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aura\Desktop\UNIPG\papers-2025\green-solvents\ABC\revision-ABC-R2\"/>
    </mc:Choice>
  </mc:AlternateContent>
  <xr:revisionPtr revIDLastSave="0" documentId="13_ncr:1_{E03BCA98-1C57-4C69-B66D-9383B7074540}" xr6:coauthVersionLast="47" xr6:coauthVersionMax="47" xr10:uidLastSave="{00000000-0000-0000-0000-000000000000}"/>
  <bookViews>
    <workbookView xWindow="-98" yWindow="-98" windowWidth="24496" windowHeight="15675" xr2:uid="{F320CEA0-3FB3-494A-B0D2-7EB28B70AC92}"/>
  </bookViews>
  <sheets>
    <sheet name="Content" sheetId="1" r:id="rId1"/>
    <sheet name="LPC" sheetId="2" r:id="rId2"/>
    <sheet name="LPE" sheetId="3" r:id="rId3"/>
    <sheet name="PI" sheetId="4" r:id="rId4"/>
    <sheet name="PC" sheetId="7" r:id="rId5"/>
    <sheet name="PE" sheetId="8" r:id="rId6"/>
    <sheet name="SM" sheetId="6" r:id="rId7"/>
    <sheet name="DG" sheetId="9" r:id="rId8"/>
    <sheet name="TG" sheetId="10" r:id="rId9"/>
    <sheet name="CE" sheetId="11" r:id="rId10"/>
    <sheet name="Free cholesterol" sheetId="5"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12" i="5" l="1"/>
  <c r="AQ12" i="5"/>
  <c r="AK12" i="5"/>
  <c r="AE12" i="5"/>
  <c r="Y12" i="5"/>
  <c r="S12" i="5"/>
  <c r="M12" i="5"/>
  <c r="AW24" i="11"/>
  <c r="AQ24" i="11"/>
  <c r="AK24" i="11"/>
  <c r="AE24" i="11"/>
  <c r="Y24" i="11"/>
  <c r="S24" i="11"/>
  <c r="M24" i="11"/>
  <c r="AW103" i="10"/>
  <c r="AQ103" i="10"/>
  <c r="AK103" i="10"/>
  <c r="AE103" i="10"/>
  <c r="Y103" i="10"/>
  <c r="S103" i="10"/>
  <c r="M103" i="10"/>
  <c r="AW34" i="9"/>
  <c r="AQ34" i="9"/>
  <c r="AK34" i="9"/>
  <c r="AE34" i="9"/>
  <c r="Y34" i="9"/>
  <c r="S34" i="9"/>
  <c r="M34" i="9"/>
  <c r="AW45" i="6"/>
  <c r="AQ45" i="6"/>
  <c r="AK45" i="6"/>
  <c r="AE45" i="6"/>
  <c r="Y45" i="6"/>
  <c r="S45" i="6"/>
  <c r="M45" i="6"/>
  <c r="AW46" i="8"/>
  <c r="AQ46" i="8"/>
  <c r="AK46" i="8"/>
  <c r="AE46" i="8"/>
  <c r="Y46" i="8"/>
  <c r="S46" i="8"/>
  <c r="M46" i="8"/>
  <c r="AW124" i="7"/>
  <c r="AQ124" i="7"/>
  <c r="AK124" i="7"/>
  <c r="AE124" i="7"/>
  <c r="Y124" i="7"/>
  <c r="S124" i="7"/>
  <c r="M124" i="7"/>
  <c r="AW21" i="4"/>
  <c r="AQ21" i="4"/>
  <c r="AK21" i="4"/>
  <c r="AE21" i="4"/>
  <c r="Y21" i="4"/>
  <c r="S21" i="4"/>
  <c r="M21" i="4"/>
  <c r="AW17" i="3"/>
  <c r="AQ17" i="3"/>
  <c r="AK17" i="3"/>
  <c r="AE17" i="3"/>
  <c r="Y17" i="3"/>
  <c r="S17" i="3"/>
  <c r="M17" i="3"/>
  <c r="AW33" i="2"/>
  <c r="AQ33" i="2"/>
  <c r="AK33" i="2"/>
  <c r="AE33" i="2"/>
  <c r="Y33" i="2"/>
  <c r="S33" i="2"/>
  <c r="M33" i="2"/>
  <c r="I97" i="10"/>
  <c r="C28" i="9"/>
  <c r="I40" i="8"/>
  <c r="C118" i="7"/>
  <c r="C27" i="2"/>
  <c r="D11" i="3"/>
  <c r="E11" i="3"/>
  <c r="F11" i="3"/>
  <c r="G11" i="3"/>
  <c r="H11" i="3"/>
  <c r="I11" i="3"/>
  <c r="J11" i="3"/>
  <c r="K11" i="3"/>
  <c r="L11" i="3"/>
  <c r="M11" i="3"/>
  <c r="N11" i="3"/>
  <c r="O11" i="3"/>
  <c r="P11" i="3"/>
  <c r="Q11" i="3"/>
  <c r="R11" i="3"/>
  <c r="S11" i="3"/>
  <c r="T11" i="3"/>
  <c r="AA11" i="3"/>
  <c r="AB11" i="3"/>
  <c r="AC11" i="3"/>
  <c r="AD11" i="3"/>
  <c r="AE11" i="3"/>
  <c r="AF11" i="3"/>
  <c r="AG11" i="3"/>
  <c r="AH11" i="3"/>
  <c r="AI11" i="3"/>
  <c r="AJ11" i="3"/>
  <c r="AK11" i="3"/>
  <c r="AL11" i="3"/>
  <c r="AS11" i="3"/>
  <c r="AT11" i="3"/>
  <c r="AU11" i="3"/>
  <c r="AV11" i="3"/>
  <c r="AW11" i="3"/>
  <c r="AX11" i="3"/>
  <c r="AM11" i="3"/>
  <c r="AN11" i="3"/>
  <c r="AO11" i="3"/>
  <c r="AP11" i="3"/>
  <c r="AQ11" i="3"/>
  <c r="AR11" i="3"/>
  <c r="U11" i="3"/>
  <c r="V11" i="3"/>
  <c r="W11" i="3"/>
  <c r="X11" i="3"/>
  <c r="Y11" i="3"/>
  <c r="Z11" i="3"/>
  <c r="C11" i="3"/>
  <c r="D15" i="4"/>
  <c r="E15" i="4"/>
  <c r="F15" i="4"/>
  <c r="G15" i="4"/>
  <c r="H15" i="4"/>
  <c r="I15" i="4"/>
  <c r="J15" i="4"/>
  <c r="K15" i="4"/>
  <c r="L15" i="4"/>
  <c r="M15" i="4"/>
  <c r="N15" i="4"/>
  <c r="O15" i="4"/>
  <c r="P15" i="4"/>
  <c r="Q15" i="4"/>
  <c r="R15" i="4"/>
  <c r="S15" i="4"/>
  <c r="T15" i="4"/>
  <c r="AA15" i="4"/>
  <c r="AB15" i="4"/>
  <c r="AC15" i="4"/>
  <c r="AD15" i="4"/>
  <c r="AE15" i="4"/>
  <c r="AF15" i="4"/>
  <c r="AG15" i="4"/>
  <c r="AH15" i="4"/>
  <c r="AI15" i="4"/>
  <c r="AJ15" i="4"/>
  <c r="AK15" i="4"/>
  <c r="AL15" i="4"/>
  <c r="AS15" i="4"/>
  <c r="AT15" i="4"/>
  <c r="AU15" i="4"/>
  <c r="AV15" i="4"/>
  <c r="AW15" i="4"/>
  <c r="AX15" i="4"/>
  <c r="AM15" i="4"/>
  <c r="AN15" i="4"/>
  <c r="AO15" i="4"/>
  <c r="AP15" i="4"/>
  <c r="AQ15" i="4"/>
  <c r="AR15" i="4"/>
  <c r="U15" i="4"/>
  <c r="V15" i="4"/>
  <c r="W15" i="4"/>
  <c r="X15" i="4"/>
  <c r="Y15" i="4"/>
  <c r="Z15" i="4"/>
  <c r="C15" i="4"/>
  <c r="Z18" i="11" l="1"/>
  <c r="Y18" i="11"/>
  <c r="X18" i="11"/>
  <c r="W18" i="11"/>
  <c r="V18" i="11"/>
  <c r="U18" i="11"/>
  <c r="AR18" i="11"/>
  <c r="AQ18" i="11"/>
  <c r="AP18" i="11"/>
  <c r="AO18" i="11"/>
  <c r="AN18" i="11"/>
  <c r="AM18" i="11"/>
  <c r="AX18" i="11"/>
  <c r="AW18" i="11"/>
  <c r="AV18" i="11"/>
  <c r="AU18" i="11"/>
  <c r="AT18" i="11"/>
  <c r="AS18" i="11"/>
  <c r="AL18" i="11"/>
  <c r="AK18" i="11"/>
  <c r="AJ18" i="11"/>
  <c r="AI18" i="11"/>
  <c r="AH18" i="11"/>
  <c r="AG18" i="11"/>
  <c r="AF18" i="11"/>
  <c r="AE18" i="11"/>
  <c r="AD18" i="11"/>
  <c r="AC18" i="11"/>
  <c r="AB18" i="11"/>
  <c r="AA18" i="11"/>
  <c r="T18" i="11"/>
  <c r="S18" i="11"/>
  <c r="R18" i="11"/>
  <c r="Q18" i="11"/>
  <c r="P18" i="11"/>
  <c r="O18" i="11"/>
  <c r="N18" i="11"/>
  <c r="M18" i="11"/>
  <c r="L18" i="11"/>
  <c r="K18" i="11"/>
  <c r="J18" i="11"/>
  <c r="I18" i="11"/>
  <c r="H18" i="11"/>
  <c r="G18" i="11"/>
  <c r="F18" i="11"/>
  <c r="E18" i="11"/>
  <c r="D18" i="11"/>
  <c r="C18" i="11"/>
  <c r="Z97" i="10"/>
  <c r="Y97" i="10"/>
  <c r="X97" i="10"/>
  <c r="W97" i="10"/>
  <c r="V97" i="10"/>
  <c r="U97" i="10"/>
  <c r="AR97" i="10"/>
  <c r="AQ97" i="10"/>
  <c r="AP97" i="10"/>
  <c r="AO97" i="10"/>
  <c r="AN97" i="10"/>
  <c r="AM97" i="10"/>
  <c r="AX97" i="10"/>
  <c r="AW97" i="10"/>
  <c r="AV97" i="10"/>
  <c r="AU97" i="10"/>
  <c r="AT97" i="10"/>
  <c r="AS97" i="10"/>
  <c r="AL97" i="10"/>
  <c r="AK97" i="10"/>
  <c r="AJ97" i="10"/>
  <c r="AI97" i="10"/>
  <c r="AH97" i="10"/>
  <c r="AG97" i="10"/>
  <c r="AF97" i="10"/>
  <c r="AE97" i="10"/>
  <c r="AD97" i="10"/>
  <c r="AC97" i="10"/>
  <c r="AB97" i="10"/>
  <c r="AA97" i="10"/>
  <c r="T97" i="10"/>
  <c r="S97" i="10"/>
  <c r="R97" i="10"/>
  <c r="Q97" i="10"/>
  <c r="P97" i="10"/>
  <c r="O97" i="10"/>
  <c r="N97" i="10"/>
  <c r="M97" i="10"/>
  <c r="L97" i="10"/>
  <c r="K97" i="10"/>
  <c r="J97" i="10"/>
  <c r="H97" i="10"/>
  <c r="G97" i="10"/>
  <c r="F97" i="10"/>
  <c r="E97" i="10"/>
  <c r="D97" i="10"/>
  <c r="C97" i="10"/>
  <c r="Z28" i="9"/>
  <c r="Y28" i="9"/>
  <c r="X28" i="9"/>
  <c r="W28" i="9"/>
  <c r="V28" i="9"/>
  <c r="U28" i="9"/>
  <c r="AR28" i="9"/>
  <c r="AQ28" i="9"/>
  <c r="AP28" i="9"/>
  <c r="AO28" i="9"/>
  <c r="AN28" i="9"/>
  <c r="AM28" i="9"/>
  <c r="AX28" i="9"/>
  <c r="AW28" i="9"/>
  <c r="AV28" i="9"/>
  <c r="AU28" i="9"/>
  <c r="AT28" i="9"/>
  <c r="AS28" i="9"/>
  <c r="AL28" i="9"/>
  <c r="AK28" i="9"/>
  <c r="AJ28" i="9"/>
  <c r="AI28" i="9"/>
  <c r="AH28" i="9"/>
  <c r="AG28" i="9"/>
  <c r="AF28" i="9"/>
  <c r="AE28" i="9"/>
  <c r="AD28" i="9"/>
  <c r="AC28" i="9"/>
  <c r="AB28" i="9"/>
  <c r="AA28" i="9"/>
  <c r="T28" i="9"/>
  <c r="S28" i="9"/>
  <c r="R28" i="9"/>
  <c r="Q28" i="9"/>
  <c r="P28" i="9"/>
  <c r="O28" i="9"/>
  <c r="N28" i="9"/>
  <c r="M28" i="9"/>
  <c r="L28" i="9"/>
  <c r="K28" i="9"/>
  <c r="J28" i="9"/>
  <c r="I28" i="9"/>
  <c r="H28" i="9"/>
  <c r="G28" i="9"/>
  <c r="F28" i="9"/>
  <c r="E28" i="9"/>
  <c r="D28" i="9"/>
  <c r="Z40" i="8"/>
  <c r="Y40" i="8"/>
  <c r="X40" i="8"/>
  <c r="W40" i="8"/>
  <c r="V40" i="8"/>
  <c r="U40" i="8"/>
  <c r="AR40" i="8"/>
  <c r="AQ40" i="8"/>
  <c r="AP40" i="8"/>
  <c r="AO40" i="8"/>
  <c r="AN40" i="8"/>
  <c r="AM40" i="8"/>
  <c r="AX40" i="8"/>
  <c r="AW40" i="8"/>
  <c r="AV40" i="8"/>
  <c r="AU40" i="8"/>
  <c r="AT40" i="8"/>
  <c r="AS40" i="8"/>
  <c r="AL40" i="8"/>
  <c r="AK40" i="8"/>
  <c r="AJ40" i="8"/>
  <c r="AI40" i="8"/>
  <c r="AH40" i="8"/>
  <c r="AG40" i="8"/>
  <c r="AF40" i="8"/>
  <c r="AE40" i="8"/>
  <c r="AD40" i="8"/>
  <c r="AC40" i="8"/>
  <c r="AB40" i="8"/>
  <c r="AA40" i="8"/>
  <c r="T40" i="8"/>
  <c r="S40" i="8"/>
  <c r="R40" i="8"/>
  <c r="Q40" i="8"/>
  <c r="P40" i="8"/>
  <c r="O40" i="8"/>
  <c r="N40" i="8"/>
  <c r="M40" i="8"/>
  <c r="L40" i="8"/>
  <c r="K40" i="8"/>
  <c r="J40" i="8"/>
  <c r="H40" i="8"/>
  <c r="G40" i="8"/>
  <c r="F40" i="8"/>
  <c r="E40" i="8"/>
  <c r="D40" i="8"/>
  <c r="C40" i="8"/>
  <c r="AE101" i="10" l="1"/>
  <c r="AW101" i="10"/>
  <c r="U101" i="10"/>
  <c r="AM102" i="10"/>
  <c r="AP102" i="10" s="1"/>
  <c r="M101" i="10"/>
  <c r="I22" i="11"/>
  <c r="U22" i="11"/>
  <c r="AE22" i="11"/>
  <c r="AW22" i="11"/>
  <c r="M22" i="11"/>
  <c r="AS22" i="11"/>
  <c r="Y22" i="11"/>
  <c r="G22" i="11"/>
  <c r="S22" i="11"/>
  <c r="AK22" i="11"/>
  <c r="AQ22" i="11"/>
  <c r="O22" i="11"/>
  <c r="AM23" i="11"/>
  <c r="AP23" i="11" s="1"/>
  <c r="I23" i="11"/>
  <c r="L23" i="11" s="1"/>
  <c r="U23" i="11"/>
  <c r="X23" i="11" s="1"/>
  <c r="AA22" i="11"/>
  <c r="O23" i="11"/>
  <c r="R23" i="11" s="1"/>
  <c r="AG22" i="11"/>
  <c r="AA23" i="11"/>
  <c r="AD23" i="11" s="1"/>
  <c r="AG23" i="11"/>
  <c r="AJ23" i="11" s="1"/>
  <c r="C22" i="11"/>
  <c r="C24" i="11" s="1"/>
  <c r="AM22" i="11"/>
  <c r="AS23" i="11"/>
  <c r="AV23" i="11" s="1"/>
  <c r="AS101" i="10"/>
  <c r="Y101" i="10"/>
  <c r="G101" i="10"/>
  <c r="S101" i="10"/>
  <c r="AK101" i="10"/>
  <c r="AQ101" i="10"/>
  <c r="I101" i="10"/>
  <c r="O101" i="10"/>
  <c r="I102" i="10"/>
  <c r="L102" i="10" s="1"/>
  <c r="U102" i="10"/>
  <c r="X102" i="10" s="1"/>
  <c r="AA101" i="10"/>
  <c r="O102" i="10"/>
  <c r="R102" i="10" s="1"/>
  <c r="AG101" i="10"/>
  <c r="AA102" i="10"/>
  <c r="AD102" i="10" s="1"/>
  <c r="AG102" i="10"/>
  <c r="AJ102" i="10" s="1"/>
  <c r="C101" i="10"/>
  <c r="C103" i="10" s="1"/>
  <c r="AM101" i="10"/>
  <c r="AS102" i="10"/>
  <c r="AV102" i="10" s="1"/>
  <c r="AE32" i="9"/>
  <c r="I32" i="9"/>
  <c r="Y32" i="9"/>
  <c r="AW32" i="9"/>
  <c r="M32" i="9"/>
  <c r="AS32" i="9"/>
  <c r="G32" i="9"/>
  <c r="AK32" i="9"/>
  <c r="AQ32" i="9"/>
  <c r="U32" i="9"/>
  <c r="U33" i="9"/>
  <c r="X33" i="9" s="1"/>
  <c r="S32" i="9"/>
  <c r="AM33" i="9"/>
  <c r="AP33" i="9" s="1"/>
  <c r="I33" i="9"/>
  <c r="L33" i="9" s="1"/>
  <c r="O32" i="9"/>
  <c r="AA32" i="9"/>
  <c r="O33" i="9"/>
  <c r="R33" i="9" s="1"/>
  <c r="AG32" i="9"/>
  <c r="AA33" i="9"/>
  <c r="AD33" i="9" s="1"/>
  <c r="AG33" i="9"/>
  <c r="AJ33" i="9" s="1"/>
  <c r="C32" i="9"/>
  <c r="C34" i="9" s="1"/>
  <c r="AM32" i="9"/>
  <c r="AS33" i="9"/>
  <c r="AV33" i="9" s="1"/>
  <c r="S44" i="8"/>
  <c r="AG45" i="8"/>
  <c r="AJ45" i="8" s="1"/>
  <c r="AE44" i="8"/>
  <c r="Y44" i="8"/>
  <c r="AK44" i="8"/>
  <c r="M44" i="8"/>
  <c r="AW44" i="8"/>
  <c r="U44" i="8"/>
  <c r="G44" i="8"/>
  <c r="AQ44" i="8"/>
  <c r="I44" i="8"/>
  <c r="I45" i="8"/>
  <c r="L45" i="8" s="1"/>
  <c r="AA45" i="8"/>
  <c r="AD45" i="8" s="1"/>
  <c r="U45" i="8"/>
  <c r="X45" i="8" s="1"/>
  <c r="AG44" i="8"/>
  <c r="AS44" i="8"/>
  <c r="AM45" i="8"/>
  <c r="AP45" i="8" s="1"/>
  <c r="AA44" i="8"/>
  <c r="C44" i="8"/>
  <c r="C46" i="8" s="1"/>
  <c r="AM44" i="8"/>
  <c r="AS45" i="8"/>
  <c r="AV45" i="8" s="1"/>
  <c r="O44" i="8"/>
  <c r="O45" i="8"/>
  <c r="R45" i="8" s="1"/>
  <c r="Z118" i="7"/>
  <c r="Y118" i="7"/>
  <c r="X118" i="7"/>
  <c r="W118" i="7"/>
  <c r="V118" i="7"/>
  <c r="U118" i="7"/>
  <c r="AR118" i="7"/>
  <c r="AQ118" i="7"/>
  <c r="AP118" i="7"/>
  <c r="AO118" i="7"/>
  <c r="AN118" i="7"/>
  <c r="AM118" i="7"/>
  <c r="AX118" i="7"/>
  <c r="AW118" i="7"/>
  <c r="AV118" i="7"/>
  <c r="AU118" i="7"/>
  <c r="AT118" i="7"/>
  <c r="AS118" i="7"/>
  <c r="AL118" i="7"/>
  <c r="AK118" i="7"/>
  <c r="AJ118" i="7"/>
  <c r="AI118" i="7"/>
  <c r="AH118" i="7"/>
  <c r="AG118" i="7"/>
  <c r="AF118" i="7"/>
  <c r="AE118" i="7"/>
  <c r="AD118" i="7"/>
  <c r="AC118" i="7"/>
  <c r="AB118" i="7"/>
  <c r="AA118" i="7"/>
  <c r="T118" i="7"/>
  <c r="S118" i="7"/>
  <c r="R118" i="7"/>
  <c r="Q118" i="7"/>
  <c r="P118" i="7"/>
  <c r="O118" i="7"/>
  <c r="N118" i="7"/>
  <c r="M118" i="7"/>
  <c r="L118" i="7"/>
  <c r="K118" i="7"/>
  <c r="J118" i="7"/>
  <c r="I118" i="7"/>
  <c r="H118" i="7"/>
  <c r="G118" i="7"/>
  <c r="F118" i="7"/>
  <c r="E118" i="7"/>
  <c r="D118" i="7"/>
  <c r="AA24" i="11" l="1"/>
  <c r="O24" i="11"/>
  <c r="AG24" i="11"/>
  <c r="U24" i="11"/>
  <c r="I24" i="11"/>
  <c r="AM24" i="11"/>
  <c r="AS24" i="11"/>
  <c r="AA103" i="10"/>
  <c r="O103" i="10"/>
  <c r="AG103" i="10"/>
  <c r="U103" i="10"/>
  <c r="I103" i="10"/>
  <c r="AM103" i="10"/>
  <c r="AS103" i="10"/>
  <c r="AM34" i="9"/>
  <c r="AA34" i="9"/>
  <c r="O34" i="9"/>
  <c r="AG34" i="9"/>
  <c r="U34" i="9"/>
  <c r="I34" i="9"/>
  <c r="AS34" i="9"/>
  <c r="AA122" i="7"/>
  <c r="Y122" i="7"/>
  <c r="M122" i="7"/>
  <c r="AM46" i="8"/>
  <c r="AA46" i="8"/>
  <c r="AG46" i="8"/>
  <c r="U46" i="8"/>
  <c r="AS46" i="8"/>
  <c r="O46" i="8"/>
  <c r="I46" i="8"/>
  <c r="AW122" i="7"/>
  <c r="AK122" i="7"/>
  <c r="I122" i="7"/>
  <c r="G122" i="7"/>
  <c r="AQ122" i="7"/>
  <c r="S122" i="7"/>
  <c r="AG122" i="7"/>
  <c r="U122" i="7"/>
  <c r="AG123" i="7"/>
  <c r="AJ123" i="7" s="1"/>
  <c r="O122" i="7"/>
  <c r="O123" i="7"/>
  <c r="R123" i="7" s="1"/>
  <c r="AE122" i="7"/>
  <c r="AM123" i="7"/>
  <c r="AP123" i="7" s="1"/>
  <c r="I123" i="7"/>
  <c r="L123" i="7" s="1"/>
  <c r="AA123" i="7"/>
  <c r="AD123" i="7" s="1"/>
  <c r="AS122" i="7"/>
  <c r="C122" i="7"/>
  <c r="C124" i="7" s="1"/>
  <c r="AM122" i="7"/>
  <c r="AS123" i="7"/>
  <c r="AV123" i="7" s="1"/>
  <c r="U123" i="7"/>
  <c r="X123" i="7" s="1"/>
  <c r="I19" i="4"/>
  <c r="AS124" i="7" l="1"/>
  <c r="AG124" i="7"/>
  <c r="I124" i="7"/>
  <c r="O124" i="7"/>
  <c r="U124" i="7"/>
  <c r="AM124" i="7"/>
  <c r="AA124" i="7"/>
  <c r="C39" i="6"/>
  <c r="Z39" i="6"/>
  <c r="Y39" i="6"/>
  <c r="X39" i="6"/>
  <c r="W39" i="6"/>
  <c r="V39" i="6"/>
  <c r="U39" i="6"/>
  <c r="AR39" i="6"/>
  <c r="AQ39" i="6"/>
  <c r="AP39" i="6"/>
  <c r="AO39" i="6"/>
  <c r="AN39" i="6"/>
  <c r="AM39" i="6"/>
  <c r="AX39" i="6"/>
  <c r="AW39" i="6"/>
  <c r="AV39" i="6"/>
  <c r="AU39" i="6"/>
  <c r="AT39" i="6"/>
  <c r="AS39" i="6"/>
  <c r="AL39" i="6"/>
  <c r="AK39" i="6"/>
  <c r="AJ39" i="6"/>
  <c r="AI39" i="6"/>
  <c r="AH39" i="6"/>
  <c r="AG39" i="6"/>
  <c r="AF39" i="6"/>
  <c r="AE39" i="6"/>
  <c r="AD39" i="6"/>
  <c r="AC39" i="6"/>
  <c r="AB39" i="6"/>
  <c r="AA39" i="6"/>
  <c r="T39" i="6"/>
  <c r="S39" i="6"/>
  <c r="R39" i="6"/>
  <c r="Q39" i="6"/>
  <c r="P39" i="6"/>
  <c r="O39" i="6"/>
  <c r="N39" i="6"/>
  <c r="M39" i="6"/>
  <c r="L39" i="6"/>
  <c r="K39" i="6"/>
  <c r="J39" i="6"/>
  <c r="I39" i="6"/>
  <c r="H39" i="6"/>
  <c r="G39" i="6"/>
  <c r="F39" i="6"/>
  <c r="E39" i="6"/>
  <c r="D39" i="6"/>
  <c r="Z6" i="5"/>
  <c r="Y6" i="5"/>
  <c r="X6" i="5"/>
  <c r="W6" i="5"/>
  <c r="V6" i="5"/>
  <c r="U6" i="5"/>
  <c r="AR6" i="5"/>
  <c r="AQ6" i="5"/>
  <c r="AP6" i="5"/>
  <c r="AO6" i="5"/>
  <c r="AN6" i="5"/>
  <c r="AM6" i="5"/>
  <c r="AX6" i="5"/>
  <c r="AW6" i="5"/>
  <c r="AV6" i="5"/>
  <c r="AU6" i="5"/>
  <c r="AT6" i="5"/>
  <c r="AS6" i="5"/>
  <c r="AL6" i="5"/>
  <c r="AK6" i="5"/>
  <c r="AJ6" i="5"/>
  <c r="AI6" i="5"/>
  <c r="AH6" i="5"/>
  <c r="AG6" i="5"/>
  <c r="AF6" i="5"/>
  <c r="AE6" i="5"/>
  <c r="AD6" i="5"/>
  <c r="AC6" i="5"/>
  <c r="AB6" i="5"/>
  <c r="AA6" i="5"/>
  <c r="T6" i="5"/>
  <c r="S6" i="5"/>
  <c r="R6" i="5"/>
  <c r="Q6" i="5"/>
  <c r="P6" i="5"/>
  <c r="O6" i="5"/>
  <c r="N6" i="5"/>
  <c r="M6" i="5"/>
  <c r="L6" i="5"/>
  <c r="K6" i="5"/>
  <c r="J6" i="5"/>
  <c r="I6" i="5"/>
  <c r="H6" i="5"/>
  <c r="G6" i="5"/>
  <c r="F6" i="5"/>
  <c r="E6" i="5"/>
  <c r="D6" i="5"/>
  <c r="C6" i="5"/>
  <c r="Y10" i="5" l="1"/>
  <c r="AE10" i="5"/>
  <c r="M10" i="5"/>
  <c r="AW10" i="5"/>
  <c r="M43" i="6"/>
  <c r="AS43" i="6"/>
  <c r="Y43" i="6"/>
  <c r="AA43" i="6"/>
  <c r="AQ43" i="6"/>
  <c r="I43" i="6"/>
  <c r="AG44" i="6"/>
  <c r="AJ44" i="6" s="1"/>
  <c r="O43" i="6"/>
  <c r="U43" i="6"/>
  <c r="G43" i="6"/>
  <c r="AK43" i="6"/>
  <c r="AM44" i="6"/>
  <c r="AP44" i="6" s="1"/>
  <c r="U44" i="6"/>
  <c r="X44" i="6" s="1"/>
  <c r="AE43" i="6"/>
  <c r="I44" i="6"/>
  <c r="L44" i="6" s="1"/>
  <c r="S43" i="6"/>
  <c r="O44" i="6"/>
  <c r="R44" i="6" s="1"/>
  <c r="AA44" i="6"/>
  <c r="AD44" i="6" s="1"/>
  <c r="AW43" i="6"/>
  <c r="C43" i="6"/>
  <c r="C45" i="6" s="1"/>
  <c r="AM43" i="6"/>
  <c r="AS44" i="6"/>
  <c r="AV44" i="6" s="1"/>
  <c r="AG43" i="6"/>
  <c r="AM10" i="5"/>
  <c r="U10" i="5"/>
  <c r="U12" i="5" s="1"/>
  <c r="AG10" i="5"/>
  <c r="AQ10" i="5"/>
  <c r="S10" i="5"/>
  <c r="I10" i="5"/>
  <c r="C10" i="5"/>
  <c r="AG11" i="5"/>
  <c r="AJ11" i="5" s="1"/>
  <c r="C12" i="5"/>
  <c r="AM12" i="5"/>
  <c r="AA11" i="5"/>
  <c r="AD11" i="5" s="1"/>
  <c r="AM11" i="5"/>
  <c r="AP11" i="5" s="1"/>
  <c r="O11" i="5"/>
  <c r="R11" i="5" s="1"/>
  <c r="AA10" i="5"/>
  <c r="AA12" i="5" s="1"/>
  <c r="AK10" i="5"/>
  <c r="AS10" i="5"/>
  <c r="U11" i="5"/>
  <c r="X11" i="5" s="1"/>
  <c r="I11" i="5"/>
  <c r="L11" i="5" s="1"/>
  <c r="AS11" i="5"/>
  <c r="AV11" i="5" s="1"/>
  <c r="G10" i="5"/>
  <c r="O10" i="5"/>
  <c r="O12" i="5" s="1"/>
  <c r="Y19" i="4"/>
  <c r="AW19" i="4"/>
  <c r="AE19" i="4"/>
  <c r="Y15" i="3"/>
  <c r="AA15" i="3"/>
  <c r="O45" i="6" l="1"/>
  <c r="AG12" i="5"/>
  <c r="I45" i="6"/>
  <c r="I12" i="5"/>
  <c r="AM45" i="6"/>
  <c r="AG45" i="6"/>
  <c r="AA45" i="6"/>
  <c r="AS45" i="6"/>
  <c r="U45" i="6"/>
  <c r="AS12" i="5"/>
  <c r="AQ19" i="4"/>
  <c r="M19" i="4"/>
  <c r="G19" i="4"/>
  <c r="O19" i="4"/>
  <c r="AK19" i="4"/>
  <c r="U19" i="4"/>
  <c r="O20" i="4"/>
  <c r="R20" i="4" s="1"/>
  <c r="S19" i="4"/>
  <c r="U20" i="4"/>
  <c r="X20" i="4" s="1"/>
  <c r="I20" i="4"/>
  <c r="L20" i="4" s="1"/>
  <c r="AA19" i="4"/>
  <c r="AG19" i="4"/>
  <c r="AS19" i="4"/>
  <c r="AG20" i="4"/>
  <c r="AJ20" i="4" s="1"/>
  <c r="AM20" i="4"/>
  <c r="AP20" i="4" s="1"/>
  <c r="AA20" i="4"/>
  <c r="AD20" i="4" s="1"/>
  <c r="C19" i="4"/>
  <c r="C21" i="4" s="1"/>
  <c r="AM19" i="4"/>
  <c r="AS20" i="4"/>
  <c r="AV20" i="4" s="1"/>
  <c r="M15" i="3"/>
  <c r="AW15" i="3"/>
  <c r="AM15" i="3"/>
  <c r="I15" i="3"/>
  <c r="AG16" i="3"/>
  <c r="AJ16" i="3" s="1"/>
  <c r="AK15" i="3"/>
  <c r="AQ15" i="3"/>
  <c r="AE15" i="3"/>
  <c r="AS16" i="3"/>
  <c r="AV16" i="3" s="1"/>
  <c r="S15" i="3"/>
  <c r="U15" i="3"/>
  <c r="I16" i="3"/>
  <c r="L16" i="3" s="1"/>
  <c r="O16" i="3"/>
  <c r="R16" i="3" s="1"/>
  <c r="AG15" i="3"/>
  <c r="G15" i="3"/>
  <c r="AM16" i="3"/>
  <c r="AP16" i="3" s="1"/>
  <c r="O15" i="3"/>
  <c r="AA16" i="3"/>
  <c r="AD16" i="3" s="1"/>
  <c r="AS15" i="3"/>
  <c r="U16" i="3"/>
  <c r="X16" i="3" s="1"/>
  <c r="C15" i="3"/>
  <c r="I17" i="3" l="1"/>
  <c r="O21" i="4"/>
  <c r="AM21" i="4"/>
  <c r="U21" i="4"/>
  <c r="AS21" i="4"/>
  <c r="AG21" i="4"/>
  <c r="AA21" i="4"/>
  <c r="I21" i="4"/>
  <c r="AA17" i="3"/>
  <c r="AS17" i="3"/>
  <c r="O17" i="3"/>
  <c r="AG17" i="3"/>
  <c r="U17" i="3"/>
  <c r="C17" i="3"/>
  <c r="AM17" i="3"/>
  <c r="D27" i="2" l="1"/>
  <c r="E27" i="2"/>
  <c r="F27" i="2"/>
  <c r="G27" i="2"/>
  <c r="H27" i="2"/>
  <c r="I27" i="2"/>
  <c r="J27" i="2"/>
  <c r="K27" i="2"/>
  <c r="L27" i="2"/>
  <c r="M27" i="2"/>
  <c r="N27" i="2"/>
  <c r="O27" i="2"/>
  <c r="P27" i="2"/>
  <c r="Q27" i="2"/>
  <c r="R27" i="2"/>
  <c r="S27" i="2"/>
  <c r="T27" i="2"/>
  <c r="AA27" i="2"/>
  <c r="AB27" i="2"/>
  <c r="AC27" i="2"/>
  <c r="AD27" i="2"/>
  <c r="AE27" i="2"/>
  <c r="AF27" i="2"/>
  <c r="AG27" i="2"/>
  <c r="AK31" i="2" s="1"/>
  <c r="AH27" i="2"/>
  <c r="AI27" i="2"/>
  <c r="AJ27" i="2"/>
  <c r="AK27" i="2"/>
  <c r="AL27" i="2"/>
  <c r="AS27" i="2"/>
  <c r="AT27" i="2"/>
  <c r="AU27" i="2"/>
  <c r="AV27" i="2"/>
  <c r="AW27" i="2"/>
  <c r="AX27" i="2"/>
  <c r="AM27" i="2"/>
  <c r="AN27" i="2"/>
  <c r="AO27" i="2"/>
  <c r="AP27" i="2"/>
  <c r="AQ27" i="2"/>
  <c r="AR27" i="2"/>
  <c r="U27" i="2"/>
  <c r="V27" i="2"/>
  <c r="W27" i="2"/>
  <c r="X27" i="2"/>
  <c r="Y27" i="2"/>
  <c r="Z27" i="2"/>
  <c r="U31" i="2" l="1"/>
  <c r="AE31" i="2"/>
  <c r="AQ31" i="2"/>
  <c r="O31" i="2"/>
  <c r="M31" i="2"/>
  <c r="AW31" i="2"/>
  <c r="AA31" i="2"/>
  <c r="AG31" i="2"/>
  <c r="Y31" i="2"/>
  <c r="I31" i="2"/>
  <c r="S31" i="2"/>
  <c r="AS31" i="2"/>
  <c r="I32" i="2"/>
  <c r="L32" i="2" s="1"/>
  <c r="AG32" i="2"/>
  <c r="AJ32" i="2" s="1"/>
  <c r="U32" i="2"/>
  <c r="X32" i="2" s="1"/>
  <c r="AA32" i="2"/>
  <c r="AD32" i="2" s="1"/>
  <c r="AM32" i="2"/>
  <c r="AP32" i="2" s="1"/>
  <c r="O32" i="2"/>
  <c r="R32" i="2" s="1"/>
  <c r="AS32" i="2"/>
  <c r="AV32" i="2" s="1"/>
  <c r="C31" i="2"/>
  <c r="C33" i="2" s="1"/>
  <c r="G31" i="2"/>
  <c r="AM31" i="2"/>
  <c r="AS33" i="2" l="1"/>
  <c r="AM33" i="2"/>
  <c r="U33" i="2"/>
  <c r="I33" i="2"/>
  <c r="AA33" i="2"/>
  <c r="AG33" i="2"/>
  <c r="O33" i="2"/>
</calcChain>
</file>

<file path=xl/sharedStrings.xml><?xml version="1.0" encoding="utf-8"?>
<sst xmlns="http://schemas.openxmlformats.org/spreadsheetml/2006/main" count="1601" uniqueCount="732">
  <si>
    <t>Lipid</t>
  </si>
  <si>
    <t>m/z@RT</t>
  </si>
  <si>
    <t>Rep_1</t>
  </si>
  <si>
    <t>Rep_2</t>
  </si>
  <si>
    <t>Rep_3</t>
  </si>
  <si>
    <t>Rep_4</t>
  </si>
  <si>
    <t>Rep_5</t>
  </si>
  <si>
    <t>Rep_6</t>
  </si>
  <si>
    <t>482.3600@8.79</t>
  </si>
  <si>
    <t>508.3757@9.43</t>
  </si>
  <si>
    <t>468.3081@4.37</t>
  </si>
  <si>
    <t>518.3238@4.53</t>
  </si>
  <si>
    <t>542.3238@4.55</t>
  </si>
  <si>
    <t>494.3238@5.12</t>
  </si>
  <si>
    <t>482.3237@5.85</t>
  </si>
  <si>
    <t>568.3392@5.89</t>
  </si>
  <si>
    <t>544.3391@6.07</t>
  </si>
  <si>
    <t>520.3390@6.11</t>
  </si>
  <si>
    <t>570.3548@6.75</t>
  </si>
  <si>
    <t>546.3548@7.25</t>
  </si>
  <si>
    <t>496.3389@7.47</t>
  </si>
  <si>
    <t>522.3547@8.22</t>
  </si>
  <si>
    <t>572.3704@8.44</t>
  </si>
  <si>
    <t>548.3707@9.04</t>
  </si>
  <si>
    <t>524.3702@10.75</t>
  </si>
  <si>
    <t>550.3862@11.14</t>
  </si>
  <si>
    <t>538.3862@12.25</t>
  </si>
  <si>
    <t>552.4017@13.62</t>
  </si>
  <si>
    <t>580.4331@16.00</t>
  </si>
  <si>
    <t>608.4645@18.00</t>
  </si>
  <si>
    <t>LPC 19:0</t>
  </si>
  <si>
    <t>LPC 22:0</t>
  </si>
  <si>
    <t>LPC O-18:1</t>
  </si>
  <si>
    <t>LPC 14:0</t>
  </si>
  <si>
    <t>LPC 18:3</t>
  </si>
  <si>
    <t>LPC 20:4</t>
  </si>
  <si>
    <t>LPC 18:2</t>
  </si>
  <si>
    <t>LPC 22:5</t>
  </si>
  <si>
    <t>LPC 20:3</t>
  </si>
  <si>
    <t>LPC 16:0</t>
  </si>
  <si>
    <t>LPC 18:1</t>
  </si>
  <si>
    <t>LPC 18:0</t>
  </si>
  <si>
    <t>LPC 20:1</t>
  </si>
  <si>
    <t>LPC O-16:0</t>
  </si>
  <si>
    <t>LPC 20:5</t>
  </si>
  <si>
    <t>LPC 16:1</t>
  </si>
  <si>
    <t>LPC 15:0</t>
  </si>
  <si>
    <t>LPC 22:6</t>
  </si>
  <si>
    <t>LPC 22:4</t>
  </si>
  <si>
    <t>LPC 20:2</t>
  </si>
  <si>
    <t>LPC 24:0</t>
  </si>
  <si>
    <t>LPC 20:0</t>
  </si>
  <si>
    <t>CPME-containing Folch</t>
  </si>
  <si>
    <t>SUM</t>
  </si>
  <si>
    <t>iBuAc-containing Folch</t>
  </si>
  <si>
    <t>Folch method</t>
  </si>
  <si>
    <t>MMC method</t>
  </si>
  <si>
    <r>
      <t>CHCl</t>
    </r>
    <r>
      <rPr>
        <b/>
        <vertAlign val="subscript"/>
        <sz val="12"/>
        <color theme="1"/>
        <rFont val="Calibri"/>
        <family val="2"/>
        <scheme val="minor"/>
      </rPr>
      <t>3</t>
    </r>
    <r>
      <rPr>
        <b/>
        <sz val="12"/>
        <color theme="1"/>
        <rFont val="Calibri"/>
        <family val="2"/>
        <scheme val="minor"/>
      </rPr>
      <t>-containing MMC</t>
    </r>
  </si>
  <si>
    <r>
      <t>CHCl</t>
    </r>
    <r>
      <rPr>
        <b/>
        <vertAlign val="subscript"/>
        <sz val="12"/>
        <color theme="1"/>
        <rFont val="Calibri"/>
        <family val="2"/>
        <scheme val="minor"/>
      </rPr>
      <t>3</t>
    </r>
    <r>
      <rPr>
        <b/>
        <sz val="12"/>
        <color theme="1"/>
        <rFont val="Calibri"/>
        <family val="2"/>
        <scheme val="minor"/>
      </rPr>
      <t>-containing Folch</t>
    </r>
  </si>
  <si>
    <t>CPME-containing MMC</t>
  </si>
  <si>
    <t>2-MeTHF-containing MMC</t>
  </si>
  <si>
    <t>iBuAc-containing MMC</t>
  </si>
  <si>
    <t>MTBE method</t>
  </si>
  <si>
    <t>LPE 22:6</t>
  </si>
  <si>
    <t>526.2923@5.96</t>
  </si>
  <si>
    <t>LPE 20:4</t>
  </si>
  <si>
    <t>502.2923@6.14</t>
  </si>
  <si>
    <t>478.2922@6.18</t>
  </si>
  <si>
    <t>LPE 16:0</t>
  </si>
  <si>
    <t>454.2924@7.60</t>
  </si>
  <si>
    <t>LPE 18:1</t>
  </si>
  <si>
    <t>480.3078@8.36</t>
  </si>
  <si>
    <t>482.3236@10.94</t>
  </si>
  <si>
    <t>±</t>
  </si>
  <si>
    <t>Average sum (value ± standard deviation)</t>
  </si>
  <si>
    <r>
      <t>Fold change (relative to CHCl</t>
    </r>
    <r>
      <rPr>
        <b/>
        <vertAlign val="subscript"/>
        <sz val="11"/>
        <color theme="1"/>
        <rFont val="Calibri"/>
        <family val="2"/>
        <scheme val="minor"/>
      </rPr>
      <t>3</t>
    </r>
    <r>
      <rPr>
        <b/>
        <sz val="11"/>
        <color theme="1"/>
        <rFont val="Calibri"/>
        <family val="2"/>
        <scheme val="minor"/>
      </rPr>
      <t>-containing Folch)</t>
    </r>
  </si>
  <si>
    <r>
      <t>p-value (relative to CHCl</t>
    </r>
    <r>
      <rPr>
        <b/>
        <vertAlign val="subscript"/>
        <sz val="11"/>
        <color theme="1"/>
        <rFont val="Calibri"/>
        <family val="2"/>
        <scheme val="minor"/>
      </rPr>
      <t>3</t>
    </r>
    <r>
      <rPr>
        <b/>
        <sz val="11"/>
        <color theme="1"/>
        <rFont val="Calibri"/>
        <family val="2"/>
        <scheme val="minor"/>
      </rPr>
      <t>-containing Folch)</t>
    </r>
  </si>
  <si>
    <t>LPE 18:2</t>
  </si>
  <si>
    <t>LPE 18:0</t>
  </si>
  <si>
    <t>PI 16:0_20:4</t>
  </si>
  <si>
    <t>PI 18:0_20:4</t>
  </si>
  <si>
    <t>882.6033@20.73</t>
  </si>
  <si>
    <t>878.5733@18.81</t>
  </si>
  <si>
    <t>876.5574@18.57</t>
  </si>
  <si>
    <t>906.6028@20.28</t>
  </si>
  <si>
    <t>904.5879@19.86</t>
  </si>
  <si>
    <t>902.5731@18.73</t>
  </si>
  <si>
    <t>900.5575@18.35</t>
  </si>
  <si>
    <t>930.6043@19.97</t>
  </si>
  <si>
    <t>928.5885@19.66</t>
  </si>
  <si>
    <t>PI 18:0_18:1</t>
  </si>
  <si>
    <t>PI 18:0_20:3</t>
  </si>
  <si>
    <t>PI 18:1_20:4</t>
  </si>
  <si>
    <t>PI 16:0_22:6</t>
  </si>
  <si>
    <t>PI 18:1_22:4</t>
  </si>
  <si>
    <t>PI 18:1_18:2</t>
  </si>
  <si>
    <t>880.5888@19.92</t>
  </si>
  <si>
    <t>PI 18:0_18:2</t>
  </si>
  <si>
    <t>647.5116@15.76</t>
  </si>
  <si>
    <t>675.5424@17.57</t>
  </si>
  <si>
    <t>673.5270@16.17</t>
  </si>
  <si>
    <t>691.5740@18.94</t>
  </si>
  <si>
    <t>689.5581@18.36</t>
  </si>
  <si>
    <t>687.5426@17.16</t>
  </si>
  <si>
    <t>705.5889@19.63</t>
  </si>
  <si>
    <t>719.5688@18.53</t>
  </si>
  <si>
    <t>703.5732@19.06</t>
  </si>
  <si>
    <t>701.5580@17.89</t>
  </si>
  <si>
    <t>719.6043@20.30</t>
  </si>
  <si>
    <t>717.5885@19.78</t>
  </si>
  <si>
    <t>733.6206@20.96</t>
  </si>
  <si>
    <t>731.6048@20.48</t>
  </si>
  <si>
    <t>729.5890@19.42</t>
  </si>
  <si>
    <t>727.5738@18.39</t>
  </si>
  <si>
    <t>745.6204@21.17</t>
  </si>
  <si>
    <t>761.6522@22.25</t>
  </si>
  <si>
    <t>759.6360@21.88</t>
  </si>
  <si>
    <t>757.6203@20.80</t>
  </si>
  <si>
    <t>773.6522@22.47</t>
  </si>
  <si>
    <t>771.6360@21.48</t>
  </si>
  <si>
    <t>787.6672@22.89</t>
  </si>
  <si>
    <t>785.6518@22.06</t>
  </si>
  <si>
    <t>783.6347@20.81</t>
  </si>
  <si>
    <t>801.6832@23.45</t>
  </si>
  <si>
    <t>799.6674@22.68</t>
  </si>
  <si>
    <t>815.6985@23.92</t>
  </si>
  <si>
    <t>813.6830@23.19</t>
  </si>
  <si>
    <t>811.6667@21.97</t>
  </si>
  <si>
    <t>829.7145@24.23</t>
  </si>
  <si>
    <t>827.6986@23.75</t>
  </si>
  <si>
    <t>843.7296@24.91</t>
  </si>
  <si>
    <t>841.7143@24.19</t>
  </si>
  <si>
    <t>752.5219@17.40</t>
  </si>
  <si>
    <t>728.5223@17.50</t>
  </si>
  <si>
    <t>678.5064@17.82</t>
  </si>
  <si>
    <t>828.5550@17.83</t>
  </si>
  <si>
    <t>704.5222@18.04</t>
  </si>
  <si>
    <t>778.5377@18.06</t>
  </si>
  <si>
    <t>766.5377@18.19</t>
  </si>
  <si>
    <t>742.5380@18.29</t>
  </si>
  <si>
    <t>776.5197@18.31</t>
  </si>
  <si>
    <t>754.5377@18.32</t>
  </si>
  <si>
    <t>730.5376@18.43</t>
  </si>
  <si>
    <t>854.5689@18.44</t>
  </si>
  <si>
    <t>692.5220@18.54</t>
  </si>
  <si>
    <t>852.5563@18.63</t>
  </si>
  <si>
    <t>830.5688@18.68</t>
  </si>
  <si>
    <t>792.5528@18.80</t>
  </si>
  <si>
    <t>718.5377@18.88</t>
  </si>
  <si>
    <t>856.5840@18.91</t>
  </si>
  <si>
    <t>780.5527@18.91</t>
  </si>
  <si>
    <t>756.5536@18.99</t>
  </si>
  <si>
    <t>768.5529@19.02</t>
  </si>
  <si>
    <t>766.5361@19.15</t>
  </si>
  <si>
    <t>744.5543@19.16</t>
  </si>
  <si>
    <t>706.5371@19.26</t>
  </si>
  <si>
    <t>732.5526@19.47</t>
  </si>
  <si>
    <t>806.5678@19.47</t>
  </si>
  <si>
    <t>770.5680@19.54</t>
  </si>
  <si>
    <t>832.5835@19.62</t>
  </si>
  <si>
    <t>858.5979@19.66</t>
  </si>
  <si>
    <t>782.5677@19.68</t>
  </si>
  <si>
    <t>758.5677@19.77</t>
  </si>
  <si>
    <t>720.5521@19.89</t>
  </si>
  <si>
    <t>746.5681@20.09</t>
  </si>
  <si>
    <t>820.5831@20.14</t>
  </si>
  <si>
    <t>808.5837@20.27</t>
  </si>
  <si>
    <t>796.5839@20.38</t>
  </si>
  <si>
    <t>772.5838@20.49</t>
  </si>
  <si>
    <t>734.5685@20.57</t>
  </si>
  <si>
    <t>760.5837@20.72</t>
  </si>
  <si>
    <t>834.5992@20.79</t>
  </si>
  <si>
    <t>860.6145@20.83</t>
  </si>
  <si>
    <t>798.5993@20.85</t>
  </si>
  <si>
    <t>810.5991@20.99</t>
  </si>
  <si>
    <t>786.5993@21.08</t>
  </si>
  <si>
    <t>748.5863@21.17</t>
  </si>
  <si>
    <t>774.6002@21.37</t>
  </si>
  <si>
    <t>812.6151@21.46</t>
  </si>
  <si>
    <t>836.6154@21.50</t>
  </si>
  <si>
    <t>862.6317@21.52</t>
  </si>
  <si>
    <t>824.6147@21.64</t>
  </si>
  <si>
    <t>800.6154@21.72</t>
  </si>
  <si>
    <t>762.6000@21.81</t>
  </si>
  <si>
    <t>788.6152@21.93</t>
  </si>
  <si>
    <t>826.6311@22.06</t>
  </si>
  <si>
    <t>776.6171@22.37</t>
  </si>
  <si>
    <t>802.6322@22.53</t>
  </si>
  <si>
    <t>840.6467@22.63</t>
  </si>
  <si>
    <t>790.6309@22.89</t>
  </si>
  <si>
    <t>816.6472@22.94</t>
  </si>
  <si>
    <t>868.6792@23.30</t>
  </si>
  <si>
    <t>866.6627@23.30</t>
  </si>
  <si>
    <t>842.6634@23.39</t>
  </si>
  <si>
    <t>894.6940@24.28</t>
  </si>
  <si>
    <t>870.6941@24.39</t>
  </si>
  <si>
    <t>716.5583@19.35</t>
  </si>
  <si>
    <t>766.5721@19.73</t>
  </si>
  <si>
    <t>792.5893@19.84</t>
  </si>
  <si>
    <t>754.5722@19.84</t>
  </si>
  <si>
    <t>730.5736@19.97</t>
  </si>
  <si>
    <t>692.5580@20.13</t>
  </si>
  <si>
    <t>718.5738@20.43</t>
  </si>
  <si>
    <t>768.5888@20.58</t>
  </si>
  <si>
    <t>794.6042@20.64</t>
  </si>
  <si>
    <t>744.5891@20.67</t>
  </si>
  <si>
    <t>820.6198@20.89</t>
  </si>
  <si>
    <t>770.6053@21.02</t>
  </si>
  <si>
    <t>782.6039@21.17</t>
  </si>
  <si>
    <t>720.5894@21.44</t>
  </si>
  <si>
    <t>746.6051@21.55</t>
  </si>
  <si>
    <t>796.6205@21.84</t>
  </si>
  <si>
    <t>818.6024@21.85</t>
  </si>
  <si>
    <t>848.6515@22.04</t>
  </si>
  <si>
    <t>734.6039@22.06</t>
  </si>
  <si>
    <t>748.6213@22.71</t>
  </si>
  <si>
    <t>848.6524@22.73</t>
  </si>
  <si>
    <t>774.6365@22.74</t>
  </si>
  <si>
    <t>824.6517@22.97</t>
  </si>
  <si>
    <t>802.6671@23.83</t>
  </si>
  <si>
    <t>878.6990@23.86</t>
  </si>
  <si>
    <t>852.6831@24.02</t>
  </si>
  <si>
    <t>856.7152@25.17</t>
  </si>
  <si>
    <t>764.5571@19.54</t>
  </si>
  <si>
    <t>740.5582@19.65</t>
  </si>
  <si>
    <t>690.5424@19.90</t>
  </si>
  <si>
    <t>716.5574@20.16</t>
  </si>
  <si>
    <t>766.5734@20.32</t>
  </si>
  <si>
    <t>818.6047@20.42</t>
  </si>
  <si>
    <t>792.5891@20.46</t>
  </si>
  <si>
    <t>742.5736@20.48</t>
  </si>
  <si>
    <t>820.6194@21.10</t>
  </si>
  <si>
    <t>794.6044@21.18</t>
  </si>
  <si>
    <t>718.5738@21.20</t>
  </si>
  <si>
    <t>744.5894@21.39</t>
  </si>
  <si>
    <t>770.6053@21.75</t>
  </si>
  <si>
    <t>846.6361@21.84</t>
  </si>
  <si>
    <t>824.6519@22.69</t>
  </si>
  <si>
    <t>850.6670@22.88</t>
  </si>
  <si>
    <t>854.6993@24.03</t>
  </si>
  <si>
    <t>PC 33:2</t>
  </si>
  <si>
    <t>PC 34:4</t>
  </si>
  <si>
    <t>784.5827@20.25</t>
  </si>
  <si>
    <t>PC 36:3</t>
  </si>
  <si>
    <t>814.6306@22.23</t>
  </si>
  <si>
    <t>PC 38:2</t>
  </si>
  <si>
    <t>PC O-33:0</t>
  </si>
  <si>
    <t>822.6354@21.93</t>
  </si>
  <si>
    <t>PC O-40:5</t>
  </si>
  <si>
    <t>796.6185@21.15</t>
  </si>
  <si>
    <t>PC P-38:3</t>
  </si>
  <si>
    <t>790.5727@20.11</t>
  </si>
  <si>
    <t>PC P-38:6</t>
  </si>
  <si>
    <t>738.5058@19.12</t>
  </si>
  <si>
    <t>714.5054@19.21</t>
  </si>
  <si>
    <t>764.5215@19.68</t>
  </si>
  <si>
    <t>740.5215@19.91</t>
  </si>
  <si>
    <t>716.5215@20.01</t>
  </si>
  <si>
    <t>742.5373@20.16</t>
  </si>
  <si>
    <t>718.5374@20.89</t>
  </si>
  <si>
    <t>792.5527@20.95</t>
  </si>
  <si>
    <t>744.5527@21.02</t>
  </si>
  <si>
    <t>768.5532@21.16</t>
  </si>
  <si>
    <t>744.5533@21.26</t>
  </si>
  <si>
    <t>746.5692@22.04</t>
  </si>
  <si>
    <t>750.5425@20.49</t>
  </si>
  <si>
    <t>750.5422@20.65</t>
  </si>
  <si>
    <t>726.5420@20.77</t>
  </si>
  <si>
    <t>728.5584@21.62</t>
  </si>
  <si>
    <t>778.5738@21.83</t>
  </si>
  <si>
    <t>754.5737@21.91</t>
  </si>
  <si>
    <t>730.5739@22.02</t>
  </si>
  <si>
    <t>722.5098@19.76</t>
  </si>
  <si>
    <t>748.5266@20.29</t>
  </si>
  <si>
    <t>724.5278@20.55</t>
  </si>
  <si>
    <t>700.5263@20.66</t>
  </si>
  <si>
    <t>726.5421@21.01</t>
  </si>
  <si>
    <t>750.5412@21.04</t>
  </si>
  <si>
    <t>702.5424@21.51</t>
  </si>
  <si>
    <t>776.5581@21.51</t>
  </si>
  <si>
    <t>752.5583@21.73</t>
  </si>
  <si>
    <t>728.5582@21.85</t>
  </si>
  <si>
    <t>754.5742@22.15</t>
  </si>
  <si>
    <t>730.5746@22.60</t>
  </si>
  <si>
    <t>804.5893@22.61</t>
  </si>
  <si>
    <t>780.5896@22.80</t>
  </si>
  <si>
    <t>766.5359@20.08</t>
  </si>
  <si>
    <t>PE 38:5</t>
  </si>
  <si>
    <t>790.5351@19.86</t>
  </si>
  <si>
    <t>PE 40:7</t>
  </si>
  <si>
    <t xml:space="preserve">PC 34:5 </t>
  </si>
  <si>
    <t xml:space="preserve">PC 32:3 </t>
  </si>
  <si>
    <t xml:space="preserve">PC 28:0 </t>
  </si>
  <si>
    <t xml:space="preserve">PC 40:9 </t>
  </si>
  <si>
    <t xml:space="preserve">PC 30:1 </t>
  </si>
  <si>
    <t>PC 14:0_22:6</t>
  </si>
  <si>
    <t xml:space="preserve">PC 35:5 </t>
  </si>
  <si>
    <t xml:space="preserve">PC 33:3 </t>
  </si>
  <si>
    <t>PC 14:0_20:4</t>
  </si>
  <si>
    <t>PC 14:0_18:2</t>
  </si>
  <si>
    <t xml:space="preserve">PC 42:10 </t>
  </si>
  <si>
    <t xml:space="preserve">PC 29:0 </t>
  </si>
  <si>
    <t xml:space="preserve">PC 42:11 </t>
  </si>
  <si>
    <t xml:space="preserve">PC 40:8 </t>
  </si>
  <si>
    <t>PC 15:0_22:6</t>
  </si>
  <si>
    <t xml:space="preserve">PC 31:1 </t>
  </si>
  <si>
    <t xml:space="preserve">PC 42:9 </t>
  </si>
  <si>
    <t>PC 16:0_20:5</t>
  </si>
  <si>
    <t xml:space="preserve">PC 34:3 </t>
  </si>
  <si>
    <t>PC 15:0_20:4</t>
  </si>
  <si>
    <t>PC 15:0_18:2</t>
  </si>
  <si>
    <t>PC 14:0_16:0</t>
  </si>
  <si>
    <t xml:space="preserve">PC O-14:0_18:2 </t>
  </si>
  <si>
    <t xml:space="preserve">PC 32:1 </t>
  </si>
  <si>
    <t>PC 16:0_22:6</t>
  </si>
  <si>
    <t xml:space="preserve">PC O-16:1_20:5/P-16:0_20:5 </t>
  </si>
  <si>
    <t xml:space="preserve">PC 35:3 </t>
  </si>
  <si>
    <t xml:space="preserve">PC 40:7 </t>
  </si>
  <si>
    <t xml:space="preserve">PC O-16:1_18:3/P-16:0_18:3 </t>
  </si>
  <si>
    <t xml:space="preserve">PC 42:8 </t>
  </si>
  <si>
    <t>PC 16:0_20:4</t>
  </si>
  <si>
    <t>PC O-16:0_20:5</t>
  </si>
  <si>
    <t>PC 16:0_18:2</t>
  </si>
  <si>
    <t xml:space="preserve">PC O-15:0_20:4 </t>
  </si>
  <si>
    <t>PC O-38:6/P-38:5</t>
  </si>
  <si>
    <t>PC 15:0_16:0</t>
  </si>
  <si>
    <t xml:space="preserve">PC O-30:1/P-30:0 </t>
  </si>
  <si>
    <t xml:space="preserve">PC O-16:0_17:2 </t>
  </si>
  <si>
    <t xml:space="preserve">PC 33:1 </t>
  </si>
  <si>
    <t xml:space="preserve">PC O-30:0 </t>
  </si>
  <si>
    <t xml:space="preserve">PC 39:6 </t>
  </si>
  <si>
    <t xml:space="preserve">PC O-32:2/P-32:1 </t>
  </si>
  <si>
    <t xml:space="preserve">PC 38:5 </t>
  </si>
  <si>
    <t>PC O-16:1_20:4/P-16:0_20:4</t>
  </si>
  <si>
    <t>PC 17:0_20:4</t>
  </si>
  <si>
    <t>PC O-18:1_22:6/P-18:0_22:6</t>
  </si>
  <si>
    <t>PC O-32:1/P-32:0</t>
  </si>
  <si>
    <t xml:space="preserve">PC O-18:1_20:5/P-18:0_20:5 </t>
  </si>
  <si>
    <t>PC O-16:1_18:2/P-16:0_18:2</t>
  </si>
  <si>
    <t>PC 17:0_18:2</t>
  </si>
  <si>
    <t>PC 16:0/16:0</t>
  </si>
  <si>
    <t>PC O-16:0_20:4</t>
  </si>
  <si>
    <t>PC O-18:1_20:4/P-18:0_20:4</t>
  </si>
  <si>
    <t xml:space="preserve">PC O-16:0_18:2 </t>
  </si>
  <si>
    <t xml:space="preserve">PC 34:1 </t>
  </si>
  <si>
    <t>PC 18:0_22:6</t>
  </si>
  <si>
    <t xml:space="preserve">PC 42:7 </t>
  </si>
  <si>
    <t>PC 17:0_20:3</t>
  </si>
  <si>
    <t xml:space="preserve">PC O-18:0_22:6 </t>
  </si>
  <si>
    <t>PC 18:0_20:4</t>
  </si>
  <si>
    <t>PC O-16:0_20:3</t>
  </si>
  <si>
    <t>PC 18:0_18:2</t>
  </si>
  <si>
    <t xml:space="preserve">PC O-20:1_20:5/P-20:0_20:5 </t>
  </si>
  <si>
    <t xml:space="preserve">PC O-17:0_20:4 </t>
  </si>
  <si>
    <t xml:space="preserve">PC 33:0 </t>
  </si>
  <si>
    <t>PC O-16:1_22:4/P-16:0_22:4</t>
  </si>
  <si>
    <t>PC O-16:1_16:0/P-16:0_16:0</t>
  </si>
  <si>
    <t xml:space="preserve">PC 35:1 </t>
  </si>
  <si>
    <t>PC O-16:1_18:1/P-16:0_18:1</t>
  </si>
  <si>
    <t>PC O-16:0_16:0</t>
  </si>
  <si>
    <t>PC 18:0_20:3</t>
  </si>
  <si>
    <t>PC 18:0_22:5</t>
  </si>
  <si>
    <t xml:space="preserve">PC 42:6 </t>
  </si>
  <si>
    <t>PC O-34:1/P-34:0</t>
  </si>
  <si>
    <t xml:space="preserve">PC 39:4 </t>
  </si>
  <si>
    <t>PC 19:0_18:2</t>
  </si>
  <si>
    <t xml:space="preserve">PC O-36:3/P-36:2 </t>
  </si>
  <si>
    <t>PC 18:0_16:0</t>
  </si>
  <si>
    <t>PC O-18:0_20:4</t>
  </si>
  <si>
    <t xml:space="preserve">PC O-42:7/P-42:6 </t>
  </si>
  <si>
    <t xml:space="preserve">PC 36:1 </t>
  </si>
  <si>
    <t xml:space="preserve">PC 39:3 </t>
  </si>
  <si>
    <t xml:space="preserve">PC 35:0 </t>
  </si>
  <si>
    <t xml:space="preserve">PC 37:1 </t>
  </si>
  <si>
    <t xml:space="preserve">PC 40:3 </t>
  </si>
  <si>
    <t xml:space="preserve">PC O-40:4/P-40:3 </t>
  </si>
  <si>
    <t xml:space="preserve">PC O-34:0 </t>
  </si>
  <si>
    <t>PC O-36:1/P-36:0</t>
  </si>
  <si>
    <t xml:space="preserve">PC O-20:1_22:4/P-20:0_22:4 </t>
  </si>
  <si>
    <t xml:space="preserve">PC 36:0 </t>
  </si>
  <si>
    <t>PC 18:0_20:1</t>
  </si>
  <si>
    <t>PC O-20:0_20:4</t>
  </si>
  <si>
    <t xml:space="preserve">PC 42:3 </t>
  </si>
  <si>
    <t xml:space="preserve">PC 42:4 </t>
  </si>
  <si>
    <t xml:space="preserve">PC 40:2 </t>
  </si>
  <si>
    <t>PC O-38:1/P-38:0</t>
  </si>
  <si>
    <t>PC O-22:2_22:3/P-22:1_22:3</t>
  </si>
  <si>
    <t xml:space="preserve">PC O-20:0_22:4 </t>
  </si>
  <si>
    <t xml:space="preserve">PC O-42:3/P-42:2 </t>
  </si>
  <si>
    <t xml:space="preserve">PC 44:4 </t>
  </si>
  <si>
    <t xml:space="preserve">PC 42:2 </t>
  </si>
  <si>
    <t>PC O-42:2/P-42:1</t>
  </si>
  <si>
    <t>PC O-38:4</t>
  </si>
  <si>
    <t>PC O-20:0_22:6</t>
  </si>
  <si>
    <t>SM 30:1;O2</t>
  </si>
  <si>
    <t>SM 32:1;O2</t>
  </si>
  <si>
    <t>SM 33:1;O2</t>
  </si>
  <si>
    <t>SM 34:1;O2</t>
  </si>
  <si>
    <t>SM 35:1;O2</t>
  </si>
  <si>
    <t>SM 36:1;O2</t>
  </si>
  <si>
    <t>SM 37:1;O2</t>
  </si>
  <si>
    <t>SM 38:1;O2</t>
  </si>
  <si>
    <t>SM 39:1;O2</t>
  </si>
  <si>
    <t>SM 40:1;O2</t>
  </si>
  <si>
    <t>SM 41:1;O2</t>
  </si>
  <si>
    <t>SM 42:1;O2</t>
  </si>
  <si>
    <t>SM 43:1;O2</t>
  </si>
  <si>
    <t>SM 44:1;O2</t>
  </si>
  <si>
    <t>SM 33:0;O2</t>
  </si>
  <si>
    <t>SM 34:0;O2</t>
  </si>
  <si>
    <t>SM 35:0;O2</t>
  </si>
  <si>
    <t>SM 36:0;O2</t>
  </si>
  <si>
    <t>SM 38:0;O2</t>
  </si>
  <si>
    <t>SM 32:2;O2</t>
  </si>
  <si>
    <t>SM 33:2;O2</t>
  </si>
  <si>
    <t>SM 34:2;O2</t>
  </si>
  <si>
    <t>SM 36:2;O2</t>
  </si>
  <si>
    <t>SM 38:2;O2</t>
  </si>
  <si>
    <t>SM 39:2;O2</t>
  </si>
  <si>
    <t>SM 40:2;O2</t>
  </si>
  <si>
    <t>SM 41:2;O2</t>
  </si>
  <si>
    <t>SM 42:2;O2</t>
  </si>
  <si>
    <t>SM 43:2;O2</t>
  </si>
  <si>
    <t>SM 44:2;O2</t>
  </si>
  <si>
    <t>SM 36:3;O2</t>
  </si>
  <si>
    <t>SM 40:3;O2</t>
  </si>
  <si>
    <t>SM 42:3;O2</t>
  </si>
  <si>
    <t>369.3509@19.44</t>
  </si>
  <si>
    <t>ST 27:1;O</t>
  </si>
  <si>
    <t xml:space="preserve">PE 36:5 </t>
  </si>
  <si>
    <t>PE 16:0_22:6</t>
  </si>
  <si>
    <t xml:space="preserve">PE P-16:0_20:5 </t>
  </si>
  <si>
    <t>PE 16:0_20:4</t>
  </si>
  <si>
    <t>PE 16:0_18:2</t>
  </si>
  <si>
    <t xml:space="preserve">PE 36:3 </t>
  </si>
  <si>
    <t xml:space="preserve">PE P-16:0_22:6 </t>
  </si>
  <si>
    <t xml:space="preserve">PE O-38:6 </t>
  </si>
  <si>
    <t xml:space="preserve">PE P-16:0_20:4 </t>
  </si>
  <si>
    <t xml:space="preserve">PE O-16:0_22:6 </t>
  </si>
  <si>
    <t xml:space="preserve">PE P-16:0_18:2 </t>
  </si>
  <si>
    <t xml:space="preserve">PE O-36:4 </t>
  </si>
  <si>
    <t>PE 16:0_18:1</t>
  </si>
  <si>
    <t>PE 18:0_22:6</t>
  </si>
  <si>
    <t xml:space="preserve">PE P-16:0_20:3 </t>
  </si>
  <si>
    <t xml:space="preserve">PE P-18:0_20:5 </t>
  </si>
  <si>
    <t>PE 18:0_20:4</t>
  </si>
  <si>
    <t>PE 18:0_18:2</t>
  </si>
  <si>
    <t xml:space="preserve">PE P-16:0_18:1 </t>
  </si>
  <si>
    <t xml:space="preserve">PE P-18:0_22:6 </t>
  </si>
  <si>
    <t xml:space="preserve">PE O-36:3 </t>
  </si>
  <si>
    <t xml:space="preserve">PE P-18:0_20:4 </t>
  </si>
  <si>
    <t xml:space="preserve">PE O-40:6 </t>
  </si>
  <si>
    <t xml:space="preserve">PE P-18:0_18:2 </t>
  </si>
  <si>
    <t xml:space="preserve">PE O-38:4 </t>
  </si>
  <si>
    <t xml:space="preserve">PE O-36:2 </t>
  </si>
  <si>
    <t>PE 18:0_18:1</t>
  </si>
  <si>
    <t xml:space="preserve">PE P-18:0_20:3 </t>
  </si>
  <si>
    <t xml:space="preserve">PE P-18:0_18:1 </t>
  </si>
  <si>
    <t xml:space="preserve">PE P-20:0_22:6 </t>
  </si>
  <si>
    <t xml:space="preserve">PE P-20:0_20:4 </t>
  </si>
  <si>
    <t>PE 32:0</t>
  </si>
  <si>
    <t>PE 18:1_18:1</t>
  </si>
  <si>
    <t>PI 18:0_22:6</t>
  </si>
  <si>
    <t>656.5239@20.32</t>
  </si>
  <si>
    <t>632.5240@20.53</t>
  </si>
  <si>
    <t>582.5084@20.83</t>
  </si>
  <si>
    <t>608.5239@20.99</t>
  </si>
  <si>
    <t>658.5394@21.08</t>
  </si>
  <si>
    <t>634.5399@21.30</t>
  </si>
  <si>
    <t>608.5241@21.31</t>
  </si>
  <si>
    <t>660.5558@21.62</t>
  </si>
  <si>
    <t>684.5560@21.69</t>
  </si>
  <si>
    <t>584.5244@21.73</t>
  </si>
  <si>
    <t>634.5399@21.83</t>
  </si>
  <si>
    <t>660.5554@21.93</t>
  </si>
  <si>
    <t>610.5398@22.01</t>
  </si>
  <si>
    <t>686.5711@22.06</t>
  </si>
  <si>
    <t>636.5557@22.12</t>
  </si>
  <si>
    <t>586.5402@22.70</t>
  </si>
  <si>
    <t>612.5555@22.79</t>
  </si>
  <si>
    <t>638.5712@22.87</t>
  </si>
  <si>
    <t>638.5715@23.08</t>
  </si>
  <si>
    <t>614.5717@23.67</t>
  </si>
  <si>
    <t>640.5874@23.75</t>
  </si>
  <si>
    <t>666.6031@23.76</t>
  </si>
  <si>
    <t>642.6029@24.53</t>
  </si>
  <si>
    <t xml:space="preserve">DG 18:2_20:5_0:0 </t>
  </si>
  <si>
    <t xml:space="preserve">DG 18:2_18:3_0:0 </t>
  </si>
  <si>
    <t xml:space="preserve">DG 14:0_18:2_0:0 </t>
  </si>
  <si>
    <t xml:space="preserve">DG 16:1_18:2_0:0 </t>
  </si>
  <si>
    <t xml:space="preserve">DG 18:2_20:4_0:0 </t>
  </si>
  <si>
    <t xml:space="preserve">DG 36:4 </t>
  </si>
  <si>
    <t xml:space="preserve">DG 16:0_18:3_0:0 </t>
  </si>
  <si>
    <t xml:space="preserve">DG 18:2_20:3_0:0 </t>
  </si>
  <si>
    <t xml:space="preserve">DG 18:1_22:6_0:0 </t>
  </si>
  <si>
    <t xml:space="preserve">DG 32:1 </t>
  </si>
  <si>
    <t xml:space="preserve">DG 16:0_20:4_0:0 </t>
  </si>
  <si>
    <t xml:space="preserve">DG 38:5 </t>
  </si>
  <si>
    <t xml:space="preserve">DG 16:0_18:2_0:0 </t>
  </si>
  <si>
    <t xml:space="preserve">DG 18:1_22:5_0:0 </t>
  </si>
  <si>
    <t xml:space="preserve">DG 18:1_18:2_0:0 </t>
  </si>
  <si>
    <t xml:space="preserve">DG 16:0_16:0_0:0 </t>
  </si>
  <si>
    <t xml:space="preserve">DG 34:1 </t>
  </si>
  <si>
    <t xml:space="preserve">DG 18:1_18:1_0:0 </t>
  </si>
  <si>
    <t xml:space="preserve">DG 36:2 </t>
  </si>
  <si>
    <t xml:space="preserve">DG 16:0_18:0_0:0 </t>
  </si>
  <si>
    <t xml:space="preserve">DG 18:0_18:1_0:0 </t>
  </si>
  <si>
    <t xml:space="preserve">DG 18:1_20:1_0:0 </t>
  </si>
  <si>
    <t xml:space="preserve">DG 18:0_18:0_0:0 </t>
  </si>
  <si>
    <t>688.6020@27.92</t>
  </si>
  <si>
    <t>714.6177@28.19</t>
  </si>
  <si>
    <t>664.6020@28.34</t>
  </si>
  <si>
    <t>690.6177@28.52</t>
  </si>
  <si>
    <t>716.6341@28.82</t>
  </si>
  <si>
    <t>640.6027@28.85</t>
  </si>
  <si>
    <t>666.6177@29.00</t>
  </si>
  <si>
    <t>692.6335@29.13</t>
  </si>
  <si>
    <t>718.6498@29.29</t>
  </si>
  <si>
    <t>694.6492@29.87</t>
  </si>
  <si>
    <t>668.6336@29.88</t>
  </si>
  <si>
    <t>642.6180@29.96</t>
  </si>
  <si>
    <t>670.6498@31.21</t>
  </si>
  <si>
    <t>CE 20:5</t>
  </si>
  <si>
    <t>CE 22:6</t>
  </si>
  <si>
    <t>CE 18:3</t>
  </si>
  <si>
    <t>CE 20:4</t>
  </si>
  <si>
    <t>CE 22:5</t>
  </si>
  <si>
    <t>CE 16:1</t>
  </si>
  <si>
    <t>CE 18:2</t>
  </si>
  <si>
    <t>CE 20:3</t>
  </si>
  <si>
    <t>CE 22:4</t>
  </si>
  <si>
    <t>CE 20:2</t>
  </si>
  <si>
    <t>CE 18:1</t>
  </si>
  <si>
    <t>CE 16:0</t>
  </si>
  <si>
    <t>CE 18:0</t>
  </si>
  <si>
    <t>670.5977@24.26</t>
  </si>
  <si>
    <t>734.6294@24.40</t>
  </si>
  <si>
    <t>684.6134@24.66</t>
  </si>
  <si>
    <t>710.6292@24.75</t>
  </si>
  <si>
    <t>962.7231@24.83</t>
  </si>
  <si>
    <t>736.6446@24.99</t>
  </si>
  <si>
    <t>750.6602@25.28</t>
  </si>
  <si>
    <t>712.6447@25.42</t>
  </si>
  <si>
    <t>738.6602@25.47</t>
  </si>
  <si>
    <t>840.7066@25.59</t>
  </si>
  <si>
    <t>764.6756@25.62</t>
  </si>
  <si>
    <t>892.7379@25.73</t>
  </si>
  <si>
    <t>816.7067@25.76</t>
  </si>
  <si>
    <t>726.6601@25.77</t>
  </si>
  <si>
    <t>752.6757@25.81</t>
  </si>
  <si>
    <t>942.7537@25.85</t>
  </si>
  <si>
    <t>992.7694@25.93</t>
  </si>
  <si>
    <t>778.6914@25.94</t>
  </si>
  <si>
    <t>804.7069@25.97</t>
  </si>
  <si>
    <t>918.7530@26.02</t>
  </si>
  <si>
    <t>868.7376@26.03</t>
  </si>
  <si>
    <t>740.6755@26.12</t>
  </si>
  <si>
    <t>766.6910@26.15</t>
  </si>
  <si>
    <t>856.7384@26.16</t>
  </si>
  <si>
    <t>894.7530@26.17</t>
  </si>
  <si>
    <t>792.7066@26.27</t>
  </si>
  <si>
    <t>944.7688@26.27</t>
  </si>
  <si>
    <t>818.7220@26.31</t>
  </si>
  <si>
    <t>882.7517@26.34</t>
  </si>
  <si>
    <t>754.6909@26.43</t>
  </si>
  <si>
    <t>844.7373@26.43</t>
  </si>
  <si>
    <t>780.7067@26.47</t>
  </si>
  <si>
    <t>920.7683@26.55</t>
  </si>
  <si>
    <t>806.7220@26.61</t>
  </si>
  <si>
    <t>896.7682@26.63</t>
  </si>
  <si>
    <t>970.7840@26.64</t>
  </si>
  <si>
    <t>832.7377@26.65</t>
  </si>
  <si>
    <t>858.7530@26.78</t>
  </si>
  <si>
    <t>768.7066@26.79</t>
  </si>
  <si>
    <t>946.7841@26.80</t>
  </si>
  <si>
    <t>884.7685@26.81</t>
  </si>
  <si>
    <t>972.8003@26.89</t>
  </si>
  <si>
    <t>820.7375@26.96</t>
  </si>
  <si>
    <t>846.7528@27.00</t>
  </si>
  <si>
    <t>782.7224@27.13</t>
  </si>
  <si>
    <t>872.7684@27.14</t>
  </si>
  <si>
    <t>898.7839@27.16</t>
  </si>
  <si>
    <t>808.7378@27.18</t>
  </si>
  <si>
    <t>834.7534@27.31</t>
  </si>
  <si>
    <t>860.7689@27.34</t>
  </si>
  <si>
    <t>796.7378@27.50</t>
  </si>
  <si>
    <t>886.7841@27.51</t>
  </si>
  <si>
    <t>912.7998@27.52</t>
  </si>
  <si>
    <t>822.7532@27.53</t>
  </si>
  <si>
    <t>974.8156@27.61</t>
  </si>
  <si>
    <t>874.7841@27.69</t>
  </si>
  <si>
    <t>900.7999@27.87</t>
  </si>
  <si>
    <t>810.7536@27.87</t>
  </si>
  <si>
    <t>836.7690@27.88</t>
  </si>
  <si>
    <t>862.7849@28.05</t>
  </si>
  <si>
    <t>976.8312@28.08</t>
  </si>
  <si>
    <t>950.8161@28.08</t>
  </si>
  <si>
    <t>824.7690@28.24</t>
  </si>
  <si>
    <t>850.7844@28.25</t>
  </si>
  <si>
    <t>876.8001@28.43</t>
  </si>
  <si>
    <t>902.8155@28.44</t>
  </si>
  <si>
    <t>928.8316@28.62</t>
  </si>
  <si>
    <t>838.7850@28.62</t>
  </si>
  <si>
    <t>864.8006@28.63</t>
  </si>
  <si>
    <t>916.8323@28.78</t>
  </si>
  <si>
    <t>954.8482@28.80</t>
  </si>
  <si>
    <t>852.8003@29.03</t>
  </si>
  <si>
    <t>878.8157@29.03</t>
  </si>
  <si>
    <t>904.8312@29.04</t>
  </si>
  <si>
    <t>930.8474@29.21</t>
  </si>
  <si>
    <t>918.8481@29.44</t>
  </si>
  <si>
    <t>866.8169@29.45</t>
  </si>
  <si>
    <t>892.8324@29.45</t>
  </si>
  <si>
    <t>956.8642@29.49</t>
  </si>
  <si>
    <t>944.8643@29.70</t>
  </si>
  <si>
    <t>906.8473@29.91</t>
  </si>
  <si>
    <t>932.8629@29.92</t>
  </si>
  <si>
    <t>958.8798@30.21</t>
  </si>
  <si>
    <t>894.8482@30.41</t>
  </si>
  <si>
    <t>920.8639@30.44</t>
  </si>
  <si>
    <t>946.8799@30.44</t>
  </si>
  <si>
    <t>908.8635@30.97</t>
  </si>
  <si>
    <t>960.8951@31.02</t>
  </si>
  <si>
    <t>934.8791@31.04</t>
  </si>
  <si>
    <t>922.8792@31.41</t>
  </si>
  <si>
    <t>948.8951@31.64</t>
  </si>
  <si>
    <t>962.9105@32.32</t>
  </si>
  <si>
    <t xml:space="preserve">TG 12:0_12:0_13:0 </t>
  </si>
  <si>
    <t xml:space="preserve">TG 12:0_12:0_18:3 </t>
  </si>
  <si>
    <t xml:space="preserve">TG 12:0_12:0_14:0 </t>
  </si>
  <si>
    <t xml:space="preserve">TG 40:1 </t>
  </si>
  <si>
    <t xml:space="preserve">TG 60:15 </t>
  </si>
  <si>
    <t xml:space="preserve">TG 12:0_12:0_18:2 </t>
  </si>
  <si>
    <t xml:space="preserve">TG 43:2 </t>
  </si>
  <si>
    <t xml:space="preserve">TG 40:0 </t>
  </si>
  <si>
    <t xml:space="preserve">TG 42:1 </t>
  </si>
  <si>
    <t xml:space="preserve">TG 50:6 </t>
  </si>
  <si>
    <t xml:space="preserve">TG 44:2 </t>
  </si>
  <si>
    <t xml:space="preserve">TG 54:8 </t>
  </si>
  <si>
    <t xml:space="preserve">TG 48:4 </t>
  </si>
  <si>
    <t xml:space="preserve">TG 41:0 </t>
  </si>
  <si>
    <t xml:space="preserve">TG 43:1 </t>
  </si>
  <si>
    <t xml:space="preserve">TG 58:11 </t>
  </si>
  <si>
    <t xml:space="preserve">TG 62:14 </t>
  </si>
  <si>
    <t xml:space="preserve">TG 45:2 </t>
  </si>
  <si>
    <t xml:space="preserve">TG 47:3 </t>
  </si>
  <si>
    <t xml:space="preserve">TG 56:9 </t>
  </si>
  <si>
    <t xml:space="preserve">TG 52:6 </t>
  </si>
  <si>
    <t xml:space="preserve">TG 42:0 </t>
  </si>
  <si>
    <t xml:space="preserve">TG 44:1 </t>
  </si>
  <si>
    <t xml:space="preserve">TG 51:5 </t>
  </si>
  <si>
    <t xml:space="preserve">TG 54:7 </t>
  </si>
  <si>
    <t xml:space="preserve">TG 46:2 </t>
  </si>
  <si>
    <t xml:space="preserve">TG 58:10 </t>
  </si>
  <si>
    <t xml:space="preserve">TG 48:3 </t>
  </si>
  <si>
    <t xml:space="preserve">TG 53:6 </t>
  </si>
  <si>
    <t xml:space="preserve">TG 50:4 </t>
  </si>
  <si>
    <t xml:space="preserve">TG 43:0 </t>
  </si>
  <si>
    <t xml:space="preserve">TG 45:1 </t>
  </si>
  <si>
    <t xml:space="preserve">TG 56:8 </t>
  </si>
  <si>
    <t xml:space="preserve">TG 47:2 </t>
  </si>
  <si>
    <t xml:space="preserve">TG 54:6 </t>
  </si>
  <si>
    <t xml:space="preserve">TG 49:3 </t>
  </si>
  <si>
    <t xml:space="preserve">TG 60:11 </t>
  </si>
  <si>
    <t xml:space="preserve">TG 51:4 </t>
  </si>
  <si>
    <t xml:space="preserve">TG 44:0 </t>
  </si>
  <si>
    <t xml:space="preserve">TG 58:9 </t>
  </si>
  <si>
    <t xml:space="preserve">TG 53:5 </t>
  </si>
  <si>
    <t xml:space="preserve">TG 60:10 </t>
  </si>
  <si>
    <t xml:space="preserve">TG 48:2 </t>
  </si>
  <si>
    <t xml:space="preserve">TG 50:3 </t>
  </si>
  <si>
    <t xml:space="preserve">TG 45:0 </t>
  </si>
  <si>
    <t xml:space="preserve">TG 52:4 </t>
  </si>
  <si>
    <t xml:space="preserve">TG 54:5 </t>
  </si>
  <si>
    <t xml:space="preserve">TG 47:1 </t>
  </si>
  <si>
    <t xml:space="preserve">TG 49:2 </t>
  </si>
  <si>
    <t xml:space="preserve">TG 51:3 </t>
  </si>
  <si>
    <t xml:space="preserve">TG 46:0 </t>
  </si>
  <si>
    <t xml:space="preserve">TG 53:4 </t>
  </si>
  <si>
    <t xml:space="preserve">TG 55:5 </t>
  </si>
  <si>
    <t xml:space="preserve">TG 48:1 </t>
  </si>
  <si>
    <t xml:space="preserve">TG 60:9 </t>
  </si>
  <si>
    <t xml:space="preserve">TG 52:3 </t>
  </si>
  <si>
    <t xml:space="preserve">TG 54:4 </t>
  </si>
  <si>
    <t xml:space="preserve">TG 47:0 </t>
  </si>
  <si>
    <t xml:space="preserve">TG 49:1 </t>
  </si>
  <si>
    <t xml:space="preserve">TG 51:2 </t>
  </si>
  <si>
    <t xml:space="preserve">TG 60:8 </t>
  </si>
  <si>
    <t xml:space="preserve">TG 58:7 </t>
  </si>
  <si>
    <t xml:space="preserve">TG 48:0 </t>
  </si>
  <si>
    <t xml:space="preserve">TG 50:1 </t>
  </si>
  <si>
    <t xml:space="preserve">TG 54:3 </t>
  </si>
  <si>
    <t xml:space="preserve">TG 52:2 </t>
  </si>
  <si>
    <t xml:space="preserve">TG 56:4 </t>
  </si>
  <si>
    <t xml:space="preserve">TG 49:0 </t>
  </si>
  <si>
    <t xml:space="preserve">TG 51:1 </t>
  </si>
  <si>
    <t xml:space="preserve">TG 55:3 </t>
  </si>
  <si>
    <t xml:space="preserve">TG 58:5 </t>
  </si>
  <si>
    <t xml:space="preserve">TG 50:0 </t>
  </si>
  <si>
    <t xml:space="preserve">TG 52:1 </t>
  </si>
  <si>
    <t xml:space="preserve">TG 54:2 </t>
  </si>
  <si>
    <t xml:space="preserve">TG 56:3 </t>
  </si>
  <si>
    <t xml:space="preserve">TG 55:2 </t>
  </si>
  <si>
    <t xml:space="preserve">TG 51:0 </t>
  </si>
  <si>
    <t xml:space="preserve">TG 53:1 </t>
  </si>
  <si>
    <t xml:space="preserve">TG 58:4 </t>
  </si>
  <si>
    <t xml:space="preserve">TG 57:3 </t>
  </si>
  <si>
    <t xml:space="preserve">TG 54:1 </t>
  </si>
  <si>
    <t xml:space="preserve">TG 56:2 </t>
  </si>
  <si>
    <t xml:space="preserve">TG 58:3 </t>
  </si>
  <si>
    <t xml:space="preserve">TG 53:0 </t>
  </si>
  <si>
    <t xml:space="preserve">TG 55:1 </t>
  </si>
  <si>
    <t xml:space="preserve">TG 57:2 </t>
  </si>
  <si>
    <t xml:space="preserve">TG 54:0 </t>
  </si>
  <si>
    <t xml:space="preserve">TG 58:2 </t>
  </si>
  <si>
    <t xml:space="preserve">TG 56:1 </t>
  </si>
  <si>
    <t xml:space="preserve">TG 55:0 </t>
  </si>
  <si>
    <t xml:space="preserve">TG 57:1 </t>
  </si>
  <si>
    <t xml:space="preserve">TG 58:1 </t>
  </si>
  <si>
    <t>For each extraction method, peak areas of individual lipids were first normalized to their corresponding deuterated standard and then summed within their classes. Fold change values were then calculated relative to chloroform-containig Folch</t>
  </si>
  <si>
    <t>Content:</t>
  </si>
  <si>
    <t>LPC</t>
  </si>
  <si>
    <t>LPE</t>
  </si>
  <si>
    <t>PI</t>
  </si>
  <si>
    <t>PC</t>
  </si>
  <si>
    <t>PE</t>
  </si>
  <si>
    <t>SM</t>
  </si>
  <si>
    <t>DG</t>
  </si>
  <si>
    <t>TG</t>
  </si>
  <si>
    <t>CE</t>
  </si>
  <si>
    <t>Free cholesterol</t>
  </si>
  <si>
    <r>
      <t xml:space="preserve">Table S6. </t>
    </r>
    <r>
      <rPr>
        <sz val="11"/>
        <color theme="1"/>
        <rFont val="Calibri"/>
        <family val="2"/>
        <scheme val="minor"/>
      </rPr>
      <t>Normalized area values for all identified endogenous lipid species belonging to classes matching the deuterated standards in SPLASH LIPIDOMIX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</si>
</sst>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
    <numFmt numFmtId="167" formatCode="0.00000"/>
  </numFmts>
  <fonts count="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vertAlign val="subscript"/>
      <sz val="12"/>
      <color theme="1"/>
      <name val="Calibri"/>
      <family val="2"/>
      <scheme val="minor"/>
    </font>
    <font>
      <b/>
      <vertAlign val="subscript"/>
      <sz val="11"/>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rgb="FFD0992A"/>
        <bgColor indexed="64"/>
      </patternFill>
    </fill>
    <fill>
      <patternFill patternType="solid">
        <fgColor rgb="FFE4C17C"/>
        <bgColor indexed="64"/>
      </patternFill>
    </fill>
    <fill>
      <patternFill patternType="solid">
        <fgColor rgb="FFF5E9D1"/>
        <bgColor indexed="64"/>
      </patternFill>
    </fill>
    <fill>
      <patternFill patternType="solid">
        <fgColor rgb="FFBD85AC"/>
        <bgColor indexed="64"/>
      </patternFill>
    </fill>
    <fill>
      <patternFill patternType="solid">
        <fgColor rgb="FF4A6663"/>
        <bgColor indexed="64"/>
      </patternFill>
    </fill>
    <fill>
      <patternFill patternType="solid">
        <fgColor rgb="FF719792"/>
        <bgColor indexed="64"/>
      </patternFill>
    </fill>
    <fill>
      <patternFill patternType="solid">
        <fgColor rgb="FFA0BAB6"/>
        <bgColor indexed="64"/>
      </patternFill>
    </fill>
    <fill>
      <patternFill patternType="solid">
        <fgColor rgb="FFDAE4E2"/>
        <bgColor indexed="64"/>
      </patternFill>
    </fill>
  </fills>
  <borders count="3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indexed="64"/>
      </right>
      <top style="thin">
        <color theme="2" tint="-9.9978637043366805E-2"/>
      </top>
      <bottom/>
      <diagonal/>
    </border>
    <border>
      <left style="thin">
        <color indexed="64"/>
      </left>
      <right/>
      <top/>
      <bottom style="thin">
        <color theme="2"/>
      </bottom>
      <diagonal/>
    </border>
    <border>
      <left style="thin">
        <color indexed="64"/>
      </left>
      <right style="thin">
        <color indexed="64"/>
      </right>
      <top/>
      <bottom style="thin">
        <color theme="2"/>
      </bottom>
      <diagonal/>
    </border>
    <border>
      <left/>
      <right style="thin">
        <color indexed="64"/>
      </right>
      <top/>
      <bottom style="thin">
        <color theme="2"/>
      </bottom>
      <diagonal/>
    </border>
    <border>
      <left/>
      <right/>
      <top/>
      <bottom style="thin">
        <color theme="2"/>
      </bottom>
      <diagonal/>
    </border>
    <border>
      <left style="thin">
        <color indexed="64"/>
      </left>
      <right style="thin">
        <color theme="2" tint="-9.9978637043366805E-2"/>
      </right>
      <top style="thin">
        <color theme="2" tint="-9.9978637043366805E-2"/>
      </top>
      <bottom style="thin">
        <color theme="2"/>
      </bottom>
      <diagonal/>
    </border>
    <border>
      <left style="thin">
        <color theme="2" tint="-9.9978637043366805E-2"/>
      </left>
      <right style="thin">
        <color theme="2" tint="-9.9978637043366805E-2"/>
      </right>
      <top style="thin">
        <color theme="2" tint="-9.9978637043366805E-2"/>
      </top>
      <bottom style="thin">
        <color theme="2"/>
      </bottom>
      <diagonal/>
    </border>
    <border>
      <left style="thin">
        <color theme="2" tint="-9.9978637043366805E-2"/>
      </left>
      <right style="thin">
        <color indexed="64"/>
      </right>
      <top style="thin">
        <color theme="2" tint="-9.9978637043366805E-2"/>
      </top>
      <bottom style="thin">
        <color theme="2"/>
      </bottom>
      <diagonal/>
    </border>
    <border>
      <left style="thin">
        <color indexed="64"/>
      </left>
      <right style="thin">
        <color theme="2" tint="-9.9978637043366805E-2"/>
      </right>
      <top/>
      <bottom style="thin">
        <color indexed="64"/>
      </bottom>
      <diagonal/>
    </border>
    <border>
      <left style="thin">
        <color theme="2" tint="-9.9978637043366805E-2"/>
      </left>
      <right style="thin">
        <color theme="2" tint="-9.9978637043366805E-2"/>
      </right>
      <top/>
      <bottom style="thin">
        <color indexed="64"/>
      </bottom>
      <diagonal/>
    </border>
    <border>
      <left style="thin">
        <color theme="2" tint="-9.9978637043366805E-2"/>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23">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165" fontId="0" fillId="0" borderId="0" xfId="0" applyNumberFormat="1" applyAlignment="1">
      <alignment horizontal="center" vertical="center"/>
    </xf>
    <xf numFmtId="165" fontId="1" fillId="0" borderId="0" xfId="0" applyNumberFormat="1" applyFont="1" applyAlignment="1">
      <alignment horizontal="center" vertical="center"/>
    </xf>
    <xf numFmtId="0" fontId="1" fillId="0" borderId="2" xfId="0" applyFont="1" applyBorder="1"/>
    <xf numFmtId="0" fontId="1" fillId="0" borderId="2" xfId="0" applyFont="1" applyBorder="1" applyAlignment="1">
      <alignment horizontal="center"/>
    </xf>
    <xf numFmtId="165" fontId="0" fillId="0" borderId="5" xfId="0" applyNumberFormat="1" applyBorder="1" applyAlignment="1">
      <alignment horizontal="center" vertical="center"/>
    </xf>
    <xf numFmtId="165" fontId="0" fillId="0" borderId="5" xfId="0" applyNumberFormat="1" applyBorder="1" applyAlignment="1">
      <alignment vertical="center"/>
    </xf>
    <xf numFmtId="165" fontId="0" fillId="0" borderId="6" xfId="0" applyNumberFormat="1" applyBorder="1" applyAlignment="1">
      <alignment horizontal="center" vertical="center"/>
    </xf>
    <xf numFmtId="165" fontId="0" fillId="0" borderId="0" xfId="0" applyNumberFormat="1" applyAlignment="1">
      <alignment vertical="center"/>
    </xf>
    <xf numFmtId="165" fontId="0" fillId="0" borderId="8" xfId="0" applyNumberFormat="1" applyBorder="1" applyAlignment="1">
      <alignment horizontal="center" vertical="center"/>
    </xf>
    <xf numFmtId="165" fontId="0" fillId="0" borderId="10" xfId="0" applyNumberFormat="1" applyBorder="1" applyAlignment="1">
      <alignment horizontal="center" vertical="center"/>
    </xf>
    <xf numFmtId="165" fontId="0" fillId="0" borderId="10" xfId="0" applyNumberFormat="1" applyBorder="1" applyAlignment="1">
      <alignment vertical="center"/>
    </xf>
    <xf numFmtId="165" fontId="0" fillId="0" borderId="11" xfId="0" applyNumberFormat="1" applyBorder="1" applyAlignment="1">
      <alignment horizontal="center" vertical="center"/>
    </xf>
    <xf numFmtId="0" fontId="0" fillId="0" borderId="6" xfId="0" applyBorder="1"/>
    <xf numFmtId="0" fontId="0" fillId="0" borderId="8" xfId="0" applyBorder="1"/>
    <xf numFmtId="0" fontId="0" fillId="0" borderId="11" xfId="0" applyBorder="1"/>
    <xf numFmtId="0" fontId="0" fillId="0" borderId="3" xfId="0" applyBorder="1"/>
    <xf numFmtId="0" fontId="0" fillId="0" borderId="12" xfId="0" applyBorder="1"/>
    <xf numFmtId="0" fontId="0" fillId="0" borderId="13" xfId="0" applyBorder="1"/>
    <xf numFmtId="0" fontId="1" fillId="0" borderId="14" xfId="0" applyFont="1" applyBorder="1" applyAlignment="1">
      <alignment horizontal="center"/>
    </xf>
    <xf numFmtId="165" fontId="0" fillId="0" borderId="4" xfId="0" applyNumberFormat="1" applyBorder="1" applyAlignment="1">
      <alignment horizontal="center" vertical="center"/>
    </xf>
    <xf numFmtId="165" fontId="0" fillId="0" borderId="7" xfId="0" applyNumberFormat="1" applyBorder="1" applyAlignment="1">
      <alignment horizontal="center" vertical="center"/>
    </xf>
    <xf numFmtId="165" fontId="0" fillId="0" borderId="9" xfId="0" applyNumberFormat="1" applyBorder="1" applyAlignment="1">
      <alignment horizontal="center" vertical="center"/>
    </xf>
    <xf numFmtId="165" fontId="0" fillId="0" borderId="4" xfId="0" applyNumberFormat="1" applyBorder="1" applyAlignment="1">
      <alignment vertical="center"/>
    </xf>
    <xf numFmtId="165" fontId="0" fillId="0" borderId="6" xfId="0" applyNumberFormat="1" applyBorder="1" applyAlignment="1">
      <alignment vertical="center"/>
    </xf>
    <xf numFmtId="165" fontId="0" fillId="0" borderId="7" xfId="0" applyNumberFormat="1" applyBorder="1" applyAlignment="1">
      <alignment vertical="center"/>
    </xf>
    <xf numFmtId="165" fontId="0" fillId="0" borderId="8" xfId="0" applyNumberFormat="1" applyBorder="1" applyAlignment="1">
      <alignment vertical="center"/>
    </xf>
    <xf numFmtId="165" fontId="0" fillId="0" borderId="9" xfId="0" applyNumberFormat="1" applyBorder="1" applyAlignment="1">
      <alignment vertical="center"/>
    </xf>
    <xf numFmtId="165" fontId="0" fillId="0" borderId="11" xfId="0" applyNumberFormat="1" applyBorder="1" applyAlignment="1">
      <alignment vertical="center"/>
    </xf>
    <xf numFmtId="0" fontId="0" fillId="0" borderId="2" xfId="0" applyBorder="1"/>
    <xf numFmtId="0" fontId="1" fillId="0" borderId="3" xfId="0" applyFont="1" applyBorder="1"/>
    <xf numFmtId="0" fontId="1" fillId="0" borderId="13" xfId="0" applyFont="1" applyBorder="1"/>
    <xf numFmtId="0" fontId="1" fillId="0" borderId="12" xfId="0" applyFont="1" applyBorder="1"/>
    <xf numFmtId="165" fontId="0" fillId="0" borderId="0" xfId="0" applyNumberFormat="1"/>
    <xf numFmtId="165" fontId="0" fillId="0" borderId="7" xfId="0" applyNumberFormat="1" applyBorder="1"/>
    <xf numFmtId="165" fontId="0" fillId="0" borderId="8" xfId="0" applyNumberFormat="1" applyBorder="1"/>
    <xf numFmtId="165" fontId="0" fillId="0" borderId="10" xfId="0" applyNumberFormat="1" applyBorder="1"/>
    <xf numFmtId="165" fontId="0" fillId="0" borderId="9" xfId="0" applyNumberFormat="1" applyBorder="1"/>
    <xf numFmtId="165" fontId="0" fillId="0" borderId="11" xfId="0" applyNumberFormat="1" applyBorder="1"/>
    <xf numFmtId="2" fontId="1" fillId="0" borderId="0" xfId="0" applyNumberFormat="1" applyFont="1" applyAlignment="1">
      <alignment horizontal="center" vertical="center"/>
    </xf>
    <xf numFmtId="165" fontId="0" fillId="0" borderId="1" xfId="0" applyNumberFormat="1" applyBorder="1" applyAlignment="1">
      <alignment horizontal="center" vertical="center"/>
    </xf>
    <xf numFmtId="165" fontId="0" fillId="0" borderId="17" xfId="0" applyNumberFormat="1" applyBorder="1" applyAlignment="1">
      <alignment horizontal="center" vertical="center"/>
    </xf>
    <xf numFmtId="165" fontId="0" fillId="0" borderId="18" xfId="0" applyNumberFormat="1" applyBorder="1" applyAlignment="1">
      <alignment horizontal="center" vertical="center"/>
    </xf>
    <xf numFmtId="0" fontId="0" fillId="0" borderId="14" xfId="0" applyBorder="1"/>
    <xf numFmtId="164" fontId="0" fillId="0" borderId="15"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16" xfId="0" applyNumberFormat="1" applyBorder="1" applyAlignment="1">
      <alignment horizontal="center"/>
    </xf>
    <xf numFmtId="164" fontId="0" fillId="0" borderId="15" xfId="0" applyNumberFormat="1" applyBorder="1" applyAlignment="1">
      <alignment horizontal="center"/>
    </xf>
    <xf numFmtId="164" fontId="0" fillId="0" borderId="14" xfId="0" applyNumberFormat="1" applyBorder="1" applyAlignment="1">
      <alignment horizontal="center"/>
    </xf>
    <xf numFmtId="165" fontId="0" fillId="0" borderId="19" xfId="0" applyNumberFormat="1" applyBorder="1" applyAlignment="1">
      <alignment horizontal="center" vertical="center"/>
    </xf>
    <xf numFmtId="165" fontId="0" fillId="0" borderId="20" xfId="0" applyNumberFormat="1" applyBorder="1" applyAlignment="1">
      <alignment horizontal="center" vertical="center"/>
    </xf>
    <xf numFmtId="165" fontId="0" fillId="0" borderId="21" xfId="0" applyNumberFormat="1" applyBorder="1" applyAlignment="1">
      <alignment horizontal="center" vertical="center"/>
    </xf>
    <xf numFmtId="167" fontId="0" fillId="0" borderId="5" xfId="0" applyNumberFormat="1" applyBorder="1" applyAlignment="1">
      <alignment horizontal="center" vertical="center"/>
    </xf>
    <xf numFmtId="167" fontId="0" fillId="0" borderId="6" xfId="0" applyNumberFormat="1" applyBorder="1" applyAlignment="1">
      <alignment horizontal="center" vertical="center"/>
    </xf>
    <xf numFmtId="167" fontId="0" fillId="0" borderId="4" xfId="0" applyNumberFormat="1" applyBorder="1" applyAlignment="1">
      <alignment horizontal="center" vertical="center"/>
    </xf>
    <xf numFmtId="167" fontId="0" fillId="0" borderId="4" xfId="0" applyNumberFormat="1" applyBorder="1" applyAlignment="1">
      <alignment vertical="center"/>
    </xf>
    <xf numFmtId="167" fontId="0" fillId="0" borderId="5" xfId="0" applyNumberFormat="1" applyBorder="1" applyAlignment="1">
      <alignment vertical="center"/>
    </xf>
    <xf numFmtId="167" fontId="0" fillId="0" borderId="6" xfId="0" applyNumberFormat="1" applyBorder="1" applyAlignment="1">
      <alignment vertical="center"/>
    </xf>
    <xf numFmtId="167" fontId="0" fillId="0" borderId="0" xfId="0" applyNumberFormat="1" applyAlignment="1">
      <alignment horizontal="center" vertical="center"/>
    </xf>
    <xf numFmtId="167" fontId="0" fillId="0" borderId="8" xfId="0" applyNumberFormat="1" applyBorder="1" applyAlignment="1">
      <alignment horizontal="center" vertical="center"/>
    </xf>
    <xf numFmtId="167" fontId="0" fillId="0" borderId="7" xfId="0" applyNumberFormat="1" applyBorder="1" applyAlignment="1">
      <alignment horizontal="center" vertical="center"/>
    </xf>
    <xf numFmtId="167" fontId="0" fillId="0" borderId="7" xfId="0" applyNumberFormat="1" applyBorder="1" applyAlignment="1">
      <alignment vertical="center"/>
    </xf>
    <xf numFmtId="167" fontId="0" fillId="0" borderId="0" xfId="0" applyNumberFormat="1" applyAlignment="1">
      <alignment vertical="center"/>
    </xf>
    <xf numFmtId="167" fontId="0" fillId="0" borderId="8" xfId="0" applyNumberFormat="1" applyBorder="1" applyAlignment="1">
      <alignment vertical="center"/>
    </xf>
    <xf numFmtId="167" fontId="0" fillId="0" borderId="10" xfId="0" applyNumberFormat="1" applyBorder="1" applyAlignment="1">
      <alignment horizontal="center" vertical="center"/>
    </xf>
    <xf numFmtId="167" fontId="0" fillId="0" borderId="11" xfId="0" applyNumberFormat="1" applyBorder="1" applyAlignment="1">
      <alignment horizontal="center" vertical="center"/>
    </xf>
    <xf numFmtId="167" fontId="0" fillId="0" borderId="9" xfId="0" applyNumberFormat="1" applyBorder="1" applyAlignment="1">
      <alignment horizontal="center" vertical="center"/>
    </xf>
    <xf numFmtId="167" fontId="0" fillId="0" borderId="9" xfId="0" applyNumberFormat="1" applyBorder="1" applyAlignment="1">
      <alignment vertical="center"/>
    </xf>
    <xf numFmtId="167" fontId="0" fillId="0" borderId="10" xfId="0" applyNumberFormat="1" applyBorder="1" applyAlignment="1">
      <alignment vertical="center"/>
    </xf>
    <xf numFmtId="167" fontId="0" fillId="0" borderId="11" xfId="0" applyNumberFormat="1" applyBorder="1" applyAlignment="1">
      <alignment vertical="center"/>
    </xf>
    <xf numFmtId="0" fontId="0" fillId="0" borderId="23" xfId="0" applyBorder="1"/>
    <xf numFmtId="0" fontId="0" fillId="0" borderId="24" xfId="0" applyBorder="1"/>
    <xf numFmtId="165" fontId="0" fillId="0" borderId="22" xfId="0" applyNumberFormat="1" applyBorder="1" applyAlignment="1">
      <alignment horizontal="center" vertical="center"/>
    </xf>
    <xf numFmtId="165" fontId="0" fillId="0" borderId="25" xfId="0" applyNumberFormat="1" applyBorder="1" applyAlignment="1">
      <alignment horizontal="center" vertical="center"/>
    </xf>
    <xf numFmtId="165" fontId="0" fillId="0" borderId="26" xfId="0" applyNumberFormat="1" applyBorder="1" applyAlignment="1">
      <alignment horizontal="center" vertical="center"/>
    </xf>
    <xf numFmtId="165" fontId="0" fillId="0" borderId="27" xfId="0" applyNumberFormat="1" applyBorder="1" applyAlignment="1">
      <alignment horizontal="center" vertical="center"/>
    </xf>
    <xf numFmtId="165" fontId="0" fillId="0" borderId="28" xfId="0" applyNumberFormat="1" applyBorder="1" applyAlignment="1">
      <alignment horizontal="center" vertical="center"/>
    </xf>
    <xf numFmtId="165" fontId="0" fillId="0" borderId="24" xfId="0" applyNumberFormat="1" applyBorder="1" applyAlignment="1">
      <alignment horizontal="center" vertical="center"/>
    </xf>
    <xf numFmtId="0" fontId="0" fillId="0" borderId="25" xfId="0" applyBorder="1"/>
    <xf numFmtId="165" fontId="0" fillId="0" borderId="29" xfId="0" applyNumberFormat="1" applyBorder="1" applyAlignment="1">
      <alignment horizontal="center" vertical="center"/>
    </xf>
    <xf numFmtId="165" fontId="0" fillId="0" borderId="30" xfId="0" applyNumberFormat="1" applyBorder="1" applyAlignment="1">
      <alignment horizontal="center" vertical="center"/>
    </xf>
    <xf numFmtId="165" fontId="0" fillId="0" borderId="31" xfId="0" applyNumberFormat="1" applyBorder="1" applyAlignment="1">
      <alignment horizontal="center" vertical="center"/>
    </xf>
    <xf numFmtId="165" fontId="0" fillId="0" borderId="25" xfId="0" applyNumberFormat="1" applyBorder="1"/>
    <xf numFmtId="165" fontId="0" fillId="0" borderId="22" xfId="0" applyNumberFormat="1" applyBorder="1"/>
    <xf numFmtId="165" fontId="0" fillId="0" borderId="24" xfId="0" applyNumberFormat="1" applyBorder="1"/>
    <xf numFmtId="165" fontId="0" fillId="0" borderId="22" xfId="0" applyNumberFormat="1" applyBorder="1" applyAlignment="1">
      <alignment vertical="center"/>
    </xf>
    <xf numFmtId="165" fontId="0" fillId="0" borderId="25" xfId="0" applyNumberFormat="1" applyBorder="1" applyAlignment="1">
      <alignment vertical="center"/>
    </xf>
    <xf numFmtId="165" fontId="0" fillId="0" borderId="24" xfId="0" applyNumberFormat="1" applyBorder="1" applyAlignment="1">
      <alignment vertical="center"/>
    </xf>
    <xf numFmtId="0" fontId="6" fillId="0" borderId="0" xfId="1"/>
    <xf numFmtId="0" fontId="2" fillId="9" borderId="3" xfId="0" applyFont="1" applyFill="1" applyBorder="1" applyAlignment="1">
      <alignment horizontal="center"/>
    </xf>
    <xf numFmtId="0" fontId="2" fillId="8" borderId="3" xfId="0" applyFont="1" applyFill="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4" xfId="0" applyFont="1" applyBorder="1" applyAlignment="1">
      <alignment horizont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0" borderId="2" xfId="0" applyFont="1" applyBorder="1" applyAlignment="1">
      <alignment horizontal="center"/>
    </xf>
    <xf numFmtId="0" fontId="2" fillId="2" borderId="3" xfId="0" applyFont="1" applyFill="1" applyBorder="1" applyAlignment="1">
      <alignment horizontal="center"/>
    </xf>
    <xf numFmtId="0" fontId="2" fillId="3" borderId="3" xfId="0" applyFont="1" applyFill="1" applyBorder="1" applyAlignment="1">
      <alignment horizontal="center"/>
    </xf>
    <xf numFmtId="0" fontId="2" fillId="4" borderId="6" xfId="0" applyFont="1" applyFill="1" applyBorder="1" applyAlignment="1">
      <alignment horizontal="center"/>
    </xf>
    <xf numFmtId="0" fontId="2" fillId="4" borderId="3" xfId="0" applyFont="1" applyFill="1" applyBorder="1" applyAlignment="1">
      <alignment horizontal="center"/>
    </xf>
    <xf numFmtId="0" fontId="2" fillId="6" borderId="3" xfId="0" applyFont="1" applyFill="1" applyBorder="1" applyAlignment="1">
      <alignment horizontal="center"/>
    </xf>
    <xf numFmtId="166" fontId="0" fillId="0" borderId="5" xfId="0" applyNumberFormat="1" applyBorder="1" applyAlignment="1">
      <alignment horizontal="center"/>
    </xf>
    <xf numFmtId="166" fontId="0" fillId="0" borderId="4" xfId="0" applyNumberFormat="1" applyBorder="1" applyAlignment="1">
      <alignment horizontal="center"/>
    </xf>
    <xf numFmtId="0" fontId="2" fillId="7" borderId="3" xfId="0" applyFont="1" applyFill="1" applyBorder="1" applyAlignment="1">
      <alignment horizontal="center"/>
    </xf>
    <xf numFmtId="166" fontId="0" fillId="0" borderId="6" xfId="0" applyNumberFormat="1"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2" fontId="0" fillId="0" borderId="10" xfId="0" applyNumberFormat="1" applyBorder="1" applyAlignment="1">
      <alignment horizontal="center"/>
    </xf>
    <xf numFmtId="2" fontId="0" fillId="0" borderId="9" xfId="0" applyNumberFormat="1" applyBorder="1" applyAlignment="1">
      <alignment horizontal="center"/>
    </xf>
    <xf numFmtId="2" fontId="0" fillId="0" borderId="11" xfId="0" applyNumberFormat="1" applyBorder="1" applyAlignment="1">
      <alignment horizontal="center"/>
    </xf>
    <xf numFmtId="2" fontId="0" fillId="0" borderId="5" xfId="0" applyNumberFormat="1" applyBorder="1" applyAlignment="1">
      <alignment horizontal="center"/>
    </xf>
    <xf numFmtId="2" fontId="0" fillId="0" borderId="6" xfId="0" applyNumberFormat="1" applyBorder="1" applyAlignment="1">
      <alignment horizontal="center"/>
    </xf>
    <xf numFmtId="2" fontId="0" fillId="0" borderId="4" xfId="0" applyNumberFormat="1" applyBorder="1" applyAlignment="1">
      <alignment horizontal="center"/>
    </xf>
  </cellXfs>
  <cellStyles count="2">
    <cellStyle name="Collegamento ipertestuale" xfId="1" builtinId="8"/>
    <cellStyle name="Normale" xfId="0" builtinId="0"/>
  </cellStyles>
  <dxfs count="0"/>
  <tableStyles count="0" defaultTableStyle="TableStyleMedium2" defaultPivotStyle="PivotStyleLight16"/>
  <colors>
    <mruColors>
      <color rgb="FFDAE4E2"/>
      <color rgb="FFA0BAB6"/>
      <color rgb="FF4A6663"/>
      <color rgb="FF719792"/>
      <color rgb="FFBD85AC"/>
      <color rgb="FFF5E9D1"/>
      <color rgb="FFE4C17C"/>
      <color rgb="FFD0992A"/>
      <color rgb="FFC26D7E"/>
      <color rgb="FFDE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9740-D46D-4B3F-9B25-6A55885E9B75}">
  <dimension ref="A1:T30"/>
  <sheetViews>
    <sheetView tabSelected="1" workbookViewId="0">
      <selection activeCell="B9" sqref="B9"/>
    </sheetView>
  </sheetViews>
  <sheetFormatPr defaultRowHeight="14.25" x14ac:dyDescent="0.45"/>
  <cols>
    <col min="1" max="1" width="14.53125" bestFit="1" customWidth="1"/>
    <col min="2" max="2" width="15" bestFit="1" customWidth="1"/>
  </cols>
  <sheetData>
    <row r="1" spans="1:20" x14ac:dyDescent="0.45">
      <c r="A1" s="1" t="s">
        <v>731</v>
      </c>
    </row>
    <row r="2" spans="1:20" ht="18" x14ac:dyDescent="0.55000000000000004">
      <c r="C2" s="3"/>
      <c r="D2" s="3"/>
      <c r="E2" s="3"/>
      <c r="F2" s="3"/>
      <c r="G2" s="3"/>
      <c r="H2" s="3"/>
      <c r="I2" s="3"/>
      <c r="J2" s="3"/>
      <c r="K2" s="3"/>
      <c r="L2" s="3"/>
      <c r="M2" s="3"/>
      <c r="N2" s="3"/>
      <c r="O2" s="3"/>
      <c r="P2" s="3"/>
      <c r="Q2" s="3"/>
      <c r="R2" s="3"/>
      <c r="S2" s="3"/>
      <c r="T2" s="3"/>
    </row>
    <row r="3" spans="1:20" ht="18" x14ac:dyDescent="0.55000000000000004">
      <c r="A3" t="s">
        <v>719</v>
      </c>
      <c r="B3" s="3"/>
      <c r="C3" s="2"/>
      <c r="D3" s="2"/>
      <c r="E3" s="2"/>
      <c r="F3" s="2"/>
      <c r="G3" s="2"/>
      <c r="H3" s="2"/>
      <c r="I3" s="2"/>
      <c r="J3" s="2"/>
      <c r="K3" s="2"/>
      <c r="L3" s="2"/>
      <c r="M3" s="2"/>
      <c r="N3" s="2"/>
      <c r="O3" s="2"/>
      <c r="P3" s="2"/>
      <c r="Q3" s="2"/>
      <c r="R3" s="2"/>
      <c r="S3" s="2"/>
      <c r="T3" s="2"/>
    </row>
    <row r="4" spans="1:20" x14ac:dyDescent="0.45">
      <c r="A4" s="1"/>
      <c r="B4" s="1"/>
      <c r="C4" s="4"/>
      <c r="D4" s="4"/>
      <c r="E4" s="4"/>
      <c r="F4" s="4"/>
      <c r="G4" s="4"/>
      <c r="H4" s="4"/>
      <c r="I4" s="4"/>
      <c r="J4" s="4"/>
      <c r="K4" s="4"/>
      <c r="L4" s="4"/>
      <c r="M4" s="4"/>
      <c r="N4" s="4"/>
      <c r="O4" s="4"/>
      <c r="P4" s="4"/>
      <c r="Q4" s="4"/>
      <c r="R4" s="4"/>
      <c r="S4" s="4"/>
      <c r="T4" s="4"/>
    </row>
    <row r="5" spans="1:20" x14ac:dyDescent="0.45">
      <c r="A5" s="1" t="s">
        <v>720</v>
      </c>
      <c r="C5" s="5"/>
      <c r="D5" s="5"/>
      <c r="E5" s="5"/>
      <c r="F5" s="5"/>
      <c r="G5" s="5"/>
      <c r="H5" s="5"/>
    </row>
    <row r="6" spans="1:20" x14ac:dyDescent="0.45">
      <c r="A6" s="93" t="s">
        <v>721</v>
      </c>
      <c r="C6" s="5"/>
      <c r="D6" s="5"/>
      <c r="E6" s="5"/>
      <c r="F6" s="5"/>
      <c r="G6" s="5"/>
      <c r="H6" s="5"/>
    </row>
    <row r="7" spans="1:20" x14ac:dyDescent="0.45">
      <c r="A7" s="93" t="s">
        <v>722</v>
      </c>
      <c r="C7" s="5"/>
      <c r="D7" s="5"/>
      <c r="E7" s="5"/>
      <c r="F7" s="5"/>
      <c r="G7" s="5"/>
      <c r="H7" s="5"/>
    </row>
    <row r="8" spans="1:20" x14ac:dyDescent="0.45">
      <c r="A8" s="93" t="s">
        <v>723</v>
      </c>
      <c r="C8" s="5"/>
      <c r="D8" s="5"/>
      <c r="E8" s="5"/>
      <c r="F8" s="5"/>
      <c r="G8" s="5"/>
      <c r="H8" s="5"/>
    </row>
    <row r="9" spans="1:20" x14ac:dyDescent="0.45">
      <c r="A9" s="93" t="s">
        <v>724</v>
      </c>
      <c r="C9" s="5"/>
      <c r="D9" s="5"/>
      <c r="E9" s="5"/>
      <c r="F9" s="5"/>
      <c r="G9" s="5"/>
      <c r="H9" s="5"/>
    </row>
    <row r="10" spans="1:20" x14ac:dyDescent="0.45">
      <c r="A10" s="93" t="s">
        <v>725</v>
      </c>
      <c r="C10" s="5"/>
      <c r="D10" s="5"/>
      <c r="E10" s="5"/>
      <c r="F10" s="5"/>
      <c r="G10" s="5"/>
      <c r="H10" s="5"/>
    </row>
    <row r="11" spans="1:20" x14ac:dyDescent="0.45">
      <c r="A11" s="93" t="s">
        <v>726</v>
      </c>
      <c r="C11" s="5"/>
      <c r="D11" s="5"/>
      <c r="E11" s="5"/>
      <c r="F11" s="5"/>
      <c r="G11" s="5"/>
      <c r="H11" s="5"/>
    </row>
    <row r="12" spans="1:20" x14ac:dyDescent="0.45">
      <c r="A12" s="93" t="s">
        <v>727</v>
      </c>
      <c r="C12" s="5"/>
      <c r="D12" s="5"/>
      <c r="E12" s="5"/>
      <c r="F12" s="5"/>
      <c r="G12" s="5"/>
      <c r="H12" s="5"/>
    </row>
    <row r="13" spans="1:20" x14ac:dyDescent="0.45">
      <c r="A13" s="93" t="s">
        <v>728</v>
      </c>
      <c r="C13" s="5"/>
      <c r="D13" s="5"/>
      <c r="E13" s="5"/>
      <c r="F13" s="5"/>
      <c r="G13" s="5"/>
      <c r="H13" s="5"/>
    </row>
    <row r="14" spans="1:20" x14ac:dyDescent="0.45">
      <c r="A14" s="93" t="s">
        <v>729</v>
      </c>
      <c r="C14" s="5"/>
      <c r="D14" s="5"/>
      <c r="E14" s="5"/>
      <c r="F14" s="5"/>
      <c r="G14" s="5"/>
      <c r="H14" s="5"/>
    </row>
    <row r="15" spans="1:20" x14ac:dyDescent="0.45">
      <c r="A15" s="93" t="s">
        <v>730</v>
      </c>
      <c r="C15" s="5"/>
      <c r="D15" s="5"/>
      <c r="E15" s="5"/>
      <c r="F15" s="5"/>
      <c r="G15" s="5"/>
      <c r="H15" s="5"/>
    </row>
    <row r="16" spans="1:20" x14ac:dyDescent="0.45">
      <c r="C16" s="5"/>
      <c r="D16" s="5"/>
      <c r="E16" s="5"/>
      <c r="F16" s="5"/>
      <c r="G16" s="5"/>
      <c r="H16" s="5"/>
    </row>
    <row r="17" spans="2:8" x14ac:dyDescent="0.45">
      <c r="C17" s="5"/>
      <c r="D17" s="5"/>
      <c r="E17" s="5"/>
      <c r="F17" s="5"/>
      <c r="G17" s="5"/>
      <c r="H17" s="5"/>
    </row>
    <row r="18" spans="2:8" x14ac:dyDescent="0.45">
      <c r="C18" s="5"/>
      <c r="D18" s="5"/>
      <c r="E18" s="5"/>
      <c r="F18" s="5"/>
      <c r="G18" s="5"/>
      <c r="H18" s="5"/>
    </row>
    <row r="19" spans="2:8" x14ac:dyDescent="0.45">
      <c r="C19" s="5"/>
      <c r="D19" s="5"/>
      <c r="E19" s="5"/>
      <c r="F19" s="5"/>
      <c r="G19" s="5"/>
      <c r="H19" s="5"/>
    </row>
    <row r="20" spans="2:8" x14ac:dyDescent="0.45">
      <c r="C20" s="5"/>
      <c r="D20" s="5"/>
      <c r="E20" s="5"/>
      <c r="F20" s="5"/>
      <c r="G20" s="5"/>
      <c r="H20" s="5"/>
    </row>
    <row r="21" spans="2:8" x14ac:dyDescent="0.45">
      <c r="C21" s="5"/>
      <c r="D21" s="5"/>
      <c r="E21" s="5"/>
      <c r="F21" s="5"/>
      <c r="G21" s="5"/>
      <c r="H21" s="5"/>
    </row>
    <row r="22" spans="2:8" x14ac:dyDescent="0.45">
      <c r="C22" s="5"/>
      <c r="D22" s="5"/>
      <c r="E22" s="5"/>
      <c r="F22" s="5"/>
      <c r="G22" s="5"/>
      <c r="H22" s="5"/>
    </row>
    <row r="23" spans="2:8" x14ac:dyDescent="0.45">
      <c r="C23" s="5"/>
      <c r="D23" s="5"/>
      <c r="E23" s="5"/>
      <c r="F23" s="5"/>
      <c r="G23" s="5"/>
      <c r="H23" s="5"/>
    </row>
    <row r="24" spans="2:8" x14ac:dyDescent="0.45">
      <c r="C24" s="5"/>
      <c r="D24" s="5"/>
      <c r="E24" s="5"/>
      <c r="F24" s="5"/>
      <c r="G24" s="5"/>
      <c r="H24" s="5"/>
    </row>
    <row r="25" spans="2:8" x14ac:dyDescent="0.45">
      <c r="C25" s="5"/>
      <c r="D25" s="5"/>
      <c r="E25" s="5"/>
      <c r="F25" s="5"/>
      <c r="G25" s="5"/>
      <c r="H25" s="5"/>
    </row>
    <row r="26" spans="2:8" x14ac:dyDescent="0.45">
      <c r="C26" s="5"/>
      <c r="D26" s="5"/>
      <c r="E26" s="5"/>
      <c r="F26" s="5"/>
      <c r="G26" s="5"/>
      <c r="H26" s="5"/>
    </row>
    <row r="27" spans="2:8" x14ac:dyDescent="0.45">
      <c r="C27" s="5"/>
      <c r="D27" s="5"/>
      <c r="E27" s="5"/>
      <c r="F27" s="5"/>
      <c r="G27" s="5"/>
      <c r="H27" s="5"/>
    </row>
    <row r="28" spans="2:8" x14ac:dyDescent="0.45">
      <c r="C28" s="5"/>
      <c r="D28" s="5"/>
      <c r="E28" s="5"/>
      <c r="F28" s="5"/>
      <c r="G28" s="5"/>
      <c r="H28" s="5"/>
    </row>
    <row r="29" spans="2:8" x14ac:dyDescent="0.45">
      <c r="C29" s="5"/>
      <c r="D29" s="5"/>
      <c r="E29" s="5"/>
      <c r="F29" s="5"/>
      <c r="G29" s="5"/>
      <c r="H29" s="5"/>
    </row>
    <row r="30" spans="2:8" x14ac:dyDescent="0.45">
      <c r="B30" s="1"/>
    </row>
  </sheetData>
  <hyperlinks>
    <hyperlink ref="A6" location="LPC!A1" display="LPC" xr:uid="{40F89000-F8DE-440A-B6B8-0783D0C98D13}"/>
    <hyperlink ref="A7" location="LPE!A1" display="LPE" xr:uid="{D7FF5062-9868-4924-9600-11E92EB072B5}"/>
    <hyperlink ref="A8" location="PI!A1" display="PI" xr:uid="{11000C76-54CB-487E-AECF-6AB652F6C84D}"/>
    <hyperlink ref="A9" location="PC!A1" display="PC" xr:uid="{C394C4F6-BF04-49D4-9854-DB80B06D0EA1}"/>
    <hyperlink ref="A10" location="PE!A1" display="PE" xr:uid="{736C94DB-F2DF-4BC5-A951-9AC4EB5BBA93}"/>
    <hyperlink ref="A11" location="SM!A1" display="SM" xr:uid="{8B0812FB-E852-4408-9E48-3765A832C851}"/>
    <hyperlink ref="A12" location="DG!A1" display="DG" xr:uid="{93EAFBF7-437E-4D26-A27E-756948A304A5}"/>
    <hyperlink ref="A13" location="TG!A1" display="TG" xr:uid="{0C47969A-3922-4829-B9DB-C2F563BE39FE}"/>
    <hyperlink ref="A14" location="CE!A1" display="CE" xr:uid="{4346E333-6F3E-4488-969D-2F3A3A080BAE}"/>
    <hyperlink ref="A15" location="'Free cholesterol'!A1" display="Free cholesterol" xr:uid="{C6209B0B-69F0-4124-AAA1-B6A128973DB6}"/>
  </hyperlinks>
  <pageMargins left="0.7" right="0.7" top="0.75" bottom="0.75" header="0.3" footer="0.3"/>
  <pageSetup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4D9B7-5CBC-4D02-AC4C-625689C1C842}">
  <dimension ref="A1:AX24"/>
  <sheetViews>
    <sheetView zoomScaleNormal="100" workbookViewId="0">
      <selection activeCell="K24" sqref="K24:N24"/>
    </sheetView>
  </sheetViews>
  <sheetFormatPr defaultColWidth="19" defaultRowHeight="14.25" x14ac:dyDescent="0.45"/>
  <cols>
    <col min="1" max="1" width="7.1328125" bestFit="1" customWidth="1"/>
    <col min="2" max="2" width="41.53125" bestFit="1" customWidth="1"/>
    <col min="3" max="3" width="7.53125" bestFit="1" customWidth="1"/>
    <col min="4" max="4" width="8.53125" bestFit="1" customWidth="1"/>
    <col min="5" max="5" width="7.53125" bestFit="1" customWidth="1"/>
    <col min="6" max="20" width="8.53125" bestFit="1" customWidth="1"/>
    <col min="21" max="25" width="7.53125" bestFit="1" customWidth="1"/>
    <col min="26" max="26" width="8.53125" bestFit="1" customWidth="1"/>
    <col min="27" max="27" width="7.53125" bestFit="1" customWidth="1"/>
    <col min="28" max="30" width="8.53125" bestFit="1" customWidth="1"/>
    <col min="31" max="31" width="7.53125" bestFit="1" customWidth="1"/>
    <col min="32" max="45" width="8.53125" bestFit="1" customWidth="1"/>
    <col min="46" max="48" width="7.53125" bestFit="1" customWidth="1"/>
    <col min="49" max="50" width="8.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522</v>
      </c>
      <c r="B4" s="17" t="s">
        <v>509</v>
      </c>
      <c r="C4" s="24">
        <v>0.22524854823028614</v>
      </c>
      <c r="D4" s="57">
        <v>0.24342818540597555</v>
      </c>
      <c r="E4" s="57">
        <v>0.30150851652744587</v>
      </c>
      <c r="F4" s="57">
        <v>0.32889954615202749</v>
      </c>
      <c r="G4" s="57">
        <v>0.27817347915441909</v>
      </c>
      <c r="H4" s="58">
        <v>0.25770099059775536</v>
      </c>
      <c r="I4" s="59">
        <v>0.32150512106728296</v>
      </c>
      <c r="J4" s="57">
        <v>0.33205677061948857</v>
      </c>
      <c r="K4" s="57">
        <v>0.31453949706649459</v>
      </c>
      <c r="L4" s="57">
        <v>0.32131757059837918</v>
      </c>
      <c r="M4" s="57">
        <v>0.30566650909950366</v>
      </c>
      <c r="N4" s="58">
        <v>0.27013462184439679</v>
      </c>
      <c r="O4" s="60">
        <v>0.27411538786400286</v>
      </c>
      <c r="P4" s="61">
        <v>0.27093776906918582</v>
      </c>
      <c r="Q4" s="61">
        <v>0.26121094376528115</v>
      </c>
      <c r="R4" s="61">
        <v>0.37151056358673346</v>
      </c>
      <c r="S4" s="61">
        <v>0.26433759442184779</v>
      </c>
      <c r="T4" s="62">
        <v>0.28917511520737327</v>
      </c>
      <c r="U4" s="59">
        <v>0.23944243939104704</v>
      </c>
      <c r="V4" s="57">
        <v>0.21827633297927856</v>
      </c>
      <c r="W4" s="57">
        <v>0.19930602791059909</v>
      </c>
      <c r="X4" s="57">
        <v>0.21865234375000001</v>
      </c>
      <c r="Y4" s="57">
        <v>0.21908268258182029</v>
      </c>
      <c r="Z4" s="58">
        <v>0.25754246547649418</v>
      </c>
      <c r="AA4" s="59">
        <v>0.23099650259324761</v>
      </c>
      <c r="AB4" s="57">
        <v>0.24353493716599486</v>
      </c>
      <c r="AC4" s="57">
        <v>0.31036056176005372</v>
      </c>
      <c r="AD4" s="57">
        <v>0.32129264512032996</v>
      </c>
      <c r="AE4" s="57">
        <v>0.26422659277121219</v>
      </c>
      <c r="AF4" s="58">
        <v>0.28177470572738078</v>
      </c>
      <c r="AG4" s="59">
        <v>0.4159668204240502</v>
      </c>
      <c r="AH4" s="57">
        <v>0.45332586961438004</v>
      </c>
      <c r="AI4" s="57">
        <v>0.45185882093906532</v>
      </c>
      <c r="AJ4" s="57">
        <v>0.45312789960643679</v>
      </c>
      <c r="AK4" s="57">
        <v>0.37926169126126763</v>
      </c>
      <c r="AL4" s="58">
        <v>0.35930003373566644</v>
      </c>
      <c r="AM4" s="59">
        <v>0.33768834782608698</v>
      </c>
      <c r="AN4" s="57">
        <v>0.26407175842100711</v>
      </c>
      <c r="AO4" s="57">
        <v>0.27427184466019416</v>
      </c>
      <c r="AP4" s="57">
        <v>0.31964552950497371</v>
      </c>
      <c r="AQ4" s="57">
        <v>0.38076546503492237</v>
      </c>
      <c r="AR4" s="58">
        <v>0.37567207123955138</v>
      </c>
      <c r="AS4" s="59">
        <v>0.28700936522826764</v>
      </c>
      <c r="AT4" s="57">
        <v>0.26960227207609877</v>
      </c>
      <c r="AU4" s="57">
        <v>0.26378948047549156</v>
      </c>
      <c r="AV4" s="57">
        <v>0.23901721937497078</v>
      </c>
      <c r="AW4" s="57">
        <v>0.24275086747164484</v>
      </c>
      <c r="AX4" s="58">
        <v>0.25018897385010508</v>
      </c>
    </row>
    <row r="5" spans="1:50" x14ac:dyDescent="0.45">
      <c r="A5" s="21" t="s">
        <v>523</v>
      </c>
      <c r="B5" s="18" t="s">
        <v>510</v>
      </c>
      <c r="C5" s="25">
        <v>0.4554243581995428</v>
      </c>
      <c r="D5" s="63">
        <v>0.46582703817390991</v>
      </c>
      <c r="E5" s="63">
        <v>0.48211315281553269</v>
      </c>
      <c r="F5" s="63">
        <v>0.56978781796014111</v>
      </c>
      <c r="G5" s="63">
        <v>0.51897139775438117</v>
      </c>
      <c r="H5" s="64">
        <v>0.4542273129544861</v>
      </c>
      <c r="I5" s="65">
        <v>0.65323908818740473</v>
      </c>
      <c r="J5" s="63">
        <v>0.66093669070920369</v>
      </c>
      <c r="K5" s="63">
        <v>0.66541645934374771</v>
      </c>
      <c r="L5" s="63">
        <v>0.56939823167631898</v>
      </c>
      <c r="M5" s="63">
        <v>0.59426357047191369</v>
      </c>
      <c r="N5" s="64">
        <v>0.60561535877625905</v>
      </c>
      <c r="O5" s="66">
        <v>0.45688166086183163</v>
      </c>
      <c r="P5" s="67">
        <v>0.53269801246492077</v>
      </c>
      <c r="Q5" s="67">
        <v>0.39490710024449871</v>
      </c>
      <c r="R5" s="67">
        <v>0.58877582264379569</v>
      </c>
      <c r="S5" s="67">
        <v>0.4521926851313835</v>
      </c>
      <c r="T5" s="68">
        <v>0.50250506912442394</v>
      </c>
      <c r="U5" s="65">
        <v>0.39735879784289396</v>
      </c>
      <c r="V5" s="63">
        <v>0.39293627383855839</v>
      </c>
      <c r="W5" s="63">
        <v>0.34920688181613596</v>
      </c>
      <c r="X5" s="63">
        <v>0.43879743303571428</v>
      </c>
      <c r="Y5" s="63">
        <v>0.36149844013409033</v>
      </c>
      <c r="Z5" s="64">
        <v>0.43242706623603538</v>
      </c>
      <c r="AA5" s="65">
        <v>0.45877864992150708</v>
      </c>
      <c r="AB5" s="63">
        <v>0.48544392361427768</v>
      </c>
      <c r="AC5" s="63">
        <v>0.46320216651488283</v>
      </c>
      <c r="AD5" s="63">
        <v>0.54298704675752441</v>
      </c>
      <c r="AE5" s="63">
        <v>0.49580332733638588</v>
      </c>
      <c r="AF5" s="64">
        <v>0.41822509316370465</v>
      </c>
      <c r="AG5" s="65">
        <v>0.7240228234658449</v>
      </c>
      <c r="AH5" s="63">
        <v>0.85205364931124206</v>
      </c>
      <c r="AI5" s="63">
        <v>0.77086554742114821</v>
      </c>
      <c r="AJ5" s="63">
        <v>0.62120445283146197</v>
      </c>
      <c r="AK5" s="63">
        <v>0.61895784791357766</v>
      </c>
      <c r="AL5" s="64">
        <v>0.57805576256165436</v>
      </c>
      <c r="AM5" s="65">
        <v>0.59432660869565213</v>
      </c>
      <c r="AN5" s="63">
        <v>0.62341378061638153</v>
      </c>
      <c r="AO5" s="63">
        <v>0.45835452672223359</v>
      </c>
      <c r="AP5" s="63">
        <v>0.58237917779277559</v>
      </c>
      <c r="AQ5" s="63">
        <v>0.61311715715462656</v>
      </c>
      <c r="AR5" s="64">
        <v>0.63500021002226237</v>
      </c>
      <c r="AS5" s="65">
        <v>0.53915525328330205</v>
      </c>
      <c r="AT5" s="63">
        <v>0.45499318090653823</v>
      </c>
      <c r="AU5" s="63">
        <v>0.45635613477636733</v>
      </c>
      <c r="AV5" s="63">
        <v>0.37083597827031145</v>
      </c>
      <c r="AW5" s="63">
        <v>0.38832359855876497</v>
      </c>
      <c r="AX5" s="64">
        <v>0.40341539224842399</v>
      </c>
    </row>
    <row r="6" spans="1:50" x14ac:dyDescent="0.45">
      <c r="A6" s="21" t="s">
        <v>524</v>
      </c>
      <c r="B6" s="18" t="s">
        <v>511</v>
      </c>
      <c r="C6" s="25">
        <v>0.14147652205901673</v>
      </c>
      <c r="D6" s="63">
        <v>0.16955957192125817</v>
      </c>
      <c r="E6" s="63">
        <v>0.18392983183152073</v>
      </c>
      <c r="F6" s="63">
        <v>0.20799124754880371</v>
      </c>
      <c r="G6" s="63">
        <v>0.21237543909086934</v>
      </c>
      <c r="H6" s="64">
        <v>0.20792154706090316</v>
      </c>
      <c r="I6" s="65">
        <v>0.23785172540574612</v>
      </c>
      <c r="J6" s="63">
        <v>0.23600183842679689</v>
      </c>
      <c r="K6" s="63">
        <v>0.24933073427854358</v>
      </c>
      <c r="L6" s="63">
        <v>0.21628372922917435</v>
      </c>
      <c r="M6" s="63">
        <v>0.21675234381154967</v>
      </c>
      <c r="N6" s="64">
        <v>0.20197204206609648</v>
      </c>
      <c r="O6" s="66">
        <v>0.17363610392062365</v>
      </c>
      <c r="P6" s="67">
        <v>0.17235046008825788</v>
      </c>
      <c r="Q6" s="67">
        <v>0.1399481466992665</v>
      </c>
      <c r="R6" s="67">
        <v>0.19795351544092579</v>
      </c>
      <c r="S6" s="67">
        <v>0.19361724449609399</v>
      </c>
      <c r="T6" s="68">
        <v>0.18173087557603687</v>
      </c>
      <c r="U6" s="65">
        <v>0.12109794072730742</v>
      </c>
      <c r="V6" s="63">
        <v>0.16039281577184561</v>
      </c>
      <c r="W6" s="63">
        <v>0.14467819873216395</v>
      </c>
      <c r="X6" s="63">
        <v>0.17186902104591836</v>
      </c>
      <c r="Y6" s="63">
        <v>0.15664444745867809</v>
      </c>
      <c r="Z6" s="64">
        <v>0.19882843899363198</v>
      </c>
      <c r="AA6" s="65">
        <v>0.19458855791586352</v>
      </c>
      <c r="AB6" s="63">
        <v>0.18130510514892298</v>
      </c>
      <c r="AC6" s="63">
        <v>0.19695179025068305</v>
      </c>
      <c r="AD6" s="63">
        <v>0.22448497155960101</v>
      </c>
      <c r="AE6" s="63">
        <v>0.17369887840415207</v>
      </c>
      <c r="AF6" s="64">
        <v>0.17242173343817813</v>
      </c>
      <c r="AG6" s="65">
        <v>0.27932732812359296</v>
      </c>
      <c r="AH6" s="63">
        <v>0.28140107507374668</v>
      </c>
      <c r="AI6" s="63">
        <v>0.30484901194473496</v>
      </c>
      <c r="AJ6" s="63">
        <v>0.2524889920395636</v>
      </c>
      <c r="AK6" s="63">
        <v>0.24313469368542445</v>
      </c>
      <c r="AL6" s="64">
        <v>0.2272373743454901</v>
      </c>
      <c r="AM6" s="65">
        <v>0.17379965217391305</v>
      </c>
      <c r="AN6" s="63">
        <v>0.20565748108458021</v>
      </c>
      <c r="AO6" s="63">
        <v>0.19195084371345303</v>
      </c>
      <c r="AP6" s="63">
        <v>0.19235795260033062</v>
      </c>
      <c r="AQ6" s="63">
        <v>0.23659404983273402</v>
      </c>
      <c r="AR6" s="64">
        <v>0.24325198471037926</v>
      </c>
      <c r="AS6" s="65">
        <v>0.16865475297060661</v>
      </c>
      <c r="AT6" s="63">
        <v>0.17182632800412584</v>
      </c>
      <c r="AU6" s="63">
        <v>0.16510077581896479</v>
      </c>
      <c r="AV6" s="63">
        <v>0.16583387345730571</v>
      </c>
      <c r="AW6" s="63">
        <v>0.15740364571192617</v>
      </c>
      <c r="AX6" s="64">
        <v>0.14370841116040159</v>
      </c>
    </row>
    <row r="7" spans="1:50" x14ac:dyDescent="0.45">
      <c r="A7" s="21" t="s">
        <v>525</v>
      </c>
      <c r="B7" s="18" t="s">
        <v>512</v>
      </c>
      <c r="C7" s="25">
        <v>3.2714294873479255</v>
      </c>
      <c r="D7" s="63">
        <v>3.469513493013499</v>
      </c>
      <c r="E7" s="63">
        <v>3.9424299410610808</v>
      </c>
      <c r="F7" s="63">
        <v>4.1930175095382252</v>
      </c>
      <c r="G7" s="63">
        <v>3.8058064453438147</v>
      </c>
      <c r="H7" s="64">
        <v>4.1482291938655491</v>
      </c>
      <c r="I7" s="65">
        <v>5.6504832186564418</v>
      </c>
      <c r="J7" s="63">
        <v>4.4300516597929933</v>
      </c>
      <c r="K7" s="63">
        <v>5.3348242357302595</v>
      </c>
      <c r="L7" s="63">
        <v>4.9845894678083349</v>
      </c>
      <c r="M7" s="63">
        <v>4.5713582289450878</v>
      </c>
      <c r="N7" s="64">
        <v>4.9189943412314925</v>
      </c>
      <c r="O7" s="66">
        <v>3.8248047389314794</v>
      </c>
      <c r="P7" s="67">
        <v>4.3444619386198253</v>
      </c>
      <c r="Q7" s="67">
        <v>4.0434190709046449</v>
      </c>
      <c r="R7" s="67">
        <v>5.2474283220086129</v>
      </c>
      <c r="S7" s="67">
        <v>4.0719381496545939</v>
      </c>
      <c r="T7" s="68">
        <v>4.4458525345622117</v>
      </c>
      <c r="U7" s="65">
        <v>2.9772421136775797</v>
      </c>
      <c r="V7" s="63">
        <v>3.4195682505375586</v>
      </c>
      <c r="W7" s="63">
        <v>2.991015406711389</v>
      </c>
      <c r="X7" s="63">
        <v>3.4743602519132653</v>
      </c>
      <c r="Y7" s="63">
        <v>3.075483945976321</v>
      </c>
      <c r="Z7" s="64">
        <v>4.0945672107317685</v>
      </c>
      <c r="AA7" s="65">
        <v>3.6796363491842699</v>
      </c>
      <c r="AB7" s="63">
        <v>3.6430092837470589</v>
      </c>
      <c r="AC7" s="63">
        <v>4.1117818146958731</v>
      </c>
      <c r="AD7" s="63">
        <v>4.1105353864303336</v>
      </c>
      <c r="AE7" s="63">
        <v>3.9659959813989181</v>
      </c>
      <c r="AF7" s="64">
        <v>4.0357129210466516</v>
      </c>
      <c r="AG7" s="65">
        <v>5.2179178215146935</v>
      </c>
      <c r="AH7" s="63">
        <v>6.6153954735568146</v>
      </c>
      <c r="AI7" s="63">
        <v>6.3772935542467115</v>
      </c>
      <c r="AJ7" s="63">
        <v>5.8716352515020711</v>
      </c>
      <c r="AK7" s="63">
        <v>4.5870107557250108</v>
      </c>
      <c r="AL7" s="64">
        <v>5.100811066166381</v>
      </c>
      <c r="AM7" s="65">
        <v>4.3325634782608695</v>
      </c>
      <c r="AN7" s="63">
        <v>4.7287299669601062</v>
      </c>
      <c r="AO7" s="63">
        <v>3.7550539271194934</v>
      </c>
      <c r="AP7" s="63">
        <v>5.1039251934231249</v>
      </c>
      <c r="AQ7" s="63">
        <v>5.5821155682109245</v>
      </c>
      <c r="AR7" s="64">
        <v>5.6093585920107527</v>
      </c>
      <c r="AS7" s="65">
        <v>4.2751629143214505</v>
      </c>
      <c r="AT7" s="63">
        <v>3.6499131854908025</v>
      </c>
      <c r="AU7" s="63">
        <v>3.7223160050968565</v>
      </c>
      <c r="AV7" s="63">
        <v>3.0547585478794845</v>
      </c>
      <c r="AW7" s="63">
        <v>3.3612611472603882</v>
      </c>
      <c r="AX7" s="64">
        <v>3.3661350105066541</v>
      </c>
    </row>
    <row r="8" spans="1:50" x14ac:dyDescent="0.45">
      <c r="A8" s="21" t="s">
        <v>526</v>
      </c>
      <c r="B8" s="18" t="s">
        <v>513</v>
      </c>
      <c r="C8" s="25">
        <v>9.1512951625193781E-2</v>
      </c>
      <c r="D8" s="63">
        <v>0.10581395403960794</v>
      </c>
      <c r="E8" s="63">
        <v>0.10527718408446486</v>
      </c>
      <c r="F8" s="63">
        <v>0.11030742521243701</v>
      </c>
      <c r="G8" s="63">
        <v>0.10057634472337883</v>
      </c>
      <c r="H8" s="64">
        <v>0.10494848290889597</v>
      </c>
      <c r="I8" s="65">
        <v>0.13366384789117075</v>
      </c>
      <c r="J8" s="63">
        <v>0.14366236679065833</v>
      </c>
      <c r="K8" s="63">
        <v>0.13929087359954506</v>
      </c>
      <c r="L8" s="63">
        <v>0.13064662433588181</v>
      </c>
      <c r="M8" s="63">
        <v>0.12251437800362402</v>
      </c>
      <c r="N8" s="64">
        <v>0.12348104700136947</v>
      </c>
      <c r="O8" s="66">
        <v>0.10051382105540345</v>
      </c>
      <c r="P8" s="67">
        <v>0.10653257317077863</v>
      </c>
      <c r="Q8" s="67">
        <v>9.5368420537897305E-2</v>
      </c>
      <c r="R8" s="67">
        <v>0.13164798033429098</v>
      </c>
      <c r="S8" s="67">
        <v>0.10343953773645813</v>
      </c>
      <c r="T8" s="68">
        <v>0.11064884792626728</v>
      </c>
      <c r="U8" s="65">
        <v>7.4354219361458432E-2</v>
      </c>
      <c r="V8" s="63">
        <v>8.6163736153928722E-2</v>
      </c>
      <c r="W8" s="63">
        <v>8.3295630340070342E-2</v>
      </c>
      <c r="X8" s="63">
        <v>8.5672233737244904E-2</v>
      </c>
      <c r="Y8" s="63">
        <v>8.4114945646908371E-2</v>
      </c>
      <c r="Z8" s="64">
        <v>9.8852986902968371E-2</v>
      </c>
      <c r="AA8" s="65">
        <v>0.10130548258251694</v>
      </c>
      <c r="AB8" s="63">
        <v>9.826658398234446E-2</v>
      </c>
      <c r="AC8" s="63">
        <v>0.1044026074869386</v>
      </c>
      <c r="AD8" s="63">
        <v>0.12411901178478278</v>
      </c>
      <c r="AE8" s="63">
        <v>0.11031457952146197</v>
      </c>
      <c r="AF8" s="64">
        <v>9.9838308432697892E-2</v>
      </c>
      <c r="AG8" s="65">
        <v>0.14272610840395833</v>
      </c>
      <c r="AH8" s="63">
        <v>0.19583474779505505</v>
      </c>
      <c r="AI8" s="63">
        <v>0.15357549402763251</v>
      </c>
      <c r="AJ8" s="63">
        <v>0.15526466101266007</v>
      </c>
      <c r="AK8" s="63">
        <v>0.1221928028430888</v>
      </c>
      <c r="AL8" s="64">
        <v>0.12486535564009359</v>
      </c>
      <c r="AM8" s="65">
        <v>0.12815686956521738</v>
      </c>
      <c r="AN8" s="63">
        <v>0.12017901149506326</v>
      </c>
      <c r="AO8" s="63">
        <v>9.7000129944866259E-2</v>
      </c>
      <c r="AP8" s="63">
        <v>0.1279487856646811</v>
      </c>
      <c r="AQ8" s="63">
        <v>0.1292333485242117</v>
      </c>
      <c r="AR8" s="64">
        <v>0.14532070399462343</v>
      </c>
      <c r="AS8" s="65">
        <v>0.11876685428392746</v>
      </c>
      <c r="AT8" s="63">
        <v>9.1631955188814382E-2</v>
      </c>
      <c r="AU8" s="63">
        <v>8.979267407538831E-2</v>
      </c>
      <c r="AV8" s="63">
        <v>7.5461889520704012E-2</v>
      </c>
      <c r="AW8" s="63">
        <v>8.7804114579517673E-2</v>
      </c>
      <c r="AX8" s="64">
        <v>8.4005078216203594E-2</v>
      </c>
    </row>
    <row r="9" spans="1:50" x14ac:dyDescent="0.45">
      <c r="A9" s="21" t="s">
        <v>527</v>
      </c>
      <c r="B9" s="18" t="s">
        <v>514</v>
      </c>
      <c r="C9" s="25">
        <v>0.18214251254696903</v>
      </c>
      <c r="D9" s="63">
        <v>0.21484468516301836</v>
      </c>
      <c r="E9" s="63">
        <v>0.20634934541089459</v>
      </c>
      <c r="F9" s="63">
        <v>0.20579502204338213</v>
      </c>
      <c r="G9" s="63">
        <v>0.20452281814957513</v>
      </c>
      <c r="H9" s="64">
        <v>0.21513555730655384</v>
      </c>
      <c r="I9" s="65">
        <v>0.2863354167760912</v>
      </c>
      <c r="J9" s="63">
        <v>0.29399148195584102</v>
      </c>
      <c r="K9" s="63">
        <v>0.27541118286154836</v>
      </c>
      <c r="L9" s="63">
        <v>0.26469134079604467</v>
      </c>
      <c r="M9" s="63">
        <v>0.26969491058063499</v>
      </c>
      <c r="N9" s="64">
        <v>0.25304669129996643</v>
      </c>
      <c r="O9" s="66">
        <v>0.19542953708718183</v>
      </c>
      <c r="P9" s="67">
        <v>0.20384821386180285</v>
      </c>
      <c r="Q9" s="67">
        <v>0.18178664058679708</v>
      </c>
      <c r="R9" s="67">
        <v>0.26954790150641589</v>
      </c>
      <c r="S9" s="67">
        <v>0.21861320937439474</v>
      </c>
      <c r="T9" s="68">
        <v>0.21833824884792627</v>
      </c>
      <c r="U9" s="65">
        <v>0.15886790708218002</v>
      </c>
      <c r="V9" s="63">
        <v>0.15816811804458131</v>
      </c>
      <c r="W9" s="63">
        <v>0.16211827742194868</v>
      </c>
      <c r="X9" s="63">
        <v>0.15704619738520409</v>
      </c>
      <c r="Y9" s="63">
        <v>0.16600558063828549</v>
      </c>
      <c r="Z9" s="64">
        <v>0.1955216912065538</v>
      </c>
      <c r="AA9" s="65">
        <v>0.18340782544760847</v>
      </c>
      <c r="AB9" s="63">
        <v>0.19601986247651704</v>
      </c>
      <c r="AC9" s="63">
        <v>0.20727488855869244</v>
      </c>
      <c r="AD9" s="63">
        <v>0.26039090492587935</v>
      </c>
      <c r="AE9" s="63">
        <v>0.23540246728636258</v>
      </c>
      <c r="AF9" s="64">
        <v>0.20351015499464045</v>
      </c>
      <c r="AG9" s="65">
        <v>0.302417176133919</v>
      </c>
      <c r="AH9" s="63">
        <v>0.4083221791739875</v>
      </c>
      <c r="AI9" s="63">
        <v>0.30817620961083286</v>
      </c>
      <c r="AJ9" s="63">
        <v>0.34100215218580615</v>
      </c>
      <c r="AK9" s="63">
        <v>0.26075454823601402</v>
      </c>
      <c r="AL9" s="64">
        <v>0.24443497097756414</v>
      </c>
      <c r="AM9" s="65">
        <v>0.27083373913043479</v>
      </c>
      <c r="AN9" s="63">
        <v>0.23770553794780916</v>
      </c>
      <c r="AO9" s="63">
        <v>0.19902912621359223</v>
      </c>
      <c r="AP9" s="63">
        <v>0.26574919060614066</v>
      </c>
      <c r="AQ9" s="63">
        <v>0.27604819832855987</v>
      </c>
      <c r="AR9" s="64">
        <v>0.30810685932708864</v>
      </c>
      <c r="AS9" s="65">
        <v>0.23110464352720447</v>
      </c>
      <c r="AT9" s="63">
        <v>0.20076401065841495</v>
      </c>
      <c r="AU9" s="63">
        <v>0.17922829400474199</v>
      </c>
      <c r="AV9" s="63">
        <v>0.16537014640143796</v>
      </c>
      <c r="AW9" s="63">
        <v>0.17500549454208819</v>
      </c>
      <c r="AX9" s="64">
        <v>0.15904010039691804</v>
      </c>
    </row>
    <row r="10" spans="1:50" x14ac:dyDescent="0.45">
      <c r="A10" s="21" t="s">
        <v>528</v>
      </c>
      <c r="B10" s="18" t="s">
        <v>515</v>
      </c>
      <c r="C10" s="25">
        <v>8.8958623117954652</v>
      </c>
      <c r="D10" s="63">
        <v>12.678526138639675</v>
      </c>
      <c r="E10" s="63">
        <v>9.9632621577004592</v>
      </c>
      <c r="F10" s="63">
        <v>10.712747611387458</v>
      </c>
      <c r="G10" s="63">
        <v>10.939411533210574</v>
      </c>
      <c r="H10" s="64">
        <v>11.841767779115417</v>
      </c>
      <c r="I10" s="65">
        <v>15.163377803456065</v>
      </c>
      <c r="J10" s="63">
        <v>13.471785663947836</v>
      </c>
      <c r="K10" s="63">
        <v>15.132773242493998</v>
      </c>
      <c r="L10" s="63">
        <v>13.145004535441233</v>
      </c>
      <c r="M10" s="63">
        <v>12.8085362010557</v>
      </c>
      <c r="N10" s="64">
        <v>13.104364228314514</v>
      </c>
      <c r="O10" s="66">
        <v>11.511580273166757</v>
      </c>
      <c r="P10" s="67">
        <v>12.776432137783955</v>
      </c>
      <c r="Q10" s="67">
        <v>10.336888997555013</v>
      </c>
      <c r="R10" s="67">
        <v>14.662744817012923</v>
      </c>
      <c r="S10" s="67">
        <v>11.045096520111047</v>
      </c>
      <c r="T10" s="68">
        <v>10.883778801843318</v>
      </c>
      <c r="U10" s="65">
        <v>7.8585702610480102</v>
      </c>
      <c r="V10" s="63">
        <v>8.7279452855815816</v>
      </c>
      <c r="W10" s="63">
        <v>9.6606202130591665</v>
      </c>
      <c r="X10" s="63">
        <v>8.041952327806122</v>
      </c>
      <c r="Y10" s="63">
        <v>9.9075706783963415</v>
      </c>
      <c r="Z10" s="64">
        <v>10.369301636045957</v>
      </c>
      <c r="AA10" s="65">
        <v>9.0426385549351185</v>
      </c>
      <c r="AB10" s="63">
        <v>10.831519142028563</v>
      </c>
      <c r="AC10" s="63">
        <v>10.875885538992476</v>
      </c>
      <c r="AD10" s="63">
        <v>10.877144005340243</v>
      </c>
      <c r="AE10" s="63">
        <v>9.3322672849339199</v>
      </c>
      <c r="AF10" s="64">
        <v>10.70100534346386</v>
      </c>
      <c r="AG10" s="65">
        <v>14.033662360792869</v>
      </c>
      <c r="AH10" s="63">
        <v>19.302233399852383</v>
      </c>
      <c r="AI10" s="63">
        <v>16.410619254692573</v>
      </c>
      <c r="AJ10" s="63">
        <v>18.265140615096151</v>
      </c>
      <c r="AK10" s="63">
        <v>14.517992892278002</v>
      </c>
      <c r="AL10" s="64">
        <v>13.070347000074847</v>
      </c>
      <c r="AM10" s="65">
        <v>14.633426086956522</v>
      </c>
      <c r="AN10" s="63">
        <v>13.26386730204104</v>
      </c>
      <c r="AO10" s="63">
        <v>10.744676901371847</v>
      </c>
      <c r="AP10" s="63">
        <v>13.538934045404305</v>
      </c>
      <c r="AQ10" s="63">
        <v>15.820911740996632</v>
      </c>
      <c r="AR10" s="64">
        <v>17.400239425379091</v>
      </c>
      <c r="AS10" s="65">
        <v>10.533628830519074</v>
      </c>
      <c r="AT10" s="63">
        <v>9.6061687009340435</v>
      </c>
      <c r="AU10" s="63">
        <v>9.1373264084904591</v>
      </c>
      <c r="AV10" s="63">
        <v>9.0400716304616555</v>
      </c>
      <c r="AW10" s="63">
        <v>10.406196511465279</v>
      </c>
      <c r="AX10" s="64">
        <v>10.788801657716554</v>
      </c>
    </row>
    <row r="11" spans="1:50" x14ac:dyDescent="0.45">
      <c r="A11" s="21" t="s">
        <v>529</v>
      </c>
      <c r="B11" s="18" t="s">
        <v>516</v>
      </c>
      <c r="C11" s="25">
        <v>0.59408668050555746</v>
      </c>
      <c r="D11" s="63">
        <v>0.646326795216706</v>
      </c>
      <c r="E11" s="63">
        <v>0.66642317108051685</v>
      </c>
      <c r="F11" s="63">
        <v>0.77207351502705013</v>
      </c>
      <c r="G11" s="63">
        <v>0.73344208373213882</v>
      </c>
      <c r="H11" s="64">
        <v>0.69580076206937191</v>
      </c>
      <c r="I11" s="65">
        <v>0.83022477546089601</v>
      </c>
      <c r="J11" s="63">
        <v>0.96032165115238721</v>
      </c>
      <c r="K11" s="63">
        <v>0.90165583119631243</v>
      </c>
      <c r="L11" s="63">
        <v>0.88165488781012946</v>
      </c>
      <c r="M11" s="63">
        <v>0.74997636492554953</v>
      </c>
      <c r="N11" s="64">
        <v>0.72207229787343996</v>
      </c>
      <c r="O11" s="66">
        <v>0.6097625068937591</v>
      </c>
      <c r="P11" s="67">
        <v>0.7028278457655327</v>
      </c>
      <c r="Q11" s="67">
        <v>0.61895920782396086</v>
      </c>
      <c r="R11" s="67">
        <v>0.82236040625671825</v>
      </c>
      <c r="S11" s="67">
        <v>0.68367228355607201</v>
      </c>
      <c r="T11" s="68">
        <v>0.72924423963133644</v>
      </c>
      <c r="U11" s="65">
        <v>0.51339422067385709</v>
      </c>
      <c r="V11" s="63">
        <v>0.56808214564605131</v>
      </c>
      <c r="W11" s="63">
        <v>0.54354862608950705</v>
      </c>
      <c r="X11" s="63">
        <v>0.57734873246173468</v>
      </c>
      <c r="Y11" s="63">
        <v>0.59531846454938286</v>
      </c>
      <c r="Z11" s="64">
        <v>0.76650606237094299</v>
      </c>
      <c r="AA11" s="65">
        <v>0.57266182461299997</v>
      </c>
      <c r="AB11" s="63">
        <v>0.6602026921042552</v>
      </c>
      <c r="AC11" s="63">
        <v>0.72924931217945654</v>
      </c>
      <c r="AD11" s="63">
        <v>0.81068589034264682</v>
      </c>
      <c r="AE11" s="63">
        <v>0.73412229078630087</v>
      </c>
      <c r="AF11" s="64">
        <v>0.63983002274541823</v>
      </c>
      <c r="AG11" s="65">
        <v>0.86362716502736614</v>
      </c>
      <c r="AH11" s="63">
        <v>1.2268892196893073</v>
      </c>
      <c r="AI11" s="63">
        <v>1.1317076016953818</v>
      </c>
      <c r="AJ11" s="63">
        <v>1.0755373836843589</v>
      </c>
      <c r="AK11" s="63">
        <v>0.80138388759443624</v>
      </c>
      <c r="AL11" s="64">
        <v>0.78924320378186585</v>
      </c>
      <c r="AM11" s="65">
        <v>0.7454410434782609</v>
      </c>
      <c r="AN11" s="63">
        <v>0.80299730489317311</v>
      </c>
      <c r="AO11" s="63">
        <v>0.59350275668751973</v>
      </c>
      <c r="AP11" s="63">
        <v>0.88591703590676563</v>
      </c>
      <c r="AQ11" s="63">
        <v>0.93440867011067164</v>
      </c>
      <c r="AR11" s="64">
        <v>0.90171483177216771</v>
      </c>
      <c r="AS11" s="65">
        <v>0.67930137585991246</v>
      </c>
      <c r="AT11" s="63">
        <v>0.60249537275800813</v>
      </c>
      <c r="AU11" s="63">
        <v>0.58307927547218497</v>
      </c>
      <c r="AV11" s="63">
        <v>0.50960062008459339</v>
      </c>
      <c r="AW11" s="63">
        <v>0.5508814577519664</v>
      </c>
      <c r="AX11" s="64">
        <v>0.51105022764417463</v>
      </c>
    </row>
    <row r="12" spans="1:50" x14ac:dyDescent="0.45">
      <c r="A12" s="21" t="s">
        <v>530</v>
      </c>
      <c r="B12" s="18" t="s">
        <v>517</v>
      </c>
      <c r="C12" s="25">
        <v>2.0429053262211946E-2</v>
      </c>
      <c r="D12" s="63">
        <v>2.0543733481873022E-2</v>
      </c>
      <c r="E12" s="63">
        <v>2.6935117641362194E-2</v>
      </c>
      <c r="F12" s="63">
        <v>2.478165230331323E-2</v>
      </c>
      <c r="G12" s="63">
        <v>1.9375628574066068E-2</v>
      </c>
      <c r="H12" s="64">
        <v>2.1982859215886535E-2</v>
      </c>
      <c r="I12" s="65">
        <v>2.8086527653763328E-2</v>
      </c>
      <c r="J12" s="63">
        <v>2.8652472377637378E-2</v>
      </c>
      <c r="K12" s="63">
        <v>2.9690448200254804E-2</v>
      </c>
      <c r="L12" s="63">
        <v>3.6015589956240469E-2</v>
      </c>
      <c r="M12" s="63">
        <v>2.7248286457102339E-2</v>
      </c>
      <c r="N12" s="64">
        <v>3.0455750497403171E-2</v>
      </c>
      <c r="O12" s="66">
        <v>2.1602087256358406E-2</v>
      </c>
      <c r="P12" s="67">
        <v>2.1334738427859625E-2</v>
      </c>
      <c r="Q12" s="67">
        <v>2.1155218581907088E-2</v>
      </c>
      <c r="R12" s="67">
        <v>3.1749501082526055E-2</v>
      </c>
      <c r="S12" s="67">
        <v>2.4848198721673445E-2</v>
      </c>
      <c r="T12" s="68">
        <v>2.4855852534562212E-2</v>
      </c>
      <c r="U12" s="65">
        <v>1.6134449269829147E-2</v>
      </c>
      <c r="V12" s="63">
        <v>1.7617354359500081E-2</v>
      </c>
      <c r="W12" s="63">
        <v>1.914868374140595E-2</v>
      </c>
      <c r="X12" s="63">
        <v>2.008021763392857E-2</v>
      </c>
      <c r="Y12" s="63">
        <v>1.8599802352394054E-2</v>
      </c>
      <c r="Z12" s="64">
        <v>2.3607387476715588E-2</v>
      </c>
      <c r="AA12" s="65">
        <v>1.8819354966913737E-2</v>
      </c>
      <c r="AB12" s="63">
        <v>2.2766983420577452E-2</v>
      </c>
      <c r="AC12" s="63">
        <v>2.6301494511815179E-2</v>
      </c>
      <c r="AD12" s="63">
        <v>2.5214414605070755E-2</v>
      </c>
      <c r="AE12" s="63">
        <v>2.3485855809980784E-2</v>
      </c>
      <c r="AF12" s="64">
        <v>2.5419261809618236E-2</v>
      </c>
      <c r="AG12" s="65">
        <v>3.1148650203620138E-2</v>
      </c>
      <c r="AH12" s="63">
        <v>4.3450335618838397E-2</v>
      </c>
      <c r="AI12" s="63">
        <v>4.0665474761930977E-2</v>
      </c>
      <c r="AJ12" s="63">
        <v>3.7007232597541254E-2</v>
      </c>
      <c r="AK12" s="63">
        <v>2.5301019087293181E-2</v>
      </c>
      <c r="AL12" s="64">
        <v>2.7230431957547298E-2</v>
      </c>
      <c r="AM12" s="65">
        <v>2.6331026086956522E-2</v>
      </c>
      <c r="AN12" s="63">
        <v>2.7521431066473964E-2</v>
      </c>
      <c r="AO12" s="63">
        <v>2.0304999164640146E-2</v>
      </c>
      <c r="AP12" s="63">
        <v>2.6168999481596681E-2</v>
      </c>
      <c r="AQ12" s="63">
        <v>3.3189408076890241E-2</v>
      </c>
      <c r="AR12" s="64">
        <v>3.289830722056538E-2</v>
      </c>
      <c r="AS12" s="65">
        <v>2.4085883364602875E-2</v>
      </c>
      <c r="AT12" s="63">
        <v>2.1005641510515156E-2</v>
      </c>
      <c r="AU12" s="63">
        <v>1.9259242891014369E-2</v>
      </c>
      <c r="AV12" s="63">
        <v>1.7219174512384985E-2</v>
      </c>
      <c r="AW12" s="63">
        <v>1.9843488801124215E-2</v>
      </c>
      <c r="AX12" s="64">
        <v>1.9794755428438011E-2</v>
      </c>
    </row>
    <row r="13" spans="1:50" x14ac:dyDescent="0.45">
      <c r="A13" s="21" t="s">
        <v>531</v>
      </c>
      <c r="B13" s="18" t="s">
        <v>518</v>
      </c>
      <c r="C13" s="25">
        <v>0.10128342433717843</v>
      </c>
      <c r="D13" s="63">
        <v>9.4487779845218486E-2</v>
      </c>
      <c r="E13" s="63">
        <v>0.10412812514779773</v>
      </c>
      <c r="F13" s="63">
        <v>0.11088226840541279</v>
      </c>
      <c r="G13" s="63">
        <v>9.3284764093420069E-2</v>
      </c>
      <c r="H13" s="64">
        <v>0.10396655028433183</v>
      </c>
      <c r="I13" s="65">
        <v>0.12684424076894793</v>
      </c>
      <c r="J13" s="63">
        <v>0.12691486245503514</v>
      </c>
      <c r="K13" s="63">
        <v>0.14284350445903754</v>
      </c>
      <c r="L13" s="63">
        <v>0.12633247276243259</v>
      </c>
      <c r="M13" s="63">
        <v>0.11243303395572363</v>
      </c>
      <c r="N13" s="64">
        <v>0.12927727965685643</v>
      </c>
      <c r="O13" s="66">
        <v>8.9053376327203893E-2</v>
      </c>
      <c r="P13" s="67">
        <v>9.5616568310049818E-2</v>
      </c>
      <c r="Q13" s="67">
        <v>0.10123402444987774</v>
      </c>
      <c r="R13" s="67">
        <v>0.13003884933018023</v>
      </c>
      <c r="S13" s="67">
        <v>9.1201013622570853E-2</v>
      </c>
      <c r="T13" s="68">
        <v>0.10288571428571429</v>
      </c>
      <c r="U13" s="65">
        <v>7.2035488450892443E-2</v>
      </c>
      <c r="V13" s="63">
        <v>7.8677512832944121E-2</v>
      </c>
      <c r="W13" s="63">
        <v>8.0780255236081996E-2</v>
      </c>
      <c r="X13" s="63">
        <v>9.8061324139030612E-2</v>
      </c>
      <c r="Y13" s="63">
        <v>8.0372333210610963E-2</v>
      </c>
      <c r="Z13" s="64">
        <v>0.10691168047286012</v>
      </c>
      <c r="AA13" s="65">
        <v>8.4224217554597317E-2</v>
      </c>
      <c r="AB13" s="63">
        <v>0.10005300308242289</v>
      </c>
      <c r="AC13" s="63">
        <v>9.6838567799453573E-2</v>
      </c>
      <c r="AD13" s="63">
        <v>0.12123275874684386</v>
      </c>
      <c r="AE13" s="63">
        <v>0.12897995087469374</v>
      </c>
      <c r="AF13" s="64">
        <v>9.5687520990742958E-2</v>
      </c>
      <c r="AG13" s="65">
        <v>0.1321220520106863</v>
      </c>
      <c r="AH13" s="63">
        <v>0.14815172307531729</v>
      </c>
      <c r="AI13" s="63">
        <v>0.14774082677382067</v>
      </c>
      <c r="AJ13" s="63">
        <v>0.15286544380095776</v>
      </c>
      <c r="AK13" s="63">
        <v>0.11032278942785191</v>
      </c>
      <c r="AL13" s="64">
        <v>0.12377952277591384</v>
      </c>
      <c r="AM13" s="65">
        <v>0.11528452173913042</v>
      </c>
      <c r="AN13" s="63">
        <v>0.11383958185786115</v>
      </c>
      <c r="AO13" s="63">
        <v>9.019306094414227E-2</v>
      </c>
      <c r="AP13" s="63">
        <v>0.1322564237996029</v>
      </c>
      <c r="AQ13" s="63">
        <v>0.14151134825144118</v>
      </c>
      <c r="AR13" s="64">
        <v>0.14442075860041165</v>
      </c>
      <c r="AS13" s="65">
        <v>9.888076923076923E-2</v>
      </c>
      <c r="AT13" s="63">
        <v>8.3878746203655943E-2</v>
      </c>
      <c r="AU13" s="63">
        <v>8.2506798496749939E-2</v>
      </c>
      <c r="AV13" s="63">
        <v>7.8446046626619539E-2</v>
      </c>
      <c r="AW13" s="63">
        <v>8.3220667470312829E-2</v>
      </c>
      <c r="AX13" s="64">
        <v>8.111210016343684E-2</v>
      </c>
    </row>
    <row r="14" spans="1:50" x14ac:dyDescent="0.45">
      <c r="A14" s="21" t="s">
        <v>532</v>
      </c>
      <c r="B14" s="18" t="s">
        <v>519</v>
      </c>
      <c r="C14" s="25">
        <v>1.3000852405602124</v>
      </c>
      <c r="D14" s="63">
        <v>1.2536243289047964</v>
      </c>
      <c r="E14" s="63">
        <v>1.3583107930066056</v>
      </c>
      <c r="F14" s="63">
        <v>1.4191325430784707</v>
      </c>
      <c r="G14" s="63">
        <v>1.2688936610582879</v>
      </c>
      <c r="H14" s="64">
        <v>1.2899260344433174</v>
      </c>
      <c r="I14" s="65">
        <v>1.9436162613582646</v>
      </c>
      <c r="J14" s="63">
        <v>1.8996069443508208</v>
      </c>
      <c r="K14" s="63">
        <v>2.062924100674187</v>
      </c>
      <c r="L14" s="63">
        <v>1.8546565524665823</v>
      </c>
      <c r="M14" s="63">
        <v>1.625994642716458</v>
      </c>
      <c r="N14" s="64">
        <v>1.7684400919872871</v>
      </c>
      <c r="O14" s="66">
        <v>1.3293385966045441</v>
      </c>
      <c r="P14" s="67">
        <v>1.4512248703014345</v>
      </c>
      <c r="Q14" s="67">
        <v>1.4050580929095353</v>
      </c>
      <c r="R14" s="67">
        <v>1.7878183788385158</v>
      </c>
      <c r="S14" s="67">
        <v>1.3310413842081477</v>
      </c>
      <c r="T14" s="68">
        <v>1.4840552995391705</v>
      </c>
      <c r="U14" s="65">
        <v>0.95340170731125318</v>
      </c>
      <c r="V14" s="63">
        <v>1.0430868643205295</v>
      </c>
      <c r="W14" s="63">
        <v>1.0947557000786392</v>
      </c>
      <c r="X14" s="63">
        <v>1.2209223533163265</v>
      </c>
      <c r="Y14" s="63">
        <v>1.0506423547193211</v>
      </c>
      <c r="Z14" s="64">
        <v>1.2623521710459815</v>
      </c>
      <c r="AA14" s="65">
        <v>1.1022331736979116</v>
      </c>
      <c r="AB14" s="63">
        <v>1.3181704269794079</v>
      </c>
      <c r="AC14" s="63">
        <v>1.2815924843023536</v>
      </c>
      <c r="AD14" s="63">
        <v>1.6166956905450447</v>
      </c>
      <c r="AE14" s="63">
        <v>1.4961278360067882</v>
      </c>
      <c r="AF14" s="64">
        <v>1.3085754852255336</v>
      </c>
      <c r="AG14" s="65">
        <v>1.9726581182897909</v>
      </c>
      <c r="AH14" s="63">
        <v>2.4257100680681232</v>
      </c>
      <c r="AI14" s="63">
        <v>2.2539714867617109</v>
      </c>
      <c r="AJ14" s="63">
        <v>2.0744974417186639</v>
      </c>
      <c r="AK14" s="63">
        <v>1.6275624279225211</v>
      </c>
      <c r="AL14" s="64">
        <v>1.8485192645841673</v>
      </c>
      <c r="AM14" s="65">
        <v>1.6703060869565214</v>
      </c>
      <c r="AN14" s="63">
        <v>1.5921063173175836</v>
      </c>
      <c r="AO14" s="63">
        <v>1.3596873897789081</v>
      </c>
      <c r="AP14" s="63">
        <v>1.8924166397683813</v>
      </c>
      <c r="AQ14" s="63">
        <v>1.9708002488199348</v>
      </c>
      <c r="AR14" s="64">
        <v>2.0454068131221907</v>
      </c>
      <c r="AS14" s="65">
        <v>1.3957589118198874</v>
      </c>
      <c r="AT14" s="63">
        <v>1.1945597673485759</v>
      </c>
      <c r="AU14" s="63">
        <v>1.1710845336215101</v>
      </c>
      <c r="AV14" s="63">
        <v>1.1041047194584952</v>
      </c>
      <c r="AW14" s="63">
        <v>1.0777227953566124</v>
      </c>
      <c r="AX14" s="64">
        <v>1.1681137637170207</v>
      </c>
    </row>
    <row r="15" spans="1:50" x14ac:dyDescent="0.45">
      <c r="A15" s="21" t="s">
        <v>533</v>
      </c>
      <c r="B15" s="18" t="s">
        <v>520</v>
      </c>
      <c r="C15" s="25">
        <v>0.20146346795596079</v>
      </c>
      <c r="D15" s="63">
        <v>0.20691093544449315</v>
      </c>
      <c r="E15" s="63">
        <v>0.19921079953785761</v>
      </c>
      <c r="F15" s="63">
        <v>0.22042918534520725</v>
      </c>
      <c r="G15" s="63">
        <v>0.20421187136520214</v>
      </c>
      <c r="H15" s="64">
        <v>0.20046491315228215</v>
      </c>
      <c r="I15" s="65">
        <v>0.27055512369347129</v>
      </c>
      <c r="J15" s="63">
        <v>0.2699289999571034</v>
      </c>
      <c r="K15" s="63">
        <v>0.27885448391629802</v>
      </c>
      <c r="L15" s="63">
        <v>0.26263494183670416</v>
      </c>
      <c r="M15" s="63">
        <v>0.2388373512959899</v>
      </c>
      <c r="N15" s="64">
        <v>0.27126947624092401</v>
      </c>
      <c r="O15" s="66">
        <v>0.18976957454948351</v>
      </c>
      <c r="P15" s="67">
        <v>0.21234517333990324</v>
      </c>
      <c r="Q15" s="67">
        <v>0.1973037848410758</v>
      </c>
      <c r="R15" s="67">
        <v>0.25100272097320936</v>
      </c>
      <c r="S15" s="67">
        <v>0.2064440893537349</v>
      </c>
      <c r="T15" s="68">
        <v>0.22769308755760367</v>
      </c>
      <c r="U15" s="65">
        <v>0.14228443853202255</v>
      </c>
      <c r="V15" s="63">
        <v>0.17290385376920317</v>
      </c>
      <c r="W15" s="63">
        <v>0.15463141977915276</v>
      </c>
      <c r="X15" s="63">
        <v>0.18717713647959183</v>
      </c>
      <c r="Y15" s="63">
        <v>0.16332474276745404</v>
      </c>
      <c r="Z15" s="64">
        <v>0.19988977507376407</v>
      </c>
      <c r="AA15" s="65">
        <v>0.16030912306500011</v>
      </c>
      <c r="AB15" s="63">
        <v>0.18901918762653439</v>
      </c>
      <c r="AC15" s="63">
        <v>0.18996268992954032</v>
      </c>
      <c r="AD15" s="63">
        <v>0.23819917622465944</v>
      </c>
      <c r="AE15" s="63">
        <v>0.23444424828791063</v>
      </c>
      <c r="AF15" s="64">
        <v>0.20378265757386227</v>
      </c>
      <c r="AG15" s="65">
        <v>0.27172639357220757</v>
      </c>
      <c r="AH15" s="63">
        <v>0.36534509966674206</v>
      </c>
      <c r="AI15" s="63">
        <v>0.3469740518522596</v>
      </c>
      <c r="AJ15" s="63">
        <v>0.31588327585334286</v>
      </c>
      <c r="AK15" s="63">
        <v>0.2229294640965897</v>
      </c>
      <c r="AL15" s="64">
        <v>0.27179231846469093</v>
      </c>
      <c r="AM15" s="65">
        <v>0.23690608695652174</v>
      </c>
      <c r="AN15" s="63">
        <v>0.22890782478280516</v>
      </c>
      <c r="AO15" s="63">
        <v>0.19098739534797379</v>
      </c>
      <c r="AP15" s="63">
        <v>0.23668241439009363</v>
      </c>
      <c r="AQ15" s="63">
        <v>0.30963778071246328</v>
      </c>
      <c r="AR15" s="64">
        <v>0.31306023438484482</v>
      </c>
      <c r="AS15" s="65">
        <v>0.22555076610381486</v>
      </c>
      <c r="AT15" s="63">
        <v>0.19238394647871179</v>
      </c>
      <c r="AU15" s="63">
        <v>0.18363575218955144</v>
      </c>
      <c r="AV15" s="63">
        <v>0.18262092651863929</v>
      </c>
      <c r="AW15" s="63">
        <v>0.1615728376479364</v>
      </c>
      <c r="AX15" s="64">
        <v>0.16893605533504552</v>
      </c>
    </row>
    <row r="16" spans="1:50" x14ac:dyDescent="0.45">
      <c r="A16" s="22" t="s">
        <v>534</v>
      </c>
      <c r="B16" s="19" t="s">
        <v>521</v>
      </c>
      <c r="C16" s="26">
        <v>1.0599541319599549E-2</v>
      </c>
      <c r="D16" s="69">
        <v>1.3385709375777759E-2</v>
      </c>
      <c r="E16" s="69">
        <v>1.5257076836802028E-2</v>
      </c>
      <c r="F16" s="69">
        <v>1.4610636453402933E-2</v>
      </c>
      <c r="G16" s="69">
        <v>1.3377027834595745E-2</v>
      </c>
      <c r="H16" s="70">
        <v>1.4783059784781257E-2</v>
      </c>
      <c r="I16" s="71">
        <v>1.9860425967750405E-2</v>
      </c>
      <c r="J16" s="69">
        <v>2.3039017544719733E-2</v>
      </c>
      <c r="K16" s="69">
        <v>1.7274932061874273E-2</v>
      </c>
      <c r="L16" s="69">
        <v>2.1091695656941217E-2</v>
      </c>
      <c r="M16" s="69">
        <v>1.5909851886866777E-2</v>
      </c>
      <c r="N16" s="70">
        <v>1.8628459212940235E-2</v>
      </c>
      <c r="O16" s="72">
        <v>1.0271935071968359E-2</v>
      </c>
      <c r="P16" s="73">
        <v>1.2551706836971821E-2</v>
      </c>
      <c r="Q16" s="73">
        <v>1.354795403422983E-2</v>
      </c>
      <c r="R16" s="73">
        <v>1.7785892199080559E-2</v>
      </c>
      <c r="S16" s="73">
        <v>1.4330976822260958E-2</v>
      </c>
      <c r="T16" s="74">
        <v>1.5559170506912445E-2</v>
      </c>
      <c r="U16" s="71">
        <v>1.0672850947313163E-2</v>
      </c>
      <c r="V16" s="69">
        <v>9.7180416205593576E-3</v>
      </c>
      <c r="W16" s="69">
        <v>1.1512818697421089E-2</v>
      </c>
      <c r="X16" s="69">
        <v>1.1330915178571429E-2</v>
      </c>
      <c r="Y16" s="69">
        <v>1.1195089813397407E-2</v>
      </c>
      <c r="Z16" s="70">
        <v>1.5234143735229138E-2</v>
      </c>
      <c r="AA16" s="71">
        <v>1.3038781471692865E-2</v>
      </c>
      <c r="AB16" s="69">
        <v>1.5939730424790705E-2</v>
      </c>
      <c r="AC16" s="69">
        <v>1.8910708910511432E-2</v>
      </c>
      <c r="AD16" s="69">
        <v>1.9298721561008116E-2</v>
      </c>
      <c r="AE16" s="69">
        <v>1.4590134324139262E-2</v>
      </c>
      <c r="AF16" s="70">
        <v>1.6190574829610473E-2</v>
      </c>
      <c r="AG16" s="71">
        <v>2.0246195255200571E-2</v>
      </c>
      <c r="AH16" s="69">
        <v>2.5983585616974534E-2</v>
      </c>
      <c r="AI16" s="69">
        <v>2.4937924808719106E-2</v>
      </c>
      <c r="AJ16" s="69">
        <v>2.418160302896654E-2</v>
      </c>
      <c r="AK16" s="69">
        <v>1.5758549271576171E-2</v>
      </c>
      <c r="AL16" s="70">
        <v>1.7238600110861257E-2</v>
      </c>
      <c r="AM16" s="71">
        <v>1.7713669565217392E-2</v>
      </c>
      <c r="AN16" s="69">
        <v>1.5599957698680006E-2</v>
      </c>
      <c r="AO16" s="69">
        <v>1.3082477862963859E-2</v>
      </c>
      <c r="AP16" s="69">
        <v>1.8717881001985584E-2</v>
      </c>
      <c r="AQ16" s="69">
        <v>2.0283814396295643E-2</v>
      </c>
      <c r="AR16" s="70">
        <v>1.8811694039568193E-2</v>
      </c>
      <c r="AS16" s="71">
        <v>1.8013212945590992E-2</v>
      </c>
      <c r="AT16" s="69">
        <v>1.3743749641854335E-2</v>
      </c>
      <c r="AU16" s="69">
        <v>1.440118389006274E-2</v>
      </c>
      <c r="AV16" s="69">
        <v>1.0864309721563308E-2</v>
      </c>
      <c r="AW16" s="69">
        <v>1.3356066307467915E-2</v>
      </c>
      <c r="AX16" s="70">
        <v>1.2134383025916413E-2</v>
      </c>
    </row>
    <row r="18" spans="2:50" x14ac:dyDescent="0.45">
      <c r="B18" s="1" t="s">
        <v>53</v>
      </c>
      <c r="C18" s="6">
        <f t="shared" ref="C18:AX18" si="0">SUM(C4:C16)</f>
        <v>15.491044099745121</v>
      </c>
      <c r="D18" s="6">
        <f t="shared" si="0"/>
        <v>19.582792348625809</v>
      </c>
      <c r="E18" s="6">
        <f t="shared" si="0"/>
        <v>17.555135212682345</v>
      </c>
      <c r="F18" s="6">
        <f t="shared" si="0"/>
        <v>18.890455980455332</v>
      </c>
      <c r="G18" s="6">
        <f t="shared" si="0"/>
        <v>18.39242249408473</v>
      </c>
      <c r="H18" s="6">
        <f t="shared" si="0"/>
        <v>19.556855042759533</v>
      </c>
      <c r="I18" s="6">
        <f t="shared" si="0"/>
        <v>25.665643576343289</v>
      </c>
      <c r="J18" s="6">
        <f t="shared" si="0"/>
        <v>22.876950420080519</v>
      </c>
      <c r="K18" s="6">
        <f t="shared" si="0"/>
        <v>25.544829525882104</v>
      </c>
      <c r="L18" s="6">
        <f t="shared" si="0"/>
        <v>22.814317640374398</v>
      </c>
      <c r="M18" s="6">
        <f t="shared" si="0"/>
        <v>21.659185673205705</v>
      </c>
      <c r="N18" s="6">
        <f t="shared" si="0"/>
        <v>22.417751686002948</v>
      </c>
      <c r="O18" s="6">
        <f t="shared" si="0"/>
        <v>18.786759599590599</v>
      </c>
      <c r="P18" s="6">
        <f t="shared" si="0"/>
        <v>20.903162008040479</v>
      </c>
      <c r="Q18" s="6">
        <f t="shared" si="0"/>
        <v>17.810787602933981</v>
      </c>
      <c r="R18" s="6">
        <f t="shared" si="0"/>
        <v>24.510364671213924</v>
      </c>
      <c r="S18" s="6">
        <f t="shared" si="0"/>
        <v>18.700772887210277</v>
      </c>
      <c r="T18" s="6">
        <f t="shared" si="0"/>
        <v>19.216322857142856</v>
      </c>
      <c r="U18" s="6">
        <f t="shared" ref="U18:Z18" si="1">SUM(U4:U16)</f>
        <v>13.534856834315645</v>
      </c>
      <c r="V18" s="6">
        <f t="shared" si="1"/>
        <v>15.053536585456119</v>
      </c>
      <c r="W18" s="6">
        <f t="shared" si="1"/>
        <v>15.494618139613682</v>
      </c>
      <c r="X18" s="6">
        <f t="shared" si="1"/>
        <v>14.703270487882655</v>
      </c>
      <c r="Y18" s="6">
        <f t="shared" si="1"/>
        <v>15.889853508245004</v>
      </c>
      <c r="Z18" s="6">
        <f t="shared" si="1"/>
        <v>18.021542715768902</v>
      </c>
      <c r="AA18" s="6">
        <f t="shared" si="0"/>
        <v>15.842638397949246</v>
      </c>
      <c r="AB18" s="6">
        <f t="shared" si="0"/>
        <v>17.985250861801667</v>
      </c>
      <c r="AC18" s="6">
        <f t="shared" si="0"/>
        <v>18.612714625892728</v>
      </c>
      <c r="AD18" s="6">
        <f t="shared" si="0"/>
        <v>19.292280623943963</v>
      </c>
      <c r="AE18" s="6">
        <f t="shared" si="0"/>
        <v>17.209459427742225</v>
      </c>
      <c r="AF18" s="6">
        <f t="shared" si="0"/>
        <v>18.201973783441897</v>
      </c>
      <c r="AG18" s="6">
        <f t="shared" si="0"/>
        <v>24.407569013217799</v>
      </c>
      <c r="AH18" s="6">
        <f t="shared" si="0"/>
        <v>32.34409642611292</v>
      </c>
      <c r="AI18" s="6">
        <f t="shared" si="0"/>
        <v>28.723235259536519</v>
      </c>
      <c r="AJ18" s="6">
        <f t="shared" si="0"/>
        <v>29.639836404957983</v>
      </c>
      <c r="AK18" s="6">
        <f t="shared" si="0"/>
        <v>23.532563369342657</v>
      </c>
      <c r="AL18" s="6">
        <f t="shared" si="0"/>
        <v>22.782854905176741</v>
      </c>
      <c r="AM18" s="6">
        <f t="shared" ref="AM18:AR18" si="2">SUM(AM4:AM16)</f>
        <v>23.28277721739131</v>
      </c>
      <c r="AN18" s="6">
        <f t="shared" si="2"/>
        <v>22.224597256182562</v>
      </c>
      <c r="AO18" s="6">
        <f t="shared" si="2"/>
        <v>17.988095379531828</v>
      </c>
      <c r="AP18" s="6">
        <f t="shared" si="2"/>
        <v>23.323099269344755</v>
      </c>
      <c r="AQ18" s="6">
        <f t="shared" si="2"/>
        <v>26.44861679845031</v>
      </c>
      <c r="AR18" s="6">
        <f t="shared" si="2"/>
        <v>28.1732624858235</v>
      </c>
      <c r="AS18" s="6">
        <f t="shared" si="0"/>
        <v>18.595073533458407</v>
      </c>
      <c r="AT18" s="6">
        <f t="shared" si="0"/>
        <v>16.552966857200158</v>
      </c>
      <c r="AU18" s="6">
        <f t="shared" si="0"/>
        <v>16.067876559299343</v>
      </c>
      <c r="AV18" s="6">
        <f t="shared" si="0"/>
        <v>15.01420508228817</v>
      </c>
      <c r="AW18" s="6">
        <f t="shared" si="0"/>
        <v>16.725342692925029</v>
      </c>
      <c r="AX18" s="6">
        <f t="shared" si="0"/>
        <v>17.156435909409293</v>
      </c>
    </row>
    <row r="20" spans="2:50" ht="18" x14ac:dyDescent="0.55000000000000004">
      <c r="C20" s="101" t="s">
        <v>55</v>
      </c>
      <c r="D20" s="101"/>
      <c r="E20" s="101"/>
      <c r="F20" s="101"/>
      <c r="G20" s="101"/>
      <c r="H20" s="101"/>
      <c r="I20" s="101"/>
      <c r="J20" s="101"/>
      <c r="K20" s="101"/>
      <c r="L20" s="101"/>
      <c r="M20" s="101"/>
      <c r="N20" s="101"/>
      <c r="O20" s="101"/>
      <c r="P20" s="101"/>
      <c r="Q20" s="101"/>
      <c r="R20" s="101"/>
      <c r="S20" s="101"/>
      <c r="T20" s="101"/>
      <c r="U20" s="99" t="s">
        <v>62</v>
      </c>
      <c r="V20" s="99"/>
      <c r="W20" s="99"/>
      <c r="X20" s="99"/>
      <c r="Y20" s="99"/>
      <c r="Z20" s="99"/>
      <c r="AA20" s="96" t="s">
        <v>56</v>
      </c>
      <c r="AB20" s="97"/>
      <c r="AC20" s="97"/>
      <c r="AD20" s="97"/>
      <c r="AE20" s="97"/>
      <c r="AF20" s="97"/>
      <c r="AG20" s="97"/>
      <c r="AH20" s="97"/>
      <c r="AI20" s="97"/>
      <c r="AJ20" s="97"/>
      <c r="AK20" s="97"/>
      <c r="AL20" s="97"/>
      <c r="AM20" s="97"/>
      <c r="AN20" s="97"/>
      <c r="AO20" s="97"/>
      <c r="AP20" s="97"/>
      <c r="AQ20" s="97"/>
      <c r="AR20" s="97"/>
      <c r="AS20" s="97"/>
      <c r="AT20" s="97"/>
      <c r="AU20" s="97"/>
      <c r="AV20" s="97"/>
      <c r="AW20" s="97"/>
      <c r="AX20" s="98"/>
    </row>
    <row r="21" spans="2:50" ht="18" x14ac:dyDescent="0.65">
      <c r="C21" s="102" t="s">
        <v>58</v>
      </c>
      <c r="D21" s="102"/>
      <c r="E21" s="102"/>
      <c r="F21" s="102"/>
      <c r="G21" s="102"/>
      <c r="H21" s="102"/>
      <c r="I21" s="103" t="s">
        <v>52</v>
      </c>
      <c r="J21" s="103"/>
      <c r="K21" s="103"/>
      <c r="L21" s="103"/>
      <c r="M21" s="103"/>
      <c r="N21" s="103"/>
      <c r="O21" s="104" t="s">
        <v>54</v>
      </c>
      <c r="P21" s="105"/>
      <c r="Q21" s="105"/>
      <c r="R21" s="105"/>
      <c r="S21" s="105"/>
      <c r="T21" s="105"/>
      <c r="U21" s="100"/>
      <c r="V21" s="100"/>
      <c r="W21" s="100"/>
      <c r="X21" s="100"/>
      <c r="Y21" s="100"/>
      <c r="Z21" s="100"/>
      <c r="AA21" s="106" t="s">
        <v>57</v>
      </c>
      <c r="AB21" s="106"/>
      <c r="AC21" s="106"/>
      <c r="AD21" s="106"/>
      <c r="AE21" s="106"/>
      <c r="AF21" s="106"/>
      <c r="AG21" s="109" t="s">
        <v>59</v>
      </c>
      <c r="AH21" s="109"/>
      <c r="AI21" s="109"/>
      <c r="AJ21" s="109"/>
      <c r="AK21" s="109"/>
      <c r="AL21" s="109"/>
      <c r="AM21" s="95" t="s">
        <v>60</v>
      </c>
      <c r="AN21" s="95"/>
      <c r="AO21" s="95"/>
      <c r="AP21" s="95"/>
      <c r="AQ21" s="95"/>
      <c r="AR21" s="95"/>
      <c r="AS21" s="94" t="s">
        <v>61</v>
      </c>
      <c r="AT21" s="94"/>
      <c r="AU21" s="94"/>
      <c r="AV21" s="94"/>
      <c r="AW21" s="94"/>
      <c r="AX21" s="94"/>
    </row>
    <row r="22" spans="2:50" x14ac:dyDescent="0.45">
      <c r="B22" s="34" t="s">
        <v>74</v>
      </c>
      <c r="C22" s="108">
        <f>AVERAGE(C18:H18)</f>
        <v>18.244784196392143</v>
      </c>
      <c r="D22" s="107"/>
      <c r="E22" s="107" t="s">
        <v>73</v>
      </c>
      <c r="F22" s="107"/>
      <c r="G22" s="107">
        <f>_xlfn.STDEV.S(C18:H18)</f>
        <v>1.5497861195420097</v>
      </c>
      <c r="H22" s="110"/>
      <c r="I22" s="108">
        <f>AVERAGE(I18:N18)</f>
        <v>23.496446420314829</v>
      </c>
      <c r="J22" s="107"/>
      <c r="K22" s="107" t="s">
        <v>73</v>
      </c>
      <c r="L22" s="107"/>
      <c r="M22" s="107">
        <f>_xlfn.STDEV.S(I18:N18)</f>
        <v>1.6905309224219991</v>
      </c>
      <c r="N22" s="110"/>
      <c r="O22" s="108">
        <f t="shared" ref="O22" si="3">AVERAGE(O18:T18)</f>
        <v>19.988028271022021</v>
      </c>
      <c r="P22" s="107"/>
      <c r="Q22" s="107" t="s">
        <v>73</v>
      </c>
      <c r="R22" s="107"/>
      <c r="S22" s="107">
        <f t="shared" ref="S22" si="4">_xlfn.STDEV.S(O18:T18)</f>
        <v>2.4382360546030792</v>
      </c>
      <c r="T22" s="107"/>
      <c r="U22" s="108">
        <f t="shared" ref="U22" si="5">AVERAGE(U18:Z18)</f>
        <v>15.449613045213667</v>
      </c>
      <c r="V22" s="107"/>
      <c r="W22" s="107" t="s">
        <v>73</v>
      </c>
      <c r="X22" s="107"/>
      <c r="Y22" s="107">
        <f t="shared" ref="Y22" si="6">_xlfn.STDEV.S(U18:Z18)</f>
        <v>1.4960517688986821</v>
      </c>
      <c r="Z22" s="110"/>
      <c r="AA22" s="108">
        <f t="shared" ref="AA22" si="7">AVERAGE(AA18:AF18)</f>
        <v>17.85738628679529</v>
      </c>
      <c r="AB22" s="107"/>
      <c r="AC22" s="107" t="s">
        <v>73</v>
      </c>
      <c r="AD22" s="107"/>
      <c r="AE22" s="107">
        <f t="shared" ref="AE22" si="8">_xlfn.STDEV.S(AA18:AF18)</f>
        <v>1.2036237635826008</v>
      </c>
      <c r="AF22" s="110"/>
      <c r="AG22" s="108">
        <f t="shared" ref="AG22" si="9">AVERAGE(AG18:AL18)</f>
        <v>26.905025896390772</v>
      </c>
      <c r="AH22" s="107"/>
      <c r="AI22" s="107" t="s">
        <v>73</v>
      </c>
      <c r="AJ22" s="107"/>
      <c r="AK22" s="107">
        <f t="shared" ref="AK22" si="10">_xlfn.STDEV.S(AG18:AL18)</f>
        <v>3.8722512855895421</v>
      </c>
      <c r="AL22" s="110"/>
      <c r="AM22" s="108">
        <f t="shared" ref="AM22" si="11">AVERAGE(AM18:AR18)</f>
        <v>23.57340806778738</v>
      </c>
      <c r="AN22" s="107"/>
      <c r="AO22" s="107" t="s">
        <v>73</v>
      </c>
      <c r="AP22" s="107"/>
      <c r="AQ22" s="107">
        <f t="shared" ref="AQ22" si="12">_xlfn.STDEV.S(AM18:AR18)</f>
        <v>3.5380111681247328</v>
      </c>
      <c r="AR22" s="110"/>
      <c r="AS22" s="108">
        <f t="shared" ref="AS22" si="13">AVERAGE(AS18:AX18)</f>
        <v>16.685316772430067</v>
      </c>
      <c r="AT22" s="107"/>
      <c r="AU22" s="107" t="s">
        <v>73</v>
      </c>
      <c r="AV22" s="107"/>
      <c r="AW22" s="107">
        <f t="shared" ref="AW22" si="14">_xlfn.STDEV.S(AS18:AX18)</f>
        <v>1.1884518837221947</v>
      </c>
      <c r="AX22" s="110"/>
    </row>
    <row r="23" spans="2:50" ht="15.75" x14ac:dyDescent="0.55000000000000004">
      <c r="B23" s="36" t="s">
        <v>76</v>
      </c>
      <c r="C23" s="111"/>
      <c r="D23" s="112"/>
      <c r="E23" s="112"/>
      <c r="F23" s="112"/>
      <c r="G23" s="112"/>
      <c r="H23" s="113"/>
      <c r="I23" s="111">
        <f>_xlfn.T.TEST($C$18:$H$18,I18:N18,2,2)</f>
        <v>2.2484116811156835E-4</v>
      </c>
      <c r="J23" s="112"/>
      <c r="K23" s="112"/>
      <c r="L23" s="112" t="str">
        <f>(IF(I23&lt;0.001,"****",IF(I23&lt;0.005,"***",IF(I23&lt;0.01,"**",IF(I23&lt;0.05,"*","n.s.")))))</f>
        <v>****</v>
      </c>
      <c r="M23" s="112"/>
      <c r="N23" s="113"/>
      <c r="O23" s="111">
        <f t="shared" ref="O23" si="15">_xlfn.T.TEST($C$18:$H$18,O18:T18,2,2)</f>
        <v>0.17019983857860702</v>
      </c>
      <c r="P23" s="112"/>
      <c r="Q23" s="112"/>
      <c r="R23" s="112" t="str">
        <f t="shared" ref="R23" si="16">(IF(O23&lt;0.001,"****",IF(O23&lt;0.005,"***",IF(O23&lt;0.01,"**",IF(O23&lt;0.05,"*","n.s.")))))</f>
        <v>n.s.</v>
      </c>
      <c r="S23" s="112"/>
      <c r="T23" s="113"/>
      <c r="U23" s="111">
        <f t="shared" ref="U23" si="17">_xlfn.T.TEST($C$18:$H$18,U18:Z18,2,2)</f>
        <v>9.8441935456121468E-3</v>
      </c>
      <c r="V23" s="112"/>
      <c r="W23" s="112"/>
      <c r="X23" s="112" t="str">
        <f t="shared" ref="X23" si="18">(IF(U23&lt;0.001,"****",IF(U23&lt;0.005,"***",IF(U23&lt;0.01,"**",IF(U23&lt;0.05,"*","n.s.")))))</f>
        <v>**</v>
      </c>
      <c r="Y23" s="112"/>
      <c r="Z23" s="113"/>
      <c r="AA23" s="111">
        <f t="shared" ref="AA23" si="19">_xlfn.T.TEST($C$18:$H$18,AA18:AF18,2,2)</f>
        <v>0.63909541669704018</v>
      </c>
      <c r="AB23" s="112"/>
      <c r="AC23" s="112"/>
      <c r="AD23" s="112" t="str">
        <f t="shared" ref="AD23" si="20">(IF(AA23&lt;0.001,"****",IF(AA23&lt;0.005,"***",IF(AA23&lt;0.01,"**",IF(AA23&lt;0.05,"*","n.s.")))))</f>
        <v>n.s.</v>
      </c>
      <c r="AE23" s="112"/>
      <c r="AF23" s="113"/>
      <c r="AG23" s="111">
        <f t="shared" ref="AG23" si="21">_xlfn.T.TEST($C$18:$H$18,AG18:AL18,2,2)</f>
        <v>4.7359285696550887E-4</v>
      </c>
      <c r="AH23" s="112"/>
      <c r="AI23" s="112"/>
      <c r="AJ23" s="112" t="str">
        <f t="shared" ref="AJ23" si="22">(IF(AG23&lt;0.001,"****",IF(AG23&lt;0.005,"***",IF(AG23&lt;0.01,"**",IF(AG23&lt;0.05,"*","n.s.")))))</f>
        <v>****</v>
      </c>
      <c r="AK23" s="112"/>
      <c r="AL23" s="113"/>
      <c r="AM23" s="111">
        <f t="shared" ref="AM23" si="23">_xlfn.T.TEST($C$18:$H$18,AM18:AR18,2,2)</f>
        <v>7.011882492372298E-3</v>
      </c>
      <c r="AN23" s="112"/>
      <c r="AO23" s="112"/>
      <c r="AP23" s="112" t="str">
        <f t="shared" ref="AP23" si="24">(IF(AM23&lt;0.001,"****",IF(AM23&lt;0.005,"***",IF(AM23&lt;0.01,"**",IF(AM23&lt;0.05,"*","n.s.")))))</f>
        <v>**</v>
      </c>
      <c r="AQ23" s="112"/>
      <c r="AR23" s="113"/>
      <c r="AS23" s="111">
        <f t="shared" ref="AS23" si="25">_xlfn.T.TEST($C$18:$H$18,AS18:AX18,2,2)</f>
        <v>7.8971471328555684E-2</v>
      </c>
      <c r="AT23" s="112"/>
      <c r="AU23" s="112"/>
      <c r="AV23" s="112" t="str">
        <f t="shared" ref="AV23" si="26">(IF(AS23&lt;0.001,"****",IF(AS23&lt;0.005,"***",IF(AS23&lt;0.01,"**",IF(AS23&lt;0.05,"*","n.s.")))))</f>
        <v>n.s.</v>
      </c>
      <c r="AW23" s="112"/>
      <c r="AX23" s="113"/>
    </row>
    <row r="24" spans="2:50" ht="15.75" x14ac:dyDescent="0.55000000000000004">
      <c r="B24" s="35" t="s">
        <v>75</v>
      </c>
      <c r="C24" s="114">
        <f>C22/$C$22</f>
        <v>1</v>
      </c>
      <c r="D24" s="115"/>
      <c r="E24" s="115"/>
      <c r="F24" s="115"/>
      <c r="G24" s="115"/>
      <c r="H24" s="116"/>
      <c r="I24" s="118">
        <f t="shared" ref="I24" si="27">I22/$C$22</f>
        <v>1.2878445788885344</v>
      </c>
      <c r="J24" s="117"/>
      <c r="K24" s="117" t="s">
        <v>73</v>
      </c>
      <c r="L24" s="117"/>
      <c r="M24" s="117">
        <f>I24*SQRT((($G$22/$C$22)^2)+((M22/I22)^2))</f>
        <v>0.14336238987417488</v>
      </c>
      <c r="N24" s="119"/>
      <c r="O24" s="118">
        <f t="shared" ref="O24" si="28">O22/$C$22</f>
        <v>1.0955475305087248</v>
      </c>
      <c r="P24" s="117"/>
      <c r="Q24" s="117" t="s">
        <v>73</v>
      </c>
      <c r="R24" s="117"/>
      <c r="S24" s="117">
        <f>O24*SQRT((($G$22/$C$22)^2)+((S22/O22)^2))</f>
        <v>0.16284933796714984</v>
      </c>
      <c r="T24" s="119"/>
      <c r="U24" s="118">
        <f t="shared" ref="U24" si="29">U22/$C$22</f>
        <v>0.84679615165131883</v>
      </c>
      <c r="V24" s="117"/>
      <c r="W24" s="117" t="s">
        <v>73</v>
      </c>
      <c r="X24" s="117"/>
      <c r="Y24" s="117">
        <f>U24*SQRT((($G$22/$C$22)^2)+((Y22/U22)^2))</f>
        <v>0.10907696561121981</v>
      </c>
      <c r="Z24" s="119"/>
      <c r="AA24" s="118">
        <f t="shared" ref="AA24" si="30">AA22/$C$22</f>
        <v>0.97876664884457998</v>
      </c>
      <c r="AB24" s="117"/>
      <c r="AC24" s="117" t="s">
        <v>73</v>
      </c>
      <c r="AD24" s="117"/>
      <c r="AE24" s="117">
        <f>AA24*SQRT((($G$22/$C$22)^2)+((AE22/AA22)^2))</f>
        <v>0.10613425861170729</v>
      </c>
      <c r="AF24" s="119"/>
      <c r="AG24" s="118">
        <f t="shared" ref="AG24" si="31">AG22/$C$22</f>
        <v>1.4746694511032457</v>
      </c>
      <c r="AH24" s="117"/>
      <c r="AI24" s="117" t="s">
        <v>73</v>
      </c>
      <c r="AJ24" s="117"/>
      <c r="AK24" s="117">
        <f>AG24*SQRT((($G$22/$C$22)^2)+((AK22/AG22)^2))</f>
        <v>0.2464477358080179</v>
      </c>
      <c r="AL24" s="119"/>
      <c r="AM24" s="118">
        <f t="shared" ref="AM24" si="32">AM22/$C$22</f>
        <v>1.2920628610366878</v>
      </c>
      <c r="AN24" s="117"/>
      <c r="AO24" s="117" t="s">
        <v>73</v>
      </c>
      <c r="AP24" s="117"/>
      <c r="AQ24" s="117">
        <f>AM24*SQRT((($G$22/$C$22)^2)+((AQ22/AM22)^2))</f>
        <v>0.22282354762646395</v>
      </c>
      <c r="AR24" s="119"/>
      <c r="AS24" s="118">
        <f t="shared" ref="AS24" si="33">AS22/$C$22</f>
        <v>0.91452530174237656</v>
      </c>
      <c r="AT24" s="117"/>
      <c r="AU24" s="117" t="s">
        <v>73</v>
      </c>
      <c r="AV24" s="117"/>
      <c r="AW24" s="117">
        <f>AS24*SQRT((($G$22/$C$22)^2)+((AW22/AS22)^2))</f>
        <v>0.10137973045567897</v>
      </c>
      <c r="AX24" s="119"/>
    </row>
  </sheetData>
  <mergeCells count="81">
    <mergeCell ref="C1:T1"/>
    <mergeCell ref="AA1:AX1"/>
    <mergeCell ref="U1:Z2"/>
    <mergeCell ref="C2:H2"/>
    <mergeCell ref="I2:N2"/>
    <mergeCell ref="O2:T2"/>
    <mergeCell ref="AA2:AF2"/>
    <mergeCell ref="AG2:AL2"/>
    <mergeCell ref="AS2:AX2"/>
    <mergeCell ref="AM2:AR2"/>
    <mergeCell ref="C20:T20"/>
    <mergeCell ref="AA20:AX20"/>
    <mergeCell ref="U20:Z21"/>
    <mergeCell ref="C21:H21"/>
    <mergeCell ref="I21:N21"/>
    <mergeCell ref="O21:T21"/>
    <mergeCell ref="AA21:AF21"/>
    <mergeCell ref="AG21:AL21"/>
    <mergeCell ref="AS21:AX21"/>
    <mergeCell ref="AM21:AR21"/>
    <mergeCell ref="M22:N22"/>
    <mergeCell ref="O22:P22"/>
    <mergeCell ref="Q22:R22"/>
    <mergeCell ref="S22:T22"/>
    <mergeCell ref="AA22:AB22"/>
    <mergeCell ref="Y22:Z22"/>
    <mergeCell ref="C22:D22"/>
    <mergeCell ref="E22:F22"/>
    <mergeCell ref="G22:H22"/>
    <mergeCell ref="I22:J22"/>
    <mergeCell ref="K22:L22"/>
    <mergeCell ref="AW22:AX22"/>
    <mergeCell ref="AM22:AN22"/>
    <mergeCell ref="AO22:AP22"/>
    <mergeCell ref="AQ22:AR22"/>
    <mergeCell ref="U22:V22"/>
    <mergeCell ref="W22:X22"/>
    <mergeCell ref="AE22:AF22"/>
    <mergeCell ref="AC22:AD22"/>
    <mergeCell ref="AG22:AH22"/>
    <mergeCell ref="AI22:AJ22"/>
    <mergeCell ref="AK22:AL22"/>
    <mergeCell ref="AS22:AT22"/>
    <mergeCell ref="AD23:AF23"/>
    <mergeCell ref="AG23:AI23"/>
    <mergeCell ref="AJ23:AL23"/>
    <mergeCell ref="AS23:AU23"/>
    <mergeCell ref="AU22:AV22"/>
    <mergeCell ref="AV23:AX23"/>
    <mergeCell ref="AM23:AO23"/>
    <mergeCell ref="AW24:AX24"/>
    <mergeCell ref="AU24:AV24"/>
    <mergeCell ref="AS24:AT24"/>
    <mergeCell ref="AQ24:AR24"/>
    <mergeCell ref="AO24:AP24"/>
    <mergeCell ref="AM24:AN24"/>
    <mergeCell ref="AK24:AL24"/>
    <mergeCell ref="AI24:AJ24"/>
    <mergeCell ref="AP23:AR23"/>
    <mergeCell ref="U23:W23"/>
    <mergeCell ref="X23:Z23"/>
    <mergeCell ref="AE24:AF24"/>
    <mergeCell ref="AC24:AD24"/>
    <mergeCell ref="AA24:AB24"/>
    <mergeCell ref="Y24:Z24"/>
    <mergeCell ref="W24:X24"/>
    <mergeCell ref="U24:V24"/>
    <mergeCell ref="R23:T23"/>
    <mergeCell ref="AA23:AC23"/>
    <mergeCell ref="AG24:AH24"/>
    <mergeCell ref="C24:H24"/>
    <mergeCell ref="C23:H23"/>
    <mergeCell ref="I23:K23"/>
    <mergeCell ref="L23:N23"/>
    <mergeCell ref="O23:Q23"/>
    <mergeCell ref="K24:L24"/>
    <mergeCell ref="I24:J24"/>
    <mergeCell ref="S24:T24"/>
    <mergeCell ref="Q24:R24"/>
    <mergeCell ref="O24:P24"/>
    <mergeCell ref="M24:N24"/>
  </mergeCells>
  <pageMargins left="0.7" right="0.7" top="0.75" bottom="0.75" header="0.3" footer="0.3"/>
  <pageSetup orientation="portrait" horizont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0390-E15B-4379-AEE9-B63B84CF2AFD}">
  <dimension ref="A1:AX12"/>
  <sheetViews>
    <sheetView workbookViewId="0">
      <selection activeCell="I32" sqref="I32"/>
    </sheetView>
  </sheetViews>
  <sheetFormatPr defaultRowHeight="14.25" x14ac:dyDescent="0.45"/>
  <cols>
    <col min="1" max="1" width="8.796875" bestFit="1" customWidth="1"/>
    <col min="2" max="2" width="41.53125" bestFit="1" customWidth="1"/>
    <col min="3" max="50" width="6.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33" t="s">
        <v>428</v>
      </c>
      <c r="B4" s="47" t="s">
        <v>427</v>
      </c>
      <c r="C4" s="48">
        <v>2.4058916422484584</v>
      </c>
      <c r="D4" s="49">
        <v>2.3942442008528366</v>
      </c>
      <c r="E4" s="49">
        <v>3.5204118031663874</v>
      </c>
      <c r="F4" s="49">
        <v>2.9714559202832378</v>
      </c>
      <c r="G4" s="49">
        <v>2.2547585854625845</v>
      </c>
      <c r="H4" s="50">
        <v>3.1702050250395923</v>
      </c>
      <c r="I4" s="51">
        <v>3.3187872157725495</v>
      </c>
      <c r="J4" s="51">
        <v>2.8562705061427658</v>
      </c>
      <c r="K4" s="51">
        <v>2.7685883964267695</v>
      </c>
      <c r="L4" s="51">
        <v>3.0534346736280367</v>
      </c>
      <c r="M4" s="51">
        <v>2.5402162162162161</v>
      </c>
      <c r="N4" s="51">
        <v>3.1188988638012654</v>
      </c>
      <c r="O4" s="52">
        <v>2.6997290646331988</v>
      </c>
      <c r="P4" s="51">
        <v>2.8755578161437989</v>
      </c>
      <c r="Q4" s="51">
        <v>2.8151532672099453</v>
      </c>
      <c r="R4" s="51">
        <v>2.9458795444372607</v>
      </c>
      <c r="S4" s="51">
        <v>3.1309578566696348</v>
      </c>
      <c r="T4" s="53">
        <v>2.5876181166503747</v>
      </c>
      <c r="U4" s="48">
        <v>2.3330948319720157</v>
      </c>
      <c r="V4" s="49">
        <v>2.8444903271296869</v>
      </c>
      <c r="W4" s="49">
        <v>3.0559642807951493</v>
      </c>
      <c r="X4" s="49">
        <v>3.1281264650860048</v>
      </c>
      <c r="Y4" s="49">
        <v>2.2781415035794037</v>
      </c>
      <c r="Z4" s="50">
        <v>3.10380461493869</v>
      </c>
      <c r="AA4" s="48">
        <v>2.5983382980191174</v>
      </c>
      <c r="AB4" s="49">
        <v>3.7357265951472698</v>
      </c>
      <c r="AC4" s="49">
        <v>2.6960190885617079</v>
      </c>
      <c r="AD4" s="49">
        <v>3.4100441175803797</v>
      </c>
      <c r="AE4" s="49">
        <v>3.0429399034707401</v>
      </c>
      <c r="AF4" s="50">
        <v>2.8423369510843988</v>
      </c>
      <c r="AG4" s="48">
        <v>3.099050889775556</v>
      </c>
      <c r="AH4" s="49">
        <v>3.4980421163642279</v>
      </c>
      <c r="AI4" s="49">
        <v>2.621861371506172</v>
      </c>
      <c r="AJ4" s="49">
        <v>3.0968457454923852</v>
      </c>
      <c r="AK4" s="49">
        <v>2.705975962285478</v>
      </c>
      <c r="AL4" s="50">
        <v>2.7057847272483704</v>
      </c>
      <c r="AM4" s="48">
        <v>2.619976140990087</v>
      </c>
      <c r="AN4" s="49">
        <v>3.4687990635142536</v>
      </c>
      <c r="AO4" s="49">
        <v>2.4121772638311283</v>
      </c>
      <c r="AP4" s="49">
        <v>2.9087299059268226</v>
      </c>
      <c r="AQ4" s="49">
        <v>3.0941573820832193</v>
      </c>
      <c r="AR4" s="50">
        <v>3.1883755036562342</v>
      </c>
      <c r="AS4" s="48">
        <v>3.1129593408941592</v>
      </c>
      <c r="AT4" s="49">
        <v>3.0059684126766424</v>
      </c>
      <c r="AU4" s="49">
        <v>2.7182160614928281</v>
      </c>
      <c r="AV4" s="49">
        <v>2.5728008575315733</v>
      </c>
      <c r="AW4" s="49">
        <v>2.9619737719493222</v>
      </c>
      <c r="AX4" s="50">
        <v>3.0805328368287097</v>
      </c>
    </row>
    <row r="6" spans="1:50" x14ac:dyDescent="0.45">
      <c r="B6" s="1" t="s">
        <v>53</v>
      </c>
      <c r="C6" s="6">
        <f t="shared" ref="C6:AX6" si="0">SUM(C4:C4)</f>
        <v>2.4058916422484584</v>
      </c>
      <c r="D6" s="6">
        <f t="shared" si="0"/>
        <v>2.3942442008528366</v>
      </c>
      <c r="E6" s="6">
        <f t="shared" si="0"/>
        <v>3.5204118031663874</v>
      </c>
      <c r="F6" s="6">
        <f t="shared" si="0"/>
        <v>2.9714559202832378</v>
      </c>
      <c r="G6" s="6">
        <f t="shared" si="0"/>
        <v>2.2547585854625845</v>
      </c>
      <c r="H6" s="6">
        <f t="shared" si="0"/>
        <v>3.1702050250395923</v>
      </c>
      <c r="I6" s="6">
        <f t="shared" si="0"/>
        <v>3.3187872157725495</v>
      </c>
      <c r="J6" s="6">
        <f t="shared" si="0"/>
        <v>2.8562705061427658</v>
      </c>
      <c r="K6" s="6">
        <f t="shared" si="0"/>
        <v>2.7685883964267695</v>
      </c>
      <c r="L6" s="6">
        <f t="shared" si="0"/>
        <v>3.0534346736280367</v>
      </c>
      <c r="M6" s="6">
        <f t="shared" si="0"/>
        <v>2.5402162162162161</v>
      </c>
      <c r="N6" s="6">
        <f t="shared" si="0"/>
        <v>3.1188988638012654</v>
      </c>
      <c r="O6" s="6">
        <f t="shared" si="0"/>
        <v>2.6997290646331988</v>
      </c>
      <c r="P6" s="6">
        <f t="shared" si="0"/>
        <v>2.8755578161437989</v>
      </c>
      <c r="Q6" s="6">
        <f t="shared" si="0"/>
        <v>2.8151532672099453</v>
      </c>
      <c r="R6" s="6">
        <f t="shared" si="0"/>
        <v>2.9458795444372607</v>
      </c>
      <c r="S6" s="6">
        <f t="shared" si="0"/>
        <v>3.1309578566696348</v>
      </c>
      <c r="T6" s="6">
        <f t="shared" si="0"/>
        <v>2.5876181166503747</v>
      </c>
      <c r="U6" s="6">
        <f t="shared" ref="U6:Z6" si="1">SUM(U4:U4)</f>
        <v>2.3330948319720157</v>
      </c>
      <c r="V6" s="6">
        <f t="shared" si="1"/>
        <v>2.8444903271296869</v>
      </c>
      <c r="W6" s="6">
        <f t="shared" si="1"/>
        <v>3.0559642807951493</v>
      </c>
      <c r="X6" s="6">
        <f t="shared" si="1"/>
        <v>3.1281264650860048</v>
      </c>
      <c r="Y6" s="6">
        <f t="shared" si="1"/>
        <v>2.2781415035794037</v>
      </c>
      <c r="Z6" s="6">
        <f t="shared" si="1"/>
        <v>3.10380461493869</v>
      </c>
      <c r="AA6" s="6">
        <f t="shared" si="0"/>
        <v>2.5983382980191174</v>
      </c>
      <c r="AB6" s="6">
        <f t="shared" si="0"/>
        <v>3.7357265951472698</v>
      </c>
      <c r="AC6" s="6">
        <f t="shared" si="0"/>
        <v>2.6960190885617079</v>
      </c>
      <c r="AD6" s="6">
        <f t="shared" si="0"/>
        <v>3.4100441175803797</v>
      </c>
      <c r="AE6" s="6">
        <f t="shared" si="0"/>
        <v>3.0429399034707401</v>
      </c>
      <c r="AF6" s="6">
        <f t="shared" si="0"/>
        <v>2.8423369510843988</v>
      </c>
      <c r="AG6" s="6">
        <f t="shared" si="0"/>
        <v>3.099050889775556</v>
      </c>
      <c r="AH6" s="6">
        <f t="shared" si="0"/>
        <v>3.4980421163642279</v>
      </c>
      <c r="AI6" s="6">
        <f t="shared" si="0"/>
        <v>2.621861371506172</v>
      </c>
      <c r="AJ6" s="6">
        <f t="shared" si="0"/>
        <v>3.0968457454923852</v>
      </c>
      <c r="AK6" s="6">
        <f t="shared" si="0"/>
        <v>2.705975962285478</v>
      </c>
      <c r="AL6" s="6">
        <f t="shared" si="0"/>
        <v>2.7057847272483704</v>
      </c>
      <c r="AM6" s="6">
        <f t="shared" ref="AM6:AR6" si="2">SUM(AM4:AM4)</f>
        <v>2.619976140990087</v>
      </c>
      <c r="AN6" s="6">
        <f t="shared" si="2"/>
        <v>3.4687990635142536</v>
      </c>
      <c r="AO6" s="6">
        <f t="shared" si="2"/>
        <v>2.4121772638311283</v>
      </c>
      <c r="AP6" s="6">
        <f t="shared" si="2"/>
        <v>2.9087299059268226</v>
      </c>
      <c r="AQ6" s="6">
        <f t="shared" si="2"/>
        <v>3.0941573820832193</v>
      </c>
      <c r="AR6" s="6">
        <f t="shared" si="2"/>
        <v>3.1883755036562342</v>
      </c>
      <c r="AS6" s="6">
        <f t="shared" si="0"/>
        <v>3.1129593408941592</v>
      </c>
      <c r="AT6" s="6">
        <f t="shared" si="0"/>
        <v>3.0059684126766424</v>
      </c>
      <c r="AU6" s="6">
        <f t="shared" si="0"/>
        <v>2.7182160614928281</v>
      </c>
      <c r="AV6" s="6">
        <f t="shared" si="0"/>
        <v>2.5728008575315733</v>
      </c>
      <c r="AW6" s="6">
        <f t="shared" si="0"/>
        <v>2.9619737719493222</v>
      </c>
      <c r="AX6" s="6">
        <f t="shared" si="0"/>
        <v>3.0805328368287097</v>
      </c>
    </row>
    <row r="8" spans="1:50" ht="18" x14ac:dyDescent="0.55000000000000004">
      <c r="C8" s="101" t="s">
        <v>55</v>
      </c>
      <c r="D8" s="101"/>
      <c r="E8" s="101"/>
      <c r="F8" s="101"/>
      <c r="G8" s="101"/>
      <c r="H8" s="101"/>
      <c r="I8" s="101"/>
      <c r="J8" s="101"/>
      <c r="K8" s="101"/>
      <c r="L8" s="101"/>
      <c r="M8" s="101"/>
      <c r="N8" s="101"/>
      <c r="O8" s="101"/>
      <c r="P8" s="101"/>
      <c r="Q8" s="101"/>
      <c r="R8" s="101"/>
      <c r="S8" s="101"/>
      <c r="T8" s="101"/>
      <c r="U8" s="99" t="s">
        <v>62</v>
      </c>
      <c r="V8" s="99"/>
      <c r="W8" s="99"/>
      <c r="X8" s="99"/>
      <c r="Y8" s="99"/>
      <c r="Z8" s="99"/>
      <c r="AA8" s="96" t="s">
        <v>56</v>
      </c>
      <c r="AB8" s="97"/>
      <c r="AC8" s="97"/>
      <c r="AD8" s="97"/>
      <c r="AE8" s="97"/>
      <c r="AF8" s="97"/>
      <c r="AG8" s="97"/>
      <c r="AH8" s="97"/>
      <c r="AI8" s="97"/>
      <c r="AJ8" s="97"/>
      <c r="AK8" s="97"/>
      <c r="AL8" s="97"/>
      <c r="AM8" s="97"/>
      <c r="AN8" s="97"/>
      <c r="AO8" s="97"/>
      <c r="AP8" s="97"/>
      <c r="AQ8" s="97"/>
      <c r="AR8" s="97"/>
      <c r="AS8" s="97"/>
      <c r="AT8" s="97"/>
      <c r="AU8" s="97"/>
      <c r="AV8" s="97"/>
      <c r="AW8" s="97"/>
      <c r="AX8" s="98"/>
    </row>
    <row r="9" spans="1:50" ht="18" x14ac:dyDescent="0.65">
      <c r="C9" s="102" t="s">
        <v>58</v>
      </c>
      <c r="D9" s="102"/>
      <c r="E9" s="102"/>
      <c r="F9" s="102"/>
      <c r="G9" s="102"/>
      <c r="H9" s="102"/>
      <c r="I9" s="103" t="s">
        <v>52</v>
      </c>
      <c r="J9" s="103"/>
      <c r="K9" s="103"/>
      <c r="L9" s="103"/>
      <c r="M9" s="103"/>
      <c r="N9" s="103"/>
      <c r="O9" s="104" t="s">
        <v>54</v>
      </c>
      <c r="P9" s="105"/>
      <c r="Q9" s="105"/>
      <c r="R9" s="105"/>
      <c r="S9" s="105"/>
      <c r="T9" s="105"/>
      <c r="U9" s="100"/>
      <c r="V9" s="100"/>
      <c r="W9" s="100"/>
      <c r="X9" s="100"/>
      <c r="Y9" s="100"/>
      <c r="Z9" s="100"/>
      <c r="AA9" s="106" t="s">
        <v>57</v>
      </c>
      <c r="AB9" s="106"/>
      <c r="AC9" s="106"/>
      <c r="AD9" s="106"/>
      <c r="AE9" s="106"/>
      <c r="AF9" s="106"/>
      <c r="AG9" s="109" t="s">
        <v>59</v>
      </c>
      <c r="AH9" s="109"/>
      <c r="AI9" s="109"/>
      <c r="AJ9" s="109"/>
      <c r="AK9" s="109"/>
      <c r="AL9" s="109"/>
      <c r="AM9" s="95" t="s">
        <v>60</v>
      </c>
      <c r="AN9" s="95"/>
      <c r="AO9" s="95"/>
      <c r="AP9" s="95"/>
      <c r="AQ9" s="95"/>
      <c r="AR9" s="95"/>
      <c r="AS9" s="94" t="s">
        <v>61</v>
      </c>
      <c r="AT9" s="94"/>
      <c r="AU9" s="94"/>
      <c r="AV9" s="94"/>
      <c r="AW9" s="94"/>
      <c r="AX9" s="94"/>
    </row>
    <row r="10" spans="1:50" x14ac:dyDescent="0.45">
      <c r="B10" s="34" t="s">
        <v>74</v>
      </c>
      <c r="C10" s="122">
        <f>AVERAGE(C6:H6)</f>
        <v>2.7861611961755162</v>
      </c>
      <c r="D10" s="120"/>
      <c r="E10" s="107" t="s">
        <v>73</v>
      </c>
      <c r="F10" s="107"/>
      <c r="G10" s="120">
        <f>_xlfn.STDEV.S(C6:H6)</f>
        <v>0.51020394954887638</v>
      </c>
      <c r="H10" s="121"/>
      <c r="I10" s="122">
        <f>AVERAGE(I6:N6)</f>
        <v>2.9426993119979339</v>
      </c>
      <c r="J10" s="120"/>
      <c r="K10" s="107" t="s">
        <v>73</v>
      </c>
      <c r="L10" s="107"/>
      <c r="M10" s="120">
        <f>_xlfn.STDEV.S(I6:N6)</f>
        <v>0.27731855528588201</v>
      </c>
      <c r="N10" s="121"/>
      <c r="O10" s="122">
        <f t="shared" ref="O10" si="3">AVERAGE(O6:T6)</f>
        <v>2.8424826109573691</v>
      </c>
      <c r="P10" s="120"/>
      <c r="Q10" s="107" t="s">
        <v>73</v>
      </c>
      <c r="R10" s="107"/>
      <c r="S10" s="120">
        <f t="shared" ref="S10" si="4">_xlfn.STDEV.S(O6:T6)</f>
        <v>0.19030724679637059</v>
      </c>
      <c r="T10" s="120"/>
      <c r="U10" s="108">
        <f t="shared" ref="U10" si="5">AVERAGE(U6:Z6)</f>
        <v>2.7906036705834918</v>
      </c>
      <c r="V10" s="107"/>
      <c r="W10" s="107" t="s">
        <v>73</v>
      </c>
      <c r="X10" s="107"/>
      <c r="Y10" s="107">
        <f t="shared" ref="Y10" si="6">_xlfn.STDEV.S(U6:Z6)</f>
        <v>0.38917047770290769</v>
      </c>
      <c r="Z10" s="110"/>
      <c r="AA10" s="108">
        <f>AVERAGE(AA6:AF6)</f>
        <v>3.0542341589772692</v>
      </c>
      <c r="AB10" s="107"/>
      <c r="AC10" s="107" t="s">
        <v>73</v>
      </c>
      <c r="AD10" s="107"/>
      <c r="AE10" s="107">
        <f t="shared" ref="AE10" si="7">_xlfn.STDEV.S(AA6:AF6)</f>
        <v>0.44095798594195018</v>
      </c>
      <c r="AF10" s="110"/>
      <c r="AG10" s="108">
        <f t="shared" ref="AG10" si="8">AVERAGE(AG6:AL6)</f>
        <v>2.9545934687786986</v>
      </c>
      <c r="AH10" s="107"/>
      <c r="AI10" s="107" t="s">
        <v>73</v>
      </c>
      <c r="AJ10" s="107"/>
      <c r="AK10" s="107">
        <f t="shared" ref="AK10" si="9">_xlfn.STDEV.S(AG6:AL6)</f>
        <v>0.337895602879352</v>
      </c>
      <c r="AL10" s="110"/>
      <c r="AM10" s="108">
        <f t="shared" ref="AM10" si="10">AVERAGE(AM6:AR6)</f>
        <v>2.9487025433336242</v>
      </c>
      <c r="AN10" s="107"/>
      <c r="AO10" s="107" t="s">
        <v>73</v>
      </c>
      <c r="AP10" s="107"/>
      <c r="AQ10" s="107">
        <f t="shared" ref="AQ10" si="11">_xlfn.STDEV.S(AM6:AR6)</f>
        <v>0.38642434271502191</v>
      </c>
      <c r="AR10" s="110"/>
      <c r="AS10" s="108">
        <f t="shared" ref="AS10" si="12">AVERAGE(AS6:AX6)</f>
        <v>2.9087418802288725</v>
      </c>
      <c r="AT10" s="107"/>
      <c r="AU10" s="107" t="s">
        <v>73</v>
      </c>
      <c r="AV10" s="107"/>
      <c r="AW10" s="107">
        <f t="shared" ref="AW10" si="13">_xlfn.STDEV.S(AS6:AX6)</f>
        <v>0.21571276979074155</v>
      </c>
      <c r="AX10" s="110"/>
    </row>
    <row r="11" spans="1:50" ht="15.75" x14ac:dyDescent="0.55000000000000004">
      <c r="B11" s="36" t="s">
        <v>76</v>
      </c>
      <c r="C11" s="111"/>
      <c r="D11" s="112"/>
      <c r="E11" s="112"/>
      <c r="F11" s="112"/>
      <c r="G11" s="112"/>
      <c r="H11" s="113"/>
      <c r="I11" s="111">
        <f>_xlfn.T.TEST($C$6:$H$6,I6:N6,2,2)</f>
        <v>0.52397709263554204</v>
      </c>
      <c r="J11" s="112"/>
      <c r="K11" s="112"/>
      <c r="L11" s="112" t="str">
        <f>(IF(I11&lt;0.001,"****",IF(I11&lt;0.005,"***",IF(I11&lt;0.01,"**",IF(I11&lt;0.05,"*","n.s.")))))</f>
        <v>n.s.</v>
      </c>
      <c r="M11" s="112"/>
      <c r="N11" s="113"/>
      <c r="O11" s="111">
        <f t="shared" ref="O11" si="14">_xlfn.T.TEST($C$6:$H$6,O6:T6,2,2)</f>
        <v>0.8051311808693874</v>
      </c>
      <c r="P11" s="112"/>
      <c r="Q11" s="112"/>
      <c r="R11" s="112" t="str">
        <f t="shared" ref="R11" si="15">(IF(O11&lt;0.001,"****",IF(O11&lt;0.005,"***",IF(O11&lt;0.01,"**",IF(O11&lt;0.05,"*","n.s.")))))</f>
        <v>n.s.</v>
      </c>
      <c r="S11" s="112"/>
      <c r="T11" s="113"/>
      <c r="U11" s="111">
        <f t="shared" ref="U11" si="16">_xlfn.T.TEST($C$6:$H$6,U6:Z6,2,2)</f>
        <v>0.9868036065024971</v>
      </c>
      <c r="V11" s="112"/>
      <c r="W11" s="112"/>
      <c r="X11" s="112" t="str">
        <f t="shared" ref="X11" si="17">(IF(U11&lt;0.001,"****",IF(U11&lt;0.005,"***",IF(U11&lt;0.01,"**",IF(U11&lt;0.05,"*","n.s.")))))</f>
        <v>n.s.</v>
      </c>
      <c r="Y11" s="112"/>
      <c r="Z11" s="113"/>
      <c r="AA11" s="111">
        <f t="shared" ref="AA11" si="18">_xlfn.T.TEST($C$6:$H$6,AA6:AF6,2,2)</f>
        <v>0.35315262273884174</v>
      </c>
      <c r="AB11" s="112"/>
      <c r="AC11" s="112"/>
      <c r="AD11" s="112" t="str">
        <f t="shared" ref="AD11" si="19">(IF(AA11&lt;0.001,"****",IF(AA11&lt;0.005,"***",IF(AA11&lt;0.01,"**",IF(AA11&lt;0.05,"*","n.s.")))))</f>
        <v>n.s.</v>
      </c>
      <c r="AE11" s="112"/>
      <c r="AF11" s="113"/>
      <c r="AG11" s="111">
        <f t="shared" ref="AG11" si="20">_xlfn.T.TEST($C$6:$H$6,AG6:AL6,2,2)</f>
        <v>0.51546898897014315</v>
      </c>
      <c r="AH11" s="112"/>
      <c r="AI11" s="112"/>
      <c r="AJ11" s="112" t="str">
        <f t="shared" ref="AJ11" si="21">(IF(AG11&lt;0.001,"****",IF(AG11&lt;0.005,"***",IF(AG11&lt;0.01,"**",IF(AG11&lt;0.05,"*","n.s.")))))</f>
        <v>n.s.</v>
      </c>
      <c r="AK11" s="112"/>
      <c r="AL11" s="113"/>
      <c r="AM11" s="111">
        <f t="shared" ref="AM11" si="22">_xlfn.T.TEST($C$6:$H$6,AM6:AR6,2,2)</f>
        <v>0.54781300836495173</v>
      </c>
      <c r="AN11" s="112"/>
      <c r="AO11" s="112"/>
      <c r="AP11" s="112" t="str">
        <f t="shared" ref="AP11" si="23">(IF(AM11&lt;0.001,"****",IF(AM11&lt;0.005,"***",IF(AM11&lt;0.01,"**",IF(AM11&lt;0.05,"*","n.s.")))))</f>
        <v>n.s.</v>
      </c>
      <c r="AQ11" s="112"/>
      <c r="AR11" s="113"/>
      <c r="AS11" s="111">
        <f t="shared" ref="AS11" si="24">_xlfn.T.TEST($C$6:$H$6,AS6:AX6,2,2)</f>
        <v>0.59965166607764053</v>
      </c>
      <c r="AT11" s="112"/>
      <c r="AU11" s="112"/>
      <c r="AV11" s="112" t="str">
        <f t="shared" ref="AV11" si="25">(IF(AS11&lt;0.001,"****",IF(AS11&lt;0.005,"***",IF(AS11&lt;0.01,"**",IF(AS11&lt;0.05,"*","n.s.")))))</f>
        <v>n.s.</v>
      </c>
      <c r="AW11" s="112"/>
      <c r="AX11" s="113"/>
    </row>
    <row r="12" spans="1:50" ht="15.75" x14ac:dyDescent="0.55000000000000004">
      <c r="B12" s="35" t="s">
        <v>75</v>
      </c>
      <c r="C12" s="114">
        <f>C10/$C$10</f>
        <v>1</v>
      </c>
      <c r="D12" s="115"/>
      <c r="E12" s="115"/>
      <c r="F12" s="115"/>
      <c r="G12" s="115"/>
      <c r="H12" s="116"/>
      <c r="I12" s="118">
        <f t="shared" ref="I12" si="26">I10/$C$10</f>
        <v>1.0561841561921446</v>
      </c>
      <c r="J12" s="117"/>
      <c r="K12" s="117" t="s">
        <v>73</v>
      </c>
      <c r="L12" s="117"/>
      <c r="M12" s="117">
        <f>I12*SQRT((($G$10/$C$10)^2)+((M10/I10)^2))</f>
        <v>0.21751829501074479</v>
      </c>
      <c r="N12" s="119"/>
      <c r="O12" s="118">
        <f t="shared" ref="O12" si="27">O10/$C$10</f>
        <v>1.0202147007356084</v>
      </c>
      <c r="P12" s="117"/>
      <c r="Q12" s="117" t="s">
        <v>73</v>
      </c>
      <c r="R12" s="117"/>
      <c r="S12" s="117">
        <f>O12*SQRT((($G$10/$C$10)^2)+((S10/O10)^2))</f>
        <v>0.19891742563142775</v>
      </c>
      <c r="T12" s="119"/>
      <c r="U12" s="118">
        <f t="shared" ref="U12" si="28">U10/$C$10</f>
        <v>1.0015944786016235</v>
      </c>
      <c r="V12" s="117"/>
      <c r="W12" s="117" t="s">
        <v>73</v>
      </c>
      <c r="X12" s="117"/>
      <c r="Y12" s="117">
        <f>U12*SQRT((($G$10/$C$10)^2)+((Y10/U10)^2))</f>
        <v>0.23054432026416741</v>
      </c>
      <c r="Z12" s="119"/>
      <c r="AA12" s="118">
        <f t="shared" ref="AA12" si="29">AA10/$C$10</f>
        <v>1.0962158841239082</v>
      </c>
      <c r="AB12" s="117"/>
      <c r="AC12" s="117" t="s">
        <v>73</v>
      </c>
      <c r="AD12" s="117"/>
      <c r="AE12" s="117">
        <f>AA12*SQRT((($G$10/$C$10)^2)+((AE10/AA10)^2))</f>
        <v>0.25562670751035743</v>
      </c>
      <c r="AF12" s="119"/>
      <c r="AG12" s="118">
        <f t="shared" ref="AG12" si="30">AG10/$C$10</f>
        <v>1.060453168622973</v>
      </c>
      <c r="AH12" s="117"/>
      <c r="AI12" s="117" t="s">
        <v>73</v>
      </c>
      <c r="AJ12" s="117"/>
      <c r="AK12" s="117">
        <f>AG12*SQRT((($G$10/$C$10)^2)+((AK10/AG10)^2))</f>
        <v>0.22895000596072748</v>
      </c>
      <c r="AL12" s="119"/>
      <c r="AM12" s="118">
        <f t="shared" ref="AM12" si="31">AM10/$C$10</f>
        <v>1.0583388166417735</v>
      </c>
      <c r="AN12" s="117"/>
      <c r="AO12" s="117" t="s">
        <v>73</v>
      </c>
      <c r="AP12" s="117"/>
      <c r="AQ12" s="117">
        <f>AM12*SQRT((($G$10/$C$10)^2)+((AQ10/AM10)^2))</f>
        <v>0.23831909459550321</v>
      </c>
      <c r="AR12" s="119"/>
      <c r="AS12" s="118">
        <f t="shared" ref="AS12" si="32">AS10/$C$10</f>
        <v>1.0439962641865874</v>
      </c>
      <c r="AT12" s="117"/>
      <c r="AU12" s="117" t="s">
        <v>73</v>
      </c>
      <c r="AV12" s="117"/>
      <c r="AW12" s="117">
        <f>AS12*SQRT((($G$10/$C$10)^2)+((AW10/AS10)^2))</f>
        <v>0.2062597967628477</v>
      </c>
      <c r="AX12" s="119"/>
    </row>
  </sheetData>
  <mergeCells count="81">
    <mergeCell ref="Q12:R12"/>
    <mergeCell ref="O12:P12"/>
    <mergeCell ref="M12:N12"/>
    <mergeCell ref="K12:L12"/>
    <mergeCell ref="I12:J12"/>
    <mergeCell ref="AD11:AF11"/>
    <mergeCell ref="AG11:AI11"/>
    <mergeCell ref="AJ11:AL11"/>
    <mergeCell ref="AS11:AU11"/>
    <mergeCell ref="AV11:AX11"/>
    <mergeCell ref="AW12:AX12"/>
    <mergeCell ref="AU12:AV12"/>
    <mergeCell ref="AS12:AT12"/>
    <mergeCell ref="AQ12:AR12"/>
    <mergeCell ref="AO12:AP12"/>
    <mergeCell ref="AM12:AN12"/>
    <mergeCell ref="AI12:AJ12"/>
    <mergeCell ref="AK12:AL12"/>
    <mergeCell ref="AG12:AH12"/>
    <mergeCell ref="AP11:AR11"/>
    <mergeCell ref="AM11:AO11"/>
    <mergeCell ref="U11:W11"/>
    <mergeCell ref="X11:Z11"/>
    <mergeCell ref="C12:H12"/>
    <mergeCell ref="AE12:AF12"/>
    <mergeCell ref="AC12:AD12"/>
    <mergeCell ref="AA12:AB12"/>
    <mergeCell ref="Y12:Z12"/>
    <mergeCell ref="W12:X12"/>
    <mergeCell ref="U12:V12"/>
    <mergeCell ref="S12:T12"/>
    <mergeCell ref="C11:H11"/>
    <mergeCell ref="I11:K11"/>
    <mergeCell ref="L11:N11"/>
    <mergeCell ref="O11:Q11"/>
    <mergeCell ref="R11:T11"/>
    <mergeCell ref="AA11:AC11"/>
    <mergeCell ref="AW10:AX10"/>
    <mergeCell ref="AM10:AN10"/>
    <mergeCell ref="AO10:AP10"/>
    <mergeCell ref="AQ10:AR10"/>
    <mergeCell ref="U10:V10"/>
    <mergeCell ref="W10:X10"/>
    <mergeCell ref="AG10:AH10"/>
    <mergeCell ref="AI10:AJ10"/>
    <mergeCell ref="AK10:AL10"/>
    <mergeCell ref="AS10:AT10"/>
    <mergeCell ref="AU10:AV10"/>
    <mergeCell ref="AE10:AF10"/>
    <mergeCell ref="AC10:AD10"/>
    <mergeCell ref="C10:D10"/>
    <mergeCell ref="E10:F10"/>
    <mergeCell ref="G10:H10"/>
    <mergeCell ref="I10:J10"/>
    <mergeCell ref="K10:L10"/>
    <mergeCell ref="M10:N10"/>
    <mergeCell ref="O10:P10"/>
    <mergeCell ref="Q10:R10"/>
    <mergeCell ref="S10:T10"/>
    <mergeCell ref="AA10:AB10"/>
    <mergeCell ref="Y10:Z10"/>
    <mergeCell ref="C8:T8"/>
    <mergeCell ref="AA8:AX8"/>
    <mergeCell ref="U8:Z9"/>
    <mergeCell ref="C9:H9"/>
    <mergeCell ref="I9:N9"/>
    <mergeCell ref="O9:T9"/>
    <mergeCell ref="AA9:AF9"/>
    <mergeCell ref="AG9:AL9"/>
    <mergeCell ref="AS9:AX9"/>
    <mergeCell ref="AM9:AR9"/>
    <mergeCell ref="C1:T1"/>
    <mergeCell ref="AA1:AX1"/>
    <mergeCell ref="U1:Z2"/>
    <mergeCell ref="C2:H2"/>
    <mergeCell ref="I2:N2"/>
    <mergeCell ref="O2:T2"/>
    <mergeCell ref="AA2:AF2"/>
    <mergeCell ref="AG2:AL2"/>
    <mergeCell ref="AS2:AX2"/>
    <mergeCell ref="AM2:AR2"/>
  </mergeCell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7531-CEF8-4F87-83FD-2AD061F945D0}">
  <dimension ref="A1:AX33"/>
  <sheetViews>
    <sheetView workbookViewId="0">
      <selection activeCell="K33" sqref="K33:N33"/>
    </sheetView>
  </sheetViews>
  <sheetFormatPr defaultRowHeight="14.25" x14ac:dyDescent="0.45"/>
  <cols>
    <col min="1" max="1" width="10" bestFit="1" customWidth="1"/>
    <col min="2" max="2" width="41.53125" bestFit="1" customWidth="1"/>
    <col min="3" max="29" width="6.53125" bestFit="1" customWidth="1"/>
    <col min="30" max="30" width="7.53125" bestFit="1" customWidth="1"/>
    <col min="31" max="32" width="6.53125" bestFit="1" customWidth="1"/>
    <col min="33" max="36" width="7.53125" bestFit="1" customWidth="1"/>
    <col min="37" max="50" width="6.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33</v>
      </c>
      <c r="B4" s="17" t="s">
        <v>10</v>
      </c>
      <c r="C4" s="24">
        <v>3.0261771157761401E-2</v>
      </c>
      <c r="D4" s="9">
        <v>3.2432273777711192E-2</v>
      </c>
      <c r="E4" s="9">
        <v>3.3321160404189372E-2</v>
      </c>
      <c r="F4" s="9">
        <v>3.5115676246625101E-2</v>
      </c>
      <c r="G4" s="9">
        <v>3.0238799985226692E-2</v>
      </c>
      <c r="H4" s="11">
        <v>3.0899905378225581E-2</v>
      </c>
      <c r="I4" s="24">
        <v>1.8886261408616906E-2</v>
      </c>
      <c r="J4" s="9">
        <v>2.0685174403877113E-2</v>
      </c>
      <c r="K4" s="9">
        <v>1.9945178691520397E-2</v>
      </c>
      <c r="L4" s="9">
        <v>2.1374325454130882E-2</v>
      </c>
      <c r="M4" s="9">
        <v>1.9439189052614558E-2</v>
      </c>
      <c r="N4" s="11">
        <v>2.0379351874907893E-2</v>
      </c>
      <c r="O4" s="27">
        <v>8.5162389914723389E-3</v>
      </c>
      <c r="P4" s="10">
        <v>1.0968040196496182E-2</v>
      </c>
      <c r="Q4" s="10">
        <v>9.5350253847793463E-3</v>
      </c>
      <c r="R4" s="10">
        <v>1.387042091246494E-2</v>
      </c>
      <c r="S4" s="10">
        <v>1.065377326586737E-2</v>
      </c>
      <c r="T4" s="28">
        <v>1.101906656233087E-2</v>
      </c>
      <c r="U4" s="24">
        <v>1.7917980821328238E-2</v>
      </c>
      <c r="V4" s="9">
        <v>1.884767866984147E-2</v>
      </c>
      <c r="W4" s="9">
        <v>1.9444199801382699E-2</v>
      </c>
      <c r="X4" s="9">
        <v>2.0869171003922316E-2</v>
      </c>
      <c r="Y4" s="9">
        <v>1.088340948987598E-2</v>
      </c>
      <c r="Z4" s="11">
        <v>2.4515808253633996E-2</v>
      </c>
      <c r="AA4" s="24">
        <v>3.2161343702736031E-2</v>
      </c>
      <c r="AB4" s="9">
        <v>3.9996251859291877E-2</v>
      </c>
      <c r="AC4" s="9">
        <v>3.9125035320547223E-2</v>
      </c>
      <c r="AD4" s="9">
        <v>4.7101707120769262E-2</v>
      </c>
      <c r="AE4" s="9">
        <v>3.91941997458485E-2</v>
      </c>
      <c r="AF4" s="11">
        <v>3.7730673447178974E-2</v>
      </c>
      <c r="AG4" s="24">
        <v>4.1211887883808654E-2</v>
      </c>
      <c r="AH4" s="9">
        <v>5.0768106395566191E-2</v>
      </c>
      <c r="AI4" s="9">
        <v>4.5761049836993528E-2</v>
      </c>
      <c r="AJ4" s="9">
        <v>4.7322210583439557E-2</v>
      </c>
      <c r="AK4" s="9">
        <v>3.4163299784927117E-2</v>
      </c>
      <c r="AL4" s="11">
        <v>3.6316706413957574E-2</v>
      </c>
      <c r="AM4" s="24">
        <v>3.0446008687695512E-2</v>
      </c>
      <c r="AN4" s="9">
        <v>3.1847914092976444E-2</v>
      </c>
      <c r="AO4" s="9">
        <v>2.8375160620556554E-2</v>
      </c>
      <c r="AP4" s="9">
        <v>3.2647596553383194E-2</v>
      </c>
      <c r="AQ4" s="9">
        <v>3.3748628172903319E-2</v>
      </c>
      <c r="AR4" s="11">
        <v>3.4319795230324468E-2</v>
      </c>
      <c r="AS4" s="24">
        <v>3.3805379012175521E-2</v>
      </c>
      <c r="AT4" s="9">
        <v>3.0327663924611097E-2</v>
      </c>
      <c r="AU4" s="9">
        <v>2.8066103944110372E-2</v>
      </c>
      <c r="AV4" s="9">
        <v>2.7910108423138541E-2</v>
      </c>
      <c r="AW4" s="9">
        <v>2.8358464459246387E-2</v>
      </c>
      <c r="AX4" s="11">
        <v>2.871438781594399E-2</v>
      </c>
    </row>
    <row r="5" spans="1:50" x14ac:dyDescent="0.45">
      <c r="A5" s="21" t="s">
        <v>34</v>
      </c>
      <c r="B5" s="18" t="s">
        <v>11</v>
      </c>
      <c r="C5" s="25">
        <v>5.596485000490232E-3</v>
      </c>
      <c r="D5" s="5">
        <v>5.9688407104574832E-3</v>
      </c>
      <c r="E5" s="5">
        <v>6.214635278397232E-3</v>
      </c>
      <c r="F5" s="5">
        <v>6.4157339096038496E-3</v>
      </c>
      <c r="G5" s="5">
        <v>5.6885153352222067E-3</v>
      </c>
      <c r="H5" s="13">
        <v>5.6564326164584827E-3</v>
      </c>
      <c r="I5" s="25">
        <v>3.8768686519821296E-3</v>
      </c>
      <c r="J5" s="5">
        <v>4.1837117673448453E-3</v>
      </c>
      <c r="K5" s="5">
        <v>4.104169623141289E-3</v>
      </c>
      <c r="L5" s="5">
        <v>4.353099744115933E-3</v>
      </c>
      <c r="M5" s="5">
        <v>3.9649657388878779E-3</v>
      </c>
      <c r="N5" s="13">
        <v>4.2379016480082118E-3</v>
      </c>
      <c r="O5" s="29">
        <v>1.7664925698171277E-3</v>
      </c>
      <c r="P5" s="12">
        <v>2.0430564889998121E-3</v>
      </c>
      <c r="Q5" s="12">
        <v>1.9749709084253188E-3</v>
      </c>
      <c r="R5" s="12">
        <v>2.7636865019029359E-3</v>
      </c>
      <c r="S5" s="12">
        <v>2.2235756535499392E-3</v>
      </c>
      <c r="T5" s="30">
        <v>2.3647673644984816E-3</v>
      </c>
      <c r="U5" s="25">
        <v>3.4060473601911214E-3</v>
      </c>
      <c r="V5" s="5">
        <v>3.7366527066315562E-3</v>
      </c>
      <c r="W5" s="5">
        <v>3.6603869816752522E-3</v>
      </c>
      <c r="X5" s="5">
        <v>4.074343650908945E-3</v>
      </c>
      <c r="Y5" s="5">
        <v>2.1736103254375847E-3</v>
      </c>
      <c r="Z5" s="13">
        <v>4.2096107162703632E-3</v>
      </c>
      <c r="AA5" s="25">
        <v>5.9668276424274178E-3</v>
      </c>
      <c r="AB5" s="5">
        <v>7.6234517513887514E-3</v>
      </c>
      <c r="AC5" s="5">
        <v>7.5981453745734276E-3</v>
      </c>
      <c r="AD5" s="5">
        <v>9.1246543095570929E-3</v>
      </c>
      <c r="AE5" s="5">
        <v>7.5290766546770339E-3</v>
      </c>
      <c r="AF5" s="13">
        <v>7.4754624979072497E-3</v>
      </c>
      <c r="AG5" s="25">
        <v>9.3355067502658689E-3</v>
      </c>
      <c r="AH5" s="5">
        <v>1.1968999031562316E-2</v>
      </c>
      <c r="AI5" s="5">
        <v>1.2761402760101345E-2</v>
      </c>
      <c r="AJ5" s="5">
        <v>8.7124070825498195E-3</v>
      </c>
      <c r="AK5" s="5">
        <v>8.2174514696647192E-3</v>
      </c>
      <c r="AL5" s="13">
        <v>8.3927199698757369E-3</v>
      </c>
      <c r="AM5" s="25">
        <v>7.5089528474151148E-3</v>
      </c>
      <c r="AN5" s="5">
        <v>7.7915946807402764E-3</v>
      </c>
      <c r="AO5" s="5">
        <v>6.6103951849185586E-3</v>
      </c>
      <c r="AP5" s="5">
        <v>7.8761317412413077E-3</v>
      </c>
      <c r="AQ5" s="5">
        <v>8.7651786030374899E-3</v>
      </c>
      <c r="AR5" s="13">
        <v>9.0671051432642206E-3</v>
      </c>
      <c r="AS5" s="25">
        <v>7.8922589598315555E-3</v>
      </c>
      <c r="AT5" s="5">
        <v>7.0603037671742933E-3</v>
      </c>
      <c r="AU5" s="5">
        <v>7.6777250995770574E-3</v>
      </c>
      <c r="AV5" s="5">
        <v>6.7605895941522309E-3</v>
      </c>
      <c r="AW5" s="5">
        <v>6.9757698619557868E-3</v>
      </c>
      <c r="AX5" s="13">
        <v>6.8311029855991521E-3</v>
      </c>
    </row>
    <row r="6" spans="1:50" x14ac:dyDescent="0.45">
      <c r="A6" s="21" t="s">
        <v>44</v>
      </c>
      <c r="B6" s="18" t="s">
        <v>12</v>
      </c>
      <c r="C6" s="25">
        <v>7.8967385265434897E-3</v>
      </c>
      <c r="D6" s="5">
        <v>8.510857958561489E-3</v>
      </c>
      <c r="E6" s="5">
        <v>8.7743644437885942E-3</v>
      </c>
      <c r="F6" s="5">
        <v>9.2201486303695283E-3</v>
      </c>
      <c r="G6" s="5">
        <v>7.9370129424737902E-3</v>
      </c>
      <c r="H6" s="13">
        <v>8.2165459723932653E-3</v>
      </c>
      <c r="I6" s="25">
        <v>6.2637939257362066E-3</v>
      </c>
      <c r="J6" s="5">
        <v>6.3338090697797212E-3</v>
      </c>
      <c r="K6" s="5">
        <v>6.2560922708525145E-3</v>
      </c>
      <c r="L6" s="5">
        <v>6.804337361607256E-3</v>
      </c>
      <c r="M6" s="5">
        <v>6.0065591332646093E-3</v>
      </c>
      <c r="N6" s="13">
        <v>6.4999517234720482E-3</v>
      </c>
      <c r="O6" s="29">
        <v>2.6427231950136953E-3</v>
      </c>
      <c r="P6" s="12">
        <v>3.2213419917103462E-3</v>
      </c>
      <c r="Q6" s="12">
        <v>2.8812929165958931E-3</v>
      </c>
      <c r="R6" s="12">
        <v>4.1652485149543386E-3</v>
      </c>
      <c r="S6" s="12">
        <v>3.2041015562687832E-3</v>
      </c>
      <c r="T6" s="30">
        <v>3.3379031952262932E-3</v>
      </c>
      <c r="U6" s="25">
        <v>4.8748736732716113E-3</v>
      </c>
      <c r="V6" s="5">
        <v>5.1698219615413776E-3</v>
      </c>
      <c r="W6" s="5">
        <v>5.2034311320750684E-3</v>
      </c>
      <c r="X6" s="5">
        <v>5.5161876900419278E-3</v>
      </c>
      <c r="Y6" s="5">
        <v>2.9986026578483066E-3</v>
      </c>
      <c r="Z6" s="13">
        <v>6.5877570120792019E-3</v>
      </c>
      <c r="AA6" s="25">
        <v>8.628341460243787E-3</v>
      </c>
      <c r="AB6" s="5">
        <v>1.1103429927798916E-2</v>
      </c>
      <c r="AC6" s="5">
        <v>1.0651885188080093E-2</v>
      </c>
      <c r="AD6" s="5">
        <v>1.2752028756603671E-2</v>
      </c>
      <c r="AE6" s="5">
        <v>1.0430657563160955E-2</v>
      </c>
      <c r="AF6" s="13">
        <v>1.0446122132931526E-2</v>
      </c>
      <c r="AG6" s="25">
        <v>1.9550591067394207E-2</v>
      </c>
      <c r="AH6" s="5">
        <v>2.446830542287538E-2</v>
      </c>
      <c r="AI6" s="5">
        <v>2.6299114783053894E-2</v>
      </c>
      <c r="AJ6" s="5">
        <v>1.4668336761866298E-2</v>
      </c>
      <c r="AK6" s="5">
        <v>1.5813470120429701E-2</v>
      </c>
      <c r="AL6" s="13">
        <v>1.7421764779716329E-2</v>
      </c>
      <c r="AM6" s="25">
        <v>1.4161700223534841E-2</v>
      </c>
      <c r="AN6" s="5">
        <v>1.5531981501252585E-2</v>
      </c>
      <c r="AO6" s="5">
        <v>1.2874589057737189E-2</v>
      </c>
      <c r="AP6" s="5">
        <v>1.5307571184883873E-2</v>
      </c>
      <c r="AQ6" s="5">
        <v>1.7105533330973199E-2</v>
      </c>
      <c r="AR6" s="13">
        <v>1.8323282610316349E-2</v>
      </c>
      <c r="AS6" s="25">
        <v>1.3560875211306679E-2</v>
      </c>
      <c r="AT6" s="5">
        <v>1.287281130328446E-2</v>
      </c>
      <c r="AU6" s="5">
        <v>1.5244045475442032E-2</v>
      </c>
      <c r="AV6" s="5">
        <v>1.2191928296942912E-2</v>
      </c>
      <c r="AW6" s="5">
        <v>1.4330340766483251E-2</v>
      </c>
      <c r="AX6" s="13">
        <v>1.2483563607358765E-2</v>
      </c>
    </row>
    <row r="7" spans="1:50" x14ac:dyDescent="0.45">
      <c r="A7" s="21" t="s">
        <v>45</v>
      </c>
      <c r="B7" s="18" t="s">
        <v>13</v>
      </c>
      <c r="C7" s="25">
        <v>4.2807669417975737E-2</v>
      </c>
      <c r="D7" s="5">
        <v>4.6332401082158227E-2</v>
      </c>
      <c r="E7" s="5">
        <v>4.7505232195954906E-2</v>
      </c>
      <c r="F7" s="5">
        <v>5.0015035486982717E-2</v>
      </c>
      <c r="G7" s="5">
        <v>4.2916251167355209E-2</v>
      </c>
      <c r="H7" s="13">
        <v>4.2997893595674977E-2</v>
      </c>
      <c r="I7" s="25">
        <v>3.106982006223484E-2</v>
      </c>
      <c r="J7" s="5">
        <v>3.271418690254569E-2</v>
      </c>
      <c r="K7" s="5">
        <v>3.1596796896213593E-2</v>
      </c>
      <c r="L7" s="5">
        <v>3.4446048997998531E-2</v>
      </c>
      <c r="M7" s="5">
        <v>3.1550087926747926E-2</v>
      </c>
      <c r="N7" s="13">
        <v>3.2618518876122431E-2</v>
      </c>
      <c r="O7" s="29">
        <v>1.3736900730464748E-2</v>
      </c>
      <c r="P7" s="12">
        <v>1.655971835627253E-2</v>
      </c>
      <c r="Q7" s="12">
        <v>1.4637265873031838E-2</v>
      </c>
      <c r="R7" s="12">
        <v>2.1088451113902295E-2</v>
      </c>
      <c r="S7" s="12">
        <v>1.6400099539946783E-2</v>
      </c>
      <c r="T7" s="30">
        <v>1.7174384413059442E-2</v>
      </c>
      <c r="U7" s="25">
        <v>2.7190376640069226E-2</v>
      </c>
      <c r="V7" s="5">
        <v>2.837827924084544E-2</v>
      </c>
      <c r="W7" s="5">
        <v>2.8206967361765103E-2</v>
      </c>
      <c r="X7" s="5">
        <v>3.0721846243243648E-2</v>
      </c>
      <c r="Y7" s="5">
        <v>1.6300301270575353E-2</v>
      </c>
      <c r="Z7" s="13">
        <v>3.623474013629318E-2</v>
      </c>
      <c r="AA7" s="25">
        <v>4.5852625161219678E-2</v>
      </c>
      <c r="AB7" s="5">
        <v>5.6921683882561323E-2</v>
      </c>
      <c r="AC7" s="5">
        <v>5.3348409016920895E-2</v>
      </c>
      <c r="AD7" s="5">
        <v>6.5572560197035987E-2</v>
      </c>
      <c r="AE7" s="5">
        <v>5.4345882961080359E-2</v>
      </c>
      <c r="AF7" s="13">
        <v>5.2498744349573079E-2</v>
      </c>
      <c r="AG7" s="25">
        <v>6.1008997190886267E-2</v>
      </c>
      <c r="AH7" s="5">
        <v>7.3869070186436056E-2</v>
      </c>
      <c r="AI7" s="5">
        <v>6.9394628649263976E-2</v>
      </c>
      <c r="AJ7" s="5">
        <v>6.5294622461728735E-2</v>
      </c>
      <c r="AK7" s="5">
        <v>5.0362233868144209E-2</v>
      </c>
      <c r="AL7" s="13">
        <v>5.3690975273001124E-2</v>
      </c>
      <c r="AM7" s="25">
        <v>4.4689181823342652E-2</v>
      </c>
      <c r="AN7" s="5">
        <v>4.6572069724334961E-2</v>
      </c>
      <c r="AO7" s="5">
        <v>4.0517670561615066E-2</v>
      </c>
      <c r="AP7" s="5">
        <v>4.7045007216900671E-2</v>
      </c>
      <c r="AQ7" s="5">
        <v>4.9991592027471943E-2</v>
      </c>
      <c r="AR7" s="13">
        <v>5.1406548984849365E-2</v>
      </c>
      <c r="AS7" s="25">
        <v>4.9730919668700364E-2</v>
      </c>
      <c r="AT7" s="5">
        <v>4.4328479067699204E-2</v>
      </c>
      <c r="AU7" s="5">
        <v>4.2996681536250296E-2</v>
      </c>
      <c r="AV7" s="5">
        <v>4.1313193610662033E-2</v>
      </c>
      <c r="AW7" s="5">
        <v>4.2097371046111269E-2</v>
      </c>
      <c r="AX7" s="13">
        <v>4.211941606877026E-2</v>
      </c>
    </row>
    <row r="8" spans="1:50" x14ac:dyDescent="0.45">
      <c r="A8" s="21" t="s">
        <v>46</v>
      </c>
      <c r="B8" s="18" t="s">
        <v>14</v>
      </c>
      <c r="C8" s="25">
        <v>2.2223944774062695E-2</v>
      </c>
      <c r="D8" s="5">
        <v>2.4555608156821826E-2</v>
      </c>
      <c r="E8" s="5">
        <v>2.4933009870425037E-2</v>
      </c>
      <c r="F8" s="5">
        <v>2.5711652771864778E-2</v>
      </c>
      <c r="G8" s="5">
        <v>2.3203855833610332E-2</v>
      </c>
      <c r="H8" s="13">
        <v>2.3399774619492084E-2</v>
      </c>
      <c r="I8" s="25">
        <v>1.6001727474606136E-2</v>
      </c>
      <c r="J8" s="5">
        <v>1.6990756776300162E-2</v>
      </c>
      <c r="K8" s="5">
        <v>1.6892874868955653E-2</v>
      </c>
      <c r="L8" s="5">
        <v>2.1065339109726126E-2</v>
      </c>
      <c r="M8" s="5">
        <v>2.0230580316536292E-2</v>
      </c>
      <c r="N8" s="13">
        <v>2.089032081023259E-2</v>
      </c>
      <c r="O8" s="29">
        <v>7.2296363536444161E-3</v>
      </c>
      <c r="P8" s="12">
        <v>8.7975327910491934E-3</v>
      </c>
      <c r="Q8" s="12">
        <v>8.1728205999653317E-3</v>
      </c>
      <c r="R8" s="12">
        <v>1.3940683168223328E-2</v>
      </c>
      <c r="S8" s="12">
        <v>1.2421883474454602E-2</v>
      </c>
      <c r="T8" s="30">
        <v>1.1837918707706944E-2</v>
      </c>
      <c r="U8" s="25">
        <v>1.365765522938934E-2</v>
      </c>
      <c r="V8" s="5">
        <v>1.4792498786575556E-2</v>
      </c>
      <c r="W8" s="5">
        <v>1.4943012558451889E-2</v>
      </c>
      <c r="X8" s="5">
        <v>1.7225826165799214E-2</v>
      </c>
      <c r="Y8" s="5">
        <v>9.3439907526779806E-3</v>
      </c>
      <c r="Z8" s="13">
        <v>1.9585972916849465E-2</v>
      </c>
      <c r="AA8" s="25">
        <v>3.3597270469426482E-2</v>
      </c>
      <c r="AB8" s="5">
        <v>3.7397626585870002E-2</v>
      </c>
      <c r="AC8" s="5">
        <v>3.8040557395718579E-2</v>
      </c>
      <c r="AD8" s="5">
        <v>4.131050717402223E-2</v>
      </c>
      <c r="AE8" s="5">
        <v>3.6072874711925738E-2</v>
      </c>
      <c r="AF8" s="13">
        <v>3.5610298426251463E-2</v>
      </c>
      <c r="AG8" s="25">
        <v>0.1230987976432925</v>
      </c>
      <c r="AH8" s="5">
        <v>0.12997616854317523</v>
      </c>
      <c r="AI8" s="5">
        <v>0.16878944256095113</v>
      </c>
      <c r="AJ8" s="5">
        <v>5.7749346896020799E-2</v>
      </c>
      <c r="AK8" s="5">
        <v>0.11439098805706378</v>
      </c>
      <c r="AL8" s="13">
        <v>0.11991816241998243</v>
      </c>
      <c r="AM8" s="25">
        <v>0.11003113381202882</v>
      </c>
      <c r="AN8" s="5">
        <v>0.1187872358674656</v>
      </c>
      <c r="AO8" s="5">
        <v>0.10982097806264624</v>
      </c>
      <c r="AP8" s="5">
        <v>0.12954992783099331</v>
      </c>
      <c r="AQ8" s="5">
        <v>0.14332229971324389</v>
      </c>
      <c r="AR8" s="13">
        <v>0.14746191631944733</v>
      </c>
      <c r="AS8" s="25">
        <v>8.4580701431031455E-2</v>
      </c>
      <c r="AT8" s="5">
        <v>9.2355909992822685E-2</v>
      </c>
      <c r="AU8" s="5">
        <v>0.14303499727673832</v>
      </c>
      <c r="AV8" s="5">
        <v>0.10808849021418221</v>
      </c>
      <c r="AW8" s="5">
        <v>0.13843839495446794</v>
      </c>
      <c r="AX8" s="13">
        <v>0.10849401182235666</v>
      </c>
    </row>
    <row r="9" spans="1:50" x14ac:dyDescent="0.45">
      <c r="A9" s="21" t="s">
        <v>47</v>
      </c>
      <c r="B9" s="18" t="s">
        <v>15</v>
      </c>
      <c r="C9" s="25">
        <v>2.1887262314379884E-2</v>
      </c>
      <c r="D9" s="5">
        <v>2.3502762125328824E-2</v>
      </c>
      <c r="E9" s="5">
        <v>2.4798198388977396E-2</v>
      </c>
      <c r="F9" s="5">
        <v>2.5558657260954618E-2</v>
      </c>
      <c r="G9" s="5">
        <v>2.1933878890524505E-2</v>
      </c>
      <c r="H9" s="13">
        <v>2.2292557212889481E-2</v>
      </c>
      <c r="I9" s="25">
        <v>1.8783849348455593E-2</v>
      </c>
      <c r="J9" s="5">
        <v>1.9551704170658844E-2</v>
      </c>
      <c r="K9" s="5">
        <v>1.9028251162879265E-2</v>
      </c>
      <c r="L9" s="5">
        <v>2.021605735856705E-2</v>
      </c>
      <c r="M9" s="5">
        <v>1.903629252319447E-2</v>
      </c>
      <c r="N9" s="13">
        <v>1.9767561222260054E-2</v>
      </c>
      <c r="O9" s="29">
        <v>8.4265106432988117E-3</v>
      </c>
      <c r="P9" s="12">
        <v>1.0085082635921437E-2</v>
      </c>
      <c r="Q9" s="12">
        <v>9.0978151608186002E-3</v>
      </c>
      <c r="R9" s="12">
        <v>1.4045368262992379E-2</v>
      </c>
      <c r="S9" s="12">
        <v>1.0658175994282834E-2</v>
      </c>
      <c r="T9" s="30">
        <v>1.1224624167065969E-2</v>
      </c>
      <c r="U9" s="25">
        <v>1.4358382933447661E-2</v>
      </c>
      <c r="V9" s="5">
        <v>1.5148007564315792E-2</v>
      </c>
      <c r="W9" s="5">
        <v>1.5600611320460945E-2</v>
      </c>
      <c r="X9" s="5">
        <v>1.6543102886884039E-2</v>
      </c>
      <c r="Y9" s="5">
        <v>8.7302104316839841E-3</v>
      </c>
      <c r="Z9" s="13">
        <v>1.9029803164575473E-2</v>
      </c>
      <c r="AA9" s="25">
        <v>2.4493859281031614E-2</v>
      </c>
      <c r="AB9" s="5">
        <v>3.0736750455980243E-2</v>
      </c>
      <c r="AC9" s="5">
        <v>2.9636464406881634E-2</v>
      </c>
      <c r="AD9" s="5">
        <v>3.5359185229562662E-2</v>
      </c>
      <c r="AE9" s="5">
        <v>3.0251836136897199E-2</v>
      </c>
      <c r="AF9" s="13">
        <v>2.9191047212456054E-2</v>
      </c>
      <c r="AG9" s="25">
        <v>6.6155766472901542E-2</v>
      </c>
      <c r="AH9" s="5">
        <v>8.2729880438149647E-2</v>
      </c>
      <c r="AI9" s="5">
        <v>9.2743120423419756E-2</v>
      </c>
      <c r="AJ9" s="5">
        <v>4.5846700405113773E-2</v>
      </c>
      <c r="AK9" s="5">
        <v>5.4313017189158548E-2</v>
      </c>
      <c r="AL9" s="13">
        <v>5.9680180745575497E-2</v>
      </c>
      <c r="AM9" s="25">
        <v>4.9008049478906517E-2</v>
      </c>
      <c r="AN9" s="5">
        <v>5.3632421160973658E-2</v>
      </c>
      <c r="AO9" s="5">
        <v>4.6586852879552144E-2</v>
      </c>
      <c r="AP9" s="5">
        <v>5.3952674627126801E-2</v>
      </c>
      <c r="AQ9" s="5">
        <v>5.9402325910716189E-2</v>
      </c>
      <c r="AR9" s="13">
        <v>6.4186844045360791E-2</v>
      </c>
      <c r="AS9" s="25">
        <v>4.453251340955916E-2</v>
      </c>
      <c r="AT9" s="5">
        <v>4.3359268972232884E-2</v>
      </c>
      <c r="AU9" s="5">
        <v>5.4016725969517142E-2</v>
      </c>
      <c r="AV9" s="5">
        <v>4.1941617187129361E-2</v>
      </c>
      <c r="AW9" s="5">
        <v>5.0162177816391547E-2</v>
      </c>
      <c r="AX9" s="13">
        <v>4.2815568867004411E-2</v>
      </c>
    </row>
    <row r="10" spans="1:50" x14ac:dyDescent="0.45">
      <c r="A10" s="21" t="s">
        <v>35</v>
      </c>
      <c r="B10" s="18" t="s">
        <v>16</v>
      </c>
      <c r="C10" s="25">
        <v>0.13839252811283995</v>
      </c>
      <c r="D10" s="5">
        <v>0.13993732658348151</v>
      </c>
      <c r="E10" s="5">
        <v>0.15581525356475628</v>
      </c>
      <c r="F10" s="5">
        <v>0.16798087960293381</v>
      </c>
      <c r="G10" s="5">
        <v>0.13925057114667258</v>
      </c>
      <c r="H10" s="13">
        <v>0.14565762133221752</v>
      </c>
      <c r="I10" s="25">
        <v>0.10944232699746916</v>
      </c>
      <c r="J10" s="5">
        <v>0.11746983991460046</v>
      </c>
      <c r="K10" s="5">
        <v>0.11360678614701623</v>
      </c>
      <c r="L10" s="5">
        <v>0.12175115907881735</v>
      </c>
      <c r="M10" s="5">
        <v>0.11341287166737411</v>
      </c>
      <c r="N10" s="13">
        <v>0.11979693367821409</v>
      </c>
      <c r="O10" s="29">
        <v>4.9093161256357057E-2</v>
      </c>
      <c r="P10" s="12">
        <v>5.8855695571188138E-2</v>
      </c>
      <c r="Q10" s="12">
        <v>5.2182376001599355E-2</v>
      </c>
      <c r="R10" s="12">
        <v>8.0786011767039076E-2</v>
      </c>
      <c r="S10" s="12">
        <v>6.0935037423191535E-2</v>
      </c>
      <c r="T10" s="30">
        <v>6.2910003481690097E-2</v>
      </c>
      <c r="U10" s="25">
        <v>8.8000086941085673E-2</v>
      </c>
      <c r="V10" s="5">
        <v>9.9256313100894777E-2</v>
      </c>
      <c r="W10" s="5">
        <v>9.8916584749972961E-2</v>
      </c>
      <c r="X10" s="5">
        <v>0.10377804605589425</v>
      </c>
      <c r="Y10" s="5">
        <v>5.6170781821723935E-2</v>
      </c>
      <c r="Z10" s="13">
        <v>0.12103711503027112</v>
      </c>
      <c r="AA10" s="25">
        <v>0.15555281068648633</v>
      </c>
      <c r="AB10" s="5">
        <v>0.20190061289860275</v>
      </c>
      <c r="AC10" s="5">
        <v>0.19593701580224351</v>
      </c>
      <c r="AD10" s="5">
        <v>0.2276764155910172</v>
      </c>
      <c r="AE10" s="5">
        <v>0.19327790820392426</v>
      </c>
      <c r="AF10" s="13">
        <v>0.19022266867570736</v>
      </c>
      <c r="AG10" s="25">
        <v>0.37700709820622608</v>
      </c>
      <c r="AH10" s="5">
        <v>0.47825926381962441</v>
      </c>
      <c r="AI10" s="5">
        <v>0.53035400138668498</v>
      </c>
      <c r="AJ10" s="5">
        <v>0.27872963388316063</v>
      </c>
      <c r="AK10" s="5">
        <v>0.30753699864954237</v>
      </c>
      <c r="AL10" s="13">
        <v>0.33702271871469813</v>
      </c>
      <c r="AM10" s="25">
        <v>0.28323907803035092</v>
      </c>
      <c r="AN10" s="5">
        <v>0.29946264995495236</v>
      </c>
      <c r="AO10" s="5">
        <v>0.2527447234265946</v>
      </c>
      <c r="AP10" s="5">
        <v>0.31747277260202073</v>
      </c>
      <c r="AQ10" s="5">
        <v>0.3281193578079088</v>
      </c>
      <c r="AR10" s="13">
        <v>0.36386337091309712</v>
      </c>
      <c r="AS10" s="25">
        <v>0.26340067943725243</v>
      </c>
      <c r="AT10" s="5">
        <v>0.24901463908343568</v>
      </c>
      <c r="AU10" s="5">
        <v>0.31441922848737824</v>
      </c>
      <c r="AV10" s="5">
        <v>0.24228064477280775</v>
      </c>
      <c r="AW10" s="5">
        <v>0.27960646137014511</v>
      </c>
      <c r="AX10" s="13">
        <v>0.24729613937271225</v>
      </c>
    </row>
    <row r="11" spans="1:50" x14ac:dyDescent="0.45">
      <c r="A11" s="21" t="s">
        <v>36</v>
      </c>
      <c r="B11" s="18" t="s">
        <v>17</v>
      </c>
      <c r="C11" s="25">
        <v>0.70406185899771634</v>
      </c>
      <c r="D11" s="5">
        <v>0.70118335468030013</v>
      </c>
      <c r="E11" s="5">
        <v>0.80232792159054789</v>
      </c>
      <c r="F11" s="5">
        <v>0.85638684852959401</v>
      </c>
      <c r="G11" s="5">
        <v>0.70697141892355342</v>
      </c>
      <c r="H11" s="13">
        <v>0.73584358402556216</v>
      </c>
      <c r="I11" s="25">
        <v>0.52172691770627988</v>
      </c>
      <c r="J11" s="5">
        <v>0.57033351209993233</v>
      </c>
      <c r="K11" s="5">
        <v>0.53957041510474169</v>
      </c>
      <c r="L11" s="5">
        <v>0.58017785209394235</v>
      </c>
      <c r="M11" s="5">
        <v>0.54455460554241708</v>
      </c>
      <c r="N11" s="13">
        <v>0.57556292972462053</v>
      </c>
      <c r="O11" s="29">
        <v>0.23304842164437367</v>
      </c>
      <c r="P11" s="12">
        <v>0.28516407723065296</v>
      </c>
      <c r="Q11" s="12">
        <v>0.25174041688383991</v>
      </c>
      <c r="R11" s="12">
        <v>0.38339487576613246</v>
      </c>
      <c r="S11" s="12">
        <v>0.29079319299902373</v>
      </c>
      <c r="T11" s="30">
        <v>0.30030128684645058</v>
      </c>
      <c r="U11" s="25">
        <v>0.44427674084296925</v>
      </c>
      <c r="V11" s="5">
        <v>0.49056339403623878</v>
      </c>
      <c r="W11" s="5">
        <v>0.48282017968373769</v>
      </c>
      <c r="X11" s="5">
        <v>0.51834671662650844</v>
      </c>
      <c r="Y11" s="5">
        <v>0.28073371713975664</v>
      </c>
      <c r="Z11" s="13">
        <v>0.59588195724020943</v>
      </c>
      <c r="AA11" s="25">
        <v>0.76339561564168779</v>
      </c>
      <c r="AB11" s="5">
        <v>0.99995368104697357</v>
      </c>
      <c r="AC11" s="5">
        <v>0.95507793808927055</v>
      </c>
      <c r="AD11" s="5">
        <v>1.1165997978807738</v>
      </c>
      <c r="AE11" s="5">
        <v>0.94971892567145533</v>
      </c>
      <c r="AF11" s="13">
        <v>0.93660534907081872</v>
      </c>
      <c r="AG11" s="25">
        <v>1.5674085652471605</v>
      </c>
      <c r="AH11" s="5">
        <v>1.9567040102448345</v>
      </c>
      <c r="AI11" s="5">
        <v>2.0742675793604057</v>
      </c>
      <c r="AJ11" s="5">
        <v>1.295947600237263</v>
      </c>
      <c r="AK11" s="5">
        <v>1.276860491611046</v>
      </c>
      <c r="AL11" s="13">
        <v>1.4072599472825404</v>
      </c>
      <c r="AM11" s="25">
        <v>1.1679249764441033</v>
      </c>
      <c r="AN11" s="5">
        <v>1.2176887498700448</v>
      </c>
      <c r="AO11" s="5">
        <v>1.0406583677702717</v>
      </c>
      <c r="AP11" s="5">
        <v>1.2955473909810611</v>
      </c>
      <c r="AQ11" s="5">
        <v>1.3326901971890821</v>
      </c>
      <c r="AR11" s="13">
        <v>1.4647907157826725</v>
      </c>
      <c r="AS11" s="25">
        <v>1.139389048287808</v>
      </c>
      <c r="AT11" s="5">
        <v>1.0643310425632555</v>
      </c>
      <c r="AU11" s="5">
        <v>1.2453385566026762</v>
      </c>
      <c r="AV11" s="5">
        <v>1.004116502870239</v>
      </c>
      <c r="AW11" s="5">
        <v>1.1347009042056826</v>
      </c>
      <c r="AX11" s="13">
        <v>1.0317513593340941</v>
      </c>
    </row>
    <row r="12" spans="1:50" x14ac:dyDescent="0.45">
      <c r="A12" s="21" t="s">
        <v>37</v>
      </c>
      <c r="B12" s="18" t="s">
        <v>18</v>
      </c>
      <c r="C12" s="25">
        <v>6.107264366195464E-3</v>
      </c>
      <c r="D12" s="5">
        <v>6.4825991574410484E-3</v>
      </c>
      <c r="E12" s="5">
        <v>7.0058466268023475E-3</v>
      </c>
      <c r="F12" s="5">
        <v>7.2328237075678621E-3</v>
      </c>
      <c r="G12" s="5">
        <v>6.145168864196358E-3</v>
      </c>
      <c r="H12" s="13">
        <v>6.5543409522088713E-3</v>
      </c>
      <c r="I12" s="25">
        <v>5.4220932973854238E-3</v>
      </c>
      <c r="J12" s="5">
        <v>5.8183961297240735E-3</v>
      </c>
      <c r="K12" s="5">
        <v>5.8876838888092019E-3</v>
      </c>
      <c r="L12" s="5">
        <v>6.0358237693496491E-3</v>
      </c>
      <c r="M12" s="5">
        <v>5.3570634487498233E-3</v>
      </c>
      <c r="N12" s="13">
        <v>5.8022796684672967E-3</v>
      </c>
      <c r="O12" s="29">
        <v>2.1999706116702859E-3</v>
      </c>
      <c r="P12" s="12">
        <v>2.6152360060881295E-3</v>
      </c>
      <c r="Q12" s="12">
        <v>2.4946630841656652E-3</v>
      </c>
      <c r="R12" s="12">
        <v>3.6141336682752696E-3</v>
      </c>
      <c r="S12" s="12">
        <v>2.8227997524262862E-3</v>
      </c>
      <c r="T12" s="30">
        <v>2.9040708196450054E-3</v>
      </c>
      <c r="U12" s="25">
        <v>3.8239358818840828E-3</v>
      </c>
      <c r="V12" s="5">
        <v>4.220718822434689E-3</v>
      </c>
      <c r="W12" s="5">
        <v>4.3612519085136957E-3</v>
      </c>
      <c r="X12" s="5">
        <v>4.684411427311937E-3</v>
      </c>
      <c r="Y12" s="5">
        <v>2.4745229386831272E-3</v>
      </c>
      <c r="Z12" s="13">
        <v>5.3639554268667192E-3</v>
      </c>
      <c r="AA12" s="25">
        <v>7.0623708748568919E-3</v>
      </c>
      <c r="AB12" s="5">
        <v>9.9213244054796937E-3</v>
      </c>
      <c r="AC12" s="5">
        <v>9.0112497539425861E-3</v>
      </c>
      <c r="AD12" s="5">
        <v>1.0878795030529685E-2</v>
      </c>
      <c r="AE12" s="5">
        <v>9.2506838398414785E-3</v>
      </c>
      <c r="AF12" s="13">
        <v>9.3241461577096944E-3</v>
      </c>
      <c r="AG12" s="25">
        <v>2.2898886653717233E-2</v>
      </c>
      <c r="AH12" s="5">
        <v>2.789180287616717E-2</v>
      </c>
      <c r="AI12" s="5">
        <v>3.2034460692392845E-2</v>
      </c>
      <c r="AJ12" s="5">
        <v>1.4083382763103097E-2</v>
      </c>
      <c r="AK12" s="5">
        <v>1.8354497913181691E-2</v>
      </c>
      <c r="AL12" s="13">
        <v>1.991484875109828E-2</v>
      </c>
      <c r="AM12" s="25">
        <v>1.71498154614886E-2</v>
      </c>
      <c r="AN12" s="5">
        <v>1.8318872420054692E-2</v>
      </c>
      <c r="AO12" s="5">
        <v>1.5052833050104866E-2</v>
      </c>
      <c r="AP12" s="5">
        <v>1.9178104360757557E-2</v>
      </c>
      <c r="AQ12" s="5">
        <v>2.0268524091053917E-2</v>
      </c>
      <c r="AR12" s="13">
        <v>2.2652852444893599E-2</v>
      </c>
      <c r="AS12" s="25">
        <v>1.4878100043104412E-2</v>
      </c>
      <c r="AT12" s="5">
        <v>1.4333756105598448E-2</v>
      </c>
      <c r="AU12" s="5">
        <v>1.90196211899968E-2</v>
      </c>
      <c r="AV12" s="5">
        <v>1.4106977983278533E-2</v>
      </c>
      <c r="AW12" s="5">
        <v>1.7128455127586317E-2</v>
      </c>
      <c r="AX12" s="13">
        <v>1.4725309872891897E-2</v>
      </c>
    </row>
    <row r="13" spans="1:50" x14ac:dyDescent="0.45">
      <c r="A13" s="21" t="s">
        <v>38</v>
      </c>
      <c r="B13" s="18" t="s">
        <v>19</v>
      </c>
      <c r="C13" s="25">
        <v>5.0994799025686322E-2</v>
      </c>
      <c r="D13" s="5">
        <v>5.4595804612586403E-2</v>
      </c>
      <c r="E13" s="5">
        <v>5.8541143690133364E-2</v>
      </c>
      <c r="F13" s="5">
        <v>6.0944379476290812E-2</v>
      </c>
      <c r="G13" s="5">
        <v>5.5178836179833379E-2</v>
      </c>
      <c r="H13" s="13">
        <v>5.4242526544022902E-2</v>
      </c>
      <c r="I13" s="25">
        <v>4.5011669696887288E-2</v>
      </c>
      <c r="J13" s="5">
        <v>4.7650887990295321E-2</v>
      </c>
      <c r="K13" s="5">
        <v>4.7408505941948259E-2</v>
      </c>
      <c r="L13" s="5">
        <v>4.8869803146613967E-2</v>
      </c>
      <c r="M13" s="5">
        <v>4.6008630970428316E-2</v>
      </c>
      <c r="N13" s="13">
        <v>4.8389037670937024E-2</v>
      </c>
      <c r="O13" s="29">
        <v>1.9558389758056662E-2</v>
      </c>
      <c r="P13" s="12">
        <v>2.3081548919977674E-2</v>
      </c>
      <c r="Q13" s="12">
        <v>2.0347839794178091E-2</v>
      </c>
      <c r="R13" s="12">
        <v>3.0991982170008217E-2</v>
      </c>
      <c r="S13" s="12">
        <v>2.3749720841495396E-2</v>
      </c>
      <c r="T13" s="30">
        <v>2.4142728610874593E-2</v>
      </c>
      <c r="U13" s="25">
        <v>3.2497180847097101E-2</v>
      </c>
      <c r="V13" s="5">
        <v>3.603708761389475E-2</v>
      </c>
      <c r="W13" s="5">
        <v>3.7137166373747671E-2</v>
      </c>
      <c r="X13" s="5">
        <v>4.0034514369298745E-2</v>
      </c>
      <c r="Y13" s="5">
        <v>2.1244491392399537E-2</v>
      </c>
      <c r="Z13" s="13">
        <v>4.5814337106256035E-2</v>
      </c>
      <c r="AA13" s="25">
        <v>5.7216873068926359E-2</v>
      </c>
      <c r="AB13" s="5">
        <v>7.2200697396225685E-2</v>
      </c>
      <c r="AC13" s="5">
        <v>6.9721295096679334E-2</v>
      </c>
      <c r="AD13" s="5">
        <v>8.3405648445678951E-2</v>
      </c>
      <c r="AE13" s="5">
        <v>7.0649809386374898E-2</v>
      </c>
      <c r="AF13" s="13">
        <v>7.0080989452536407E-2</v>
      </c>
      <c r="AG13" s="25">
        <v>0.14971715930010632</v>
      </c>
      <c r="AH13" s="5">
        <v>0.18800535401884808</v>
      </c>
      <c r="AI13" s="5">
        <v>0.2190367289183775</v>
      </c>
      <c r="AJ13" s="5">
        <v>0.10321251435566717</v>
      </c>
      <c r="AK13" s="5">
        <v>0.12550141992564146</v>
      </c>
      <c r="AL13" s="13">
        <v>0.13652767666624827</v>
      </c>
      <c r="AM13" s="25">
        <v>0.11566320782473231</v>
      </c>
      <c r="AN13" s="5">
        <v>0.12318719521658952</v>
      </c>
      <c r="AO13" s="5">
        <v>0.10011595312279233</v>
      </c>
      <c r="AP13" s="5">
        <v>0.12648733761973494</v>
      </c>
      <c r="AQ13" s="5">
        <v>0.13675523064396219</v>
      </c>
      <c r="AR13" s="13">
        <v>0.1513340678092461</v>
      </c>
      <c r="AS13" s="25">
        <v>0.10403583659294446</v>
      </c>
      <c r="AT13" s="5">
        <v>9.8611303482243548E-2</v>
      </c>
      <c r="AU13" s="5">
        <v>0.12750441146281999</v>
      </c>
      <c r="AV13" s="5">
        <v>9.7307850915447469E-2</v>
      </c>
      <c r="AW13" s="5">
        <v>0.11644592463880041</v>
      </c>
      <c r="AX13" s="13">
        <v>0.10213584258970419</v>
      </c>
    </row>
    <row r="14" spans="1:50" x14ac:dyDescent="0.45">
      <c r="A14" s="21" t="s">
        <v>39</v>
      </c>
      <c r="B14" s="18" t="s">
        <v>20</v>
      </c>
      <c r="C14" s="25">
        <v>4.1247881172919794</v>
      </c>
      <c r="D14" s="5">
        <v>4.3358074896958305</v>
      </c>
      <c r="E14" s="5">
        <v>4.5844809234252422</v>
      </c>
      <c r="F14" s="5">
        <v>4.8308157425321054</v>
      </c>
      <c r="G14" s="5">
        <v>4.205391202494579</v>
      </c>
      <c r="H14" s="13">
        <v>4.3480512193846259</v>
      </c>
      <c r="I14" s="25">
        <v>3.0341540428376712</v>
      </c>
      <c r="J14" s="5">
        <v>3.1849549436644118</v>
      </c>
      <c r="K14" s="5">
        <v>3.2042729763185744</v>
      </c>
      <c r="L14" s="5">
        <v>3.3186542018190566</v>
      </c>
      <c r="M14" s="5">
        <v>3.0696137287005034</v>
      </c>
      <c r="N14" s="13">
        <v>3.2751965362861628</v>
      </c>
      <c r="O14" s="29">
        <v>1.3748263709054407</v>
      </c>
      <c r="P14" s="12">
        <v>1.6452619181047152</v>
      </c>
      <c r="Q14" s="12">
        <v>1.4887719177171914</v>
      </c>
      <c r="R14" s="12">
        <v>2.3023401864216302</v>
      </c>
      <c r="S14" s="12">
        <v>1.7334116040607193</v>
      </c>
      <c r="T14" s="30">
        <v>1.7641689274670878</v>
      </c>
      <c r="U14" s="25">
        <v>2.7186642354499004</v>
      </c>
      <c r="V14" s="5">
        <v>2.9225475215106997</v>
      </c>
      <c r="W14" s="5">
        <v>2.9107938300939469</v>
      </c>
      <c r="X14" s="5">
        <v>3.1471694710635334</v>
      </c>
      <c r="Y14" s="5">
        <v>1.701560374126901</v>
      </c>
      <c r="Z14" s="13">
        <v>3.7789710742593079</v>
      </c>
      <c r="AA14" s="25">
        <v>4.3640562038078272</v>
      </c>
      <c r="AB14" s="5">
        <v>5.2277383332222396</v>
      </c>
      <c r="AC14" s="5">
        <v>5.0353212099130946</v>
      </c>
      <c r="AD14" s="5">
        <v>5.6906426060066932</v>
      </c>
      <c r="AE14" s="5">
        <v>5.1662323117017381</v>
      </c>
      <c r="AF14" s="13">
        <v>4.8643635945086219</v>
      </c>
      <c r="AG14" s="25">
        <v>5.4661030601017018</v>
      </c>
      <c r="AH14" s="5">
        <v>6.6422261339780748</v>
      </c>
      <c r="AI14" s="5">
        <v>6.0721059220524172</v>
      </c>
      <c r="AJ14" s="5">
        <v>6.0838875777730097</v>
      </c>
      <c r="AK14" s="5">
        <v>4.6658256409116419</v>
      </c>
      <c r="AL14" s="13">
        <v>4.6681059369900844</v>
      </c>
      <c r="AM14" s="25">
        <v>4.0833826121845815</v>
      </c>
      <c r="AN14" s="5">
        <v>4.0517375663174029</v>
      </c>
      <c r="AO14" s="5">
        <v>3.7703281658263772</v>
      </c>
      <c r="AP14" s="5">
        <v>4.2510606657044132</v>
      </c>
      <c r="AQ14" s="5">
        <v>4.3954092469996811</v>
      </c>
      <c r="AR14" s="13">
        <v>4.5628763843904538</v>
      </c>
      <c r="AS14" s="25">
        <v>4.282398982878953</v>
      </c>
      <c r="AT14" s="5">
        <v>3.9138651957816899</v>
      </c>
      <c r="AU14" s="5">
        <v>3.6638512706534616</v>
      </c>
      <c r="AV14" s="5">
        <v>3.6425393859549891</v>
      </c>
      <c r="AW14" s="5">
        <v>3.6634166747112014</v>
      </c>
      <c r="AX14" s="13">
        <v>3.7499180648294761</v>
      </c>
    </row>
    <row r="15" spans="1:50" x14ac:dyDescent="0.45">
      <c r="A15" s="21" t="s">
        <v>40</v>
      </c>
      <c r="B15" s="18" t="s">
        <v>21</v>
      </c>
      <c r="C15" s="25">
        <v>0.50169818773073704</v>
      </c>
      <c r="D15" s="5">
        <v>0.50654205253750428</v>
      </c>
      <c r="E15" s="5">
        <v>0.56032237531984797</v>
      </c>
      <c r="F15" s="5">
        <v>0.58404513879532871</v>
      </c>
      <c r="G15" s="5">
        <v>0.50264600513900104</v>
      </c>
      <c r="H15" s="13">
        <v>0.51489460846080326</v>
      </c>
      <c r="I15" s="25">
        <v>0.37384071603656366</v>
      </c>
      <c r="J15" s="5">
        <v>0.39789732893994528</v>
      </c>
      <c r="K15" s="5">
        <v>0.38549161516620983</v>
      </c>
      <c r="L15" s="5">
        <v>0.42678016771807148</v>
      </c>
      <c r="M15" s="5">
        <v>0.39791401370444485</v>
      </c>
      <c r="N15" s="13">
        <v>0.40689083914769053</v>
      </c>
      <c r="O15" s="29">
        <v>0.17552393027448843</v>
      </c>
      <c r="P15" s="12">
        <v>0.2050694601805797</v>
      </c>
      <c r="Q15" s="12">
        <v>0.18859058458562772</v>
      </c>
      <c r="R15" s="12">
        <v>0.29162519241847595</v>
      </c>
      <c r="S15" s="12">
        <v>0.2272146042968077</v>
      </c>
      <c r="T15" s="30">
        <v>0.24344218498460815</v>
      </c>
      <c r="U15" s="25">
        <v>0.3139320521741964</v>
      </c>
      <c r="V15" s="5">
        <v>0.33176774196390113</v>
      </c>
      <c r="W15" s="5">
        <v>0.34303692231524691</v>
      </c>
      <c r="X15" s="5">
        <v>0.37631833369233619</v>
      </c>
      <c r="Y15" s="5">
        <v>0.20880149470786</v>
      </c>
      <c r="Z15" s="13">
        <v>0.4316691527010032</v>
      </c>
      <c r="AA15" s="25">
        <v>0.5068505117144847</v>
      </c>
      <c r="AB15" s="5">
        <v>0.65531180551600754</v>
      </c>
      <c r="AC15" s="5">
        <v>0.61308011616954017</v>
      </c>
      <c r="AD15" s="5">
        <v>0.71673656118947771</v>
      </c>
      <c r="AE15" s="5">
        <v>0.61796506493786207</v>
      </c>
      <c r="AF15" s="13">
        <v>0.59309601540264523</v>
      </c>
      <c r="AG15" s="25">
        <v>0.78712713108011412</v>
      </c>
      <c r="AH15" s="5">
        <v>0.98527708837026107</v>
      </c>
      <c r="AI15" s="5">
        <v>0.97620421659547973</v>
      </c>
      <c r="AJ15" s="5">
        <v>0.7555939775609879</v>
      </c>
      <c r="AK15" s="5">
        <v>0.65257114911164338</v>
      </c>
      <c r="AL15" s="13">
        <v>0.70511359357349068</v>
      </c>
      <c r="AM15" s="25">
        <v>0.6001640553841866</v>
      </c>
      <c r="AN15" s="5">
        <v>0.6158901431730609</v>
      </c>
      <c r="AO15" s="5">
        <v>0.54113542721429919</v>
      </c>
      <c r="AP15" s="5">
        <v>0.64754406683287402</v>
      </c>
      <c r="AQ15" s="5">
        <v>0.6616145077353347</v>
      </c>
      <c r="AR15" s="13">
        <v>0.73033275072274084</v>
      </c>
      <c r="AS15" s="25">
        <v>0.61871026491868308</v>
      </c>
      <c r="AT15" s="5">
        <v>0.5686361983262509</v>
      </c>
      <c r="AU15" s="5">
        <v>0.5939193283969415</v>
      </c>
      <c r="AV15" s="5">
        <v>0.538718118086702</v>
      </c>
      <c r="AW15" s="5">
        <v>0.58738295202239599</v>
      </c>
      <c r="AX15" s="13">
        <v>0.55375144620511829</v>
      </c>
    </row>
    <row r="16" spans="1:50" x14ac:dyDescent="0.45">
      <c r="A16" s="21" t="s">
        <v>48</v>
      </c>
      <c r="B16" s="18" t="s">
        <v>22</v>
      </c>
      <c r="C16" s="25">
        <v>2.9441513511246032E-3</v>
      </c>
      <c r="D16" s="5">
        <v>3.074662770786038E-3</v>
      </c>
      <c r="E16" s="5">
        <v>3.2628524193699274E-3</v>
      </c>
      <c r="F16" s="5">
        <v>3.2445179752210863E-3</v>
      </c>
      <c r="G16" s="5">
        <v>2.881254253921522E-3</v>
      </c>
      <c r="H16" s="13">
        <v>3.0618988070048644E-3</v>
      </c>
      <c r="I16" s="25">
        <v>2.4309513541195104E-3</v>
      </c>
      <c r="J16" s="5">
        <v>2.5625006936300849E-3</v>
      </c>
      <c r="K16" s="5">
        <v>2.4002516174304891E-3</v>
      </c>
      <c r="L16" s="5">
        <v>2.6547591902916063E-3</v>
      </c>
      <c r="M16" s="5">
        <v>2.4939866189638794E-3</v>
      </c>
      <c r="N16" s="13">
        <v>2.683123034001921E-3</v>
      </c>
      <c r="O16" s="29">
        <v>9.488596497268958E-4</v>
      </c>
      <c r="P16" s="12">
        <v>1.189314192420639E-3</v>
      </c>
      <c r="Q16" s="12">
        <v>1.1900487463866183E-3</v>
      </c>
      <c r="R16" s="12">
        <v>1.7610563892377867E-3</v>
      </c>
      <c r="S16" s="12">
        <v>1.4112818320454821E-3</v>
      </c>
      <c r="T16" s="30">
        <v>1.5099055807010953E-3</v>
      </c>
      <c r="U16" s="25">
        <v>1.6279837607216978E-3</v>
      </c>
      <c r="V16" s="5">
        <v>1.9975211423681164E-3</v>
      </c>
      <c r="W16" s="5">
        <v>2.1130836959266123E-3</v>
      </c>
      <c r="X16" s="5">
        <v>2.0436013164551888E-3</v>
      </c>
      <c r="Y16" s="5">
        <v>1.1109210135380038E-3</v>
      </c>
      <c r="Z16" s="13">
        <v>2.5631306484162498E-3</v>
      </c>
      <c r="AA16" s="25">
        <v>3.2063051437833255E-3</v>
      </c>
      <c r="AB16" s="5">
        <v>4.3047260359010383E-3</v>
      </c>
      <c r="AC16" s="5">
        <v>4.1496128845524049E-3</v>
      </c>
      <c r="AD16" s="5">
        <v>5.0942577564765902E-3</v>
      </c>
      <c r="AE16" s="5">
        <v>4.2923819164746172E-3</v>
      </c>
      <c r="AF16" s="13">
        <v>3.9711828227021601E-3</v>
      </c>
      <c r="AG16" s="25">
        <v>1.0033487423949095E-2</v>
      </c>
      <c r="AH16" s="5">
        <v>1.2784152655065157E-2</v>
      </c>
      <c r="AI16" s="5">
        <v>1.4620820083078937E-2</v>
      </c>
      <c r="AJ16" s="5">
        <v>6.2345242752754404E-3</v>
      </c>
      <c r="AK16" s="5">
        <v>8.2277883060370462E-3</v>
      </c>
      <c r="AL16" s="13">
        <v>9.5037529810468174E-3</v>
      </c>
      <c r="AM16" s="25">
        <v>8.0764727743914619E-3</v>
      </c>
      <c r="AN16" s="5">
        <v>8.5157963232319698E-3</v>
      </c>
      <c r="AO16" s="5">
        <v>6.8401635294227736E-3</v>
      </c>
      <c r="AP16" s="5">
        <v>8.7589992564405372E-3</v>
      </c>
      <c r="AQ16" s="5">
        <v>9.3681629907600809E-3</v>
      </c>
      <c r="AR16" s="13">
        <v>1.1094755676311496E-2</v>
      </c>
      <c r="AS16" s="25">
        <v>6.6349495757998837E-3</v>
      </c>
      <c r="AT16" s="5">
        <v>6.6573368458363834E-3</v>
      </c>
      <c r="AU16" s="5">
        <v>8.7514520683900886E-3</v>
      </c>
      <c r="AV16" s="5">
        <v>6.4618146916819649E-3</v>
      </c>
      <c r="AW16" s="5">
        <v>7.7871094378479258E-3</v>
      </c>
      <c r="AX16" s="13">
        <v>6.4414864421972057E-3</v>
      </c>
    </row>
    <row r="17" spans="1:50" x14ac:dyDescent="0.45">
      <c r="A17" s="21" t="s">
        <v>43</v>
      </c>
      <c r="B17" s="18" t="s">
        <v>8</v>
      </c>
      <c r="C17" s="25">
        <v>2.5724084605510955E-2</v>
      </c>
      <c r="D17" s="5">
        <v>2.7769731123926323E-2</v>
      </c>
      <c r="E17" s="5">
        <v>2.9083350736814798E-2</v>
      </c>
      <c r="F17" s="5">
        <v>3.0144804134489465E-2</v>
      </c>
      <c r="G17" s="5">
        <v>2.6153716278603502E-2</v>
      </c>
      <c r="H17" s="13">
        <v>2.6892744554493107E-2</v>
      </c>
      <c r="I17" s="25">
        <v>2.0371260423355797E-2</v>
      </c>
      <c r="J17" s="5">
        <v>2.1780372122132342E-2</v>
      </c>
      <c r="K17" s="5">
        <v>2.0909055315560247E-2</v>
      </c>
      <c r="L17" s="5">
        <v>2.2579463403511437E-2</v>
      </c>
      <c r="M17" s="5">
        <v>2.0953954682351991E-2</v>
      </c>
      <c r="N17" s="13">
        <v>2.2128283439118216E-2</v>
      </c>
      <c r="O17" s="29">
        <v>9.1877126607517005E-3</v>
      </c>
      <c r="P17" s="12">
        <v>1.0824137323251725E-2</v>
      </c>
      <c r="Q17" s="12">
        <v>1.0070495679178604E-2</v>
      </c>
      <c r="R17" s="12">
        <v>1.491278603065474E-2</v>
      </c>
      <c r="S17" s="12">
        <v>1.1300623400820567E-2</v>
      </c>
      <c r="T17" s="30">
        <v>1.1645219225823799E-2</v>
      </c>
      <c r="U17" s="25">
        <v>1.6126676982873827E-2</v>
      </c>
      <c r="V17" s="5">
        <v>1.8240258704792942E-2</v>
      </c>
      <c r="W17" s="5">
        <v>1.8161471460735646E-2</v>
      </c>
      <c r="X17" s="5">
        <v>1.9114498539776682E-2</v>
      </c>
      <c r="Y17" s="5">
        <v>1.0067519695907154E-2</v>
      </c>
      <c r="Z17" s="13">
        <v>2.2090023690444854E-2</v>
      </c>
      <c r="AA17" s="25">
        <v>2.7669645106412188E-2</v>
      </c>
      <c r="AB17" s="5">
        <v>3.5155054506084214E-2</v>
      </c>
      <c r="AC17" s="5">
        <v>3.333810726590658E-2</v>
      </c>
      <c r="AD17" s="5">
        <v>3.971527815599489E-2</v>
      </c>
      <c r="AE17" s="5">
        <v>3.451576600831377E-2</v>
      </c>
      <c r="AF17" s="13">
        <v>3.2631581700987781E-2</v>
      </c>
      <c r="AG17" s="25">
        <v>3.9842931378227503E-2</v>
      </c>
      <c r="AH17" s="5">
        <v>4.9526649534951526E-2</v>
      </c>
      <c r="AI17" s="5">
        <v>4.8662935260643206E-2</v>
      </c>
      <c r="AJ17" s="5">
        <v>4.1077337607430875E-2</v>
      </c>
      <c r="AK17" s="5">
        <v>3.2957835710990944E-2</v>
      </c>
      <c r="AL17" s="13">
        <v>3.5813430400401657E-2</v>
      </c>
      <c r="AM17" s="25">
        <v>3.0258963455113874E-2</v>
      </c>
      <c r="AN17" s="5">
        <v>3.1958371405803411E-2</v>
      </c>
      <c r="AO17" s="5">
        <v>2.7558763263259858E-2</v>
      </c>
      <c r="AP17" s="5">
        <v>3.3525084197174475E-2</v>
      </c>
      <c r="AQ17" s="5">
        <v>3.4045208340708746E-2</v>
      </c>
      <c r="AR17" s="13">
        <v>3.6815011472734652E-2</v>
      </c>
      <c r="AS17" s="25">
        <v>3.2830407907965126E-2</v>
      </c>
      <c r="AT17" s="5">
        <v>2.9107715718504103E-2</v>
      </c>
      <c r="AU17" s="5">
        <v>2.9669891462192524E-2</v>
      </c>
      <c r="AV17" s="5">
        <v>2.7770993982169118E-2</v>
      </c>
      <c r="AW17" s="5">
        <v>2.9569424333108083E-2</v>
      </c>
      <c r="AX17" s="13">
        <v>2.8398690616744788E-2</v>
      </c>
    </row>
    <row r="18" spans="1:50" x14ac:dyDescent="0.45">
      <c r="A18" s="21" t="s">
        <v>49</v>
      </c>
      <c r="B18" s="18" t="s">
        <v>23</v>
      </c>
      <c r="C18" s="25">
        <v>7.810157414760651E-3</v>
      </c>
      <c r="D18" s="5">
        <v>8.6809862247764959E-3</v>
      </c>
      <c r="E18" s="5">
        <v>9.0632827478022357E-3</v>
      </c>
      <c r="F18" s="5">
        <v>9.3397858386191062E-3</v>
      </c>
      <c r="G18" s="5">
        <v>8.1297518611731061E-3</v>
      </c>
      <c r="H18" s="13">
        <v>8.3731711608047137E-3</v>
      </c>
      <c r="I18" s="25">
        <v>7.4370662736191603E-3</v>
      </c>
      <c r="J18" s="5">
        <v>7.7547127073577865E-3</v>
      </c>
      <c r="K18" s="5">
        <v>7.5156980723148871E-3</v>
      </c>
      <c r="L18" s="5">
        <v>7.8873603405031547E-3</v>
      </c>
      <c r="M18" s="5">
        <v>7.4881753683827545E-3</v>
      </c>
      <c r="N18" s="13">
        <v>7.898243242556521E-3</v>
      </c>
      <c r="O18" s="29">
        <v>3.236622984941988E-3</v>
      </c>
      <c r="P18" s="12">
        <v>3.6775049921184935E-3</v>
      </c>
      <c r="Q18" s="12">
        <v>3.3573865026157914E-3</v>
      </c>
      <c r="R18" s="12">
        <v>5.0060440650114739E-3</v>
      </c>
      <c r="S18" s="12">
        <v>3.7553359154165683E-3</v>
      </c>
      <c r="T18" s="30">
        <v>3.8879792063814898E-3</v>
      </c>
      <c r="U18" s="25">
        <v>5.1106114330843966E-3</v>
      </c>
      <c r="V18" s="5">
        <v>5.7720478814907664E-3</v>
      </c>
      <c r="W18" s="5">
        <v>5.6574129067993445E-3</v>
      </c>
      <c r="X18" s="5">
        <v>6.3671246875422662E-3</v>
      </c>
      <c r="Y18" s="5">
        <v>3.3601133908619601E-3</v>
      </c>
      <c r="Z18" s="13">
        <v>7.074376297856161E-3</v>
      </c>
      <c r="AA18" s="25">
        <v>8.3362157026872601E-3</v>
      </c>
      <c r="AB18" s="5">
        <v>1.0765271375646666E-2</v>
      </c>
      <c r="AC18" s="5">
        <v>1.0353805162792861E-2</v>
      </c>
      <c r="AD18" s="5">
        <v>1.2000012102947672E-2</v>
      </c>
      <c r="AE18" s="5">
        <v>1.0475457149626312E-2</v>
      </c>
      <c r="AF18" s="13">
        <v>1.0070682655282102E-2</v>
      </c>
      <c r="AG18" s="25">
        <v>1.7461403849187082E-2</v>
      </c>
      <c r="AH18" s="5">
        <v>2.1793978649707307E-2</v>
      </c>
      <c r="AI18" s="5">
        <v>2.3512316866003316E-2</v>
      </c>
      <c r="AJ18" s="5">
        <v>1.3964940621174451E-2</v>
      </c>
      <c r="AK18" s="5">
        <v>1.437970645607678E-2</v>
      </c>
      <c r="AL18" s="13">
        <v>1.5441445964603992E-2</v>
      </c>
      <c r="AM18" s="25">
        <v>1.3078410678054101E-2</v>
      </c>
      <c r="AN18" s="5">
        <v>1.4289909643322813E-2</v>
      </c>
      <c r="AO18" s="5">
        <v>1.1670947311735031E-2</v>
      </c>
      <c r="AP18" s="5">
        <v>1.4897126361369899E-2</v>
      </c>
      <c r="AQ18" s="5">
        <v>1.5571122597089957E-2</v>
      </c>
      <c r="AR18" s="13">
        <v>1.7072091848145725E-2</v>
      </c>
      <c r="AS18" s="25">
        <v>1.3395293362990441E-2</v>
      </c>
      <c r="AT18" s="5">
        <v>1.2143044808970486E-2</v>
      </c>
      <c r="AU18" s="5">
        <v>1.4566274198751086E-2</v>
      </c>
      <c r="AV18" s="5">
        <v>1.1447563855061146E-2</v>
      </c>
      <c r="AW18" s="5">
        <v>1.3427550921903659E-2</v>
      </c>
      <c r="AX18" s="13">
        <v>1.1867924453798435E-2</v>
      </c>
    </row>
    <row r="19" spans="1:50" s="83" customFormat="1" x14ac:dyDescent="0.45">
      <c r="A19" s="75" t="s">
        <v>32</v>
      </c>
      <c r="B19" s="76" t="s">
        <v>9</v>
      </c>
      <c r="C19" s="77">
        <v>1.491172713968039E-2</v>
      </c>
      <c r="D19" s="78">
        <v>1.5525422554019497E-2</v>
      </c>
      <c r="E19" s="78">
        <v>1.6932966953903471E-2</v>
      </c>
      <c r="F19" s="78">
        <v>1.6996728838495158E-2</v>
      </c>
      <c r="G19" s="78">
        <v>1.5001503711793849E-2</v>
      </c>
      <c r="H19" s="82">
        <v>1.515137106475648E-2</v>
      </c>
      <c r="I19" s="77">
        <v>1.273487449657968E-2</v>
      </c>
      <c r="J19" s="78">
        <v>1.3536832725571093E-2</v>
      </c>
      <c r="K19" s="78">
        <v>1.2859596709080113E-2</v>
      </c>
      <c r="L19" s="78">
        <v>1.3953383496744446E-2</v>
      </c>
      <c r="M19" s="78">
        <v>1.3001637256685464E-2</v>
      </c>
      <c r="N19" s="82">
        <v>1.3583947800368935E-2</v>
      </c>
      <c r="O19" s="90">
        <v>5.5613943659430622E-3</v>
      </c>
      <c r="P19" s="91">
        <v>6.5103630447498192E-3</v>
      </c>
      <c r="Q19" s="91">
        <v>6.0013044362679921E-3</v>
      </c>
      <c r="R19" s="91">
        <v>8.8908196318786652E-3</v>
      </c>
      <c r="S19" s="91">
        <v>6.7667702477651366E-3</v>
      </c>
      <c r="T19" s="92">
        <v>6.9984384102809837E-3</v>
      </c>
      <c r="U19" s="77">
        <v>9.6055709739542965E-3</v>
      </c>
      <c r="V19" s="78">
        <v>1.056591541503802E-2</v>
      </c>
      <c r="W19" s="78">
        <v>1.061072374829765E-2</v>
      </c>
      <c r="X19" s="78">
        <v>1.1484719000936746E-2</v>
      </c>
      <c r="Y19" s="78">
        <v>5.9682791151902375E-3</v>
      </c>
      <c r="Z19" s="82">
        <v>1.3019274077973736E-2</v>
      </c>
      <c r="AA19" s="77">
        <v>1.5796971145088868E-2</v>
      </c>
      <c r="AB19" s="78">
        <v>1.9997512717632473E-2</v>
      </c>
      <c r="AC19" s="78">
        <v>1.9113033594339683E-2</v>
      </c>
      <c r="AD19" s="78">
        <v>2.2600681395953986E-2</v>
      </c>
      <c r="AE19" s="78">
        <v>1.8889325636994119E-2</v>
      </c>
      <c r="AF19" s="82">
        <v>1.8399150343211115E-2</v>
      </c>
      <c r="AG19" s="77">
        <v>2.2238212894644848E-2</v>
      </c>
      <c r="AH19" s="78">
        <v>2.7625938785618032E-2</v>
      </c>
      <c r="AI19" s="78">
        <v>2.5901015254949877E-2</v>
      </c>
      <c r="AJ19" s="78">
        <v>2.2771937352499463E-2</v>
      </c>
      <c r="AK19" s="78">
        <v>1.8585131627940579E-2</v>
      </c>
      <c r="AL19" s="82">
        <v>1.9932320823396511E-2</v>
      </c>
      <c r="AM19" s="77">
        <v>1.6788620293779522E-2</v>
      </c>
      <c r="AN19" s="78">
        <v>1.739021433318657E-2</v>
      </c>
      <c r="AO19" s="78">
        <v>1.5336034833963454E-2</v>
      </c>
      <c r="AP19" s="78">
        <v>1.8175261339281809E-2</v>
      </c>
      <c r="AQ19" s="78">
        <v>1.8710261266683188E-2</v>
      </c>
      <c r="AR19" s="82">
        <v>2.0120732929647701E-2</v>
      </c>
      <c r="AS19" s="77">
        <v>1.8300710520502229E-2</v>
      </c>
      <c r="AT19" s="78">
        <v>1.6812053850072717E-2</v>
      </c>
      <c r="AU19" s="78">
        <v>1.6331698034719073E-2</v>
      </c>
      <c r="AV19" s="78">
        <v>1.5308792455997576E-2</v>
      </c>
      <c r="AW19" s="78">
        <v>1.679299803713357E-2</v>
      </c>
      <c r="AX19" s="82">
        <v>1.6075325075321126E-2</v>
      </c>
    </row>
    <row r="20" spans="1:50" x14ac:dyDescent="0.45">
      <c r="A20" s="21" t="s">
        <v>41</v>
      </c>
      <c r="B20" s="18" t="s">
        <v>24</v>
      </c>
      <c r="C20" s="25">
        <v>1.5493050433963231</v>
      </c>
      <c r="D20" s="5">
        <v>1.5789905873766406</v>
      </c>
      <c r="E20" s="5">
        <v>1.743367337873349</v>
      </c>
      <c r="F20" s="5">
        <v>1.7798567586939067</v>
      </c>
      <c r="G20" s="5">
        <v>1.5273121547398578</v>
      </c>
      <c r="H20" s="13">
        <v>1.5752480849789121</v>
      </c>
      <c r="I20" s="25">
        <v>1.2248453424413217</v>
      </c>
      <c r="J20" s="5">
        <v>1.3042698524750622</v>
      </c>
      <c r="K20" s="5">
        <v>1.3121965853117308</v>
      </c>
      <c r="L20" s="5">
        <v>1.3517569861417242</v>
      </c>
      <c r="M20" s="5">
        <v>1.2602176945000303</v>
      </c>
      <c r="N20" s="13">
        <v>1.3338804673167906</v>
      </c>
      <c r="O20" s="29">
        <v>0.58996584837518218</v>
      </c>
      <c r="P20" s="12">
        <v>0.6845156639665797</v>
      </c>
      <c r="Q20" s="12">
        <v>0.61529639890758026</v>
      </c>
      <c r="R20" s="12">
        <v>0.93926659048626393</v>
      </c>
      <c r="S20" s="12">
        <v>0.72103291837086292</v>
      </c>
      <c r="T20" s="30">
        <v>0.7488667271078876</v>
      </c>
      <c r="U20" s="25">
        <v>1.0167965364021792</v>
      </c>
      <c r="V20" s="5">
        <v>1.1074742960386508</v>
      </c>
      <c r="W20" s="5">
        <v>1.1485826919394768</v>
      </c>
      <c r="X20" s="5">
        <v>1.1941470843122424</v>
      </c>
      <c r="Y20" s="5">
        <v>0.62466704244034865</v>
      </c>
      <c r="Z20" s="13">
        <v>1.3901670030124886</v>
      </c>
      <c r="AA20" s="25">
        <v>1.5425523816322171</v>
      </c>
      <c r="AB20" s="5">
        <v>2.0030068700892758</v>
      </c>
      <c r="AC20" s="5">
        <v>1.9174020204396669</v>
      </c>
      <c r="AD20" s="5">
        <v>2.2226397739169377</v>
      </c>
      <c r="AE20" s="5">
        <v>1.9805240259320682</v>
      </c>
      <c r="AF20" s="13">
        <v>1.8191183241252302</v>
      </c>
      <c r="AG20" s="25">
        <v>2.1367840138413485</v>
      </c>
      <c r="AH20" s="5">
        <v>2.6400736121219075</v>
      </c>
      <c r="AI20" s="5">
        <v>2.517253259444526</v>
      </c>
      <c r="AJ20" s="5">
        <v>2.3226270555422341</v>
      </c>
      <c r="AK20" s="5">
        <v>1.746775296072558</v>
      </c>
      <c r="AL20" s="13">
        <v>1.9084222417472072</v>
      </c>
      <c r="AM20" s="25">
        <v>1.600217626772819</v>
      </c>
      <c r="AN20" s="5">
        <v>1.6118601081520725</v>
      </c>
      <c r="AO20" s="5">
        <v>1.426048757343827</v>
      </c>
      <c r="AP20" s="5">
        <v>1.725714035778332</v>
      </c>
      <c r="AQ20" s="5">
        <v>1.7803218040853899</v>
      </c>
      <c r="AR20" s="13">
        <v>1.8511692249070171</v>
      </c>
      <c r="AS20" s="25">
        <v>1.7153569430774684</v>
      </c>
      <c r="AT20" s="5">
        <v>1.5660860970475861</v>
      </c>
      <c r="AU20" s="5">
        <v>1.5253139738602202</v>
      </c>
      <c r="AV20" s="5">
        <v>1.456085161977819</v>
      </c>
      <c r="AW20" s="5">
        <v>1.5322070984972809</v>
      </c>
      <c r="AX20" s="13">
        <v>1.4494469869575004</v>
      </c>
    </row>
    <row r="21" spans="1:50" x14ac:dyDescent="0.45">
      <c r="A21" s="21" t="s">
        <v>42</v>
      </c>
      <c r="B21" s="18" t="s">
        <v>25</v>
      </c>
      <c r="C21" s="25">
        <v>6.8684894364952585E-3</v>
      </c>
      <c r="D21" s="5">
        <v>7.6504705322862181E-3</v>
      </c>
      <c r="E21" s="5">
        <v>7.8195777367249131E-3</v>
      </c>
      <c r="F21" s="5">
        <v>8.7439170946481213E-3</v>
      </c>
      <c r="G21" s="5">
        <v>7.1874258036943826E-3</v>
      </c>
      <c r="H21" s="13">
        <v>7.3700852546942381E-3</v>
      </c>
      <c r="I21" s="25">
        <v>6.646450963349787E-3</v>
      </c>
      <c r="J21" s="5">
        <v>6.960777139326863E-3</v>
      </c>
      <c r="K21" s="5">
        <v>6.9987010941579605E-3</v>
      </c>
      <c r="L21" s="5">
        <v>7.2146639304806063E-3</v>
      </c>
      <c r="M21" s="5">
        <v>6.6687890364441208E-3</v>
      </c>
      <c r="N21" s="13">
        <v>7.2961587128969477E-3</v>
      </c>
      <c r="O21" s="29">
        <v>2.7396846667998138E-3</v>
      </c>
      <c r="P21" s="12">
        <v>3.5635501449111581E-3</v>
      </c>
      <c r="Q21" s="12">
        <v>2.985125243425086E-3</v>
      </c>
      <c r="R21" s="12">
        <v>4.6165890696861812E-3</v>
      </c>
      <c r="S21" s="12">
        <v>3.394790742784949E-3</v>
      </c>
      <c r="T21" s="30">
        <v>3.435045796290104E-3</v>
      </c>
      <c r="U21" s="25">
        <v>4.4308012198157184E-3</v>
      </c>
      <c r="V21" s="5">
        <v>4.9411423214037829E-3</v>
      </c>
      <c r="W21" s="5">
        <v>5.3764860115181118E-3</v>
      </c>
      <c r="X21" s="5">
        <v>5.5139334859512995E-3</v>
      </c>
      <c r="Y21" s="5">
        <v>2.8326843221644638E-3</v>
      </c>
      <c r="Z21" s="13">
        <v>6.040010529086602E-3</v>
      </c>
      <c r="AA21" s="25">
        <v>6.6168747960876368E-3</v>
      </c>
      <c r="AB21" s="5">
        <v>8.797864250266331E-3</v>
      </c>
      <c r="AC21" s="5">
        <v>8.0409357881840258E-3</v>
      </c>
      <c r="AD21" s="5">
        <v>1.0063540475282755E-2</v>
      </c>
      <c r="AE21" s="5">
        <v>8.7372116565077856E-3</v>
      </c>
      <c r="AF21" s="13">
        <v>8.2526054746358615E-3</v>
      </c>
      <c r="AG21" s="25">
        <v>1.0435268264145266E-2</v>
      </c>
      <c r="AH21" s="5">
        <v>1.2884462642200518E-2</v>
      </c>
      <c r="AI21" s="5">
        <v>1.2652236642364202E-2</v>
      </c>
      <c r="AJ21" s="5">
        <v>1.0501659578227343E-2</v>
      </c>
      <c r="AK21" s="5">
        <v>8.8088185440621542E-3</v>
      </c>
      <c r="AL21" s="13">
        <v>9.4324086858290444E-3</v>
      </c>
      <c r="AM21" s="25">
        <v>7.9214332472945185E-3</v>
      </c>
      <c r="AN21" s="5">
        <v>8.0808003421254E-3</v>
      </c>
      <c r="AO21" s="5">
        <v>7.1481460387790383E-3</v>
      </c>
      <c r="AP21" s="5">
        <v>8.6226217031885582E-3</v>
      </c>
      <c r="AQ21" s="5">
        <v>8.9037773922894473E-3</v>
      </c>
      <c r="AR21" s="13">
        <v>9.5335525716321104E-3</v>
      </c>
      <c r="AS21" s="25">
        <v>8.2658063391232214E-3</v>
      </c>
      <c r="AT21" s="5">
        <v>7.9035800818458672E-3</v>
      </c>
      <c r="AU21" s="5">
        <v>7.8656850463757252E-3</v>
      </c>
      <c r="AV21" s="5">
        <v>7.1726413131936104E-3</v>
      </c>
      <c r="AW21" s="5">
        <v>8.112945264986968E-3</v>
      </c>
      <c r="AX21" s="13">
        <v>7.3024967522083012E-3</v>
      </c>
    </row>
    <row r="22" spans="1:50" x14ac:dyDescent="0.45">
      <c r="A22" s="21" t="s">
        <v>30</v>
      </c>
      <c r="B22" s="18" t="s">
        <v>26</v>
      </c>
      <c r="C22" s="25">
        <v>2.479210780850762E-3</v>
      </c>
      <c r="D22" s="5">
        <v>3.0196937228572675E-3</v>
      </c>
      <c r="E22" s="5">
        <v>3.021962624919865E-3</v>
      </c>
      <c r="F22" s="5">
        <v>2.8288487343784523E-3</v>
      </c>
      <c r="G22" s="5">
        <v>2.6323239997678482E-3</v>
      </c>
      <c r="H22" s="13">
        <v>2.4512174826804116E-3</v>
      </c>
      <c r="I22" s="25">
        <v>2.5477426276311484E-3</v>
      </c>
      <c r="J22" s="5">
        <v>2.7200461416744919E-3</v>
      </c>
      <c r="K22" s="5">
        <v>2.8616002727850452E-3</v>
      </c>
      <c r="L22" s="5">
        <v>2.7686656025943095E-3</v>
      </c>
      <c r="M22" s="5">
        <v>2.5247913003052171E-3</v>
      </c>
      <c r="N22" s="13">
        <v>2.8139117708338626E-3</v>
      </c>
      <c r="O22" s="29">
        <v>1.030602566739827E-3</v>
      </c>
      <c r="P22" s="12">
        <v>1.1458659572451328E-3</v>
      </c>
      <c r="Q22" s="12">
        <v>1.1089292505357838E-3</v>
      </c>
      <c r="R22" s="12">
        <v>1.6902227804587821E-3</v>
      </c>
      <c r="S22" s="12">
        <v>1.3526744979932492E-3</v>
      </c>
      <c r="T22" s="30">
        <v>1.3882429185525821E-3</v>
      </c>
      <c r="U22" s="25">
        <v>1.6046939002756844E-3</v>
      </c>
      <c r="V22" s="5">
        <v>1.8795785437441879E-3</v>
      </c>
      <c r="W22" s="5">
        <v>2.0520034896784334E-3</v>
      </c>
      <c r="X22" s="5">
        <v>1.8770757462667875E-3</v>
      </c>
      <c r="Y22" s="5">
        <v>1.1527398059044225E-3</v>
      </c>
      <c r="Z22" s="13">
        <v>2.4356877540873331E-3</v>
      </c>
      <c r="AA22" s="25">
        <v>2.5884680501087384E-3</v>
      </c>
      <c r="AB22" s="5">
        <v>3.3898861823229163E-3</v>
      </c>
      <c r="AC22" s="5">
        <v>2.8169013945554032E-3</v>
      </c>
      <c r="AD22" s="5">
        <v>3.8292213568614634E-3</v>
      </c>
      <c r="AE22" s="5">
        <v>3.091790691162851E-3</v>
      </c>
      <c r="AF22" s="13">
        <v>3.0160043110664656E-3</v>
      </c>
      <c r="AG22" s="25">
        <v>3.7332700272410769E-3</v>
      </c>
      <c r="AH22" s="5">
        <v>4.4475061315956193E-3</v>
      </c>
      <c r="AI22" s="5">
        <v>4.4872335406087524E-3</v>
      </c>
      <c r="AJ22" s="5">
        <v>3.9017946161515452E-3</v>
      </c>
      <c r="AK22" s="5">
        <v>2.7461028459644658E-3</v>
      </c>
      <c r="AL22" s="13">
        <v>3.1422969750219657E-3</v>
      </c>
      <c r="AM22" s="25">
        <v>2.6446014256392659E-3</v>
      </c>
      <c r="AN22" s="5">
        <v>2.6934042825177387E-3</v>
      </c>
      <c r="AO22" s="5">
        <v>2.4348976019247064E-3</v>
      </c>
      <c r="AP22" s="5">
        <v>2.8642216681975243E-3</v>
      </c>
      <c r="AQ22" s="5">
        <v>3.0093992282366269E-3</v>
      </c>
      <c r="AR22" s="13">
        <v>3.0320532467424887E-3</v>
      </c>
      <c r="AS22" s="25">
        <v>3.0550107219680851E-3</v>
      </c>
      <c r="AT22" s="5">
        <v>2.992264987342843E-3</v>
      </c>
      <c r="AU22" s="5">
        <v>2.7955374185242208E-3</v>
      </c>
      <c r="AV22" s="5">
        <v>2.5760002043653907E-3</v>
      </c>
      <c r="AW22" s="5">
        <v>2.703089101264601E-3</v>
      </c>
      <c r="AX22" s="13">
        <v>2.5609459464795517E-3</v>
      </c>
    </row>
    <row r="23" spans="1:50" x14ac:dyDescent="0.45">
      <c r="A23" s="21" t="s">
        <v>51</v>
      </c>
      <c r="B23" s="18" t="s">
        <v>27</v>
      </c>
      <c r="C23" s="25">
        <v>3.1790714881744704E-3</v>
      </c>
      <c r="D23" s="5">
        <v>3.4543267288086334E-3</v>
      </c>
      <c r="E23" s="5">
        <v>3.8674210079439461E-3</v>
      </c>
      <c r="F23" s="5">
        <v>3.6139274955405499E-3</v>
      </c>
      <c r="G23" s="5">
        <v>3.4931172209295576E-3</v>
      </c>
      <c r="H23" s="13">
        <v>3.2078350633110014E-3</v>
      </c>
      <c r="I23" s="25">
        <v>4.0558942038256473E-3</v>
      </c>
      <c r="J23" s="5">
        <v>3.8343070782605464E-3</v>
      </c>
      <c r="K23" s="5">
        <v>3.9389455646366943E-3</v>
      </c>
      <c r="L23" s="5">
        <v>3.9153555775126043E-3</v>
      </c>
      <c r="M23" s="5">
        <v>4.0617963333535465E-3</v>
      </c>
      <c r="N23" s="13">
        <v>3.6082334347987376E-3</v>
      </c>
      <c r="O23" s="29">
        <v>1.4559266918877844E-3</v>
      </c>
      <c r="P23" s="12">
        <v>1.7318520359637802E-3</v>
      </c>
      <c r="Q23" s="12">
        <v>1.6731272735159631E-3</v>
      </c>
      <c r="R23" s="12">
        <v>2.4270556903927699E-3</v>
      </c>
      <c r="S23" s="12">
        <v>1.8454227576393718E-3</v>
      </c>
      <c r="T23" s="30">
        <v>1.9533281165435437E-3</v>
      </c>
      <c r="U23" s="25">
        <v>2.6105237186135654E-3</v>
      </c>
      <c r="V23" s="5">
        <v>2.6078922694047929E-3</v>
      </c>
      <c r="W23" s="5">
        <v>2.8156454309924282E-3</v>
      </c>
      <c r="X23" s="5">
        <v>3.0926578068097002E-3</v>
      </c>
      <c r="Y23" s="5">
        <v>1.5230913259611139E-3</v>
      </c>
      <c r="Z23" s="13">
        <v>3.3309057939223774E-3</v>
      </c>
      <c r="AA23" s="25">
        <v>3.0959885539962343E-3</v>
      </c>
      <c r="AB23" s="5">
        <v>4.341925706499653E-3</v>
      </c>
      <c r="AC23" s="5">
        <v>3.8887516911518668E-3</v>
      </c>
      <c r="AD23" s="5">
        <v>4.6553019988018083E-3</v>
      </c>
      <c r="AE23" s="5">
        <v>4.1193542828835425E-3</v>
      </c>
      <c r="AF23" s="13">
        <v>3.8717562363971203E-3</v>
      </c>
      <c r="AG23" s="25">
        <v>4.717879969715442E-3</v>
      </c>
      <c r="AH23" s="5">
        <v>5.5742288267548274E-3</v>
      </c>
      <c r="AI23" s="5">
        <v>5.3763174256916124E-3</v>
      </c>
      <c r="AJ23" s="5">
        <v>5.1332205913903854E-3</v>
      </c>
      <c r="AK23" s="5">
        <v>3.7743235207486981E-3</v>
      </c>
      <c r="AL23" s="13">
        <v>3.9760311284046694E-3</v>
      </c>
      <c r="AM23" s="25">
        <v>3.1728773686910466E-3</v>
      </c>
      <c r="AN23" s="5">
        <v>3.2449700199788912E-3</v>
      </c>
      <c r="AO23" s="5">
        <v>3.0616768563599371E-3</v>
      </c>
      <c r="AP23" s="5">
        <v>3.6264663429996066E-3</v>
      </c>
      <c r="AQ23" s="5">
        <v>3.6136359613410272E-3</v>
      </c>
      <c r="AR23" s="13">
        <v>3.7598222347396061E-3</v>
      </c>
      <c r="AS23" s="25">
        <v>4.0741040450434779E-3</v>
      </c>
      <c r="AT23" s="5">
        <v>3.7324118417834244E-3</v>
      </c>
      <c r="AU23" s="5">
        <v>3.4929928015317688E-3</v>
      </c>
      <c r="AV23" s="5">
        <v>3.282608140311438E-3</v>
      </c>
      <c r="AW23" s="5">
        <v>3.6592978730250669E-3</v>
      </c>
      <c r="AX23" s="13">
        <v>3.3081275740476767E-3</v>
      </c>
    </row>
    <row r="24" spans="1:50" x14ac:dyDescent="0.45">
      <c r="A24" s="21" t="s">
        <v>31</v>
      </c>
      <c r="B24" s="18" t="s">
        <v>28</v>
      </c>
      <c r="C24" s="25">
        <v>3.5377091468281207E-4</v>
      </c>
      <c r="D24" s="5">
        <v>6.3319630816265017E-4</v>
      </c>
      <c r="E24" s="5">
        <v>5.9619533179162141E-4</v>
      </c>
      <c r="F24" s="5">
        <v>4.3412247185561621E-4</v>
      </c>
      <c r="G24" s="5">
        <v>2.7344550495697276E-4</v>
      </c>
      <c r="H24" s="13">
        <v>5.9318818321438249E-4</v>
      </c>
      <c r="I24" s="25">
        <v>4.8825106607505004E-4</v>
      </c>
      <c r="J24" s="5">
        <v>4.3137701483451885E-4</v>
      </c>
      <c r="K24" s="5">
        <v>3.7890704630619764E-4</v>
      </c>
      <c r="L24" s="5">
        <v>5.2207950140609563E-4</v>
      </c>
      <c r="M24" s="5">
        <v>6.2236977745436901E-4</v>
      </c>
      <c r="N24" s="13">
        <v>6.2486088737340119E-4</v>
      </c>
      <c r="O24" s="29"/>
      <c r="P24" s="12"/>
      <c r="Q24" s="12"/>
      <c r="R24" s="12">
        <v>2.1310853818621385E-4</v>
      </c>
      <c r="S24" s="12">
        <v>2.0521085240650581E-4</v>
      </c>
      <c r="T24" s="30">
        <v>1.8282630503052512E-4</v>
      </c>
      <c r="U24" s="25">
        <v>1.4934121902832254E-4</v>
      </c>
      <c r="V24" s="5">
        <v>3.1495556234982085E-4</v>
      </c>
      <c r="W24" s="5">
        <v>1.6210044200511427E-4</v>
      </c>
      <c r="X24" s="5">
        <v>2.7161556302504174E-4</v>
      </c>
      <c r="Y24" s="5">
        <v>1.3072372336136339E-4</v>
      </c>
      <c r="Z24" s="13">
        <v>3.1603170424965635E-4</v>
      </c>
      <c r="AA24" s="25">
        <v>4.6355491827258707E-4</v>
      </c>
      <c r="AB24" s="5">
        <v>4.7556431280200439E-4</v>
      </c>
      <c r="AC24" s="5">
        <v>4.1362627668631015E-4</v>
      </c>
      <c r="AD24" s="5">
        <v>6.3044254428165983E-4</v>
      </c>
      <c r="AE24" s="5">
        <v>5.9140300243382365E-4</v>
      </c>
      <c r="AF24" s="13">
        <v>5.0159624560522354E-4</v>
      </c>
      <c r="AG24" s="25">
        <v>6.2253170601355671E-4</v>
      </c>
      <c r="AH24" s="5">
        <v>8.6048350777432291E-4</v>
      </c>
      <c r="AI24" s="5">
        <v>7.2201974291767157E-4</v>
      </c>
      <c r="AJ24" s="5">
        <v>5.3178944180117872E-4</v>
      </c>
      <c r="AK24" s="5">
        <v>1.6472804672694637E-4</v>
      </c>
      <c r="AL24" s="13">
        <v>4.7844609012175223E-4</v>
      </c>
      <c r="AM24" s="25">
        <v>2.684462692655082E-4</v>
      </c>
      <c r="AN24" s="5">
        <v>3.6491079528471918E-4</v>
      </c>
      <c r="AO24" s="5">
        <v>2.1062978933768063E-4</v>
      </c>
      <c r="AP24" s="5">
        <v>3.6559244193675366E-4</v>
      </c>
      <c r="AQ24" s="5">
        <v>3.6913566042411582E-4</v>
      </c>
      <c r="AR24" s="13">
        <v>4.2895188078296236E-4</v>
      </c>
      <c r="AS24" s="25">
        <v>6.0657345216411562E-4</v>
      </c>
      <c r="AT24" s="5">
        <v>4.0690235198774635E-4</v>
      </c>
      <c r="AU24" s="5">
        <v>3.9974615258767262E-4</v>
      </c>
      <c r="AV24" s="5">
        <v>4.5947543783460271E-4</v>
      </c>
      <c r="AW24" s="5">
        <v>3.7526144737265503E-4</v>
      </c>
      <c r="AX24" s="13">
        <v>3.9685447918846672E-4</v>
      </c>
    </row>
    <row r="25" spans="1:50" x14ac:dyDescent="0.45">
      <c r="A25" s="22" t="s">
        <v>50</v>
      </c>
      <c r="B25" s="19" t="s">
        <v>29</v>
      </c>
      <c r="C25" s="26">
        <v>1.3012796744265992E-3</v>
      </c>
      <c r="D25" s="14">
        <v>1.4141477035586806E-3</v>
      </c>
      <c r="E25" s="14">
        <v>1.4833613367715424E-3</v>
      </c>
      <c r="F25" s="14">
        <v>1.5921287339473273E-3</v>
      </c>
      <c r="G25" s="14">
        <v>1.4209337786430716E-3</v>
      </c>
      <c r="H25" s="16">
        <v>1.360799007184598E-3</v>
      </c>
      <c r="I25" s="26">
        <v>1.3632392353382363E-3</v>
      </c>
      <c r="J25" s="14">
        <v>1.5888839456181193E-3</v>
      </c>
      <c r="K25" s="14">
        <v>1.2398069836518824E-3</v>
      </c>
      <c r="L25" s="14">
        <v>1.4183577816624863E-3</v>
      </c>
      <c r="M25" s="14">
        <v>1.4373900915650962E-3</v>
      </c>
      <c r="N25" s="16">
        <v>1.5956459653526981E-3</v>
      </c>
      <c r="O25" s="31">
        <v>5.6613885775320743E-4</v>
      </c>
      <c r="P25" s="15">
        <v>5.6800649936016977E-4</v>
      </c>
      <c r="Q25" s="15">
        <v>6.1021073392002797E-4</v>
      </c>
      <c r="R25" s="15">
        <v>9.9120777417862098E-4</v>
      </c>
      <c r="S25" s="15">
        <v>8.3501891897065487E-4</v>
      </c>
      <c r="T25" s="32">
        <v>8.1940025302579549E-4</v>
      </c>
      <c r="U25" s="26">
        <v>8.6110977770270138E-4</v>
      </c>
      <c r="V25" s="14">
        <v>9.9636894950886311E-4</v>
      </c>
      <c r="W25" s="14">
        <v>8.8944046712783307E-4</v>
      </c>
      <c r="X25" s="14">
        <v>1.0448486427186703E-3</v>
      </c>
      <c r="Y25" s="14">
        <v>5.9736209804730404E-4</v>
      </c>
      <c r="Z25" s="16">
        <v>1.2127928402211109E-3</v>
      </c>
      <c r="AA25" s="26">
        <v>1.2259767813890864E-3</v>
      </c>
      <c r="AB25" s="14">
        <v>1.7118092088590617E-3</v>
      </c>
      <c r="AC25" s="14">
        <v>1.4584193431135899E-3</v>
      </c>
      <c r="AD25" s="14">
        <v>1.914559240903122E-3</v>
      </c>
      <c r="AE25" s="14">
        <v>1.8014602942126687E-3</v>
      </c>
      <c r="AF25" s="16">
        <v>1.4445525698978737E-3</v>
      </c>
      <c r="AG25" s="26">
        <v>1.4454417764344616E-3</v>
      </c>
      <c r="AH25" s="14">
        <v>1.9951059696257777E-3</v>
      </c>
      <c r="AI25" s="14">
        <v>1.7470425210195253E-3</v>
      </c>
      <c r="AJ25" s="14">
        <v>1.8796080114088112E-3</v>
      </c>
      <c r="AK25" s="14">
        <v>1.2902094598725123E-3</v>
      </c>
      <c r="AL25" s="16">
        <v>1.2260675285552906E-3</v>
      </c>
      <c r="AM25" s="26">
        <v>1.1119805253247484E-3</v>
      </c>
      <c r="AN25" s="14">
        <v>1.2150512742374736E-3</v>
      </c>
      <c r="AO25" s="14">
        <v>9.5950149176537265E-4</v>
      </c>
      <c r="AP25" s="14">
        <v>1.1330359095481782E-3</v>
      </c>
      <c r="AQ25" s="14">
        <v>1.2135093992282366E-3</v>
      </c>
      <c r="AR25" s="16">
        <v>1.1908574315984792E-3</v>
      </c>
      <c r="AS25" s="26">
        <v>1.3911327509632924E-3</v>
      </c>
      <c r="AT25" s="14">
        <v>1.2086289898791687E-3</v>
      </c>
      <c r="AU25" s="14">
        <v>9.6651413202634116E-4</v>
      </c>
      <c r="AV25" s="14">
        <v>1.0184476258945547E-3</v>
      </c>
      <c r="AW25" s="14">
        <v>1.0717057631045468E-3</v>
      </c>
      <c r="AX25" s="16">
        <v>9.9949851726956478E-4</v>
      </c>
    </row>
    <row r="27" spans="1:50" x14ac:dyDescent="0.45">
      <c r="B27" s="1" t="s">
        <v>53</v>
      </c>
      <c r="C27" s="6">
        <f t="shared" ref="C27:AX27" si="0">SUM(C4:C25)</f>
        <v>7.2715936129183989</v>
      </c>
      <c r="D27" s="6">
        <f t="shared" si="0"/>
        <v>7.5360645961240049</v>
      </c>
      <c r="E27" s="6">
        <f t="shared" si="0"/>
        <v>8.1325383735684582</v>
      </c>
      <c r="F27" s="6">
        <f t="shared" si="0"/>
        <v>8.5162382569613229</v>
      </c>
      <c r="G27" s="6">
        <f t="shared" si="0"/>
        <v>7.3419871440555893</v>
      </c>
      <c r="H27" s="6">
        <f t="shared" si="0"/>
        <v>7.5824174056516291</v>
      </c>
      <c r="I27" s="6">
        <f t="shared" si="0"/>
        <v>5.4674011605291053</v>
      </c>
      <c r="J27" s="6">
        <f t="shared" si="0"/>
        <v>5.7900239138728828</v>
      </c>
      <c r="K27" s="6">
        <f t="shared" si="0"/>
        <v>5.7653604940685179</v>
      </c>
      <c r="L27" s="6">
        <f t="shared" si="0"/>
        <v>6.0251992906184277</v>
      </c>
      <c r="M27" s="6">
        <f t="shared" si="0"/>
        <v>5.596559173690701</v>
      </c>
      <c r="N27" s="6">
        <f t="shared" si="0"/>
        <v>5.9321450379351859</v>
      </c>
      <c r="O27" s="6">
        <f t="shared" si="0"/>
        <v>2.5112615377538243</v>
      </c>
      <c r="P27" s="6">
        <f t="shared" si="0"/>
        <v>2.9854489666302522</v>
      </c>
      <c r="Q27" s="6">
        <f t="shared" si="0"/>
        <v>2.6927200156836451</v>
      </c>
      <c r="R27" s="6">
        <f t="shared" si="0"/>
        <v>4.1424017211419502</v>
      </c>
      <c r="S27" s="6">
        <f t="shared" si="0"/>
        <v>3.1463886163947401</v>
      </c>
      <c r="T27" s="6">
        <f t="shared" si="0"/>
        <v>3.2355149795407612</v>
      </c>
      <c r="U27" s="6">
        <f t="shared" ref="U27:Z27" si="1">SUM(U4:U25)</f>
        <v>4.7415233981830793</v>
      </c>
      <c r="V27" s="6">
        <f t="shared" si="1"/>
        <v>5.1252556928065669</v>
      </c>
      <c r="W27" s="6">
        <f t="shared" si="1"/>
        <v>5.1605456038735342</v>
      </c>
      <c r="X27" s="6">
        <f t="shared" si="1"/>
        <v>5.5302391299774074</v>
      </c>
      <c r="Y27" s="6">
        <f t="shared" si="1"/>
        <v>2.9728259839867075</v>
      </c>
      <c r="Z27" s="6">
        <f t="shared" si="1"/>
        <v>6.5371505203123625</v>
      </c>
      <c r="AA27" s="6">
        <f t="shared" si="0"/>
        <v>7.6163870353413987</v>
      </c>
      <c r="AB27" s="6">
        <f t="shared" si="0"/>
        <v>9.4427521333337108</v>
      </c>
      <c r="AC27" s="6">
        <f t="shared" si="0"/>
        <v>9.0575245353684419</v>
      </c>
      <c r="AD27" s="6">
        <f t="shared" si="0"/>
        <v>10.380303535876166</v>
      </c>
      <c r="AE27" s="6">
        <f t="shared" si="0"/>
        <v>9.2519574080854632</v>
      </c>
      <c r="AF27" s="6">
        <f t="shared" si="0"/>
        <v>8.7379225478193536</v>
      </c>
      <c r="AG27" s="6">
        <f t="shared" si="0"/>
        <v>10.937937888728484</v>
      </c>
      <c r="AH27" s="6">
        <f t="shared" si="0"/>
        <v>13.429710302150776</v>
      </c>
      <c r="AI27" s="6">
        <f t="shared" si="0"/>
        <v>12.974686864801345</v>
      </c>
      <c r="AJ27" s="6">
        <f t="shared" si="0"/>
        <v>11.199672178401508</v>
      </c>
      <c r="AK27" s="6">
        <f t="shared" si="0"/>
        <v>9.1616205992030615</v>
      </c>
      <c r="AL27" s="6">
        <f t="shared" si="0"/>
        <v>9.5767336739048599</v>
      </c>
      <c r="AM27" s="6">
        <f t="shared" ref="AM27:AR27" si="2">SUM(AM4:AM25)</f>
        <v>8.2069082050127395</v>
      </c>
      <c r="AN27" s="6">
        <f t="shared" si="2"/>
        <v>8.3000619305516086</v>
      </c>
      <c r="AO27" s="6">
        <f t="shared" si="2"/>
        <v>7.4660906348378413</v>
      </c>
      <c r="AP27" s="6">
        <f t="shared" si="2"/>
        <v>8.7613516922538608</v>
      </c>
      <c r="AQ27" s="6">
        <f t="shared" si="2"/>
        <v>9.0623186391475219</v>
      </c>
      <c r="AR27" s="6">
        <f t="shared" si="2"/>
        <v>9.57483268859602</v>
      </c>
      <c r="AS27" s="6">
        <f t="shared" si="0"/>
        <v>8.4608264916053404</v>
      </c>
      <c r="AT27" s="6">
        <f t="shared" si="0"/>
        <v>7.7861466088941071</v>
      </c>
      <c r="AU27" s="6">
        <f t="shared" si="0"/>
        <v>7.8652424612702276</v>
      </c>
      <c r="AV27" s="6">
        <f t="shared" si="0"/>
        <v>7.3088589075939989</v>
      </c>
      <c r="AW27" s="6">
        <f t="shared" si="0"/>
        <v>7.694750371657495</v>
      </c>
      <c r="AX27" s="6">
        <f t="shared" si="0"/>
        <v>7.4678345501857848</v>
      </c>
    </row>
    <row r="29" spans="1:50" ht="18" x14ac:dyDescent="0.55000000000000004">
      <c r="C29" s="101" t="s">
        <v>55</v>
      </c>
      <c r="D29" s="101"/>
      <c r="E29" s="101"/>
      <c r="F29" s="101"/>
      <c r="G29" s="101"/>
      <c r="H29" s="101"/>
      <c r="I29" s="101"/>
      <c r="J29" s="101"/>
      <c r="K29" s="101"/>
      <c r="L29" s="101"/>
      <c r="M29" s="101"/>
      <c r="N29" s="101"/>
      <c r="O29" s="101"/>
      <c r="P29" s="101"/>
      <c r="Q29" s="101"/>
      <c r="R29" s="101"/>
      <c r="S29" s="101"/>
      <c r="T29" s="101"/>
      <c r="U29" s="99" t="s">
        <v>62</v>
      </c>
      <c r="V29" s="99"/>
      <c r="W29" s="99"/>
      <c r="X29" s="99"/>
      <c r="Y29" s="99"/>
      <c r="Z29" s="99"/>
      <c r="AA29" s="96" t="s">
        <v>56</v>
      </c>
      <c r="AB29" s="97"/>
      <c r="AC29" s="97"/>
      <c r="AD29" s="97"/>
      <c r="AE29" s="97"/>
      <c r="AF29" s="97"/>
      <c r="AG29" s="97"/>
      <c r="AH29" s="97"/>
      <c r="AI29" s="97"/>
      <c r="AJ29" s="97"/>
      <c r="AK29" s="97"/>
      <c r="AL29" s="97"/>
      <c r="AM29" s="97"/>
      <c r="AN29" s="97"/>
      <c r="AO29" s="97"/>
      <c r="AP29" s="97"/>
      <c r="AQ29" s="97"/>
      <c r="AR29" s="97"/>
      <c r="AS29" s="97"/>
      <c r="AT29" s="97"/>
      <c r="AU29" s="97"/>
      <c r="AV29" s="97"/>
      <c r="AW29" s="97"/>
      <c r="AX29" s="98"/>
    </row>
    <row r="30" spans="1:50" ht="18" x14ac:dyDescent="0.65">
      <c r="C30" s="102" t="s">
        <v>58</v>
      </c>
      <c r="D30" s="102"/>
      <c r="E30" s="102"/>
      <c r="F30" s="102"/>
      <c r="G30" s="102"/>
      <c r="H30" s="102"/>
      <c r="I30" s="103" t="s">
        <v>52</v>
      </c>
      <c r="J30" s="103"/>
      <c r="K30" s="103"/>
      <c r="L30" s="103"/>
      <c r="M30" s="103"/>
      <c r="N30" s="103"/>
      <c r="O30" s="104" t="s">
        <v>54</v>
      </c>
      <c r="P30" s="105"/>
      <c r="Q30" s="105"/>
      <c r="R30" s="105"/>
      <c r="S30" s="105"/>
      <c r="T30" s="105"/>
      <c r="U30" s="100"/>
      <c r="V30" s="100"/>
      <c r="W30" s="100"/>
      <c r="X30" s="100"/>
      <c r="Y30" s="100"/>
      <c r="Z30" s="100"/>
      <c r="AA30" s="106" t="s">
        <v>57</v>
      </c>
      <c r="AB30" s="106"/>
      <c r="AC30" s="106"/>
      <c r="AD30" s="106"/>
      <c r="AE30" s="106"/>
      <c r="AF30" s="106"/>
      <c r="AG30" s="109" t="s">
        <v>59</v>
      </c>
      <c r="AH30" s="109"/>
      <c r="AI30" s="109"/>
      <c r="AJ30" s="109"/>
      <c r="AK30" s="109"/>
      <c r="AL30" s="109"/>
      <c r="AM30" s="95" t="s">
        <v>60</v>
      </c>
      <c r="AN30" s="95"/>
      <c r="AO30" s="95"/>
      <c r="AP30" s="95"/>
      <c r="AQ30" s="95"/>
      <c r="AR30" s="95"/>
      <c r="AS30" s="94" t="s">
        <v>61</v>
      </c>
      <c r="AT30" s="94"/>
      <c r="AU30" s="94"/>
      <c r="AV30" s="94"/>
      <c r="AW30" s="94"/>
      <c r="AX30" s="94"/>
    </row>
    <row r="31" spans="1:50" x14ac:dyDescent="0.45">
      <c r="B31" s="34" t="s">
        <v>74</v>
      </c>
      <c r="C31" s="108">
        <f>AVERAGE(C27:H27)</f>
        <v>7.7301398982132339</v>
      </c>
      <c r="D31" s="107"/>
      <c r="E31" s="107" t="s">
        <v>73</v>
      </c>
      <c r="F31" s="107"/>
      <c r="G31" s="107">
        <f>_xlfn.STDEV.S(C27:H27)</f>
        <v>0.48995705456746796</v>
      </c>
      <c r="H31" s="110"/>
      <c r="I31" s="108">
        <f>AVERAGE(I27:N27)</f>
        <v>5.7627815117858034</v>
      </c>
      <c r="J31" s="107"/>
      <c r="K31" s="107" t="s">
        <v>73</v>
      </c>
      <c r="L31" s="107"/>
      <c r="M31" s="107">
        <f>_xlfn.STDEV.S(I27:N27)</f>
        <v>0.20648259580343437</v>
      </c>
      <c r="N31" s="110"/>
      <c r="O31" s="108">
        <f t="shared" ref="O31" si="3">AVERAGE(O27:T27)</f>
        <v>3.1189559728575289</v>
      </c>
      <c r="P31" s="107"/>
      <c r="Q31" s="107" t="s">
        <v>73</v>
      </c>
      <c r="R31" s="107"/>
      <c r="S31" s="107">
        <f t="shared" ref="S31" si="4">_xlfn.STDEV.S(O27:T27)</f>
        <v>0.57106453050554729</v>
      </c>
      <c r="T31" s="107"/>
      <c r="U31" s="108">
        <f t="shared" ref="U31" si="5">AVERAGE(U27:Z27)</f>
        <v>5.0112567215232762</v>
      </c>
      <c r="V31" s="107"/>
      <c r="W31" s="107" t="s">
        <v>73</v>
      </c>
      <c r="X31" s="107"/>
      <c r="Y31" s="107">
        <f t="shared" ref="Y31" si="6">_xlfn.STDEV.S(U27:Z27)</f>
        <v>1.171403730467758</v>
      </c>
      <c r="Z31" s="110"/>
      <c r="AA31" s="108">
        <f t="shared" ref="AA31" si="7">AVERAGE(AA27:AF27)</f>
        <v>9.0811411993040903</v>
      </c>
      <c r="AB31" s="107"/>
      <c r="AC31" s="107" t="s">
        <v>73</v>
      </c>
      <c r="AD31" s="107"/>
      <c r="AE31" s="107">
        <f t="shared" ref="AE31" si="8">_xlfn.STDEV.S(AA27:AF27)</f>
        <v>0.90682136851180628</v>
      </c>
      <c r="AF31" s="110"/>
      <c r="AG31" s="108">
        <f t="shared" ref="AG31" si="9">AVERAGE(AG27:AL27)</f>
        <v>11.213393584531673</v>
      </c>
      <c r="AH31" s="107"/>
      <c r="AI31" s="107" t="s">
        <v>73</v>
      </c>
      <c r="AJ31" s="107"/>
      <c r="AK31" s="107">
        <f t="shared" ref="AK31" si="10">_xlfn.STDEV.S(AG27:AL27)</f>
        <v>1.7308209598704736</v>
      </c>
      <c r="AL31" s="110"/>
      <c r="AM31" s="108">
        <f t="shared" ref="AM31" si="11">AVERAGE(AM27:AR27)</f>
        <v>8.5619272983999313</v>
      </c>
      <c r="AN31" s="107"/>
      <c r="AO31" s="107" t="s">
        <v>73</v>
      </c>
      <c r="AP31" s="107"/>
      <c r="AQ31" s="107">
        <f t="shared" ref="AQ31" si="12">_xlfn.STDEV.S(AM27:AR27)</f>
        <v>0.73642500405705447</v>
      </c>
      <c r="AR31" s="110"/>
      <c r="AS31" s="108">
        <f t="shared" ref="AS31" si="13">AVERAGE(AS27:AX27)</f>
        <v>7.7639432318678248</v>
      </c>
      <c r="AT31" s="107"/>
      <c r="AU31" s="107" t="s">
        <v>73</v>
      </c>
      <c r="AV31" s="107"/>
      <c r="AW31" s="107">
        <f t="shared" ref="AW31" si="14">_xlfn.STDEV.S(AS27:AX27)</f>
        <v>0.39899136507012384</v>
      </c>
      <c r="AX31" s="110"/>
    </row>
    <row r="32" spans="1:50" ht="15.75" x14ac:dyDescent="0.55000000000000004">
      <c r="B32" s="36" t="s">
        <v>76</v>
      </c>
      <c r="C32" s="111"/>
      <c r="D32" s="112"/>
      <c r="E32" s="112"/>
      <c r="F32" s="112"/>
      <c r="G32" s="112"/>
      <c r="H32" s="113"/>
      <c r="I32" s="111">
        <f>_xlfn.T.TEST($C$27:$H$27,I27:N27,2,2)</f>
        <v>3.8839294600241488E-6</v>
      </c>
      <c r="J32" s="112"/>
      <c r="K32" s="112"/>
      <c r="L32" s="112" t="str">
        <f>(IF(I32&lt;0.001,"****",IF(I32&lt;0.005,"***",IF(I32&lt;0.01,"**",IF(I32&lt;0.05,"*","n.s.")))))</f>
        <v>****</v>
      </c>
      <c r="M32" s="112"/>
      <c r="N32" s="113"/>
      <c r="O32" s="111">
        <f t="shared" ref="O32" si="15">_xlfn.T.TEST($C$27:$H$27,O27:T27,2,2)</f>
        <v>3.4714389469682407E-8</v>
      </c>
      <c r="P32" s="112"/>
      <c r="Q32" s="112"/>
      <c r="R32" s="112" t="str">
        <f t="shared" ref="R32" si="16">(IF(O32&lt;0.001,"****",IF(O32&lt;0.005,"***",IF(O32&lt;0.01,"**",IF(O32&lt;0.05,"*","n.s.")))))</f>
        <v>****</v>
      </c>
      <c r="S32" s="112"/>
      <c r="T32" s="113"/>
      <c r="U32" s="111">
        <f t="shared" ref="U32" si="17">_xlfn.T.TEST($C$27:$H$27,U27:Z27,2,2)</f>
        <v>3.7604856265341694E-4</v>
      </c>
      <c r="V32" s="112"/>
      <c r="W32" s="112"/>
      <c r="X32" s="112" t="str">
        <f t="shared" ref="X32" si="18">(IF(U32&lt;0.001,"****",IF(U32&lt;0.005,"***",IF(U32&lt;0.01,"**",IF(U32&lt;0.05,"*","n.s.")))))</f>
        <v>****</v>
      </c>
      <c r="Y32" s="112"/>
      <c r="Z32" s="113"/>
      <c r="AA32" s="111">
        <f t="shared" ref="AA32" si="19">_xlfn.T.TEST($C$27:$H$27,AA27:AF27,2,2)</f>
        <v>9.3220098065671959E-3</v>
      </c>
      <c r="AB32" s="112"/>
      <c r="AC32" s="112"/>
      <c r="AD32" s="112" t="str">
        <f t="shared" ref="AD32" si="20">(IF(AA32&lt;0.001,"****",IF(AA32&lt;0.005,"***",IF(AA32&lt;0.01,"**",IF(AA32&lt;0.05,"*","n.s.")))))</f>
        <v>**</v>
      </c>
      <c r="AE32" s="112"/>
      <c r="AF32" s="113"/>
      <c r="AG32" s="111">
        <f t="shared" ref="AG32" si="21">_xlfn.T.TEST($C$27:$H$27,AG27:AL27,2,2)</f>
        <v>7.8830810481599577E-4</v>
      </c>
      <c r="AH32" s="112"/>
      <c r="AI32" s="112"/>
      <c r="AJ32" s="112" t="str">
        <f t="shared" ref="AJ32" si="22">(IF(AG32&lt;0.001,"****",IF(AG32&lt;0.005,"***",IF(AG32&lt;0.01,"**",IF(AG32&lt;0.05,"*","n.s.")))))</f>
        <v>****</v>
      </c>
      <c r="AK32" s="112"/>
      <c r="AL32" s="113"/>
      <c r="AM32" s="111">
        <f t="shared" ref="AM32" si="23">_xlfn.T.TEST($C$27:$H$27,AM27:AR27,2,2)</f>
        <v>4.3995076873681038E-2</v>
      </c>
      <c r="AN32" s="112"/>
      <c r="AO32" s="112"/>
      <c r="AP32" s="112" t="str">
        <f t="shared" ref="AP32" si="24">(IF(AM32&lt;0.001,"****",IF(AM32&lt;0.005,"***",IF(AM32&lt;0.01,"**",IF(AM32&lt;0.05,"*","n.s.")))))</f>
        <v>*</v>
      </c>
      <c r="AQ32" s="112"/>
      <c r="AR32" s="113"/>
      <c r="AS32" s="111">
        <f t="shared" ref="AS32" si="25">_xlfn.T.TEST($C$27:$H$27,AS27:AX27,2,2)</f>
        <v>0.89834064575677508</v>
      </c>
      <c r="AT32" s="112"/>
      <c r="AU32" s="112"/>
      <c r="AV32" s="112" t="str">
        <f t="shared" ref="AV32" si="26">(IF(AS32&lt;0.001,"****",IF(AS32&lt;0.005,"***",IF(AS32&lt;0.01,"**",IF(AS32&lt;0.05,"*","n.s.")))))</f>
        <v>n.s.</v>
      </c>
      <c r="AW32" s="112"/>
      <c r="AX32" s="113"/>
    </row>
    <row r="33" spans="2:50" ht="15.75" x14ac:dyDescent="0.55000000000000004">
      <c r="B33" s="35" t="s">
        <v>75</v>
      </c>
      <c r="C33" s="114">
        <f>C31/$C$31</f>
        <v>1</v>
      </c>
      <c r="D33" s="115"/>
      <c r="E33" s="115"/>
      <c r="F33" s="115"/>
      <c r="G33" s="115"/>
      <c r="H33" s="116"/>
      <c r="I33" s="118">
        <f t="shared" ref="I33" si="27">I31/$C$31</f>
        <v>0.74549511233526689</v>
      </c>
      <c r="J33" s="117"/>
      <c r="K33" s="117" t="s">
        <v>73</v>
      </c>
      <c r="L33" s="117"/>
      <c r="M33" s="117">
        <f>I33*SQRT((($G$31/$C$31)^2)+((M31/I31)^2))</f>
        <v>5.4278908485695061E-2</v>
      </c>
      <c r="N33" s="119"/>
      <c r="O33" s="118">
        <f t="shared" ref="O33" si="28">O31/$C$31</f>
        <v>0.40347988703004628</v>
      </c>
      <c r="P33" s="117"/>
      <c r="Q33" s="117" t="s">
        <v>73</v>
      </c>
      <c r="R33" s="117"/>
      <c r="S33" s="117">
        <f>O33*SQRT((($G$31/$C$31)^2)+((S31/O31)^2))</f>
        <v>7.8176308543067119E-2</v>
      </c>
      <c r="T33" s="119"/>
      <c r="U33" s="118">
        <f t="shared" ref="U33" si="29">U31/$C$31</f>
        <v>0.64827503609366655</v>
      </c>
      <c r="V33" s="117"/>
      <c r="W33" s="117" t="s">
        <v>73</v>
      </c>
      <c r="X33" s="117"/>
      <c r="Y33" s="117">
        <f>U33*SQRT((($G$31/$C$31)^2)+((Y31/U31)^2))</f>
        <v>0.15700911446923327</v>
      </c>
      <c r="Z33" s="119"/>
      <c r="AA33" s="118">
        <f t="shared" ref="AA33" si="30">AA31/$C$31</f>
        <v>1.1747706146176127</v>
      </c>
      <c r="AB33" s="117"/>
      <c r="AC33" s="117" t="s">
        <v>73</v>
      </c>
      <c r="AD33" s="117"/>
      <c r="AE33" s="117">
        <f>AA33*SQRT((($G$31/$C$31)^2)+((AE31/AA31)^2))</f>
        <v>0.13894569054084882</v>
      </c>
      <c r="AF33" s="119"/>
      <c r="AG33" s="118">
        <f t="shared" ref="AG33" si="31">AG31/$C$31</f>
        <v>1.450606810767237</v>
      </c>
      <c r="AH33" s="117"/>
      <c r="AI33" s="117" t="s">
        <v>73</v>
      </c>
      <c r="AJ33" s="117"/>
      <c r="AK33" s="117">
        <f>AG33*SQRT((($G$31/$C$31)^2)+((AK31/AG31)^2))</f>
        <v>0.24204805617161018</v>
      </c>
      <c r="AL33" s="119"/>
      <c r="AM33" s="118">
        <f t="shared" ref="AM33" si="32">AM31/$C$31</f>
        <v>1.1076031496375582</v>
      </c>
      <c r="AN33" s="117"/>
      <c r="AO33" s="117" t="s">
        <v>73</v>
      </c>
      <c r="AP33" s="117"/>
      <c r="AQ33" s="117">
        <f>AM33*SQRT((($G$31/$C$31)^2)+((AQ31/AM31)^2))</f>
        <v>0.11833929463244024</v>
      </c>
      <c r="AR33" s="119"/>
      <c r="AS33" s="118">
        <f t="shared" ref="AS33" si="33">AS31/$C$31</f>
        <v>1.0043729265058197</v>
      </c>
      <c r="AT33" s="117"/>
      <c r="AU33" s="117" t="s">
        <v>73</v>
      </c>
      <c r="AV33" s="117"/>
      <c r="AW33" s="117">
        <f>AS33*SQRT((($G$31/$C$31)^2)+((AW31/AS31)^2))</f>
        <v>8.1955403824589795E-2</v>
      </c>
      <c r="AX33" s="119"/>
    </row>
  </sheetData>
  <mergeCells count="81">
    <mergeCell ref="AC33:AD33"/>
    <mergeCell ref="AA33:AB33"/>
    <mergeCell ref="Y33:Z33"/>
    <mergeCell ref="AM33:AN33"/>
    <mergeCell ref="AK33:AL33"/>
    <mergeCell ref="AI33:AJ33"/>
    <mergeCell ref="AG33:AH33"/>
    <mergeCell ref="AE33:AF33"/>
    <mergeCell ref="AW33:AX33"/>
    <mergeCell ref="AU33:AV33"/>
    <mergeCell ref="AS33:AT33"/>
    <mergeCell ref="AQ33:AR33"/>
    <mergeCell ref="AO33:AP33"/>
    <mergeCell ref="W33:X33"/>
    <mergeCell ref="I33:J33"/>
    <mergeCell ref="M33:N33"/>
    <mergeCell ref="K33:L33"/>
    <mergeCell ref="AD32:AF32"/>
    <mergeCell ref="U32:W32"/>
    <mergeCell ref="X32:Z32"/>
    <mergeCell ref="S33:T33"/>
    <mergeCell ref="I32:K32"/>
    <mergeCell ref="L32:N32"/>
    <mergeCell ref="O32:Q32"/>
    <mergeCell ref="R32:T32"/>
    <mergeCell ref="AA32:AC32"/>
    <mergeCell ref="U33:V33"/>
    <mergeCell ref="Q33:R33"/>
    <mergeCell ref="O33:P33"/>
    <mergeCell ref="AG32:AI32"/>
    <mergeCell ref="AJ32:AL32"/>
    <mergeCell ref="AS32:AU32"/>
    <mergeCell ref="AV32:AX32"/>
    <mergeCell ref="AM32:AO32"/>
    <mergeCell ref="AP32:AR32"/>
    <mergeCell ref="C32:H32"/>
    <mergeCell ref="C33:H33"/>
    <mergeCell ref="AW31:AX31"/>
    <mergeCell ref="AM31:AN31"/>
    <mergeCell ref="AO31:AP31"/>
    <mergeCell ref="AQ31:AR31"/>
    <mergeCell ref="U31:V31"/>
    <mergeCell ref="W31:X31"/>
    <mergeCell ref="AE31:AF31"/>
    <mergeCell ref="AG31:AH31"/>
    <mergeCell ref="AI31:AJ31"/>
    <mergeCell ref="AK31:AL31"/>
    <mergeCell ref="AS31:AT31"/>
    <mergeCell ref="AU31:AV31"/>
    <mergeCell ref="E31:F31"/>
    <mergeCell ref="C31:D31"/>
    <mergeCell ref="I31:J31"/>
    <mergeCell ref="K31:L31"/>
    <mergeCell ref="M31:N31"/>
    <mergeCell ref="O31:P31"/>
    <mergeCell ref="G31:H31"/>
    <mergeCell ref="Q31:R31"/>
    <mergeCell ref="S31:T31"/>
    <mergeCell ref="AA31:AB31"/>
    <mergeCell ref="AC31:AD31"/>
    <mergeCell ref="AG2:AL2"/>
    <mergeCell ref="O30:T30"/>
    <mergeCell ref="AA30:AF30"/>
    <mergeCell ref="AG30:AL30"/>
    <mergeCell ref="Y31:Z31"/>
    <mergeCell ref="AS2:AX2"/>
    <mergeCell ref="AM2:AR2"/>
    <mergeCell ref="AA1:AX1"/>
    <mergeCell ref="U1:Z2"/>
    <mergeCell ref="C29:T29"/>
    <mergeCell ref="AA29:AX29"/>
    <mergeCell ref="U29:Z30"/>
    <mergeCell ref="C30:H30"/>
    <mergeCell ref="I30:N30"/>
    <mergeCell ref="C1:T1"/>
    <mergeCell ref="C2:H2"/>
    <mergeCell ref="I2:N2"/>
    <mergeCell ref="O2:T2"/>
    <mergeCell ref="AA2:AF2"/>
    <mergeCell ref="AS30:AX30"/>
    <mergeCell ref="AM30:AR30"/>
  </mergeCell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E90B-17AB-4D17-B1FD-72CA3A138D17}">
  <dimension ref="A1:AX17"/>
  <sheetViews>
    <sheetView workbookViewId="0">
      <selection activeCell="C26" sqref="C26"/>
    </sheetView>
  </sheetViews>
  <sheetFormatPr defaultColWidth="12.1328125" defaultRowHeight="14.25" x14ac:dyDescent="0.45"/>
  <cols>
    <col min="1" max="1" width="7.86328125" bestFit="1" customWidth="1"/>
    <col min="2" max="2" width="41.53125" bestFit="1" customWidth="1"/>
    <col min="3" max="38" width="6.53125" bestFit="1" customWidth="1"/>
    <col min="39" max="39" width="6.53125" customWidth="1"/>
    <col min="40" max="50" width="6.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s="83" customFormat="1" x14ac:dyDescent="0.45">
      <c r="A4" s="75" t="s">
        <v>63</v>
      </c>
      <c r="B4" s="76" t="s">
        <v>64</v>
      </c>
      <c r="C4" s="77">
        <v>4.6637159629396713E-2</v>
      </c>
      <c r="D4" s="78">
        <v>5.5536055974052749E-2</v>
      </c>
      <c r="E4" s="78">
        <v>5.395249374418646E-2</v>
      </c>
      <c r="F4" s="78">
        <v>5.3391796659058889E-2</v>
      </c>
      <c r="G4" s="78">
        <v>4.9174818962073256E-2</v>
      </c>
      <c r="H4" s="82">
        <v>5.2609400079499657E-2</v>
      </c>
      <c r="I4" s="87">
        <v>4.3883042543605394E-2</v>
      </c>
      <c r="J4" s="87">
        <v>4.2181560629347824E-2</v>
      </c>
      <c r="K4" s="87">
        <v>3.9940725818665639E-2</v>
      </c>
      <c r="L4" s="87">
        <v>4.7014268374634696E-2</v>
      </c>
      <c r="M4" s="87">
        <v>3.9738746968131962E-2</v>
      </c>
      <c r="N4" s="87">
        <v>4.2743306136064002E-2</v>
      </c>
      <c r="O4" s="88">
        <v>2.1296426411818895E-2</v>
      </c>
      <c r="P4" s="87">
        <v>2.219277110469511E-2</v>
      </c>
      <c r="Q4" s="87">
        <v>2.2015880172956956E-2</v>
      </c>
      <c r="R4" s="87">
        <v>3.1054427618418316E-2</v>
      </c>
      <c r="S4" s="87">
        <v>2.5460146500521898E-2</v>
      </c>
      <c r="T4" s="89">
        <v>2.4958674512589634E-2</v>
      </c>
      <c r="U4" s="90">
        <v>2.9110144110830613E-2</v>
      </c>
      <c r="V4" s="91">
        <v>3.0701664447074117E-2</v>
      </c>
      <c r="W4" s="91">
        <v>3.3748420578015775E-2</v>
      </c>
      <c r="X4" s="91">
        <v>3.5696438275772763E-2</v>
      </c>
      <c r="Y4" s="91">
        <v>3.1405991328881187E-2</v>
      </c>
      <c r="Z4" s="92">
        <v>3.8979329101437324E-2</v>
      </c>
      <c r="AA4" s="77">
        <v>2.5940804949849194E-2</v>
      </c>
      <c r="AB4" s="78">
        <v>4.8952628850109266E-2</v>
      </c>
      <c r="AC4" s="78">
        <v>3.8870536081364739E-2</v>
      </c>
      <c r="AD4" s="78">
        <v>5.7057001738489703E-2</v>
      </c>
      <c r="AE4" s="78">
        <v>5.8387717273458539E-2</v>
      </c>
      <c r="AF4" s="82">
        <v>5.4617826959891674E-2</v>
      </c>
      <c r="AG4" s="77">
        <v>4.9745952407635699E-2</v>
      </c>
      <c r="AH4" s="78">
        <v>6.8094420866763733E-2</v>
      </c>
      <c r="AI4" s="78">
        <v>5.6756027691573167E-2</v>
      </c>
      <c r="AJ4" s="78">
        <v>5.2002159000332643E-2</v>
      </c>
      <c r="AK4" s="78">
        <v>2.3852121264216524E-2</v>
      </c>
      <c r="AL4" s="82">
        <v>4.4920384416073871E-2</v>
      </c>
      <c r="AM4" s="77">
        <v>3.6731573379593215E-2</v>
      </c>
      <c r="AN4" s="78">
        <v>4.2843338153742618E-2</v>
      </c>
      <c r="AO4" s="78">
        <v>3.4704596651692211E-2</v>
      </c>
      <c r="AP4" s="78">
        <v>5.8692614234050235E-2</v>
      </c>
      <c r="AQ4" s="78">
        <v>5.7226628102257884E-2</v>
      </c>
      <c r="AR4" s="82">
        <v>6.0868748142579941E-2</v>
      </c>
      <c r="AS4" s="77">
        <v>4.5943946817693787E-2</v>
      </c>
      <c r="AT4" s="78">
        <v>4.8996211883179382E-2</v>
      </c>
      <c r="AU4" s="78">
        <v>4.6667613775654142E-2</v>
      </c>
      <c r="AV4" s="78">
        <v>3.651779090608806E-2</v>
      </c>
      <c r="AW4" s="78">
        <v>4.8582286441795901E-2</v>
      </c>
      <c r="AX4" s="82">
        <v>4.4988046319381844E-2</v>
      </c>
    </row>
    <row r="5" spans="1:50" x14ac:dyDescent="0.45">
      <c r="A5" s="21" t="s">
        <v>65</v>
      </c>
      <c r="B5" s="18" t="s">
        <v>66</v>
      </c>
      <c r="C5" s="25">
        <v>0.12290989080643748</v>
      </c>
      <c r="D5" s="5">
        <v>0.11795339042129978</v>
      </c>
      <c r="E5" s="5">
        <v>0.13484890624388615</v>
      </c>
      <c r="F5" s="5">
        <v>0.13067801110551691</v>
      </c>
      <c r="G5" s="5">
        <v>0.10769769947343599</v>
      </c>
      <c r="H5" s="13">
        <v>0.12286143411340274</v>
      </c>
      <c r="I5" s="37">
        <v>9.524830897648337E-2</v>
      </c>
      <c r="J5" s="37">
        <v>0.10362659028361293</v>
      </c>
      <c r="K5" s="37">
        <v>9.7121753634474409E-2</v>
      </c>
      <c r="L5" s="37">
        <v>0.10233261097190605</v>
      </c>
      <c r="M5" s="37">
        <v>9.7505690478678853E-2</v>
      </c>
      <c r="N5" s="37">
        <v>0.10226111496449883</v>
      </c>
      <c r="O5" s="38">
        <v>4.7163122673329338E-2</v>
      </c>
      <c r="P5" s="37">
        <v>5.7354622478137864E-2</v>
      </c>
      <c r="Q5" s="37">
        <v>4.9786795726971825E-2</v>
      </c>
      <c r="R5" s="37">
        <v>7.4627944536613311E-2</v>
      </c>
      <c r="S5" s="37">
        <v>5.655899278581919E-2</v>
      </c>
      <c r="T5" s="39">
        <v>6.0591900012479244E-2</v>
      </c>
      <c r="U5" s="29">
        <v>7.7132242660449754E-2</v>
      </c>
      <c r="V5" s="12">
        <v>8.4259994320054654E-2</v>
      </c>
      <c r="W5" s="12">
        <v>8.3103475684810177E-2</v>
      </c>
      <c r="X5" s="12">
        <v>8.9959473803189693E-2</v>
      </c>
      <c r="Y5" s="12">
        <v>8.6572521523494456E-2</v>
      </c>
      <c r="Z5" s="30">
        <v>0.10293891988192304</v>
      </c>
      <c r="AA5" s="25">
        <v>0.10119390465427572</v>
      </c>
      <c r="AB5" s="5">
        <v>0.13462915983143167</v>
      </c>
      <c r="AC5" s="5">
        <v>0.12724077740414111</v>
      </c>
      <c r="AD5" s="5">
        <v>0.19397093306622762</v>
      </c>
      <c r="AE5" s="5">
        <v>0.16288357290245864</v>
      </c>
      <c r="AF5" s="13">
        <v>0.1384911185373435</v>
      </c>
      <c r="AG5" s="25">
        <v>0.17952183495834734</v>
      </c>
      <c r="AH5" s="5">
        <v>0.22411679935565812</v>
      </c>
      <c r="AI5" s="5">
        <v>0.21715206493196471</v>
      </c>
      <c r="AJ5" s="5">
        <v>0.1825679551630861</v>
      </c>
      <c r="AK5" s="5">
        <v>0.14288623018282037</v>
      </c>
      <c r="AL5" s="13">
        <v>0.14652761420203828</v>
      </c>
      <c r="AM5" s="25">
        <v>0.15493198237739891</v>
      </c>
      <c r="AN5" s="5">
        <v>0.12698131453166084</v>
      </c>
      <c r="AO5" s="5">
        <v>0.13806037152112691</v>
      </c>
      <c r="AP5" s="5">
        <v>0.19544023587766918</v>
      </c>
      <c r="AQ5" s="5">
        <v>0.21363687255084904</v>
      </c>
      <c r="AR5" s="13">
        <v>0.19104330192472424</v>
      </c>
      <c r="AS5" s="25">
        <v>0.14857758168421031</v>
      </c>
      <c r="AT5" s="5">
        <v>0.14919262890272908</v>
      </c>
      <c r="AU5" s="5">
        <v>0.14671805359134141</v>
      </c>
      <c r="AV5" s="5">
        <v>0.12882067221521284</v>
      </c>
      <c r="AW5" s="5">
        <v>0.12769430767106899</v>
      </c>
      <c r="AX5" s="13">
        <v>0.12066705457088849</v>
      </c>
    </row>
    <row r="6" spans="1:50" x14ac:dyDescent="0.45">
      <c r="A6" s="21" t="s">
        <v>77</v>
      </c>
      <c r="B6" s="18" t="s">
        <v>67</v>
      </c>
      <c r="C6" s="25">
        <v>0.24673245639398533</v>
      </c>
      <c r="D6" s="5">
        <v>0.26528994435617137</v>
      </c>
      <c r="E6" s="5">
        <v>0.28477804567344989</v>
      </c>
      <c r="F6" s="5">
        <v>0.29488673214288308</v>
      </c>
      <c r="G6" s="5">
        <v>0.24489625203536963</v>
      </c>
      <c r="H6" s="13">
        <v>0.26317530680325846</v>
      </c>
      <c r="I6" s="37">
        <v>0.20615754563623817</v>
      </c>
      <c r="J6" s="37">
        <v>0.22537822982363731</v>
      </c>
      <c r="K6" s="37">
        <v>0.20807732038370777</v>
      </c>
      <c r="L6" s="37">
        <v>0.2157850731651412</v>
      </c>
      <c r="M6" s="37">
        <v>0.21974952392715644</v>
      </c>
      <c r="N6" s="37">
        <v>0.22197763505535642</v>
      </c>
      <c r="O6" s="38">
        <v>0.10506752219376839</v>
      </c>
      <c r="P6" s="37">
        <v>0.12135599566536033</v>
      </c>
      <c r="Q6" s="37">
        <v>0.10834561511363074</v>
      </c>
      <c r="R6" s="37">
        <v>0.15793332548856323</v>
      </c>
      <c r="S6" s="37">
        <v>0.11989580542957166</v>
      </c>
      <c r="T6" s="39">
        <v>0.13181054591880814</v>
      </c>
      <c r="U6" s="29">
        <v>0.16233710920695429</v>
      </c>
      <c r="V6" s="12">
        <v>0.17109031303828554</v>
      </c>
      <c r="W6" s="12">
        <v>0.17200797790884317</v>
      </c>
      <c r="X6" s="12">
        <v>0.20417448271835417</v>
      </c>
      <c r="Y6" s="12">
        <v>0.18540037060049075</v>
      </c>
      <c r="Z6" s="30">
        <v>0.2257803835457641</v>
      </c>
      <c r="AA6" s="25">
        <v>0.1988875759299224</v>
      </c>
      <c r="AB6" s="5">
        <v>0.28290403122932428</v>
      </c>
      <c r="AC6" s="5">
        <v>0.2585166225026318</v>
      </c>
      <c r="AD6" s="5">
        <v>0.36247395143742012</v>
      </c>
      <c r="AE6" s="5">
        <v>0.30924422061343687</v>
      </c>
      <c r="AF6" s="13">
        <v>0.31150854794922589</v>
      </c>
      <c r="AG6" s="25">
        <v>0.35349264696726312</v>
      </c>
      <c r="AH6" s="5">
        <v>0.43730166971283418</v>
      </c>
      <c r="AI6" s="5">
        <v>0.39046163510949733</v>
      </c>
      <c r="AJ6" s="5">
        <v>0.36800600001255235</v>
      </c>
      <c r="AK6" s="5">
        <v>0.3077845051278883</v>
      </c>
      <c r="AL6" s="13">
        <v>0.30036392330522449</v>
      </c>
      <c r="AM6" s="25">
        <v>0.24266569806388014</v>
      </c>
      <c r="AN6" s="5">
        <v>0.28208623668693006</v>
      </c>
      <c r="AO6" s="5">
        <v>0.23861021475026883</v>
      </c>
      <c r="AP6" s="5">
        <v>0.32474220075708132</v>
      </c>
      <c r="AQ6" s="5">
        <v>0.3331615040119425</v>
      </c>
      <c r="AR6" s="13">
        <v>0.3912731849728161</v>
      </c>
      <c r="AS6" s="25">
        <v>0.32866559618938662</v>
      </c>
      <c r="AT6" s="5">
        <v>0.27468553297128601</v>
      </c>
      <c r="AU6" s="5">
        <v>0.29899545760579421</v>
      </c>
      <c r="AV6" s="5">
        <v>0.25716618022125592</v>
      </c>
      <c r="AW6" s="5">
        <v>0.2538462718390011</v>
      </c>
      <c r="AX6" s="13">
        <v>0.25707769440181855</v>
      </c>
    </row>
    <row r="7" spans="1:50" x14ac:dyDescent="0.45">
      <c r="A7" s="21" t="s">
        <v>68</v>
      </c>
      <c r="B7" s="18" t="s">
        <v>69</v>
      </c>
      <c r="C7" s="25">
        <v>0.14997080789485404</v>
      </c>
      <c r="D7" s="5">
        <v>0.16496270389856871</v>
      </c>
      <c r="E7" s="5">
        <v>0.17593827569658713</v>
      </c>
      <c r="F7" s="5">
        <v>0.18812345202529865</v>
      </c>
      <c r="G7" s="5">
        <v>0.15022434136231672</v>
      </c>
      <c r="H7" s="13">
        <v>0.1588697463558465</v>
      </c>
      <c r="I7" s="37">
        <v>0.14676567730715948</v>
      </c>
      <c r="J7" s="37">
        <v>0.14422704723006077</v>
      </c>
      <c r="K7" s="37">
        <v>0.15255558997678698</v>
      </c>
      <c r="L7" s="37">
        <v>0.14711038064627038</v>
      </c>
      <c r="M7" s="37">
        <v>0.15560490093748686</v>
      </c>
      <c r="N7" s="37">
        <v>0.15597219207166949</v>
      </c>
      <c r="O7" s="38">
        <v>7.4149133774175799E-2</v>
      </c>
      <c r="P7" s="37">
        <v>7.6646380024822325E-2</v>
      </c>
      <c r="Q7" s="37">
        <v>7.6808079718995892E-2</v>
      </c>
      <c r="R7" s="37">
        <v>0.10917269140700261</v>
      </c>
      <c r="S7" s="37">
        <v>9.0470815359462026E-2</v>
      </c>
      <c r="T7" s="39">
        <v>7.5003887763623975E-2</v>
      </c>
      <c r="U7" s="29">
        <v>9.5362899836422627E-2</v>
      </c>
      <c r="V7" s="12">
        <v>0.11043635256513737</v>
      </c>
      <c r="W7" s="12">
        <v>0.10982862562011617</v>
      </c>
      <c r="X7" s="12">
        <v>0.116235030982255</v>
      </c>
      <c r="Y7" s="12">
        <v>0.11386295462681409</v>
      </c>
      <c r="Z7" s="30">
        <v>0.14711114578863185</v>
      </c>
      <c r="AA7" s="25">
        <v>9.541772043949702E-2</v>
      </c>
      <c r="AB7" s="5">
        <v>0.14766139297009384</v>
      </c>
      <c r="AC7" s="5">
        <v>0.13491212900340377</v>
      </c>
      <c r="AD7" s="5">
        <v>0.18821971746664057</v>
      </c>
      <c r="AE7" s="5">
        <v>0.19052145630049314</v>
      </c>
      <c r="AF7" s="13">
        <v>0.19381165829547956</v>
      </c>
      <c r="AG7" s="25">
        <v>0.27091122816192864</v>
      </c>
      <c r="AH7" s="5">
        <v>0.29041516681639357</v>
      </c>
      <c r="AI7" s="5">
        <v>0.27759631114070688</v>
      </c>
      <c r="AJ7" s="5">
        <v>0.26936918278071709</v>
      </c>
      <c r="AK7" s="5">
        <v>0.23832619708927202</v>
      </c>
      <c r="AL7" s="13">
        <v>0.21364260925550793</v>
      </c>
      <c r="AM7" s="25">
        <v>0.18752442627262284</v>
      </c>
      <c r="AN7" s="5">
        <v>0.16540015277903961</v>
      </c>
      <c r="AO7" s="5">
        <v>0.13721612837002597</v>
      </c>
      <c r="AP7" s="5">
        <v>0.21495235608928337</v>
      </c>
      <c r="AQ7" s="5">
        <v>0.18774864713565964</v>
      </c>
      <c r="AR7" s="13">
        <v>0.2089802982361065</v>
      </c>
      <c r="AS7" s="25">
        <v>0.21785641249647944</v>
      </c>
      <c r="AT7" s="5">
        <v>0.1685165002162668</v>
      </c>
      <c r="AU7" s="5">
        <v>0.17485275358532873</v>
      </c>
      <c r="AV7" s="5">
        <v>0.15672865010044781</v>
      </c>
      <c r="AW7" s="5">
        <v>0.18769020446980503</v>
      </c>
      <c r="AX7" s="13">
        <v>0.14861304142033241</v>
      </c>
    </row>
    <row r="8" spans="1:50" x14ac:dyDescent="0.45">
      <c r="A8" s="21" t="s">
        <v>70</v>
      </c>
      <c r="B8" s="18" t="s">
        <v>71</v>
      </c>
      <c r="C8" s="25">
        <v>0.13885479149495811</v>
      </c>
      <c r="D8" s="5">
        <v>0.14784713132142971</v>
      </c>
      <c r="E8" s="5">
        <v>0.14648169573983935</v>
      </c>
      <c r="F8" s="5">
        <v>0.15143490997624806</v>
      </c>
      <c r="G8" s="5">
        <v>0.12831085592972225</v>
      </c>
      <c r="H8" s="13">
        <v>0.13932817759619207</v>
      </c>
      <c r="I8" s="37">
        <v>0.11702267000952456</v>
      </c>
      <c r="J8" s="37">
        <v>0.12348570464355758</v>
      </c>
      <c r="K8" s="37">
        <v>0.1158405169413622</v>
      </c>
      <c r="L8" s="37">
        <v>0.12197741231383132</v>
      </c>
      <c r="M8" s="37">
        <v>0.11271341839982518</v>
      </c>
      <c r="N8" s="37">
        <v>0.12402669603477581</v>
      </c>
      <c r="O8" s="38">
        <v>5.8378593584852902E-2</v>
      </c>
      <c r="P8" s="37">
        <v>6.4173030108370485E-2</v>
      </c>
      <c r="Q8" s="37">
        <v>5.7063303506525338E-2</v>
      </c>
      <c r="R8" s="37">
        <v>9.3077938653035736E-2</v>
      </c>
      <c r="S8" s="37">
        <v>6.8743199179744877E-2</v>
      </c>
      <c r="T8" s="39">
        <v>6.8391905772129058E-2</v>
      </c>
      <c r="U8" s="29">
        <v>7.9090546905640921E-2</v>
      </c>
      <c r="V8" s="12">
        <v>8.8071373110630652E-2</v>
      </c>
      <c r="W8" s="12">
        <v>9.4213723053315365E-2</v>
      </c>
      <c r="X8" s="12">
        <v>0.10455324621273933</v>
      </c>
      <c r="Y8" s="12">
        <v>9.6426763884145519E-2</v>
      </c>
      <c r="Z8" s="30">
        <v>0.11849160215718949</v>
      </c>
      <c r="AA8" s="25">
        <v>8.4829114899123773E-2</v>
      </c>
      <c r="AB8" s="5">
        <v>0.13715511400525321</v>
      </c>
      <c r="AC8" s="5">
        <v>0.11789420533411495</v>
      </c>
      <c r="AD8" s="5">
        <v>0.16662637054775858</v>
      </c>
      <c r="AE8" s="5">
        <v>0.15256321477284651</v>
      </c>
      <c r="AF8" s="13">
        <v>0.14784183459067896</v>
      </c>
      <c r="AG8" s="25">
        <v>0.12613899161965955</v>
      </c>
      <c r="AH8" s="5">
        <v>0.19754649484216724</v>
      </c>
      <c r="AI8" s="5">
        <v>0.19435232626804538</v>
      </c>
      <c r="AJ8" s="5">
        <v>0.17020579540961384</v>
      </c>
      <c r="AK8" s="5">
        <v>0.12342657906188388</v>
      </c>
      <c r="AL8" s="13">
        <v>0.14282517548405332</v>
      </c>
      <c r="AM8" s="25">
        <v>0.11326261523233769</v>
      </c>
      <c r="AN8" s="5">
        <v>0.11931570807554956</v>
      </c>
      <c r="AO8" s="5">
        <v>9.8640067554869315E-2</v>
      </c>
      <c r="AP8" s="5">
        <v>0.14337054754025355</v>
      </c>
      <c r="AQ8" s="5">
        <v>0.14681517074080985</v>
      </c>
      <c r="AR8" s="13">
        <v>0.17311198713354195</v>
      </c>
      <c r="AS8" s="25">
        <v>0.14952207042302001</v>
      </c>
      <c r="AT8" s="5">
        <v>0.13681154231742065</v>
      </c>
      <c r="AU8" s="5">
        <v>0.13972897107725912</v>
      </c>
      <c r="AV8" s="5">
        <v>0.1268923989971463</v>
      </c>
      <c r="AW8" s="5">
        <v>0.13130244044606015</v>
      </c>
      <c r="AX8" s="13">
        <v>0.12751185569962947</v>
      </c>
    </row>
    <row r="9" spans="1:50" x14ac:dyDescent="0.45">
      <c r="A9" s="22" t="s">
        <v>78</v>
      </c>
      <c r="B9" s="19" t="s">
        <v>72</v>
      </c>
      <c r="C9" s="26">
        <v>0.23080869769046639</v>
      </c>
      <c r="D9" s="14">
        <v>0.23724752930626511</v>
      </c>
      <c r="E9" s="14">
        <v>0.26470395167504707</v>
      </c>
      <c r="F9" s="14">
        <v>0.27811093038811274</v>
      </c>
      <c r="G9" s="14">
        <v>0.23466207455546373</v>
      </c>
      <c r="H9" s="16">
        <v>0.23777567008649361</v>
      </c>
      <c r="I9" s="40">
        <v>0.21360319926888541</v>
      </c>
      <c r="J9" s="40">
        <v>0.22423541461200985</v>
      </c>
      <c r="K9" s="40">
        <v>0.21824897978625921</v>
      </c>
      <c r="L9" s="40">
        <v>0.22583779165776738</v>
      </c>
      <c r="M9" s="40">
        <v>0.22761100335660198</v>
      </c>
      <c r="N9" s="40">
        <v>0.23723175567992294</v>
      </c>
      <c r="O9" s="41">
        <v>0.10861393254369883</v>
      </c>
      <c r="P9" s="40">
        <v>0.12235742429379982</v>
      </c>
      <c r="Q9" s="40">
        <v>0.11480458396097165</v>
      </c>
      <c r="R9" s="40">
        <v>0.16314837348174605</v>
      </c>
      <c r="S9" s="40">
        <v>0.12570594592597381</v>
      </c>
      <c r="T9" s="42">
        <v>0.12753880564061704</v>
      </c>
      <c r="U9" s="31">
        <v>0.15389014616550631</v>
      </c>
      <c r="V9" s="15">
        <v>0.16245446878140726</v>
      </c>
      <c r="W9" s="15">
        <v>0.17356322437129271</v>
      </c>
      <c r="X9" s="15">
        <v>0.19057642414325343</v>
      </c>
      <c r="Y9" s="15">
        <v>0.17148982220228862</v>
      </c>
      <c r="Z9" s="32">
        <v>0.22903511656291276</v>
      </c>
      <c r="AA9" s="26">
        <v>0.17768079666766692</v>
      </c>
      <c r="AB9" s="14">
        <v>0.23307642274455981</v>
      </c>
      <c r="AC9" s="14">
        <v>0.23179523375299724</v>
      </c>
      <c r="AD9" s="14">
        <v>0.29457767748521518</v>
      </c>
      <c r="AE9" s="14">
        <v>0.26846116182282376</v>
      </c>
      <c r="AF9" s="16">
        <v>0.2440277749984992</v>
      </c>
      <c r="AG9" s="26">
        <v>0.29484231760618629</v>
      </c>
      <c r="AH9" s="14">
        <v>0.40414393606146032</v>
      </c>
      <c r="AI9" s="14">
        <v>0.39731502305537059</v>
      </c>
      <c r="AJ9" s="14">
        <v>0.36410599185353942</v>
      </c>
      <c r="AK9" s="14">
        <v>0.28641445371469709</v>
      </c>
      <c r="AL9" s="16">
        <v>0.30164099181859583</v>
      </c>
      <c r="AM9" s="26">
        <v>0.22742208770455249</v>
      </c>
      <c r="AN9" s="14">
        <v>0.26991740405046671</v>
      </c>
      <c r="AO9" s="14">
        <v>0.21439860579889369</v>
      </c>
      <c r="AP9" s="14">
        <v>0.29924330259450077</v>
      </c>
      <c r="AQ9" s="14">
        <v>0.32029856316476957</v>
      </c>
      <c r="AR9" s="16">
        <v>0.34720032166145132</v>
      </c>
      <c r="AS9" s="26">
        <v>0.27832114639764932</v>
      </c>
      <c r="AT9" s="14">
        <v>0.26675733668013474</v>
      </c>
      <c r="AU9" s="14">
        <v>0.30681477670362267</v>
      </c>
      <c r="AV9" s="14">
        <v>0.27034433837106669</v>
      </c>
      <c r="AW9" s="14">
        <v>0.26533331799426318</v>
      </c>
      <c r="AX9" s="16">
        <v>0.26408288287201875</v>
      </c>
    </row>
    <row r="11" spans="1:50" x14ac:dyDescent="0.45">
      <c r="B11" s="1" t="s">
        <v>53</v>
      </c>
      <c r="C11" s="6">
        <f>SUM(C4:C9)</f>
        <v>0.93591380391009804</v>
      </c>
      <c r="D11" s="6">
        <f t="shared" ref="D11:AX11" si="0">SUM(D4:D9)</f>
        <v>0.98883675527778747</v>
      </c>
      <c r="E11" s="6">
        <f t="shared" si="0"/>
        <v>1.0607033687729961</v>
      </c>
      <c r="F11" s="6">
        <f t="shared" si="0"/>
        <v>1.0966258322971183</v>
      </c>
      <c r="G11" s="6">
        <f t="shared" si="0"/>
        <v>0.91496604231838152</v>
      </c>
      <c r="H11" s="6">
        <f t="shared" si="0"/>
        <v>0.97461973503469301</v>
      </c>
      <c r="I11" s="6">
        <f t="shared" si="0"/>
        <v>0.82268044374189642</v>
      </c>
      <c r="J11" s="6">
        <f t="shared" si="0"/>
        <v>0.86313454722222627</v>
      </c>
      <c r="K11" s="6">
        <f t="shared" si="0"/>
        <v>0.83178488654125626</v>
      </c>
      <c r="L11" s="6">
        <f t="shared" si="0"/>
        <v>0.86005753712955102</v>
      </c>
      <c r="M11" s="6">
        <f t="shared" si="0"/>
        <v>0.85292328406788132</v>
      </c>
      <c r="N11" s="6">
        <f t="shared" si="0"/>
        <v>0.88421269994228746</v>
      </c>
      <c r="O11" s="6">
        <f t="shared" si="0"/>
        <v>0.41466873118164416</v>
      </c>
      <c r="P11" s="6">
        <f t="shared" si="0"/>
        <v>0.46408022367518592</v>
      </c>
      <c r="Q11" s="6">
        <f t="shared" si="0"/>
        <v>0.42882425820005238</v>
      </c>
      <c r="R11" s="6">
        <f t="shared" si="0"/>
        <v>0.62901470118537917</v>
      </c>
      <c r="S11" s="6">
        <f t="shared" si="0"/>
        <v>0.4868349051810934</v>
      </c>
      <c r="T11" s="6">
        <f t="shared" si="0"/>
        <v>0.48829571962024709</v>
      </c>
      <c r="U11" s="6">
        <f t="shared" ref="U11:Z11" si="1">SUM(U4:U9)</f>
        <v>0.59692308888580448</v>
      </c>
      <c r="V11" s="6">
        <f t="shared" si="1"/>
        <v>0.64701416626258956</v>
      </c>
      <c r="W11" s="6">
        <f t="shared" si="1"/>
        <v>0.66646544721639345</v>
      </c>
      <c r="X11" s="6">
        <f t="shared" si="1"/>
        <v>0.74119509613556445</v>
      </c>
      <c r="Y11" s="6">
        <f t="shared" si="1"/>
        <v>0.68515842416611461</v>
      </c>
      <c r="Z11" s="6">
        <f t="shared" si="1"/>
        <v>0.86233649703785853</v>
      </c>
      <c r="AA11" s="6">
        <f t="shared" si="0"/>
        <v>0.68394991754033507</v>
      </c>
      <c r="AB11" s="6">
        <f t="shared" si="0"/>
        <v>0.9843787496307721</v>
      </c>
      <c r="AC11" s="6">
        <f t="shared" si="0"/>
        <v>0.90922950407865366</v>
      </c>
      <c r="AD11" s="6">
        <f t="shared" si="0"/>
        <v>1.2629256517417518</v>
      </c>
      <c r="AE11" s="6">
        <f t="shared" si="0"/>
        <v>1.1420613436855174</v>
      </c>
      <c r="AF11" s="6">
        <f t="shared" si="0"/>
        <v>1.0902987613311188</v>
      </c>
      <c r="AG11" s="6">
        <f t="shared" si="0"/>
        <v>1.2746529717210207</v>
      </c>
      <c r="AH11" s="6">
        <f t="shared" si="0"/>
        <v>1.6216184876552773</v>
      </c>
      <c r="AI11" s="6">
        <f t="shared" si="0"/>
        <v>1.533633388197158</v>
      </c>
      <c r="AJ11" s="6">
        <f t="shared" si="0"/>
        <v>1.4062570842198414</v>
      </c>
      <c r="AK11" s="6">
        <f t="shared" si="0"/>
        <v>1.1226900864407783</v>
      </c>
      <c r="AL11" s="6">
        <f t="shared" si="0"/>
        <v>1.1499206984814938</v>
      </c>
      <c r="AM11" s="6">
        <f t="shared" ref="AM11:AR11" si="2">SUM(AM4:AM9)</f>
        <v>0.9625383830303853</v>
      </c>
      <c r="AN11" s="6">
        <f t="shared" si="2"/>
        <v>1.0065441542773894</v>
      </c>
      <c r="AO11" s="6">
        <f t="shared" si="2"/>
        <v>0.8616299846468769</v>
      </c>
      <c r="AP11" s="6">
        <f t="shared" si="2"/>
        <v>1.2364412570928385</v>
      </c>
      <c r="AQ11" s="6">
        <f t="shared" si="2"/>
        <v>1.2588873857062886</v>
      </c>
      <c r="AR11" s="6">
        <f t="shared" si="2"/>
        <v>1.3724778420712203</v>
      </c>
      <c r="AS11" s="6">
        <f t="shared" si="0"/>
        <v>1.1688867540084396</v>
      </c>
      <c r="AT11" s="6">
        <f t="shared" si="0"/>
        <v>1.0449597529710166</v>
      </c>
      <c r="AU11" s="6">
        <f t="shared" si="0"/>
        <v>1.1137776263390002</v>
      </c>
      <c r="AV11" s="6">
        <f t="shared" si="0"/>
        <v>0.97647003081121775</v>
      </c>
      <c r="AW11" s="6">
        <f t="shared" si="0"/>
        <v>1.0144488288619944</v>
      </c>
      <c r="AX11" s="6">
        <f t="shared" si="0"/>
        <v>0.9629405752840694</v>
      </c>
    </row>
    <row r="13" spans="1:50" ht="18" x14ac:dyDescent="0.55000000000000004">
      <c r="C13" s="101" t="s">
        <v>55</v>
      </c>
      <c r="D13" s="101"/>
      <c r="E13" s="101"/>
      <c r="F13" s="101"/>
      <c r="G13" s="101"/>
      <c r="H13" s="101"/>
      <c r="I13" s="101"/>
      <c r="J13" s="101"/>
      <c r="K13" s="101"/>
      <c r="L13" s="101"/>
      <c r="M13" s="101"/>
      <c r="N13" s="101"/>
      <c r="O13" s="101"/>
      <c r="P13" s="101"/>
      <c r="Q13" s="101"/>
      <c r="R13" s="101"/>
      <c r="S13" s="101"/>
      <c r="T13" s="101"/>
      <c r="U13" s="99" t="s">
        <v>62</v>
      </c>
      <c r="V13" s="99"/>
      <c r="W13" s="99"/>
      <c r="X13" s="99"/>
      <c r="Y13" s="99"/>
      <c r="Z13" s="99"/>
      <c r="AA13" s="96" t="s">
        <v>56</v>
      </c>
      <c r="AB13" s="97"/>
      <c r="AC13" s="97"/>
      <c r="AD13" s="97"/>
      <c r="AE13" s="97"/>
      <c r="AF13" s="97"/>
      <c r="AG13" s="97"/>
      <c r="AH13" s="97"/>
      <c r="AI13" s="97"/>
      <c r="AJ13" s="97"/>
      <c r="AK13" s="97"/>
      <c r="AL13" s="97"/>
      <c r="AM13" s="97"/>
      <c r="AN13" s="97"/>
      <c r="AO13" s="97"/>
      <c r="AP13" s="97"/>
      <c r="AQ13" s="97"/>
      <c r="AR13" s="97"/>
      <c r="AS13" s="97"/>
      <c r="AT13" s="97"/>
      <c r="AU13" s="97"/>
      <c r="AV13" s="97"/>
      <c r="AW13" s="97"/>
      <c r="AX13" s="98"/>
    </row>
    <row r="14" spans="1:50" ht="18" x14ac:dyDescent="0.65">
      <c r="C14" s="102" t="s">
        <v>58</v>
      </c>
      <c r="D14" s="102"/>
      <c r="E14" s="102"/>
      <c r="F14" s="102"/>
      <c r="G14" s="102"/>
      <c r="H14" s="102"/>
      <c r="I14" s="103" t="s">
        <v>52</v>
      </c>
      <c r="J14" s="103"/>
      <c r="K14" s="103"/>
      <c r="L14" s="103"/>
      <c r="M14" s="103"/>
      <c r="N14" s="103"/>
      <c r="O14" s="104" t="s">
        <v>54</v>
      </c>
      <c r="P14" s="105"/>
      <c r="Q14" s="105"/>
      <c r="R14" s="105"/>
      <c r="S14" s="105"/>
      <c r="T14" s="105"/>
      <c r="U14" s="100"/>
      <c r="V14" s="100"/>
      <c r="W14" s="100"/>
      <c r="X14" s="100"/>
      <c r="Y14" s="100"/>
      <c r="Z14" s="100"/>
      <c r="AA14" s="106" t="s">
        <v>57</v>
      </c>
      <c r="AB14" s="106"/>
      <c r="AC14" s="106"/>
      <c r="AD14" s="106"/>
      <c r="AE14" s="106"/>
      <c r="AF14" s="106"/>
      <c r="AG14" s="109" t="s">
        <v>59</v>
      </c>
      <c r="AH14" s="109"/>
      <c r="AI14" s="109"/>
      <c r="AJ14" s="109"/>
      <c r="AK14" s="109"/>
      <c r="AL14" s="109"/>
      <c r="AM14" s="95" t="s">
        <v>60</v>
      </c>
      <c r="AN14" s="95"/>
      <c r="AO14" s="95"/>
      <c r="AP14" s="95"/>
      <c r="AQ14" s="95"/>
      <c r="AR14" s="95"/>
      <c r="AS14" s="94" t="s">
        <v>61</v>
      </c>
      <c r="AT14" s="94"/>
      <c r="AU14" s="94"/>
      <c r="AV14" s="94"/>
      <c r="AW14" s="94"/>
      <c r="AX14" s="94"/>
    </row>
    <row r="15" spans="1:50" x14ac:dyDescent="0.45">
      <c r="B15" s="34" t="s">
        <v>74</v>
      </c>
      <c r="C15" s="122">
        <f>AVERAGE(C11:H11)</f>
        <v>0.99527758960184576</v>
      </c>
      <c r="D15" s="120"/>
      <c r="E15" s="107" t="s">
        <v>73</v>
      </c>
      <c r="F15" s="107"/>
      <c r="G15" s="120">
        <f>_xlfn.STDEV.S(C11:H11)</f>
        <v>7.0702523092743233E-2</v>
      </c>
      <c r="H15" s="121"/>
      <c r="I15" s="122">
        <f>AVERAGE(I11:N11)</f>
        <v>0.8524655664408497</v>
      </c>
      <c r="J15" s="120"/>
      <c r="K15" s="107" t="s">
        <v>73</v>
      </c>
      <c r="L15" s="107"/>
      <c r="M15" s="120">
        <f>_xlfn.STDEV.S(I11:N11)</f>
        <v>2.2335618263826233E-2</v>
      </c>
      <c r="N15" s="121"/>
      <c r="O15" s="122">
        <f t="shared" ref="O15" si="3">AVERAGE(O11:T11)</f>
        <v>0.48528642317393372</v>
      </c>
      <c r="P15" s="120"/>
      <c r="Q15" s="107" t="s">
        <v>73</v>
      </c>
      <c r="R15" s="107"/>
      <c r="S15" s="120">
        <f t="shared" ref="S15" si="4">_xlfn.STDEV.S(O11:T11)</f>
        <v>7.6542548892494858E-2</v>
      </c>
      <c r="T15" s="120"/>
      <c r="U15" s="108">
        <f t="shared" ref="U15" si="5">AVERAGE(U11:Z11)</f>
        <v>0.69984878661738747</v>
      </c>
      <c r="V15" s="107"/>
      <c r="W15" s="107" t="s">
        <v>73</v>
      </c>
      <c r="X15" s="107"/>
      <c r="Y15" s="107">
        <f t="shared" ref="Y15" si="6">_xlfn.STDEV.S(U11:Z11)</f>
        <v>9.2549688069210198E-2</v>
      </c>
      <c r="Z15" s="110"/>
      <c r="AA15" s="108">
        <f>AVERAGE(AA11:AF11)</f>
        <v>1.0121406546680247</v>
      </c>
      <c r="AB15" s="107"/>
      <c r="AC15" s="107" t="s">
        <v>73</v>
      </c>
      <c r="AD15" s="107"/>
      <c r="AE15" s="107">
        <f t="shared" ref="AE15" si="7">_xlfn.STDEV.S(AA11:AF11)</f>
        <v>0.20246075079014819</v>
      </c>
      <c r="AF15" s="110"/>
      <c r="AG15" s="108">
        <f t="shared" ref="AG15" si="8">AVERAGE(AG11:AL11)</f>
        <v>1.3514621194525951</v>
      </c>
      <c r="AH15" s="107"/>
      <c r="AI15" s="107" t="s">
        <v>73</v>
      </c>
      <c r="AJ15" s="107"/>
      <c r="AK15" s="107">
        <f t="shared" ref="AK15" si="9">_xlfn.STDEV.S(AG11:AL11)</f>
        <v>0.20397478041707473</v>
      </c>
      <c r="AL15" s="110"/>
      <c r="AM15" s="108">
        <f t="shared" ref="AM15" si="10">AVERAGE(AM11:AR11)</f>
        <v>1.1164198344708332</v>
      </c>
      <c r="AN15" s="107"/>
      <c r="AO15" s="107" t="s">
        <v>73</v>
      </c>
      <c r="AP15" s="107"/>
      <c r="AQ15" s="107">
        <f t="shared" ref="AQ15" si="11">_xlfn.STDEV.S(AM11:AR11)</f>
        <v>0.20046839255514701</v>
      </c>
      <c r="AR15" s="110"/>
      <c r="AS15" s="108">
        <f t="shared" ref="AS15" si="12">AVERAGE(AS11:AX11)</f>
        <v>1.0469139280459563</v>
      </c>
      <c r="AT15" s="107"/>
      <c r="AU15" s="107" t="s">
        <v>73</v>
      </c>
      <c r="AV15" s="107"/>
      <c r="AW15" s="107">
        <f t="shared" ref="AW15" si="13">_xlfn.STDEV.S(AS11:AX11)</f>
        <v>8.0523030891337097E-2</v>
      </c>
      <c r="AX15" s="110"/>
    </row>
    <row r="16" spans="1:50" ht="15.75" x14ac:dyDescent="0.55000000000000004">
      <c r="B16" s="36" t="s">
        <v>76</v>
      </c>
      <c r="C16" s="111"/>
      <c r="D16" s="112"/>
      <c r="E16" s="112"/>
      <c r="F16" s="112"/>
      <c r="G16" s="112"/>
      <c r="H16" s="113"/>
      <c r="I16" s="111">
        <f>_xlfn.T.TEST($C$11:$H$11,I11:N11,2,2)</f>
        <v>8.1903928369931114E-4</v>
      </c>
      <c r="J16" s="112"/>
      <c r="K16" s="112"/>
      <c r="L16" s="112" t="str">
        <f>(IF(I16&lt;0.001,"****",IF(I16&lt;0.005,"***",IF(I16&lt;0.01,"**",IF(I16&lt;0.05,"*","n.s.")))))</f>
        <v>****</v>
      </c>
      <c r="M16" s="112"/>
      <c r="N16" s="113"/>
      <c r="O16" s="111">
        <f t="shared" ref="O16" si="14">_xlfn.T.TEST($C$11:$H$11,O11:T11,2,2)</f>
        <v>2.9474633581229253E-7</v>
      </c>
      <c r="P16" s="112"/>
      <c r="Q16" s="112"/>
      <c r="R16" s="112" t="str">
        <f t="shared" ref="R16" si="15">(IF(O16&lt;0.001,"****",IF(O16&lt;0.005,"***",IF(O16&lt;0.01,"**",IF(O16&lt;0.05,"*","n.s.")))))</f>
        <v>****</v>
      </c>
      <c r="S16" s="112"/>
      <c r="T16" s="113"/>
      <c r="U16" s="111">
        <f t="shared" ref="U16" si="16">_xlfn.T.TEST($C$11:$H$11,U11:Z11,2,2)</f>
        <v>9.9692770205693799E-5</v>
      </c>
      <c r="V16" s="112"/>
      <c r="W16" s="112"/>
      <c r="X16" s="112" t="str">
        <f t="shared" ref="X16" si="17">(IF(U16&lt;0.001,"****",IF(U16&lt;0.005,"***",IF(U16&lt;0.01,"**",IF(U16&lt;0.05,"*","n.s.")))))</f>
        <v>****</v>
      </c>
      <c r="Y16" s="112"/>
      <c r="Z16" s="113"/>
      <c r="AA16" s="111">
        <f t="shared" ref="AA16" si="18">_xlfn.T.TEST($C$11:$H$11,AA11:AF11,2,2)</f>
        <v>0.85111800489711442</v>
      </c>
      <c r="AB16" s="112"/>
      <c r="AC16" s="112"/>
      <c r="AD16" s="112" t="str">
        <f t="shared" ref="AD16" si="19">(IF(AA16&lt;0.001,"****",IF(AA16&lt;0.005,"***",IF(AA16&lt;0.01,"**",IF(AA16&lt;0.05,"*","n.s.")))))</f>
        <v>n.s.</v>
      </c>
      <c r="AE16" s="112"/>
      <c r="AF16" s="113"/>
      <c r="AG16" s="111">
        <f t="shared" ref="AG16" si="20">_xlfn.T.TEST($C$11:$H$11,AG11:AL11,2,2)</f>
        <v>2.3557507294144982E-3</v>
      </c>
      <c r="AH16" s="112"/>
      <c r="AI16" s="112"/>
      <c r="AJ16" s="112" t="str">
        <f t="shared" ref="AJ16" si="21">(IF(AG16&lt;0.001,"****",IF(AG16&lt;0.005,"***",IF(AG16&lt;0.01,"**",IF(AG16&lt;0.05,"*","n.s.")))))</f>
        <v>***</v>
      </c>
      <c r="AK16" s="112"/>
      <c r="AL16" s="113"/>
      <c r="AM16" s="111">
        <f t="shared" ref="AM16" si="22">_xlfn.T.TEST($C$11:$H$11,AM11:AR11,2,2)</f>
        <v>0.19294857075583446</v>
      </c>
      <c r="AN16" s="112"/>
      <c r="AO16" s="112"/>
      <c r="AP16" s="112" t="str">
        <f t="shared" ref="AP16" si="23">(IF(AM16&lt;0.001,"****",IF(AM16&lt;0.005,"***",IF(AM16&lt;0.01,"**",IF(AM16&lt;0.05,"*","n.s.")))))</f>
        <v>n.s.</v>
      </c>
      <c r="AQ16" s="112"/>
      <c r="AR16" s="113"/>
      <c r="AS16" s="111">
        <f t="shared" ref="AS16" si="24">_xlfn.T.TEST($C$11:$H$11,AS11:AX11,2,2)</f>
        <v>0.26517975483535688</v>
      </c>
      <c r="AT16" s="112"/>
      <c r="AU16" s="112"/>
      <c r="AV16" s="112" t="str">
        <f t="shared" ref="AV16" si="25">(IF(AS16&lt;0.001,"****",IF(AS16&lt;0.005,"***",IF(AS16&lt;0.01,"**",IF(AS16&lt;0.05,"*","n.s.")))))</f>
        <v>n.s.</v>
      </c>
      <c r="AW16" s="112"/>
      <c r="AX16" s="113"/>
    </row>
    <row r="17" spans="2:50" ht="15.75" x14ac:dyDescent="0.55000000000000004">
      <c r="B17" s="35" t="s">
        <v>75</v>
      </c>
      <c r="C17" s="114">
        <f>C15/$C$15</f>
        <v>1</v>
      </c>
      <c r="D17" s="115"/>
      <c r="E17" s="115"/>
      <c r="F17" s="115"/>
      <c r="G17" s="115"/>
      <c r="H17" s="116"/>
      <c r="I17" s="118">
        <f t="shared" ref="I17" si="26">I15/$C$15</f>
        <v>0.85651035987042867</v>
      </c>
      <c r="J17" s="117"/>
      <c r="K17" s="117" t="s">
        <v>73</v>
      </c>
      <c r="L17" s="117"/>
      <c r="M17" s="117">
        <f>I17*SQRT((($G$15/$C$15)^2)+((M15/I15)^2))</f>
        <v>6.4851462683072125E-2</v>
      </c>
      <c r="N17" s="119"/>
      <c r="O17" s="118">
        <f t="shared" ref="O17" si="27">O15/$C$15</f>
        <v>0.48758901862551668</v>
      </c>
      <c r="P17" s="117"/>
      <c r="Q17" s="117" t="s">
        <v>73</v>
      </c>
      <c r="R17" s="117"/>
      <c r="S17" s="117">
        <f>O17*SQRT((($G$15/$C$15)^2)+((S15/O15)^2))</f>
        <v>8.4345935950443679E-2</v>
      </c>
      <c r="T17" s="119"/>
      <c r="U17" s="118">
        <f t="shared" ref="U17" si="28">U15/$C$15</f>
        <v>0.70316944129864045</v>
      </c>
      <c r="V17" s="117"/>
      <c r="W17" s="117" t="s">
        <v>73</v>
      </c>
      <c r="X17" s="117"/>
      <c r="Y17" s="117">
        <f>U17*SQRT((($G$15/$C$15)^2)+((Y15/U15)^2))</f>
        <v>0.10555613435268223</v>
      </c>
      <c r="Z17" s="119"/>
      <c r="AA17" s="118">
        <f t="shared" ref="AA17" si="29">AA15/$C$15</f>
        <v>1.0169430772302679</v>
      </c>
      <c r="AB17" s="117"/>
      <c r="AC17" s="117" t="s">
        <v>73</v>
      </c>
      <c r="AD17" s="117"/>
      <c r="AE17" s="117">
        <f>AA17*SQRT((($G$15/$C$15)^2)+((AE15/AA15)^2))</f>
        <v>0.21586827028163305</v>
      </c>
      <c r="AF17" s="119"/>
      <c r="AG17" s="118">
        <f t="shared" ref="AG17" si="30">AG15/$C$15</f>
        <v>1.3578745603959983</v>
      </c>
      <c r="AH17" s="117"/>
      <c r="AI17" s="117" t="s">
        <v>73</v>
      </c>
      <c r="AJ17" s="117"/>
      <c r="AK17" s="117">
        <f>AG17*SQRT((($G$15/$C$15)^2)+((AK15/AG15)^2))</f>
        <v>0.2265085745932971</v>
      </c>
      <c r="AL17" s="119"/>
      <c r="AM17" s="118">
        <f t="shared" ref="AM17" si="31">AM15/$C$15</f>
        <v>1.1217170426970526</v>
      </c>
      <c r="AN17" s="117"/>
      <c r="AO17" s="117" t="s">
        <v>73</v>
      </c>
      <c r="AP17" s="117"/>
      <c r="AQ17" s="117">
        <f>AM17*SQRT((($G$15/$C$15)^2)+((AQ15/AM15)^2))</f>
        <v>0.21660902709196689</v>
      </c>
      <c r="AR17" s="119"/>
      <c r="AS17" s="118">
        <f t="shared" ref="AS17" si="32">AS15/$C$15</f>
        <v>1.0518813434398411</v>
      </c>
      <c r="AT17" s="117"/>
      <c r="AU17" s="117" t="s">
        <v>73</v>
      </c>
      <c r="AV17" s="117"/>
      <c r="AW17" s="117">
        <f>AS17*SQRT((($G$15/$C$15)^2)+((AW15/AS15)^2))</f>
        <v>0.11013283950257974</v>
      </c>
      <c r="AX17" s="119"/>
    </row>
  </sheetData>
  <sortState xmlns:xlrd2="http://schemas.microsoft.com/office/spreadsheetml/2017/richdata2" ref="A7:T9">
    <sortCondition ref="A7"/>
  </sortState>
  <mergeCells count="81">
    <mergeCell ref="Q17:R17"/>
    <mergeCell ref="O17:P17"/>
    <mergeCell ref="M17:N17"/>
    <mergeCell ref="K17:L17"/>
    <mergeCell ref="I17:J17"/>
    <mergeCell ref="AD16:AF16"/>
    <mergeCell ref="AG16:AI16"/>
    <mergeCell ref="AJ16:AL16"/>
    <mergeCell ref="AS16:AU16"/>
    <mergeCell ref="AV16:AX16"/>
    <mergeCell ref="AW17:AX17"/>
    <mergeCell ref="AU17:AV17"/>
    <mergeCell ref="AS17:AT17"/>
    <mergeCell ref="AQ17:AR17"/>
    <mergeCell ref="AO17:AP17"/>
    <mergeCell ref="AM17:AN17"/>
    <mergeCell ref="AK17:AL17"/>
    <mergeCell ref="AI17:AJ17"/>
    <mergeCell ref="AG17:AH17"/>
    <mergeCell ref="AP16:AR16"/>
    <mergeCell ref="AM16:AO16"/>
    <mergeCell ref="U16:W16"/>
    <mergeCell ref="X16:Z16"/>
    <mergeCell ref="C17:H17"/>
    <mergeCell ref="AE17:AF17"/>
    <mergeCell ref="AC17:AD17"/>
    <mergeCell ref="AA17:AB17"/>
    <mergeCell ref="Y17:Z17"/>
    <mergeCell ref="W17:X17"/>
    <mergeCell ref="U17:V17"/>
    <mergeCell ref="S17:T17"/>
    <mergeCell ref="C16:H16"/>
    <mergeCell ref="I16:K16"/>
    <mergeCell ref="L16:N16"/>
    <mergeCell ref="O16:Q16"/>
    <mergeCell ref="R16:T16"/>
    <mergeCell ref="AA16:AC16"/>
    <mergeCell ref="AW15:AX15"/>
    <mergeCell ref="AM15:AN15"/>
    <mergeCell ref="AO15:AP15"/>
    <mergeCell ref="AQ15:AR15"/>
    <mergeCell ref="U15:V15"/>
    <mergeCell ref="W15:X15"/>
    <mergeCell ref="AG15:AH15"/>
    <mergeCell ref="AI15:AJ15"/>
    <mergeCell ref="AK15:AL15"/>
    <mergeCell ref="AS15:AT15"/>
    <mergeCell ref="AU15:AV15"/>
    <mergeCell ref="AE15:AF15"/>
    <mergeCell ref="AC15:AD15"/>
    <mergeCell ref="C15:D15"/>
    <mergeCell ref="E15:F15"/>
    <mergeCell ref="G15:H15"/>
    <mergeCell ref="I15:J15"/>
    <mergeCell ref="K15:L15"/>
    <mergeCell ref="M15:N15"/>
    <mergeCell ref="O15:P15"/>
    <mergeCell ref="Q15:R15"/>
    <mergeCell ref="S15:T15"/>
    <mergeCell ref="AA15:AB15"/>
    <mergeCell ref="Y15:Z15"/>
    <mergeCell ref="C13:T13"/>
    <mergeCell ref="AA13:AX13"/>
    <mergeCell ref="U13:Z14"/>
    <mergeCell ref="C14:H14"/>
    <mergeCell ref="I14:N14"/>
    <mergeCell ref="O14:T14"/>
    <mergeCell ref="AA14:AF14"/>
    <mergeCell ref="AG14:AL14"/>
    <mergeCell ref="AS14:AX14"/>
    <mergeCell ref="AM14:AR14"/>
    <mergeCell ref="C1:T1"/>
    <mergeCell ref="AA1:AX1"/>
    <mergeCell ref="U1:Z2"/>
    <mergeCell ref="C2:H2"/>
    <mergeCell ref="I2:N2"/>
    <mergeCell ref="O2:T2"/>
    <mergeCell ref="AA2:AF2"/>
    <mergeCell ref="AG2:AL2"/>
    <mergeCell ref="AS2:AX2"/>
    <mergeCell ref="AM2:AR2"/>
  </mergeCell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25730-F7CD-494F-91AA-EA89794E5029}">
  <dimension ref="A1:AX21"/>
  <sheetViews>
    <sheetView workbookViewId="0">
      <selection activeCell="K21" sqref="K21:N21"/>
    </sheetView>
  </sheetViews>
  <sheetFormatPr defaultRowHeight="14.25" x14ac:dyDescent="0.45"/>
  <cols>
    <col min="1" max="1" width="11.1328125" bestFit="1" customWidth="1"/>
    <col min="2" max="2" width="41.53125" bestFit="1" customWidth="1"/>
    <col min="3" max="3" width="6.53125" bestFit="1" customWidth="1"/>
    <col min="4" max="8" width="7.53125" bestFit="1" customWidth="1"/>
    <col min="9" max="11" width="6.53125" bestFit="1" customWidth="1"/>
    <col min="12" max="13" width="7.53125" bestFit="1" customWidth="1"/>
    <col min="14" max="27" width="6.53125" bestFit="1" customWidth="1"/>
    <col min="28" max="31" width="7.53125" bestFit="1" customWidth="1"/>
    <col min="32" max="32" width="6.53125" bestFit="1" customWidth="1"/>
    <col min="33" max="44" width="7.53125" bestFit="1" customWidth="1"/>
    <col min="45" max="50" width="6.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1" t="s">
        <v>93</v>
      </c>
      <c r="B4" s="18" t="s">
        <v>87</v>
      </c>
      <c r="C4" s="25"/>
      <c r="D4" s="5"/>
      <c r="E4" s="5"/>
      <c r="F4" s="5"/>
      <c r="G4" s="5"/>
      <c r="H4" s="5"/>
      <c r="I4" s="25">
        <v>6.5757500040597466E-2</v>
      </c>
      <c r="J4" s="5">
        <v>6.6620456799831432E-2</v>
      </c>
      <c r="K4" s="5">
        <v>8.0227614133550409E-2</v>
      </c>
      <c r="L4" s="5">
        <v>6.7126673120464678E-2</v>
      </c>
      <c r="M4" s="5">
        <v>7.5375482055379917E-2</v>
      </c>
      <c r="N4" s="5">
        <v>4.7956435836768542E-2</v>
      </c>
      <c r="O4" s="54"/>
      <c r="P4" s="55"/>
      <c r="Q4" s="55">
        <v>3.9230125911815267E-2</v>
      </c>
      <c r="R4" s="55">
        <v>4.6240688377330266E-2</v>
      </c>
      <c r="S4" s="55"/>
      <c r="T4" s="56">
        <v>3.9464665009797173E-2</v>
      </c>
      <c r="U4" s="5"/>
      <c r="V4" s="5"/>
      <c r="W4" s="5"/>
      <c r="X4" s="5"/>
      <c r="Y4" s="5"/>
      <c r="Z4" s="13"/>
      <c r="AA4" s="25"/>
      <c r="AB4" s="5"/>
      <c r="AC4" s="5"/>
      <c r="AD4" s="5"/>
      <c r="AE4" s="5"/>
      <c r="AF4" s="5"/>
      <c r="AG4" s="54"/>
      <c r="AH4" s="55"/>
      <c r="AI4" s="55"/>
      <c r="AJ4" s="55"/>
      <c r="AK4" s="55"/>
      <c r="AL4" s="56"/>
      <c r="AM4" s="54"/>
      <c r="AN4" s="55"/>
      <c r="AO4" s="55"/>
      <c r="AP4" s="55"/>
      <c r="AQ4" s="55"/>
      <c r="AR4" s="56"/>
      <c r="AS4" s="54"/>
      <c r="AT4" s="55"/>
      <c r="AU4" s="55"/>
      <c r="AV4" s="55"/>
      <c r="AW4" s="55"/>
      <c r="AX4" s="56"/>
    </row>
    <row r="5" spans="1:50" x14ac:dyDescent="0.45">
      <c r="A5" s="21" t="s">
        <v>79</v>
      </c>
      <c r="B5" s="18" t="s">
        <v>83</v>
      </c>
      <c r="C5" s="25">
        <v>0.67446533057575031</v>
      </c>
      <c r="D5" s="5">
        <v>0.81572595217928046</v>
      </c>
      <c r="E5" s="5">
        <v>0.74226616563663772</v>
      </c>
      <c r="F5" s="5">
        <v>0.97173911107549005</v>
      </c>
      <c r="G5" s="5">
        <v>0.87804065116714225</v>
      </c>
      <c r="H5" s="5">
        <v>0.82741503442060893</v>
      </c>
      <c r="I5" s="25">
        <v>0.69644589171046689</v>
      </c>
      <c r="J5" s="5">
        <v>0.81780330831681336</v>
      </c>
      <c r="K5" s="5">
        <v>0.80690013602832023</v>
      </c>
      <c r="L5" s="5">
        <v>0.86806250050003597</v>
      </c>
      <c r="M5" s="5">
        <v>0.84289945453913773</v>
      </c>
      <c r="N5" s="5">
        <v>0.86160775991739236</v>
      </c>
      <c r="O5" s="45">
        <v>0.48719982780037396</v>
      </c>
      <c r="P5" s="44">
        <v>0.62031582328480528</v>
      </c>
      <c r="Q5" s="44">
        <v>0.48305787043881177</v>
      </c>
      <c r="R5" s="44">
        <v>0.66270883313936313</v>
      </c>
      <c r="S5" s="44">
        <v>0.5628394850099907</v>
      </c>
      <c r="T5" s="46">
        <v>0.51753088339190301</v>
      </c>
      <c r="U5" s="5">
        <v>0.58989244150394782</v>
      </c>
      <c r="V5" s="5">
        <v>0.63742433974202839</v>
      </c>
      <c r="W5" s="5">
        <v>0.67159290364959123</v>
      </c>
      <c r="X5" s="5">
        <v>0.67349843651348107</v>
      </c>
      <c r="Y5" s="5">
        <v>0.69767014849063802</v>
      </c>
      <c r="Z5" s="13">
        <v>0.7758402897579082</v>
      </c>
      <c r="AA5" s="25">
        <v>0.59106054521762785</v>
      </c>
      <c r="AB5" s="5">
        <v>0.77572934028647522</v>
      </c>
      <c r="AC5" s="5">
        <v>0.71542831499477433</v>
      </c>
      <c r="AD5" s="5">
        <v>1.0771080605933632</v>
      </c>
      <c r="AE5" s="5">
        <v>0.80677534857470645</v>
      </c>
      <c r="AF5" s="5">
        <v>0.755543287608053</v>
      </c>
      <c r="AG5" s="45">
        <v>1.0330888144296251</v>
      </c>
      <c r="AH5" s="44">
        <v>0.85964885218340803</v>
      </c>
      <c r="AI5" s="44">
        <v>1.1506223544868854</v>
      </c>
      <c r="AJ5" s="44">
        <v>1.1458371140125503</v>
      </c>
      <c r="AK5" s="44">
        <v>0.76832072224206804</v>
      </c>
      <c r="AL5" s="46">
        <v>0.86254179509241213</v>
      </c>
      <c r="AM5" s="45">
        <v>0.85984693877551022</v>
      </c>
      <c r="AN5" s="44">
        <v>0.61556073113207543</v>
      </c>
      <c r="AO5" s="44">
        <v>0.74961933992346941</v>
      </c>
      <c r="AP5" s="44">
        <v>0.842124958326813</v>
      </c>
      <c r="AQ5" s="44">
        <v>0.8388327377167788</v>
      </c>
      <c r="AR5" s="46">
        <v>0.78537515896566346</v>
      </c>
      <c r="AS5" s="45">
        <v>0.44819693316312864</v>
      </c>
      <c r="AT5" s="44">
        <v>0.46940097257829239</v>
      </c>
      <c r="AU5" s="44">
        <v>0.37040972263453803</v>
      </c>
      <c r="AV5" s="44">
        <v>0.33721216282942768</v>
      </c>
      <c r="AW5" s="44">
        <v>0.36060241315580865</v>
      </c>
      <c r="AX5" s="46">
        <v>0.36657975823654892</v>
      </c>
    </row>
    <row r="6" spans="1:50" x14ac:dyDescent="0.45">
      <c r="A6" s="21" t="s">
        <v>92</v>
      </c>
      <c r="B6" s="18" t="s">
        <v>86</v>
      </c>
      <c r="C6" s="25">
        <v>0.17701537458733654</v>
      </c>
      <c r="D6" s="5">
        <v>0.18694953434611797</v>
      </c>
      <c r="E6" s="5">
        <v>0.19854984561932659</v>
      </c>
      <c r="F6" s="5">
        <v>0.24067840381858174</v>
      </c>
      <c r="G6" s="5">
        <v>0.23850838518033401</v>
      </c>
      <c r="H6" s="5">
        <v>0.20267260819719427</v>
      </c>
      <c r="I6" s="25">
        <v>0.20503073737395383</v>
      </c>
      <c r="J6" s="5">
        <v>0.2277572568522945</v>
      </c>
      <c r="K6" s="5">
        <v>0.2076785671254941</v>
      </c>
      <c r="L6" s="5">
        <v>0.24052611788048739</v>
      </c>
      <c r="M6" s="5">
        <v>0.25818625577597887</v>
      </c>
      <c r="N6" s="5">
        <v>0.24837264515289736</v>
      </c>
      <c r="O6" s="54">
        <v>9.640004125616039E-2</v>
      </c>
      <c r="P6" s="55">
        <v>0.11159517670651353</v>
      </c>
      <c r="Q6" s="55">
        <v>0.1137631202138938</v>
      </c>
      <c r="R6" s="55">
        <v>0.17803808539452989</v>
      </c>
      <c r="S6" s="55">
        <v>0.176553796147389</v>
      </c>
      <c r="T6" s="56">
        <v>0.11996451525135411</v>
      </c>
      <c r="U6" s="5">
        <v>0.10738309498771637</v>
      </c>
      <c r="V6" s="5">
        <v>0.10881100928397493</v>
      </c>
      <c r="W6" s="5">
        <v>0.13353164742473778</v>
      </c>
      <c r="X6" s="5">
        <v>0.18954425395354746</v>
      </c>
      <c r="Y6" s="5">
        <v>0.17035822317758251</v>
      </c>
      <c r="Z6" s="13">
        <v>0.13422192970263838</v>
      </c>
      <c r="AA6" s="25"/>
      <c r="AB6" s="5"/>
      <c r="AC6" s="5"/>
      <c r="AD6" s="5"/>
      <c r="AE6" s="5"/>
      <c r="AF6" s="5"/>
      <c r="AG6" s="54"/>
      <c r="AH6" s="55"/>
      <c r="AI6" s="55"/>
      <c r="AJ6" s="55"/>
      <c r="AK6" s="55"/>
      <c r="AL6" s="56"/>
      <c r="AM6" s="54"/>
      <c r="AN6" s="55"/>
      <c r="AO6" s="55"/>
      <c r="AP6" s="55"/>
      <c r="AQ6" s="55"/>
      <c r="AR6" s="56"/>
      <c r="AS6" s="54">
        <v>0.11463060848186847</v>
      </c>
      <c r="AT6" s="55">
        <v>8.9457604001924179E-2</v>
      </c>
      <c r="AU6" s="55">
        <v>7.4461697259229145E-2</v>
      </c>
      <c r="AV6" s="55">
        <v>5.0465725010751583E-2</v>
      </c>
      <c r="AW6" s="55">
        <v>8.4320101322901631E-2</v>
      </c>
      <c r="AX6" s="56"/>
    </row>
    <row r="7" spans="1:50" s="83" customFormat="1" x14ac:dyDescent="0.45">
      <c r="A7" s="75" t="s">
        <v>95</v>
      </c>
      <c r="B7" s="76" t="s">
        <v>82</v>
      </c>
      <c r="C7" s="77">
        <v>0.16517171351437973</v>
      </c>
      <c r="D7" s="78">
        <v>0.13610559906710737</v>
      </c>
      <c r="E7" s="78">
        <v>0.17790023115731166</v>
      </c>
      <c r="F7" s="78">
        <v>0.21412584340371468</v>
      </c>
      <c r="G7" s="78">
        <v>0.21773401319174815</v>
      </c>
      <c r="H7" s="78">
        <v>0.22455138671130018</v>
      </c>
      <c r="I7" s="77">
        <v>0.16501391127472709</v>
      </c>
      <c r="J7" s="78">
        <v>0.21846727825152482</v>
      </c>
      <c r="K7" s="78">
        <v>0.18635463679774725</v>
      </c>
      <c r="L7" s="78">
        <v>0.22835004120296662</v>
      </c>
      <c r="M7" s="78">
        <v>0.22869141507139634</v>
      </c>
      <c r="N7" s="78">
        <v>0.22275532356026051</v>
      </c>
      <c r="O7" s="79">
        <v>8.8900478481773321E-2</v>
      </c>
      <c r="P7" s="80">
        <v>0.11141287079719769</v>
      </c>
      <c r="Q7" s="80">
        <v>8.299877931853028E-2</v>
      </c>
      <c r="R7" s="80">
        <v>0.13587469381409947</v>
      </c>
      <c r="S7" s="80">
        <v>0.12836187482743597</v>
      </c>
      <c r="T7" s="81">
        <v>9.5835800727528828E-2</v>
      </c>
      <c r="U7" s="78">
        <v>0.11650267032145213</v>
      </c>
      <c r="V7" s="78">
        <v>0.12163684031853993</v>
      </c>
      <c r="W7" s="78">
        <v>0.11773775515513071</v>
      </c>
      <c r="X7" s="78">
        <v>0.14827512132431231</v>
      </c>
      <c r="Y7" s="78">
        <v>0.14392638308716801</v>
      </c>
      <c r="Z7" s="82">
        <v>0.1361907136841933</v>
      </c>
      <c r="AA7" s="77"/>
      <c r="AB7" s="78"/>
      <c r="AC7" s="78"/>
      <c r="AD7" s="78"/>
      <c r="AE7" s="78"/>
      <c r="AF7" s="78"/>
      <c r="AG7" s="79"/>
      <c r="AH7" s="80"/>
      <c r="AI7" s="80"/>
      <c r="AJ7" s="80"/>
      <c r="AK7" s="80"/>
      <c r="AL7" s="81"/>
      <c r="AM7" s="79"/>
      <c r="AN7" s="80"/>
      <c r="AO7" s="80"/>
      <c r="AP7" s="80"/>
      <c r="AQ7" s="80"/>
      <c r="AR7" s="81"/>
      <c r="AS7" s="79">
        <v>0.11565133248230976</v>
      </c>
      <c r="AT7" s="80">
        <v>8.8339681395226841E-2</v>
      </c>
      <c r="AU7" s="80"/>
      <c r="AV7" s="80"/>
      <c r="AW7" s="80">
        <v>7.2804951168739002E-2</v>
      </c>
      <c r="AX7" s="81"/>
    </row>
    <row r="8" spans="1:50" s="83" customFormat="1" x14ac:dyDescent="0.45">
      <c r="A8" s="75" t="s">
        <v>462</v>
      </c>
      <c r="B8" s="76" t="s">
        <v>89</v>
      </c>
      <c r="C8" s="77">
        <v>0.26260060005780766</v>
      </c>
      <c r="D8" s="78">
        <v>0.25698764422727655</v>
      </c>
      <c r="E8" s="78">
        <v>0.31155360931707093</v>
      </c>
      <c r="F8" s="78">
        <v>0.42532481989082133</v>
      </c>
      <c r="G8" s="78">
        <v>0.36608270571174628</v>
      </c>
      <c r="H8" s="78">
        <v>0.37910969968545472</v>
      </c>
      <c r="I8" s="77">
        <v>0.29162327566722429</v>
      </c>
      <c r="J8" s="78">
        <v>0.23958030236108216</v>
      </c>
      <c r="K8" s="78">
        <v>0.33887088789754122</v>
      </c>
      <c r="L8" s="78">
        <v>0.29325151410901584</v>
      </c>
      <c r="M8" s="78">
        <v>0.32750147656602857</v>
      </c>
      <c r="N8" s="78">
        <v>0.3204266978884634</v>
      </c>
      <c r="O8" s="79">
        <v>0.16312013166096404</v>
      </c>
      <c r="P8" s="80">
        <v>0.19924126016789506</v>
      </c>
      <c r="Q8" s="80">
        <v>0.25274315425781296</v>
      </c>
      <c r="R8" s="80">
        <v>0.28214059132217689</v>
      </c>
      <c r="S8" s="80">
        <v>0.16279708823109909</v>
      </c>
      <c r="T8" s="81">
        <v>0.15733439116905326</v>
      </c>
      <c r="U8" s="78">
        <v>0.21071643855519601</v>
      </c>
      <c r="V8" s="78">
        <v>0.24185268824401357</v>
      </c>
      <c r="W8" s="78">
        <v>0.28674406481366288</v>
      </c>
      <c r="X8" s="78">
        <v>0.28875186329486568</v>
      </c>
      <c r="Y8" s="78">
        <v>0.2039090979601334</v>
      </c>
      <c r="Z8" s="82">
        <v>0.31210295235837099</v>
      </c>
      <c r="AA8" s="77"/>
      <c r="AB8" s="78"/>
      <c r="AC8" s="78"/>
      <c r="AD8" s="78"/>
      <c r="AE8" s="78"/>
      <c r="AF8" s="78"/>
      <c r="AG8" s="79">
        <v>0.30580888144296253</v>
      </c>
      <c r="AH8" s="80"/>
      <c r="AI8" s="80"/>
      <c r="AJ8" s="80">
        <v>0.30029895223450082</v>
      </c>
      <c r="AK8" s="80"/>
      <c r="AL8" s="81">
        <v>0.33516832394872409</v>
      </c>
      <c r="AM8" s="79"/>
      <c r="AN8" s="80">
        <v>0.31069135934819897</v>
      </c>
      <c r="AO8" s="80"/>
      <c r="AP8" s="80">
        <v>0.43587364009334795</v>
      </c>
      <c r="AQ8" s="80"/>
      <c r="AR8" s="81">
        <v>0.48322702761319825</v>
      </c>
      <c r="AS8" s="79">
        <v>0.14077695302034576</v>
      </c>
      <c r="AT8" s="80">
        <v>0.15369549616113953</v>
      </c>
      <c r="AU8" s="80">
        <v>0.14600103218498947</v>
      </c>
      <c r="AV8" s="80">
        <v>0.15299248008523397</v>
      </c>
      <c r="AW8" s="80">
        <v>0.1092946695440694</v>
      </c>
      <c r="AX8" s="81">
        <v>0.1059904984696559</v>
      </c>
    </row>
    <row r="9" spans="1:50" x14ac:dyDescent="0.45">
      <c r="A9" s="21" t="s">
        <v>80</v>
      </c>
      <c r="B9" s="18" t="s">
        <v>85</v>
      </c>
      <c r="C9" s="25">
        <v>9.6275957814008759</v>
      </c>
      <c r="D9" s="5">
        <v>10.742604283491028</v>
      </c>
      <c r="E9" s="5">
        <v>10.399132440164143</v>
      </c>
      <c r="F9" s="5">
        <v>12.368817884166125</v>
      </c>
      <c r="G9" s="5">
        <v>12.038040300322777</v>
      </c>
      <c r="H9" s="5">
        <v>10.991039079898385</v>
      </c>
      <c r="I9" s="25">
        <v>8.147673298938221</v>
      </c>
      <c r="J9" s="5">
        <v>9.541248209792272</v>
      </c>
      <c r="K9" s="5">
        <v>9.4046416674974971</v>
      </c>
      <c r="L9" s="5">
        <v>10.193613940203695</v>
      </c>
      <c r="M9" s="5">
        <v>10.484226800541986</v>
      </c>
      <c r="N9" s="5">
        <v>9.4295517558195314</v>
      </c>
      <c r="O9" s="45">
        <v>6.8914693919649146</v>
      </c>
      <c r="P9" s="44">
        <v>8.8002882169613947</v>
      </c>
      <c r="Q9" s="44">
        <v>6.6394132281322724</v>
      </c>
      <c r="R9" s="44">
        <v>8.4986562132804497</v>
      </c>
      <c r="S9" s="44">
        <v>7.4584308742765399</v>
      </c>
      <c r="T9" s="46">
        <v>8.1032121471245233</v>
      </c>
      <c r="U9" s="5">
        <v>8.8405505147367531</v>
      </c>
      <c r="V9" s="5">
        <v>8.4729022875108306</v>
      </c>
      <c r="W9" s="5">
        <v>8.9907248797739374</v>
      </c>
      <c r="X9" s="5">
        <v>8.8681441022748082</v>
      </c>
      <c r="Y9" s="5">
        <v>9.3780678330434011</v>
      </c>
      <c r="Z9" s="13">
        <v>9.9647613830543946</v>
      </c>
      <c r="AA9" s="25">
        <v>7.9127777327939786</v>
      </c>
      <c r="AB9" s="5">
        <v>12.029192287065607</v>
      </c>
      <c r="AC9" s="5">
        <v>10.330830414130936</v>
      </c>
      <c r="AD9" s="5">
        <v>13.461163589327844</v>
      </c>
      <c r="AE9" s="5">
        <v>13.296448100071242</v>
      </c>
      <c r="AF9" s="5">
        <v>9.8697423498088757</v>
      </c>
      <c r="AG9" s="45">
        <v>13.277560322882445</v>
      </c>
      <c r="AH9" s="44">
        <v>11.330579844531298</v>
      </c>
      <c r="AI9" s="44">
        <v>16.730828043626232</v>
      </c>
      <c r="AJ9" s="44">
        <v>17.254892596872942</v>
      </c>
      <c r="AK9" s="44">
        <v>12.841392524274998</v>
      </c>
      <c r="AL9" s="46">
        <v>11.928401058627488</v>
      </c>
      <c r="AM9" s="45">
        <v>10.779506802721089</v>
      </c>
      <c r="AN9" s="44">
        <v>10.315474914236708</v>
      </c>
      <c r="AO9" s="44">
        <v>10.953930165816328</v>
      </c>
      <c r="AP9" s="44">
        <v>11.927376392224634</v>
      </c>
      <c r="AQ9" s="44">
        <v>12.39277074974604</v>
      </c>
      <c r="AR9" s="46">
        <v>13.959797706951113</v>
      </c>
      <c r="AS9" s="45">
        <v>5.9158873496918973</v>
      </c>
      <c r="AT9" s="44">
        <v>5.7092519942096214</v>
      </c>
      <c r="AU9" s="44">
        <v>5.5348901362392846</v>
      </c>
      <c r="AV9" s="44">
        <v>4.2704762376710743</v>
      </c>
      <c r="AW9" s="44">
        <v>4.4468223188841902</v>
      </c>
      <c r="AX9" s="46">
        <v>5.0386141368756245</v>
      </c>
    </row>
    <row r="10" spans="1:50" x14ac:dyDescent="0.45">
      <c r="A10" s="21" t="s">
        <v>97</v>
      </c>
      <c r="B10" s="18" t="s">
        <v>96</v>
      </c>
      <c r="C10" s="25">
        <v>2.52030625024139</v>
      </c>
      <c r="D10" s="5">
        <v>2.5878390730672933</v>
      </c>
      <c r="E10" s="5">
        <v>3.2508546809345256</v>
      </c>
      <c r="F10" s="5">
        <v>4.2074305611213525</v>
      </c>
      <c r="G10" s="5">
        <v>3.3915540066426533</v>
      </c>
      <c r="H10" s="5">
        <v>3.0774325931992959</v>
      </c>
      <c r="I10" s="25"/>
      <c r="J10" s="5"/>
      <c r="K10" s="5"/>
      <c r="L10" s="5"/>
      <c r="M10" s="5"/>
      <c r="N10" s="5"/>
      <c r="O10" s="54"/>
      <c r="P10" s="55"/>
      <c r="Q10" s="55"/>
      <c r="R10" s="55"/>
      <c r="S10" s="55"/>
      <c r="T10" s="56"/>
      <c r="U10" s="5">
        <v>2.3688161611730134</v>
      </c>
      <c r="V10" s="5">
        <v>2.3231670059604341</v>
      </c>
      <c r="W10" s="5">
        <v>2.5373337573389323</v>
      </c>
      <c r="X10" s="5">
        <v>2.3488162707203992</v>
      </c>
      <c r="Y10" s="5">
        <v>2.3578686108741178</v>
      </c>
      <c r="Z10" s="13">
        <v>2.6533820078653245</v>
      </c>
      <c r="AA10" s="25">
        <v>3.0645966614119389</v>
      </c>
      <c r="AB10" s="5">
        <v>2.3640067170068169</v>
      </c>
      <c r="AC10" s="5">
        <v>2.3173828811284474</v>
      </c>
      <c r="AD10" s="5">
        <v>4.2009455188056224</v>
      </c>
      <c r="AE10" s="5">
        <v>3.2911928795462746</v>
      </c>
      <c r="AF10" s="5">
        <v>3.6909665201501038</v>
      </c>
      <c r="AG10" s="54"/>
      <c r="AH10" s="55"/>
      <c r="AI10" s="55"/>
      <c r="AJ10" s="55"/>
      <c r="AK10" s="55"/>
      <c r="AL10" s="56"/>
      <c r="AM10" s="54"/>
      <c r="AN10" s="55"/>
      <c r="AO10" s="55"/>
      <c r="AP10" s="55"/>
      <c r="AQ10" s="55"/>
      <c r="AR10" s="56"/>
      <c r="AS10" s="54"/>
      <c r="AT10" s="55"/>
      <c r="AU10" s="55"/>
      <c r="AV10" s="55"/>
      <c r="AW10" s="55"/>
      <c r="AX10" s="56"/>
    </row>
    <row r="11" spans="1:50" x14ac:dyDescent="0.45">
      <c r="A11" s="21" t="s">
        <v>94</v>
      </c>
      <c r="B11" s="18" t="s">
        <v>88</v>
      </c>
      <c r="C11" s="25"/>
      <c r="D11" s="5"/>
      <c r="E11" s="5"/>
      <c r="F11" s="5"/>
      <c r="G11" s="5"/>
      <c r="H11" s="5"/>
      <c r="I11" s="25">
        <v>0.23724695669779713</v>
      </c>
      <c r="J11" s="5">
        <v>0.13339785746543237</v>
      </c>
      <c r="K11" s="5">
        <v>0.27473675327496455</v>
      </c>
      <c r="L11" s="5">
        <v>0.27095230856621677</v>
      </c>
      <c r="M11" s="5">
        <v>0.18323836987110448</v>
      </c>
      <c r="N11" s="5">
        <v>0.32116415022237399</v>
      </c>
      <c r="O11" s="54">
        <v>0.14794369430978893</v>
      </c>
      <c r="P11" s="55">
        <v>0.10068720646578291</v>
      </c>
      <c r="Q11" s="55">
        <v>0.11189623785126271</v>
      </c>
      <c r="R11" s="55">
        <v>0.16554836161657752</v>
      </c>
      <c r="S11" s="55">
        <v>9.7741062981461888E-2</v>
      </c>
      <c r="T11" s="56">
        <v>0.1740421747212321</v>
      </c>
      <c r="U11" s="5"/>
      <c r="V11" s="5"/>
      <c r="W11" s="5"/>
      <c r="X11" s="5"/>
      <c r="Y11" s="5"/>
      <c r="Z11" s="13"/>
      <c r="AA11" s="25"/>
      <c r="AB11" s="5"/>
      <c r="AC11" s="5"/>
      <c r="AD11" s="5"/>
      <c r="AE11" s="5"/>
      <c r="AF11" s="5"/>
      <c r="AG11" s="54"/>
      <c r="AH11" s="55"/>
      <c r="AI11" s="55"/>
      <c r="AJ11" s="55"/>
      <c r="AK11" s="55"/>
      <c r="AL11" s="56"/>
      <c r="AM11" s="54"/>
      <c r="AN11" s="55"/>
      <c r="AO11" s="55"/>
      <c r="AP11" s="55"/>
      <c r="AQ11" s="55"/>
      <c r="AR11" s="56"/>
      <c r="AS11" s="54">
        <v>0.15047988274786067</v>
      </c>
      <c r="AT11" s="55"/>
      <c r="AU11" s="55"/>
      <c r="AV11" s="55"/>
      <c r="AW11" s="55">
        <v>8.7049891199144858E-2</v>
      </c>
      <c r="AX11" s="56"/>
    </row>
    <row r="12" spans="1:50" x14ac:dyDescent="0.45">
      <c r="A12" s="21" t="s">
        <v>91</v>
      </c>
      <c r="B12" s="18" t="s">
        <v>84</v>
      </c>
      <c r="C12" s="25">
        <v>1.2471194311169627</v>
      </c>
      <c r="D12" s="5">
        <v>1.6470619868042744</v>
      </c>
      <c r="E12" s="5">
        <v>1.6237215159948142</v>
      </c>
      <c r="F12" s="5">
        <v>2.015248798530036</v>
      </c>
      <c r="G12" s="5">
        <v>1.7260373298404827</v>
      </c>
      <c r="H12" s="5">
        <v>1.5040903850288991</v>
      </c>
      <c r="I12" s="25">
        <v>1.2564451386367859</v>
      </c>
      <c r="J12" s="5">
        <v>1.416746093029948</v>
      </c>
      <c r="K12" s="5">
        <v>1.4352763833333095</v>
      </c>
      <c r="L12" s="5">
        <v>1.6447504220303861</v>
      </c>
      <c r="M12" s="5">
        <v>1.3707309870409616</v>
      </c>
      <c r="N12" s="5">
        <v>1.4689855355269898</v>
      </c>
      <c r="O12" s="45">
        <v>0.98698771732355139</v>
      </c>
      <c r="P12" s="44">
        <v>1.1722599855891518</v>
      </c>
      <c r="Q12" s="44">
        <v>0.95566814359268937</v>
      </c>
      <c r="R12" s="44">
        <v>1.190575426419449</v>
      </c>
      <c r="S12" s="44">
        <v>1.0809281230658105</v>
      </c>
      <c r="T12" s="46">
        <v>0.94739248829940714</v>
      </c>
      <c r="U12" s="5">
        <v>1.1334023351905531</v>
      </c>
      <c r="V12" s="5">
        <v>1.0521168041055009</v>
      </c>
      <c r="W12" s="5">
        <v>1.3080135439284888</v>
      </c>
      <c r="X12" s="5">
        <v>1.3093032117786387</v>
      </c>
      <c r="Y12" s="5">
        <v>1.153209224432812</v>
      </c>
      <c r="Z12" s="13">
        <v>1.2800877286217696</v>
      </c>
      <c r="AA12" s="25">
        <v>1.4704693339627208</v>
      </c>
      <c r="AB12" s="5">
        <v>1.6758606957546793</v>
      </c>
      <c r="AC12" s="5">
        <v>0.87850401364890407</v>
      </c>
      <c r="AD12" s="5">
        <v>1.3912972190087538</v>
      </c>
      <c r="AE12" s="5">
        <v>1.6634623391282626</v>
      </c>
      <c r="AF12" s="5">
        <v>1.326881014108916</v>
      </c>
      <c r="AG12" s="45">
        <v>1.3453884815386958</v>
      </c>
      <c r="AH12" s="44">
        <v>1.0830721967537027</v>
      </c>
      <c r="AI12" s="44">
        <v>1.9191741725104081</v>
      </c>
      <c r="AJ12" s="44">
        <v>1.9416708851087405</v>
      </c>
      <c r="AK12" s="44">
        <v>1.2035608742246615</v>
      </c>
      <c r="AL12" s="46">
        <v>1.7787610137556227</v>
      </c>
      <c r="AM12" s="45">
        <v>1.3021428571428573</v>
      </c>
      <c r="AN12" s="44">
        <v>0.89161074185248712</v>
      </c>
      <c r="AO12" s="44">
        <v>1.8470902423469386</v>
      </c>
      <c r="AP12" s="44">
        <v>1.6728195568014044</v>
      </c>
      <c r="AQ12" s="44">
        <v>1.5156650807919143</v>
      </c>
      <c r="AR12" s="46">
        <v>1.2719717657265099</v>
      </c>
      <c r="AS12" s="45">
        <v>0.76723748286133042</v>
      </c>
      <c r="AT12" s="44">
        <v>0.7530406074317304</v>
      </c>
      <c r="AU12" s="44">
        <v>0.72046146889971829</v>
      </c>
      <c r="AV12" s="44">
        <v>0.59859689611049272</v>
      </c>
      <c r="AW12" s="44">
        <v>0.65885486257856907</v>
      </c>
      <c r="AX12" s="46">
        <v>0.64975009532446382</v>
      </c>
    </row>
    <row r="13" spans="1:50" x14ac:dyDescent="0.45">
      <c r="A13" s="22" t="s">
        <v>90</v>
      </c>
      <c r="B13" s="19" t="s">
        <v>81</v>
      </c>
      <c r="C13" s="26">
        <v>0.5977351914144402</v>
      </c>
      <c r="D13" s="14">
        <v>0.61449065322225027</v>
      </c>
      <c r="E13" s="14">
        <v>0.46195452845811913</v>
      </c>
      <c r="F13" s="14">
        <v>0.73957711819377281</v>
      </c>
      <c r="G13" s="14">
        <v>0.61629321233100998</v>
      </c>
      <c r="H13" s="14">
        <v>0.78823464579351088</v>
      </c>
      <c r="I13" s="26">
        <v>0.47142037504437206</v>
      </c>
      <c r="J13" s="14">
        <v>0.63182837013086524</v>
      </c>
      <c r="K13" s="14">
        <v>0.44190964937666516</v>
      </c>
      <c r="L13" s="14">
        <v>0.73922442415853939</v>
      </c>
      <c r="M13" s="14">
        <v>0.61624656915540421</v>
      </c>
      <c r="N13" s="14">
        <v>0.63454724329422474</v>
      </c>
      <c r="O13" s="84">
        <v>0.48106252550482742</v>
      </c>
      <c r="P13" s="85">
        <v>0.47981873583873735</v>
      </c>
      <c r="Q13" s="85">
        <v>0.3116032320604174</v>
      </c>
      <c r="R13" s="85">
        <v>0.51338814918763576</v>
      </c>
      <c r="S13" s="85">
        <v>0.41260440533937703</v>
      </c>
      <c r="T13" s="86">
        <v>0.56544672600606805</v>
      </c>
      <c r="U13" s="14">
        <v>0.55995829754885718</v>
      </c>
      <c r="V13" s="14">
        <v>0.36612440587795531</v>
      </c>
      <c r="W13" s="14">
        <v>0.48978963111353174</v>
      </c>
      <c r="X13" s="14">
        <v>0.45345218570558632</v>
      </c>
      <c r="Y13" s="14">
        <v>0.64759393247720243</v>
      </c>
      <c r="Z13" s="16">
        <v>0.78177811935344088</v>
      </c>
      <c r="AA13" s="26"/>
      <c r="AB13" s="14"/>
      <c r="AC13" s="14"/>
      <c r="AD13" s="14"/>
      <c r="AE13" s="14"/>
      <c r="AF13" s="14">
        <v>0.66085002900049616</v>
      </c>
      <c r="AG13" s="84"/>
      <c r="AH13" s="85"/>
      <c r="AI13" s="85"/>
      <c r="AJ13" s="85">
        <v>1.1188167986322695</v>
      </c>
      <c r="AK13" s="85"/>
      <c r="AL13" s="86">
        <v>0.29312273326290339</v>
      </c>
      <c r="AM13" s="84"/>
      <c r="AN13" s="85"/>
      <c r="AO13" s="85"/>
      <c r="AP13" s="85"/>
      <c r="AQ13" s="85"/>
      <c r="AR13" s="86"/>
      <c r="AS13" s="84">
        <v>0.2566661938757821</v>
      </c>
      <c r="AT13" s="85">
        <v>0.39503375674828034</v>
      </c>
      <c r="AU13" s="85"/>
      <c r="AV13" s="85">
        <v>0.22015882258204389</v>
      </c>
      <c r="AW13" s="85">
        <v>0.31726396726767259</v>
      </c>
      <c r="AX13" s="86">
        <v>0.18532126920659131</v>
      </c>
    </row>
    <row r="15" spans="1:50" x14ac:dyDescent="0.45">
      <c r="B15" s="1" t="s">
        <v>53</v>
      </c>
      <c r="C15" s="43">
        <f>SUM(C4:C13)</f>
        <v>15.272009672908942</v>
      </c>
      <c r="D15" s="43">
        <f t="shared" ref="D15:AX15" si="0">SUM(D4:D13)</f>
        <v>16.987764726404627</v>
      </c>
      <c r="E15" s="43">
        <f t="shared" si="0"/>
        <v>17.165933017281947</v>
      </c>
      <c r="F15" s="43">
        <f t="shared" si="0"/>
        <v>21.182942540199893</v>
      </c>
      <c r="G15" s="43">
        <f t="shared" si="0"/>
        <v>19.472290604387894</v>
      </c>
      <c r="H15" s="43">
        <f t="shared" si="0"/>
        <v>17.99454543293465</v>
      </c>
      <c r="I15" s="43">
        <f t="shared" si="0"/>
        <v>11.536657085384148</v>
      </c>
      <c r="J15" s="43">
        <f t="shared" si="0"/>
        <v>13.293449133000063</v>
      </c>
      <c r="K15" s="43">
        <f t="shared" si="0"/>
        <v>13.176596295465091</v>
      </c>
      <c r="L15" s="43">
        <f t="shared" si="0"/>
        <v>14.545857941771809</v>
      </c>
      <c r="M15" s="43">
        <f t="shared" si="0"/>
        <v>14.387096810617377</v>
      </c>
      <c r="N15" s="43">
        <f t="shared" si="0"/>
        <v>13.555367547218903</v>
      </c>
      <c r="O15" s="43">
        <f t="shared" si="0"/>
        <v>9.3430838083023531</v>
      </c>
      <c r="P15" s="43">
        <f t="shared" si="0"/>
        <v>11.59561927581148</v>
      </c>
      <c r="Q15" s="43">
        <f t="shared" si="0"/>
        <v>8.9903738917775051</v>
      </c>
      <c r="R15" s="43">
        <f t="shared" si="0"/>
        <v>11.67317104255161</v>
      </c>
      <c r="S15" s="43">
        <f t="shared" si="0"/>
        <v>10.080256709879102</v>
      </c>
      <c r="T15" s="43">
        <f t="shared" si="0"/>
        <v>10.720223791700866</v>
      </c>
      <c r="U15" s="43">
        <f t="shared" ref="U15:Z15" si="1">SUM(U4:U13)</f>
        <v>13.927221954017488</v>
      </c>
      <c r="V15" s="43">
        <f t="shared" si="1"/>
        <v>13.324035381043275</v>
      </c>
      <c r="W15" s="43">
        <f t="shared" si="1"/>
        <v>14.535468183198013</v>
      </c>
      <c r="X15" s="43">
        <f t="shared" si="1"/>
        <v>14.279785445565638</v>
      </c>
      <c r="Y15" s="43">
        <f t="shared" si="1"/>
        <v>14.752603453543054</v>
      </c>
      <c r="Z15" s="43">
        <f t="shared" si="1"/>
        <v>16.038365124398041</v>
      </c>
      <c r="AA15" s="43">
        <f t="shared" si="0"/>
        <v>13.038904273386265</v>
      </c>
      <c r="AB15" s="43">
        <f t="shared" si="0"/>
        <v>16.844789040113579</v>
      </c>
      <c r="AC15" s="43">
        <f t="shared" si="0"/>
        <v>14.242145623903061</v>
      </c>
      <c r="AD15" s="43">
        <f t="shared" si="0"/>
        <v>20.13051438773558</v>
      </c>
      <c r="AE15" s="43">
        <f t="shared" si="0"/>
        <v>19.057878667320484</v>
      </c>
      <c r="AF15" s="43">
        <f t="shared" si="0"/>
        <v>16.303983200676445</v>
      </c>
      <c r="AG15" s="43">
        <f t="shared" si="0"/>
        <v>15.961846500293728</v>
      </c>
      <c r="AH15" s="43">
        <f t="shared" si="0"/>
        <v>13.273300893468409</v>
      </c>
      <c r="AI15" s="43">
        <f t="shared" si="0"/>
        <v>19.800624570623526</v>
      </c>
      <c r="AJ15" s="43">
        <f t="shared" si="0"/>
        <v>21.761516346861004</v>
      </c>
      <c r="AK15" s="43">
        <f t="shared" si="0"/>
        <v>14.813274120741728</v>
      </c>
      <c r="AL15" s="43">
        <f t="shared" si="0"/>
        <v>15.19799492468715</v>
      </c>
      <c r="AM15" s="43">
        <f t="shared" ref="AM15:AR15" si="2">SUM(AM4:AM13)</f>
        <v>12.941496598639457</v>
      </c>
      <c r="AN15" s="43">
        <f t="shared" si="2"/>
        <v>12.133337746569469</v>
      </c>
      <c r="AO15" s="43">
        <f t="shared" si="2"/>
        <v>13.550639748086736</v>
      </c>
      <c r="AP15" s="43">
        <f t="shared" si="2"/>
        <v>14.878194547446199</v>
      </c>
      <c r="AQ15" s="43">
        <f t="shared" si="2"/>
        <v>14.747268568254732</v>
      </c>
      <c r="AR15" s="43">
        <f t="shared" si="2"/>
        <v>16.500371659256484</v>
      </c>
      <c r="AS15" s="43">
        <f t="shared" si="0"/>
        <v>7.9095267363245227</v>
      </c>
      <c r="AT15" s="43">
        <f t="shared" si="0"/>
        <v>7.658220112526215</v>
      </c>
      <c r="AU15" s="43">
        <f t="shared" si="0"/>
        <v>6.8462240572177597</v>
      </c>
      <c r="AV15" s="43">
        <f t="shared" si="0"/>
        <v>5.6299023242890245</v>
      </c>
      <c r="AW15" s="43">
        <f t="shared" si="0"/>
        <v>6.1370131751210959</v>
      </c>
      <c r="AX15" s="43">
        <f t="shared" si="0"/>
        <v>6.3462557581128847</v>
      </c>
    </row>
    <row r="17" spans="2:50" ht="18" x14ac:dyDescent="0.55000000000000004">
      <c r="C17" s="101" t="s">
        <v>55</v>
      </c>
      <c r="D17" s="101"/>
      <c r="E17" s="101"/>
      <c r="F17" s="101"/>
      <c r="G17" s="101"/>
      <c r="H17" s="101"/>
      <c r="I17" s="101"/>
      <c r="J17" s="101"/>
      <c r="K17" s="101"/>
      <c r="L17" s="101"/>
      <c r="M17" s="101"/>
      <c r="N17" s="101"/>
      <c r="O17" s="101"/>
      <c r="P17" s="101"/>
      <c r="Q17" s="101"/>
      <c r="R17" s="101"/>
      <c r="S17" s="101"/>
      <c r="T17" s="101"/>
      <c r="U17" s="99" t="s">
        <v>62</v>
      </c>
      <c r="V17" s="99"/>
      <c r="W17" s="99"/>
      <c r="X17" s="99"/>
      <c r="Y17" s="99"/>
      <c r="Z17" s="99"/>
      <c r="AA17" s="96" t="s">
        <v>56</v>
      </c>
      <c r="AB17" s="97"/>
      <c r="AC17" s="97"/>
      <c r="AD17" s="97"/>
      <c r="AE17" s="97"/>
      <c r="AF17" s="97"/>
      <c r="AG17" s="97"/>
      <c r="AH17" s="97"/>
      <c r="AI17" s="97"/>
      <c r="AJ17" s="97"/>
      <c r="AK17" s="97"/>
      <c r="AL17" s="97"/>
      <c r="AM17" s="97"/>
      <c r="AN17" s="97"/>
      <c r="AO17" s="97"/>
      <c r="AP17" s="97"/>
      <c r="AQ17" s="97"/>
      <c r="AR17" s="97"/>
      <c r="AS17" s="97"/>
      <c r="AT17" s="97"/>
      <c r="AU17" s="97"/>
      <c r="AV17" s="97"/>
      <c r="AW17" s="97"/>
      <c r="AX17" s="98"/>
    </row>
    <row r="18" spans="2:50" ht="18" x14ac:dyDescent="0.65">
      <c r="C18" s="102" t="s">
        <v>58</v>
      </c>
      <c r="D18" s="102"/>
      <c r="E18" s="102"/>
      <c r="F18" s="102"/>
      <c r="G18" s="102"/>
      <c r="H18" s="102"/>
      <c r="I18" s="103" t="s">
        <v>52</v>
      </c>
      <c r="J18" s="103"/>
      <c r="K18" s="103"/>
      <c r="L18" s="103"/>
      <c r="M18" s="103"/>
      <c r="N18" s="103"/>
      <c r="O18" s="104" t="s">
        <v>54</v>
      </c>
      <c r="P18" s="105"/>
      <c r="Q18" s="105"/>
      <c r="R18" s="105"/>
      <c r="S18" s="105"/>
      <c r="T18" s="105"/>
      <c r="U18" s="100"/>
      <c r="V18" s="100"/>
      <c r="W18" s="100"/>
      <c r="X18" s="100"/>
      <c r="Y18" s="100"/>
      <c r="Z18" s="100"/>
      <c r="AA18" s="106" t="s">
        <v>57</v>
      </c>
      <c r="AB18" s="106"/>
      <c r="AC18" s="106"/>
      <c r="AD18" s="106"/>
      <c r="AE18" s="106"/>
      <c r="AF18" s="106"/>
      <c r="AG18" s="109" t="s">
        <v>59</v>
      </c>
      <c r="AH18" s="109"/>
      <c r="AI18" s="109"/>
      <c r="AJ18" s="109"/>
      <c r="AK18" s="109"/>
      <c r="AL18" s="109"/>
      <c r="AM18" s="95" t="s">
        <v>60</v>
      </c>
      <c r="AN18" s="95"/>
      <c r="AO18" s="95"/>
      <c r="AP18" s="95"/>
      <c r="AQ18" s="95"/>
      <c r="AR18" s="95"/>
      <c r="AS18" s="94" t="s">
        <v>61</v>
      </c>
      <c r="AT18" s="94"/>
      <c r="AU18" s="94"/>
      <c r="AV18" s="94"/>
      <c r="AW18" s="94"/>
      <c r="AX18" s="94"/>
    </row>
    <row r="19" spans="2:50" x14ac:dyDescent="0.45">
      <c r="B19" s="34" t="s">
        <v>74</v>
      </c>
      <c r="C19" s="108">
        <f>AVERAGE(C15:H15)</f>
        <v>18.012580999019658</v>
      </c>
      <c r="D19" s="107"/>
      <c r="E19" s="107" t="s">
        <v>73</v>
      </c>
      <c r="F19" s="107"/>
      <c r="G19" s="107">
        <f>_xlfn.STDEV.S(C15:H15)</f>
        <v>2.071717263843722</v>
      </c>
      <c r="H19" s="110"/>
      <c r="I19" s="108">
        <f>AVERAGE(I15:N15)</f>
        <v>13.415837468909565</v>
      </c>
      <c r="J19" s="107"/>
      <c r="K19" s="107" t="s">
        <v>73</v>
      </c>
      <c r="L19" s="107"/>
      <c r="M19" s="107">
        <f>_xlfn.STDEV.S(I15:N15)</f>
        <v>1.0810452144438762</v>
      </c>
      <c r="N19" s="110"/>
      <c r="O19" s="108">
        <f t="shared" ref="O19" si="3">AVERAGE(O15:T15)</f>
        <v>10.400454753337153</v>
      </c>
      <c r="P19" s="107"/>
      <c r="Q19" s="107" t="s">
        <v>73</v>
      </c>
      <c r="R19" s="107"/>
      <c r="S19" s="107">
        <f t="shared" ref="S19" si="4">_xlfn.STDEV.S(O15:T15)</f>
        <v>1.1277735025335633</v>
      </c>
      <c r="T19" s="107"/>
      <c r="U19" s="108">
        <f t="shared" ref="U19" si="5">AVERAGE(U15:Z15)</f>
        <v>14.476246590294252</v>
      </c>
      <c r="V19" s="107"/>
      <c r="W19" s="107" t="s">
        <v>73</v>
      </c>
      <c r="X19" s="107"/>
      <c r="Y19" s="107">
        <f t="shared" ref="Y19" si="6">_xlfn.STDEV.S(U15:Z15)</f>
        <v>0.91517324380380072</v>
      </c>
      <c r="Z19" s="110"/>
      <c r="AA19" s="108">
        <f t="shared" ref="AA19" si="7">AVERAGE(AA15:AF15)</f>
        <v>16.603035865522568</v>
      </c>
      <c r="AB19" s="107"/>
      <c r="AC19" s="107" t="s">
        <v>73</v>
      </c>
      <c r="AD19" s="107"/>
      <c r="AE19" s="107">
        <f t="shared" ref="AE19" si="8">_xlfn.STDEV.S(AA15:AF15)</f>
        <v>2.7163973103737087</v>
      </c>
      <c r="AF19" s="110"/>
      <c r="AG19" s="108">
        <f t="shared" ref="AG19" si="9">AVERAGE(AG15:AL15)</f>
        <v>16.801426226112589</v>
      </c>
      <c r="AH19" s="107"/>
      <c r="AI19" s="107" t="s">
        <v>73</v>
      </c>
      <c r="AJ19" s="107"/>
      <c r="AK19" s="107">
        <f t="shared" ref="AK19" si="10">_xlfn.STDEV.S(AG15:AL15)</f>
        <v>3.2641687434015059</v>
      </c>
      <c r="AL19" s="110"/>
      <c r="AM19" s="108">
        <f t="shared" ref="AM19" si="11">AVERAGE(AM15:AR15)</f>
        <v>14.125218144708846</v>
      </c>
      <c r="AN19" s="107"/>
      <c r="AO19" s="107" t="s">
        <v>73</v>
      </c>
      <c r="AP19" s="107"/>
      <c r="AQ19" s="107">
        <f t="shared" ref="AQ19" si="12">_xlfn.STDEV.S(AM15:AR15)</f>
        <v>1.5680688099166142</v>
      </c>
      <c r="AR19" s="110"/>
      <c r="AS19" s="108">
        <f t="shared" ref="AS19" si="13">AVERAGE(AS15:AX15)</f>
        <v>6.7545236939319162</v>
      </c>
      <c r="AT19" s="107"/>
      <c r="AU19" s="107" t="s">
        <v>73</v>
      </c>
      <c r="AV19" s="107"/>
      <c r="AW19" s="107">
        <f t="shared" ref="AW19" si="14">_xlfn.STDEV.S(AS15:AX15)</f>
        <v>0.89127811314544991</v>
      </c>
      <c r="AX19" s="110"/>
    </row>
    <row r="20" spans="2:50" ht="15.75" x14ac:dyDescent="0.55000000000000004">
      <c r="B20" s="36" t="s">
        <v>76</v>
      </c>
      <c r="C20" s="111"/>
      <c r="D20" s="112"/>
      <c r="E20" s="112"/>
      <c r="F20" s="112"/>
      <c r="G20" s="112"/>
      <c r="H20" s="113"/>
      <c r="I20" s="111">
        <f>_xlfn.T.TEST($C$15:$H$15,I15:N15,2,2)</f>
        <v>7.0391421158329975E-4</v>
      </c>
      <c r="J20" s="112"/>
      <c r="K20" s="112"/>
      <c r="L20" s="112" t="str">
        <f>(IF(I20&lt;0.001,"****",IF(I20&lt;0.005,"***",IF(I20&lt;0.01,"**",IF(I20&lt;0.05,"*","n.s.")))))</f>
        <v>****</v>
      </c>
      <c r="M20" s="112"/>
      <c r="N20" s="113"/>
      <c r="O20" s="111">
        <f t="shared" ref="O20" si="15">_xlfn.T.TEST($C$15:$H$15,O15:T15,2,2)</f>
        <v>1.3074240400991984E-5</v>
      </c>
      <c r="P20" s="112"/>
      <c r="Q20" s="112"/>
      <c r="R20" s="112" t="str">
        <f t="shared" ref="R20" si="16">(IF(O20&lt;0.001,"****",IF(O20&lt;0.005,"***",IF(O20&lt;0.01,"**",IF(O20&lt;0.05,"*","n.s.")))))</f>
        <v>****</v>
      </c>
      <c r="S20" s="112"/>
      <c r="T20" s="113"/>
      <c r="U20" s="111">
        <f t="shared" ref="U20" si="17">_xlfn.T.TEST($C$15:$H$15,U15:Z15,2,2)</f>
        <v>3.3481327253434921E-3</v>
      </c>
      <c r="V20" s="112"/>
      <c r="W20" s="112"/>
      <c r="X20" s="112" t="str">
        <f t="shared" ref="X20" si="18">(IF(U20&lt;0.001,"****",IF(U20&lt;0.005,"***",IF(U20&lt;0.01,"**",IF(U20&lt;0.05,"*","n.s.")))))</f>
        <v>***</v>
      </c>
      <c r="Y20" s="112"/>
      <c r="Z20" s="113"/>
      <c r="AA20" s="111">
        <f t="shared" ref="AA20" si="19">_xlfn.T.TEST($C$15:$H$15,AA15:AF15,2,2)</f>
        <v>0.33600932943767858</v>
      </c>
      <c r="AB20" s="112"/>
      <c r="AC20" s="112"/>
      <c r="AD20" s="112" t="str">
        <f t="shared" ref="AD20" si="20">(IF(AA20&lt;0.001,"****",IF(AA20&lt;0.005,"***",IF(AA20&lt;0.01,"**",IF(AA20&lt;0.05,"*","n.s.")))))</f>
        <v>n.s.</v>
      </c>
      <c r="AE20" s="112"/>
      <c r="AF20" s="113"/>
      <c r="AG20" s="111">
        <f t="shared" ref="AG20" si="21">_xlfn.T.TEST($C$15:$H$15,AG15:AL15,2,2)</f>
        <v>0.46059960957178081</v>
      </c>
      <c r="AH20" s="112"/>
      <c r="AI20" s="112"/>
      <c r="AJ20" s="112" t="str">
        <f t="shared" ref="AJ20" si="22">(IF(AG20&lt;0.001,"****",IF(AG20&lt;0.005,"***",IF(AG20&lt;0.01,"**",IF(AG20&lt;0.05,"*","n.s.")))))</f>
        <v>n.s.</v>
      </c>
      <c r="AK20" s="112"/>
      <c r="AL20" s="113"/>
      <c r="AM20" s="111">
        <f t="shared" ref="AM20" si="23">_xlfn.T.TEST($C$15:$H$15,AM15:AR15,2,2)</f>
        <v>4.3543178710662963E-3</v>
      </c>
      <c r="AN20" s="112"/>
      <c r="AO20" s="112"/>
      <c r="AP20" s="112" t="str">
        <f t="shared" ref="AP20" si="24">(IF(AM20&lt;0.001,"****",IF(AM20&lt;0.005,"***",IF(AM20&lt;0.01,"**",IF(AM20&lt;0.05,"*","n.s.")))))</f>
        <v>***</v>
      </c>
      <c r="AQ20" s="112"/>
      <c r="AR20" s="113"/>
      <c r="AS20" s="111">
        <f t="shared" ref="AS20" si="25">_xlfn.T.TEST($C$15:$H$15,AS15:AX15,2,2)</f>
        <v>2.4481296997702329E-7</v>
      </c>
      <c r="AT20" s="112"/>
      <c r="AU20" s="112"/>
      <c r="AV20" s="112" t="str">
        <f t="shared" ref="AV20" si="26">(IF(AS20&lt;0.001,"****",IF(AS20&lt;0.005,"***",IF(AS20&lt;0.01,"**",IF(AS20&lt;0.05,"*","n.s.")))))</f>
        <v>****</v>
      </c>
      <c r="AW20" s="112"/>
      <c r="AX20" s="113"/>
    </row>
    <row r="21" spans="2:50" ht="15.75" x14ac:dyDescent="0.55000000000000004">
      <c r="B21" s="35" t="s">
        <v>75</v>
      </c>
      <c r="C21" s="114">
        <f>C19/$C$19</f>
        <v>1</v>
      </c>
      <c r="D21" s="115"/>
      <c r="E21" s="115"/>
      <c r="F21" s="115"/>
      <c r="G21" s="115"/>
      <c r="H21" s="116"/>
      <c r="I21" s="118">
        <f t="shared" ref="I21" si="27">I19/$C$19</f>
        <v>0.74480372744137713</v>
      </c>
      <c r="J21" s="117"/>
      <c r="K21" s="117" t="s">
        <v>73</v>
      </c>
      <c r="L21" s="117"/>
      <c r="M21" s="117">
        <f>I21*SQRT((($G$19/$C$19)^2)+((M19/I19)^2))</f>
        <v>0.10459535809500332</v>
      </c>
      <c r="N21" s="119"/>
      <c r="O21" s="118">
        <f t="shared" ref="O21" si="28">O19/$C$19</f>
        <v>0.57739947173051998</v>
      </c>
      <c r="P21" s="117"/>
      <c r="Q21" s="117" t="s">
        <v>73</v>
      </c>
      <c r="R21" s="117"/>
      <c r="S21" s="117">
        <f>O21*SQRT((($G$19/$C$19)^2)+((S19/O19)^2))</f>
        <v>9.1270414569899025E-2</v>
      </c>
      <c r="T21" s="119"/>
      <c r="U21" s="118">
        <f t="shared" ref="U21" si="29">U19/$C$19</f>
        <v>0.80367419811087193</v>
      </c>
      <c r="V21" s="117"/>
      <c r="W21" s="117" t="s">
        <v>73</v>
      </c>
      <c r="X21" s="117"/>
      <c r="Y21" s="117">
        <f>U21*SQRT((($G$19/$C$19)^2)+((Y19/U19)^2))</f>
        <v>0.10547773128330325</v>
      </c>
      <c r="Z21" s="119"/>
      <c r="AA21" s="118">
        <f t="shared" ref="AA21" si="30">AA19/$C$19</f>
        <v>0.92174663178065341</v>
      </c>
      <c r="AB21" s="117"/>
      <c r="AC21" s="117" t="s">
        <v>73</v>
      </c>
      <c r="AD21" s="117"/>
      <c r="AE21" s="117">
        <f>AA21*SQRT((($G$19/$C$19)^2)+((AE19/AA19)^2))</f>
        <v>0.18434053568159497</v>
      </c>
      <c r="AF21" s="119"/>
      <c r="AG21" s="118">
        <f t="shared" ref="AG21" si="31">AG19/$C$19</f>
        <v>0.93276062031460194</v>
      </c>
      <c r="AH21" s="117"/>
      <c r="AI21" s="117" t="s">
        <v>73</v>
      </c>
      <c r="AJ21" s="117"/>
      <c r="AK21" s="117">
        <f>AG21*SQRT((($G$19/$C$19)^2)+((AK19/AG19)^2))</f>
        <v>0.21059100456265362</v>
      </c>
      <c r="AL21" s="119"/>
      <c r="AM21" s="118">
        <f t="shared" ref="AM21" si="32">AM19/$C$19</f>
        <v>0.78418623880040383</v>
      </c>
      <c r="AN21" s="117"/>
      <c r="AO21" s="117" t="s">
        <v>73</v>
      </c>
      <c r="AP21" s="117"/>
      <c r="AQ21" s="117">
        <f>AM21*SQRT((($G$19/$C$19)^2)+((AQ19/AM19)^2))</f>
        <v>0.12535240736247719</v>
      </c>
      <c r="AR21" s="119"/>
      <c r="AS21" s="118">
        <f t="shared" ref="AS21" si="33">AS19/$C$19</f>
        <v>0.37498921971812554</v>
      </c>
      <c r="AT21" s="117"/>
      <c r="AU21" s="117" t="s">
        <v>73</v>
      </c>
      <c r="AV21" s="117"/>
      <c r="AW21" s="117">
        <f>AS21*SQRT((($G$19/$C$19)^2)+((AW19/AS19)^2))</f>
        <v>6.563916865953856E-2</v>
      </c>
      <c r="AX21" s="119"/>
    </row>
  </sheetData>
  <mergeCells count="81">
    <mergeCell ref="Q21:R21"/>
    <mergeCell ref="O21:P21"/>
    <mergeCell ref="M21:N21"/>
    <mergeCell ref="K21:L21"/>
    <mergeCell ref="I21:J21"/>
    <mergeCell ref="AD20:AF20"/>
    <mergeCell ref="AG20:AI20"/>
    <mergeCell ref="AJ20:AL20"/>
    <mergeCell ref="AS20:AU20"/>
    <mergeCell ref="AV20:AX20"/>
    <mergeCell ref="AW21:AX21"/>
    <mergeCell ref="AU21:AV21"/>
    <mergeCell ref="AS21:AT21"/>
    <mergeCell ref="AQ21:AR21"/>
    <mergeCell ref="AO21:AP21"/>
    <mergeCell ref="AM21:AN21"/>
    <mergeCell ref="AK21:AL21"/>
    <mergeCell ref="AI21:AJ21"/>
    <mergeCell ref="AG21:AH21"/>
    <mergeCell ref="AP20:AR20"/>
    <mergeCell ref="AM20:AO20"/>
    <mergeCell ref="U20:W20"/>
    <mergeCell ref="X20:Z20"/>
    <mergeCell ref="C21:H21"/>
    <mergeCell ref="AE21:AF21"/>
    <mergeCell ref="AC21:AD21"/>
    <mergeCell ref="AA21:AB21"/>
    <mergeCell ref="Y21:Z21"/>
    <mergeCell ref="W21:X21"/>
    <mergeCell ref="U21:V21"/>
    <mergeCell ref="S21:T21"/>
    <mergeCell ref="C20:H20"/>
    <mergeCell ref="I20:K20"/>
    <mergeCell ref="L20:N20"/>
    <mergeCell ref="O20:Q20"/>
    <mergeCell ref="R20:T20"/>
    <mergeCell ref="AA20:AC20"/>
    <mergeCell ref="AW19:AX19"/>
    <mergeCell ref="AM19:AN19"/>
    <mergeCell ref="AO19:AP19"/>
    <mergeCell ref="AQ19:AR19"/>
    <mergeCell ref="U19:V19"/>
    <mergeCell ref="W19:X19"/>
    <mergeCell ref="AG19:AH19"/>
    <mergeCell ref="AI19:AJ19"/>
    <mergeCell ref="AK19:AL19"/>
    <mergeCell ref="AS19:AT19"/>
    <mergeCell ref="AU19:AV19"/>
    <mergeCell ref="AE19:AF19"/>
    <mergeCell ref="AC19:AD19"/>
    <mergeCell ref="C19:D19"/>
    <mergeCell ref="E19:F19"/>
    <mergeCell ref="G19:H19"/>
    <mergeCell ref="I19:J19"/>
    <mergeCell ref="K19:L19"/>
    <mergeCell ref="M19:N19"/>
    <mergeCell ref="O19:P19"/>
    <mergeCell ref="Q19:R19"/>
    <mergeCell ref="S19:T19"/>
    <mergeCell ref="AA19:AB19"/>
    <mergeCell ref="Y19:Z19"/>
    <mergeCell ref="C17:T17"/>
    <mergeCell ref="AA17:AX17"/>
    <mergeCell ref="U17:Z18"/>
    <mergeCell ref="C18:H18"/>
    <mergeCell ref="I18:N18"/>
    <mergeCell ref="O18:T18"/>
    <mergeCell ref="AA18:AF18"/>
    <mergeCell ref="AG18:AL18"/>
    <mergeCell ref="AS18:AX18"/>
    <mergeCell ref="AM18:AR18"/>
    <mergeCell ref="C1:T1"/>
    <mergeCell ref="AA1:AX1"/>
    <mergeCell ref="U1:Z2"/>
    <mergeCell ref="C2:H2"/>
    <mergeCell ref="I2:N2"/>
    <mergeCell ref="O2:T2"/>
    <mergeCell ref="AA2:AF2"/>
    <mergeCell ref="AG2:AL2"/>
    <mergeCell ref="AS2:AX2"/>
    <mergeCell ref="AM2:AR2"/>
  </mergeCells>
  <pageMargins left="0.7" right="0.7" top="0.75" bottom="0.75" header="0.3" footer="0.3"/>
  <pageSetup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503D-6AF2-44AC-B1BF-0C2716EE162A}">
  <dimension ref="A1:AX124"/>
  <sheetViews>
    <sheetView workbookViewId="0">
      <selection activeCell="K124" sqref="K124:N124"/>
    </sheetView>
  </sheetViews>
  <sheetFormatPr defaultColWidth="25" defaultRowHeight="14.25" x14ac:dyDescent="0.45"/>
  <cols>
    <col min="2" max="2" width="41.53125" bestFit="1" customWidth="1"/>
    <col min="3" max="3" width="6.53125" bestFit="1" customWidth="1"/>
    <col min="4" max="50" width="7.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290</v>
      </c>
      <c r="B4" s="17" t="s">
        <v>132</v>
      </c>
      <c r="C4" s="24">
        <v>1.4422789985081151E-4</v>
      </c>
      <c r="D4" s="57">
        <v>1.1174999208095357E-4</v>
      </c>
      <c r="E4" s="57">
        <v>1.567491581963573E-4</v>
      </c>
      <c r="F4" s="57">
        <v>1.8991975842706159E-4</v>
      </c>
      <c r="G4" s="57">
        <v>1.6566920956983665E-4</v>
      </c>
      <c r="H4" s="58">
        <v>1.6267298973991886E-4</v>
      </c>
      <c r="I4" s="59">
        <v>1.6820484826546195E-4</v>
      </c>
      <c r="J4" s="57">
        <v>1.8146450071124389E-4</v>
      </c>
      <c r="K4" s="57">
        <v>1.874324816875667E-4</v>
      </c>
      <c r="L4" s="57">
        <v>1.7183619237078659E-4</v>
      </c>
      <c r="M4" s="57">
        <v>1.5959835395793612E-4</v>
      </c>
      <c r="N4" s="58">
        <v>1.6358570657883529E-4</v>
      </c>
      <c r="O4" s="60">
        <v>6.6050307972749333E-5</v>
      </c>
      <c r="P4" s="61">
        <v>7.2347789908684066E-5</v>
      </c>
      <c r="Q4" s="61">
        <v>7.7613439692045608E-5</v>
      </c>
      <c r="R4" s="61">
        <v>1.1376979936642028E-4</v>
      </c>
      <c r="S4" s="61">
        <v>9.030758750785999E-5</v>
      </c>
      <c r="T4" s="62">
        <v>9.8427560700136357E-5</v>
      </c>
      <c r="U4" s="59">
        <v>7.9472507530695775E-5</v>
      </c>
      <c r="V4" s="57">
        <v>7.7357913161810177E-5</v>
      </c>
      <c r="W4" s="57">
        <v>1.090874202136499E-4</v>
      </c>
      <c r="X4" s="57">
        <v>1.1683129138949239E-4</v>
      </c>
      <c r="Y4" s="57">
        <v>9.5618775164229712E-5</v>
      </c>
      <c r="Z4" s="58">
        <v>1.3198378449064992E-4</v>
      </c>
      <c r="AA4" s="59">
        <v>1.2401552747176253E-4</v>
      </c>
      <c r="AB4" s="57">
        <v>1.6238914560334189E-4</v>
      </c>
      <c r="AC4" s="57">
        <v>1.5818521929521938E-4</v>
      </c>
      <c r="AD4" s="57">
        <v>1.655559121226051E-4</v>
      </c>
      <c r="AE4" s="57">
        <v>1.8928598379088123E-4</v>
      </c>
      <c r="AF4" s="58">
        <v>1.5361098426507124E-4</v>
      </c>
      <c r="AG4" s="59">
        <v>1.2166929520644907E-4</v>
      </c>
      <c r="AH4" s="57">
        <v>2.0551191646630773E-4</v>
      </c>
      <c r="AI4" s="57">
        <v>1.6389237636580615E-4</v>
      </c>
      <c r="AJ4" s="57">
        <v>1.7329830028079256E-4</v>
      </c>
      <c r="AK4" s="57">
        <v>1.0102839413641038E-4</v>
      </c>
      <c r="AL4" s="58">
        <v>1.3463250874979168E-4</v>
      </c>
      <c r="AM4" s="59">
        <v>1.1789560009910587E-4</v>
      </c>
      <c r="AN4" s="57">
        <v>1.2050760718868974E-4</v>
      </c>
      <c r="AO4" s="57">
        <v>9.4543531932885169E-5</v>
      </c>
      <c r="AP4" s="57">
        <v>1.3828606959960318E-4</v>
      </c>
      <c r="AQ4" s="57">
        <v>1.2793950082373519E-4</v>
      </c>
      <c r="AR4" s="58">
        <v>1.2016612531658248E-4</v>
      </c>
      <c r="AS4" s="59">
        <v>1.6208246828690805E-4</v>
      </c>
      <c r="AT4" s="57">
        <v>1.5062558847344005E-4</v>
      </c>
      <c r="AU4" s="57">
        <v>1.1146887272670145E-4</v>
      </c>
      <c r="AV4" s="57">
        <v>1.1075759674596079E-4</v>
      </c>
      <c r="AW4" s="57">
        <v>1.3910700085412186E-4</v>
      </c>
      <c r="AX4" s="58">
        <v>1.2225098562343572E-4</v>
      </c>
    </row>
    <row r="5" spans="1:50" x14ac:dyDescent="0.45">
      <c r="A5" s="21" t="s">
        <v>291</v>
      </c>
      <c r="B5" s="18" t="s">
        <v>133</v>
      </c>
      <c r="C5" s="25">
        <v>1.7242070320660528E-4</v>
      </c>
      <c r="D5" s="63">
        <v>1.4898757637347532E-4</v>
      </c>
      <c r="E5" s="63">
        <v>1.9296803381300054E-4</v>
      </c>
      <c r="F5" s="63">
        <v>2.4595229613042223E-4</v>
      </c>
      <c r="G5" s="63">
        <v>1.2995486679714025E-4</v>
      </c>
      <c r="H5" s="64">
        <v>1.8410358506323074E-4</v>
      </c>
      <c r="I5" s="65">
        <v>1.7700958546243935E-4</v>
      </c>
      <c r="J5" s="63">
        <v>2.1575719193804975E-4</v>
      </c>
      <c r="K5" s="63">
        <v>1.6641828546548252E-4</v>
      </c>
      <c r="L5" s="63">
        <v>2.1204284473608028E-4</v>
      </c>
      <c r="M5" s="63">
        <v>2.2739084665160004E-4</v>
      </c>
      <c r="N5" s="64">
        <v>2.2992205911581817E-4</v>
      </c>
      <c r="O5" s="66">
        <v>5.0955104468008113E-5</v>
      </c>
      <c r="P5" s="67">
        <v>5.7830150703990804E-5</v>
      </c>
      <c r="Q5" s="67">
        <v>8.0397427775062791E-5</v>
      </c>
      <c r="R5" s="67">
        <v>1.0666737064413939E-4</v>
      </c>
      <c r="S5" s="67">
        <v>1.3530077551875916E-4</v>
      </c>
      <c r="T5" s="68">
        <v>1.1687958286760962E-4</v>
      </c>
      <c r="U5" s="65">
        <v>7.8771025212709018E-5</v>
      </c>
      <c r="V5" s="63">
        <v>1.0204142137254113E-4</v>
      </c>
      <c r="W5" s="63">
        <v>9.7779263437645681E-5</v>
      </c>
      <c r="X5" s="63">
        <v>1.090898231310801E-4</v>
      </c>
      <c r="Y5" s="63">
        <v>1.1443934853025763E-4</v>
      </c>
      <c r="Z5" s="64">
        <v>1.4348720631184343E-4</v>
      </c>
      <c r="AA5" s="65">
        <v>1.0031409457525726E-4</v>
      </c>
      <c r="AB5" s="63">
        <v>2.2287448586452981E-4</v>
      </c>
      <c r="AC5" s="63">
        <v>1.8843588921342678E-4</v>
      </c>
      <c r="AD5" s="63">
        <v>1.9910752231194219E-4</v>
      </c>
      <c r="AE5" s="63">
        <v>2.0565357159027452E-4</v>
      </c>
      <c r="AF5" s="64">
        <v>1.8469153193037313E-4</v>
      </c>
      <c r="AG5" s="65">
        <v>1.2301238668718778E-4</v>
      </c>
      <c r="AH5" s="63">
        <v>2.033768849370667E-4</v>
      </c>
      <c r="AI5" s="63">
        <v>2.3353847803834904E-4</v>
      </c>
      <c r="AJ5" s="63">
        <v>2.3005800698900597E-4</v>
      </c>
      <c r="AK5" s="63">
        <v>9.5890781056631405E-5</v>
      </c>
      <c r="AL5" s="64">
        <v>1.376864042919613E-4</v>
      </c>
      <c r="AM5" s="65">
        <v>1.5632340695761077E-4</v>
      </c>
      <c r="AN5" s="63">
        <v>1.4132839614543088E-4</v>
      </c>
      <c r="AO5" s="63">
        <v>8.669070529025938E-5</v>
      </c>
      <c r="AP5" s="63">
        <v>1.4942116772512278E-4</v>
      </c>
      <c r="AQ5" s="63">
        <v>1.5783201608279447E-4</v>
      </c>
      <c r="AR5" s="64">
        <v>1.7332837294489677E-4</v>
      </c>
      <c r="AS5" s="65">
        <v>2.2193867745232175E-4</v>
      </c>
      <c r="AT5" s="63">
        <v>2.0848248800407244E-4</v>
      </c>
      <c r="AU5" s="63">
        <v>1.5341251088293943E-4</v>
      </c>
      <c r="AV5" s="63">
        <v>1.6972572378445768E-4</v>
      </c>
      <c r="AW5" s="63">
        <v>1.7095043147880893E-4</v>
      </c>
      <c r="AX5" s="64">
        <v>1.5968618542267892E-4</v>
      </c>
    </row>
    <row r="6" spans="1:50" x14ac:dyDescent="0.45">
      <c r="A6" s="21" t="s">
        <v>292</v>
      </c>
      <c r="B6" s="18" t="s">
        <v>134</v>
      </c>
      <c r="C6" s="25">
        <v>5.7201380717848672E-4</v>
      </c>
      <c r="D6" s="63">
        <v>5.4956887767374722E-4</v>
      </c>
      <c r="E6" s="63">
        <v>6.0540084385682109E-4</v>
      </c>
      <c r="F6" s="63">
        <v>6.909808811305071E-4</v>
      </c>
      <c r="G6" s="63">
        <v>5.5263170507648682E-4</v>
      </c>
      <c r="H6" s="64">
        <v>5.842728465759962E-4</v>
      </c>
      <c r="I6" s="65">
        <v>5.471515258121672E-4</v>
      </c>
      <c r="J6" s="63">
        <v>5.901650939587386E-4</v>
      </c>
      <c r="K6" s="63">
        <v>5.8244408272515691E-4</v>
      </c>
      <c r="L6" s="63">
        <v>6.4194805484007447E-4</v>
      </c>
      <c r="M6" s="63">
        <v>5.9836205563857747E-4</v>
      </c>
      <c r="N6" s="64">
        <v>5.9632513699991486E-4</v>
      </c>
      <c r="O6" s="66">
        <v>2.7912394674594167E-4</v>
      </c>
      <c r="P6" s="67">
        <v>3.3630253753537821E-4</v>
      </c>
      <c r="Q6" s="67">
        <v>3.5461839264217047E-4</v>
      </c>
      <c r="R6" s="67">
        <v>4.6087293206617389E-4</v>
      </c>
      <c r="S6" s="67">
        <v>5.2234751624397405E-4</v>
      </c>
      <c r="T6" s="68">
        <v>4.2365856941380261E-4</v>
      </c>
      <c r="U6" s="65">
        <v>4.0485635777117585E-4</v>
      </c>
      <c r="V6" s="63">
        <v>4.398241300308883E-4</v>
      </c>
      <c r="W6" s="63">
        <v>4.2571502861400029E-4</v>
      </c>
      <c r="X6" s="63">
        <v>4.5207890041137514E-4</v>
      </c>
      <c r="Y6" s="63">
        <v>4.3888535706717528E-4</v>
      </c>
      <c r="Z6" s="64">
        <v>5.2636066431280238E-4</v>
      </c>
      <c r="AA6" s="65">
        <v>4.8789587097566476E-4</v>
      </c>
      <c r="AB6" s="63">
        <v>6.7749000346070806E-4</v>
      </c>
      <c r="AC6" s="63">
        <v>6.4420296800563493E-4</v>
      </c>
      <c r="AD6" s="63">
        <v>7.5773263831669518E-4</v>
      </c>
      <c r="AE6" s="63">
        <v>6.4584962042892285E-4</v>
      </c>
      <c r="AF6" s="64">
        <v>6.194879375865885E-4</v>
      </c>
      <c r="AG6" s="65">
        <v>6.2138231087417674E-4</v>
      </c>
      <c r="AH6" s="63">
        <v>7.9140685415140469E-4</v>
      </c>
      <c r="AI6" s="63">
        <v>7.0556899702407892E-4</v>
      </c>
      <c r="AJ6" s="63">
        <v>7.8108039117307914E-4</v>
      </c>
      <c r="AK6" s="63">
        <v>5.2456380401248021E-4</v>
      </c>
      <c r="AL6" s="64">
        <v>5.4102680094918372E-4</v>
      </c>
      <c r="AM6" s="65">
        <v>4.9166294467231034E-4</v>
      </c>
      <c r="AN6" s="63">
        <v>5.3411995339045718E-4</v>
      </c>
      <c r="AO6" s="63">
        <v>4.3993316555652464E-4</v>
      </c>
      <c r="AP6" s="63">
        <v>5.5564474998777359E-4</v>
      </c>
      <c r="AQ6" s="63">
        <v>5.5428668887485752E-4</v>
      </c>
      <c r="AR6" s="64">
        <v>5.6666547426560015E-4</v>
      </c>
      <c r="AS6" s="65">
        <v>5.99492850994728E-4</v>
      </c>
      <c r="AT6" s="63">
        <v>5.6448507780661975E-4</v>
      </c>
      <c r="AU6" s="63">
        <v>4.8820235186874229E-4</v>
      </c>
      <c r="AV6" s="63">
        <v>4.5620773463965041E-4</v>
      </c>
      <c r="AW6" s="63">
        <v>5.0837981916178245E-4</v>
      </c>
      <c r="AX6" s="64">
        <v>4.7107715268743353E-4</v>
      </c>
    </row>
    <row r="7" spans="1:50" x14ac:dyDescent="0.45">
      <c r="A7" s="21" t="s">
        <v>293</v>
      </c>
      <c r="B7" s="18" t="s">
        <v>135</v>
      </c>
      <c r="C7" s="25">
        <v>3.6714946085939071E-5</v>
      </c>
      <c r="D7" s="63">
        <v>4.2735224079697611E-5</v>
      </c>
      <c r="E7" s="63">
        <v>6.5107646663322674E-5</v>
      </c>
      <c r="F7" s="63">
        <v>5.8555566865150053E-5</v>
      </c>
      <c r="G7" s="63">
        <v>2.3815153572712386E-5</v>
      </c>
      <c r="H7" s="64">
        <v>6.205574445239799E-5</v>
      </c>
      <c r="I7" s="65">
        <v>7.6838988415024129E-5</v>
      </c>
      <c r="J7" s="63">
        <v>1.0145754225437956E-4</v>
      </c>
      <c r="K7" s="63">
        <v>8.4606477639615748E-5</v>
      </c>
      <c r="L7" s="63">
        <v>8.702410201975965E-5</v>
      </c>
      <c r="M7" s="63">
        <v>8.9520836860741603E-5</v>
      </c>
      <c r="N7" s="64">
        <v>9.5488230784519714E-5</v>
      </c>
      <c r="O7" s="66"/>
      <c r="P7" s="67">
        <v>3.5086615605164185E-5</v>
      </c>
      <c r="Q7" s="67">
        <v>2.6117211757140713E-5</v>
      </c>
      <c r="R7" s="67">
        <v>4.8975008799718412E-5</v>
      </c>
      <c r="S7" s="67">
        <v>3.7568801089918261E-5</v>
      </c>
      <c r="T7" s="68">
        <v>3.3381534518173461E-5</v>
      </c>
      <c r="U7" s="65"/>
      <c r="V7" s="63">
        <v>4.1825162720831181E-5</v>
      </c>
      <c r="W7" s="63">
        <v>2.4109977844738818E-5</v>
      </c>
      <c r="X7" s="63">
        <v>4.8224740744058951E-5</v>
      </c>
      <c r="Y7" s="63">
        <v>4.1131595677050224E-5</v>
      </c>
      <c r="Z7" s="64">
        <v>6.1097423826337132E-5</v>
      </c>
      <c r="AA7" s="65">
        <v>5.5820051765771476E-5</v>
      </c>
      <c r="AB7" s="63">
        <v>8.2869283914412199E-5</v>
      </c>
      <c r="AC7" s="63">
        <v>8.9069356195551445E-5</v>
      </c>
      <c r="AD7" s="63">
        <v>7.6612140818928503E-5</v>
      </c>
      <c r="AE7" s="63">
        <v>9.4985586863671347E-5</v>
      </c>
      <c r="AF7" s="64">
        <v>4.9919816103341252E-5</v>
      </c>
      <c r="AG7" s="65">
        <v>4.6171047223253454E-5</v>
      </c>
      <c r="AH7" s="63">
        <v>1.1650721955838207E-4</v>
      </c>
      <c r="AI7" s="63">
        <v>1.0862112851700893E-4</v>
      </c>
      <c r="AJ7" s="63">
        <v>9.9794907003969828E-5</v>
      </c>
      <c r="AK7" s="63">
        <v>4.0790120444126827E-5</v>
      </c>
      <c r="AL7" s="64">
        <v>8.8020920136822137E-5</v>
      </c>
      <c r="AM7" s="65">
        <v>5.3605990258679424E-5</v>
      </c>
      <c r="AN7" s="63">
        <v>5.646769512141018E-5</v>
      </c>
      <c r="AO7" s="63">
        <v>2.4117358655258897E-5</v>
      </c>
      <c r="AP7" s="63">
        <v>7.3539295620157478E-5</v>
      </c>
      <c r="AQ7" s="63">
        <v>5.1547533511869773E-5</v>
      </c>
      <c r="AR7" s="64">
        <v>5.4358178201954587E-5</v>
      </c>
      <c r="AS7" s="65">
        <v>8.9143001592341652E-5</v>
      </c>
      <c r="AT7" s="63">
        <v>8.007872191513706E-5</v>
      </c>
      <c r="AU7" s="63">
        <v>6.3032970190107806E-5</v>
      </c>
      <c r="AV7" s="63">
        <v>5.5875152690501081E-5</v>
      </c>
      <c r="AW7" s="63">
        <v>6.203163196182959E-5</v>
      </c>
      <c r="AX7" s="64">
        <v>4.5063561980360168E-5</v>
      </c>
    </row>
    <row r="8" spans="1:50" x14ac:dyDescent="0.45">
      <c r="A8" s="21" t="s">
        <v>294</v>
      </c>
      <c r="B8" s="18" t="s">
        <v>136</v>
      </c>
      <c r="C8" s="25">
        <v>8.8505773590047084E-4</v>
      </c>
      <c r="D8" s="63">
        <v>8.8635780447402532E-4</v>
      </c>
      <c r="E8" s="63">
        <v>9.671346525277196E-4</v>
      </c>
      <c r="F8" s="63">
        <v>1.0605119853427656E-3</v>
      </c>
      <c r="G8" s="63">
        <v>8.9059392099692452E-4</v>
      </c>
      <c r="H8" s="64">
        <v>9.1947029348604149E-4</v>
      </c>
      <c r="I8" s="65">
        <v>9.1680139761515247E-4</v>
      </c>
      <c r="J8" s="63">
        <v>9.8953436167731812E-4</v>
      </c>
      <c r="K8" s="63">
        <v>9.5886332227093575E-4</v>
      </c>
      <c r="L8" s="63">
        <v>1.0238273740155435E-3</v>
      </c>
      <c r="M8" s="63">
        <v>9.4877098961285622E-4</v>
      </c>
      <c r="N8" s="64">
        <v>9.8483063119339E-4</v>
      </c>
      <c r="O8" s="66">
        <v>5.082316900076986E-4</v>
      </c>
      <c r="P8" s="67">
        <v>5.6887312077874769E-4</v>
      </c>
      <c r="Q8" s="67">
        <v>5.7473532778589353E-4</v>
      </c>
      <c r="R8" s="67">
        <v>7.6067581837381201E-4</v>
      </c>
      <c r="S8" s="67">
        <v>9.4422552923915319E-4</v>
      </c>
      <c r="T8" s="68">
        <v>6.8156787471983422E-4</v>
      </c>
      <c r="U8" s="65">
        <v>6.1475799197993825E-4</v>
      </c>
      <c r="V8" s="63">
        <v>7.100873503804835E-4</v>
      </c>
      <c r="W8" s="63">
        <v>7.1480552118394279E-4</v>
      </c>
      <c r="X8" s="63">
        <v>7.122098535922533E-4</v>
      </c>
      <c r="Y8" s="63">
        <v>7.505562619198983E-4</v>
      </c>
      <c r="Z8" s="64">
        <v>8.1891373523386077E-4</v>
      </c>
      <c r="AA8" s="65">
        <v>7.8292799223362176E-4</v>
      </c>
      <c r="AB8" s="63">
        <v>1.091825908063213E-3</v>
      </c>
      <c r="AC8" s="63">
        <v>1.039133281181595E-3</v>
      </c>
      <c r="AD8" s="63">
        <v>1.1792848035941958E-3</v>
      </c>
      <c r="AE8" s="63">
        <v>1.0731825110551019E-3</v>
      </c>
      <c r="AF8" s="64">
        <v>1.0070122210784579E-3</v>
      </c>
      <c r="AG8" s="65">
        <v>9.1947194882861891E-4</v>
      </c>
      <c r="AH8" s="63">
        <v>1.1495009753433754E-3</v>
      </c>
      <c r="AI8" s="63">
        <v>1.1293423569917898E-3</v>
      </c>
      <c r="AJ8" s="63">
        <v>1.1393047963593793E-3</v>
      </c>
      <c r="AK8" s="63">
        <v>8.428221575360374E-4</v>
      </c>
      <c r="AL8" s="64">
        <v>9.1207352205899858E-4</v>
      </c>
      <c r="AM8" s="65">
        <v>8.4456385601552517E-4</v>
      </c>
      <c r="AN8" s="63">
        <v>8.5438022903699755E-4</v>
      </c>
      <c r="AO8" s="63">
        <v>6.9915456451347623E-4</v>
      </c>
      <c r="AP8" s="63">
        <v>8.471840875269854E-4</v>
      </c>
      <c r="AQ8" s="63">
        <v>8.3957122224883338E-4</v>
      </c>
      <c r="AR8" s="64">
        <v>9.2697497388641661E-4</v>
      </c>
      <c r="AS8" s="65">
        <v>9.4911139359871752E-4</v>
      </c>
      <c r="AT8" s="63">
        <v>9.010194787295576E-4</v>
      </c>
      <c r="AU8" s="63">
        <v>7.3681276105517406E-4</v>
      </c>
      <c r="AV8" s="63">
        <v>7.6453550605095136E-4</v>
      </c>
      <c r="AW8" s="63">
        <v>8.1860807586958445E-4</v>
      </c>
      <c r="AX8" s="64">
        <v>8.0084793332761001E-4</v>
      </c>
    </row>
    <row r="9" spans="1:50" x14ac:dyDescent="0.45">
      <c r="A9" s="21" t="s">
        <v>295</v>
      </c>
      <c r="B9" s="18" t="s">
        <v>137</v>
      </c>
      <c r="C9" s="25">
        <v>1.120550008368773E-3</v>
      </c>
      <c r="D9" s="63">
        <v>1.1873558090786278E-3</v>
      </c>
      <c r="E9" s="63">
        <v>1.2468088863705578E-3</v>
      </c>
      <c r="F9" s="63">
        <v>1.4006565219604051E-3</v>
      </c>
      <c r="G9" s="63">
        <v>1.1762751128330071E-3</v>
      </c>
      <c r="H9" s="64">
        <v>1.2046871271772846E-3</v>
      </c>
      <c r="I9" s="65">
        <v>1.2996909231331253E-3</v>
      </c>
      <c r="J9" s="63">
        <v>1.3514832523422737E-3</v>
      </c>
      <c r="K9" s="63">
        <v>1.3617960755200728E-3</v>
      </c>
      <c r="L9" s="63">
        <v>1.4325299326746785E-3</v>
      </c>
      <c r="M9" s="63">
        <v>1.319550062205078E-3</v>
      </c>
      <c r="N9" s="64">
        <v>1.3160580936426361E-3</v>
      </c>
      <c r="O9" s="66">
        <v>7.0393107311606765E-4</v>
      </c>
      <c r="P9" s="67">
        <v>7.8406549479043803E-4</v>
      </c>
      <c r="Q9" s="67">
        <v>7.9122164465974892E-4</v>
      </c>
      <c r="R9" s="67">
        <v>1.0215769095388947E-3</v>
      </c>
      <c r="S9" s="67">
        <v>9.1945084887864179E-4</v>
      </c>
      <c r="T9" s="68">
        <v>9.1938249425038482E-4</v>
      </c>
      <c r="U9" s="65">
        <v>8.3006732766750736E-4</v>
      </c>
      <c r="V9" s="63">
        <v>9.2739530083328484E-4</v>
      </c>
      <c r="W9" s="63">
        <v>9.9386454654963488E-4</v>
      </c>
      <c r="X9" s="63">
        <v>9.995819054658395E-4</v>
      </c>
      <c r="Y9" s="63">
        <v>9.6071352889534709E-4</v>
      </c>
      <c r="Z9" s="64">
        <v>1.1290615056013251E-3</v>
      </c>
      <c r="AA9" s="65">
        <v>9.87171587301405E-4</v>
      </c>
      <c r="AB9" s="63">
        <v>1.4100978596461875E-3</v>
      </c>
      <c r="AC9" s="63">
        <v>1.2928809105328132E-3</v>
      </c>
      <c r="AD9" s="63">
        <v>1.5164574967258472E-3</v>
      </c>
      <c r="AE9" s="63">
        <v>1.3563289515386588E-3</v>
      </c>
      <c r="AF9" s="64">
        <v>1.2939173239011478E-3</v>
      </c>
      <c r="AG9" s="65">
        <v>1.2366453923290577E-3</v>
      </c>
      <c r="AH9" s="63">
        <v>1.573414594743401E-3</v>
      </c>
      <c r="AI9" s="63">
        <v>1.4521662226700987E-3</v>
      </c>
      <c r="AJ9" s="63">
        <v>1.5689174082582939E-3</v>
      </c>
      <c r="AK9" s="63">
        <v>1.0610674382527758E-3</v>
      </c>
      <c r="AL9" s="64">
        <v>1.1696943723562138E-3</v>
      </c>
      <c r="AM9" s="65">
        <v>1.0908282882754773E-3</v>
      </c>
      <c r="AN9" s="63">
        <v>1.1254021429356893E-3</v>
      </c>
      <c r="AO9" s="63">
        <v>9.0885520872926973E-4</v>
      </c>
      <c r="AP9" s="63">
        <v>1.1512649074636877E-3</v>
      </c>
      <c r="AQ9" s="63">
        <v>1.1367255256301393E-3</v>
      </c>
      <c r="AR9" s="64">
        <v>1.1888620201181907E-3</v>
      </c>
      <c r="AS9" s="65">
        <v>1.2571370488781521E-3</v>
      </c>
      <c r="AT9" s="63">
        <v>1.1478001134382699E-3</v>
      </c>
      <c r="AU9" s="63">
        <v>9.9551753314060113E-4</v>
      </c>
      <c r="AV9" s="63">
        <v>1.0282776511478548E-3</v>
      </c>
      <c r="AW9" s="63">
        <v>1.0513415603923071E-3</v>
      </c>
      <c r="AX9" s="64">
        <v>1.0303776737305764E-3</v>
      </c>
    </row>
    <row r="10" spans="1:50" x14ac:dyDescent="0.45">
      <c r="A10" s="21" t="s">
        <v>296</v>
      </c>
      <c r="B10" s="18" t="s">
        <v>138</v>
      </c>
      <c r="C10" s="25">
        <v>1.402541005670561E-4</v>
      </c>
      <c r="D10" s="63">
        <v>1.7229688905086519E-4</v>
      </c>
      <c r="E10" s="63">
        <v>1.67359860722395E-4</v>
      </c>
      <c r="F10" s="63">
        <v>2.0096781854886592E-4</v>
      </c>
      <c r="G10" s="63">
        <v>1.586332228302113E-4</v>
      </c>
      <c r="H10" s="64">
        <v>1.8064379026485326E-4</v>
      </c>
      <c r="I10" s="65">
        <v>1.5828648225217235E-4</v>
      </c>
      <c r="J10" s="63">
        <v>1.8817567280276216E-4</v>
      </c>
      <c r="K10" s="63">
        <v>1.767692389689149E-4</v>
      </c>
      <c r="L10" s="63">
        <v>2.1130427037017793E-4</v>
      </c>
      <c r="M10" s="63">
        <v>1.9159605715505628E-4</v>
      </c>
      <c r="N10" s="64">
        <v>1.8806326130781681E-4</v>
      </c>
      <c r="O10" s="66">
        <v>8.7893976985323527E-5</v>
      </c>
      <c r="P10" s="67">
        <v>1.0667528707982129E-4</v>
      </c>
      <c r="Q10" s="67">
        <v>8.7608143041085696E-5</v>
      </c>
      <c r="R10" s="67">
        <v>1.3687293206617388E-4</v>
      </c>
      <c r="S10" s="67">
        <v>1.2771274365961014E-4</v>
      </c>
      <c r="T10" s="68">
        <v>1.2555345532856197E-4</v>
      </c>
      <c r="U10" s="65">
        <v>8.8256776794629844E-5</v>
      </c>
      <c r="V10" s="63">
        <v>1.3284837825462044E-4</v>
      </c>
      <c r="W10" s="63">
        <v>1.1860868038585932E-4</v>
      </c>
      <c r="X10" s="63">
        <v>1.3848858825900957E-4</v>
      </c>
      <c r="Y10" s="63">
        <v>1.399259831078013E-4</v>
      </c>
      <c r="Z10" s="64">
        <v>1.7056885052961946E-4</v>
      </c>
      <c r="AA10" s="65">
        <v>1.4026275118120041E-4</v>
      </c>
      <c r="AB10" s="63">
        <v>1.7385127126316128E-4</v>
      </c>
      <c r="AC10" s="63">
        <v>1.8031779610432712E-4</v>
      </c>
      <c r="AD10" s="63">
        <v>2.2980042845867628E-4</v>
      </c>
      <c r="AE10" s="63">
        <v>2.1617667033912375E-4</v>
      </c>
      <c r="AF10" s="64">
        <v>1.8373257586898136E-4</v>
      </c>
      <c r="AG10" s="65">
        <v>1.5944814039636142E-4</v>
      </c>
      <c r="AH10" s="63">
        <v>2.4611316847557963E-4</v>
      </c>
      <c r="AI10" s="63">
        <v>2.2083027393329856E-4</v>
      </c>
      <c r="AJ10" s="63">
        <v>2.209318087793886E-4</v>
      </c>
      <c r="AK10" s="63">
        <v>1.4262345087239197E-4</v>
      </c>
      <c r="AL10" s="64">
        <v>1.3197542915644866E-4</v>
      </c>
      <c r="AM10" s="65">
        <v>1.5064698151205918E-4</v>
      </c>
      <c r="AN10" s="63">
        <v>1.2664722357963516E-4</v>
      </c>
      <c r="AO10" s="63">
        <v>1.4011028059689035E-4</v>
      </c>
      <c r="AP10" s="63">
        <v>1.7537884345329168E-4</v>
      </c>
      <c r="AQ10" s="63">
        <v>1.6004267456291233E-4</v>
      </c>
      <c r="AR10" s="64">
        <v>1.7321676420507391E-4</v>
      </c>
      <c r="AS10" s="65">
        <v>1.8293123274052043E-4</v>
      </c>
      <c r="AT10" s="63">
        <v>1.7042176569941029E-4</v>
      </c>
      <c r="AU10" s="63">
        <v>1.3951333961663428E-4</v>
      </c>
      <c r="AV10" s="63">
        <v>1.3060610258283067E-4</v>
      </c>
      <c r="AW10" s="63">
        <v>1.4012370040938945E-4</v>
      </c>
      <c r="AX10" s="64">
        <v>1.4862276872684528E-4</v>
      </c>
    </row>
    <row r="11" spans="1:50" x14ac:dyDescent="0.45">
      <c r="A11" s="21" t="s">
        <v>297</v>
      </c>
      <c r="B11" s="18" t="s">
        <v>139</v>
      </c>
      <c r="C11" s="25">
        <v>5.8211555283247777E-5</v>
      </c>
      <c r="D11" s="63">
        <v>4.6164630892602097E-5</v>
      </c>
      <c r="E11" s="63">
        <v>8.4014427347930954E-5</v>
      </c>
      <c r="F11" s="63">
        <v>9.0731504571903569E-5</v>
      </c>
      <c r="G11" s="63">
        <v>6.0657666653353037E-5</v>
      </c>
      <c r="H11" s="64">
        <v>7.3944613457408741E-5</v>
      </c>
      <c r="I11" s="65">
        <v>6.3148493518021127E-5</v>
      </c>
      <c r="J11" s="63">
        <v>8.3275159449348491E-5</v>
      </c>
      <c r="K11" s="63">
        <v>4.1689335581930178E-5</v>
      </c>
      <c r="L11" s="63">
        <v>7.0799590258241235E-5</v>
      </c>
      <c r="M11" s="63">
        <v>5.9811691610044097E-5</v>
      </c>
      <c r="N11" s="64">
        <v>6.4223785456713706E-5</v>
      </c>
      <c r="O11" s="66"/>
      <c r="P11" s="67">
        <v>2.094068629215203E-5</v>
      </c>
      <c r="Q11" s="67">
        <v>2.5777549256926183E-5</v>
      </c>
      <c r="R11" s="67"/>
      <c r="S11" s="67">
        <v>2.9986323621882206E-5</v>
      </c>
      <c r="T11" s="68">
        <v>3.0779899462198839E-5</v>
      </c>
      <c r="U11" s="65"/>
      <c r="V11" s="63"/>
      <c r="W11" s="63">
        <v>2.4507673678289993E-5</v>
      </c>
      <c r="X11" s="63">
        <v>3.5565510187321286E-5</v>
      </c>
      <c r="Y11" s="63"/>
      <c r="Z11" s="64">
        <v>3.7729915871147725E-5</v>
      </c>
      <c r="AA11" s="65">
        <v>4.0748782247371882E-5</v>
      </c>
      <c r="AB11" s="63">
        <v>7.4491037056596427E-5</v>
      </c>
      <c r="AC11" s="63">
        <v>7.3801011468669351E-5</v>
      </c>
      <c r="AD11" s="63">
        <v>1.0542425214879833E-4</v>
      </c>
      <c r="AE11" s="63">
        <v>7.6424334807346925E-5</v>
      </c>
      <c r="AF11" s="64">
        <v>4.548741128301974E-5</v>
      </c>
      <c r="AG11" s="65">
        <v>3.5223273139389231E-5</v>
      </c>
      <c r="AH11" s="63">
        <v>7.8115787367258964E-5</v>
      </c>
      <c r="AI11" s="63">
        <v>6.9340277959512771E-5</v>
      </c>
      <c r="AJ11" s="63">
        <v>8.6306565616555325E-5</v>
      </c>
      <c r="AK11" s="63"/>
      <c r="AL11" s="64">
        <v>5.7781163940541096E-5</v>
      </c>
      <c r="AM11" s="65">
        <v>4.7280160977384344E-5</v>
      </c>
      <c r="AN11" s="63">
        <v>5.2288165476973837E-5</v>
      </c>
      <c r="AO11" s="63">
        <v>3.5221471969808735E-5</v>
      </c>
      <c r="AP11" s="63">
        <v>4.7443566473140361E-5</v>
      </c>
      <c r="AQ11" s="63">
        <v>2.3636264669381001E-5</v>
      </c>
      <c r="AR11" s="64">
        <v>8.0830483494784435E-5</v>
      </c>
      <c r="AS11" s="65">
        <v>8.9206031317575648E-5</v>
      </c>
      <c r="AT11" s="63">
        <v>8.010870592441258E-5</v>
      </c>
      <c r="AU11" s="63">
        <v>6.5517389929606375E-5</v>
      </c>
      <c r="AV11" s="63">
        <v>3.2669092923975875E-5</v>
      </c>
      <c r="AW11" s="63">
        <v>5.2824610490972812E-5</v>
      </c>
      <c r="AX11" s="64">
        <v>3.505900532930059E-5</v>
      </c>
    </row>
    <row r="12" spans="1:50" x14ac:dyDescent="0.45">
      <c r="A12" s="21" t="s">
        <v>241</v>
      </c>
      <c r="B12" s="18" t="s">
        <v>140</v>
      </c>
      <c r="C12" s="25">
        <v>1.691969595214672E-4</v>
      </c>
      <c r="D12" s="63">
        <v>1.5510452030395697E-4</v>
      </c>
      <c r="E12" s="63">
        <v>2.024153028999394E-4</v>
      </c>
      <c r="F12" s="63">
        <v>2.1334419054404804E-4</v>
      </c>
      <c r="G12" s="63">
        <v>1.5879298638015737E-4</v>
      </c>
      <c r="H12" s="64">
        <v>1.9712255428298736E-4</v>
      </c>
      <c r="I12" s="65"/>
      <c r="J12" s="63"/>
      <c r="K12" s="63"/>
      <c r="L12" s="63"/>
      <c r="M12" s="63"/>
      <c r="N12" s="64"/>
      <c r="O12" s="66"/>
      <c r="P12" s="67"/>
      <c r="Q12" s="67"/>
      <c r="R12" s="67"/>
      <c r="S12" s="67"/>
      <c r="T12" s="68"/>
      <c r="U12" s="65">
        <v>9.9899499529716677E-5</v>
      </c>
      <c r="V12" s="63">
        <v>1.2987002412051066E-4</v>
      </c>
      <c r="W12" s="63">
        <v>1.1309406900431868E-4</v>
      </c>
      <c r="X12" s="63">
        <v>1.39665972331101E-4</v>
      </c>
      <c r="Y12" s="63">
        <v>1.4704840613931523E-4</v>
      </c>
      <c r="Z12" s="64">
        <v>1.4735887711956759E-4</v>
      </c>
      <c r="AA12" s="65">
        <v>1.232750797096669E-4</v>
      </c>
      <c r="AB12" s="63">
        <v>2.2392679166393877E-4</v>
      </c>
      <c r="AC12" s="63">
        <v>2.3205307914871674E-4</v>
      </c>
      <c r="AD12" s="63">
        <v>2.7133663495147313E-4</v>
      </c>
      <c r="AE12" s="63">
        <v>2.3889962118353732E-4</v>
      </c>
      <c r="AF12" s="64">
        <v>2.0654938352824626E-4</v>
      </c>
      <c r="AG12" s="65"/>
      <c r="AH12" s="63"/>
      <c r="AI12" s="63"/>
      <c r="AJ12" s="63"/>
      <c r="AK12" s="63"/>
      <c r="AL12" s="64"/>
      <c r="AM12" s="65"/>
      <c r="AN12" s="63"/>
      <c r="AO12" s="63"/>
      <c r="AP12" s="63"/>
      <c r="AQ12" s="63"/>
      <c r="AR12" s="64"/>
      <c r="AS12" s="65"/>
      <c r="AT12" s="63"/>
      <c r="AU12" s="63"/>
      <c r="AV12" s="63"/>
      <c r="AW12" s="63"/>
      <c r="AX12" s="64"/>
    </row>
    <row r="13" spans="1:50" x14ac:dyDescent="0.45">
      <c r="A13" s="21" t="s">
        <v>298</v>
      </c>
      <c r="B13" s="18" t="s">
        <v>141</v>
      </c>
      <c r="C13" s="25">
        <v>3.9692422827942459E-3</v>
      </c>
      <c r="D13" s="63">
        <v>3.9280073643581199E-3</v>
      </c>
      <c r="E13" s="63">
        <v>4.3618880973681114E-3</v>
      </c>
      <c r="F13" s="63">
        <v>4.6411861502705818E-3</v>
      </c>
      <c r="G13" s="63">
        <v>3.9084954267683825E-3</v>
      </c>
      <c r="H13" s="64">
        <v>4.1530064423765207E-3</v>
      </c>
      <c r="I13" s="65">
        <v>4.2675362170391624E-3</v>
      </c>
      <c r="J13" s="63">
        <v>4.454855061937029E-3</v>
      </c>
      <c r="K13" s="63">
        <v>4.4614099346815209E-3</v>
      </c>
      <c r="L13" s="63">
        <v>4.6306460113272815E-3</v>
      </c>
      <c r="M13" s="63">
        <v>4.3282661346721535E-3</v>
      </c>
      <c r="N13" s="64">
        <v>4.3312487577727935E-3</v>
      </c>
      <c r="O13" s="66">
        <v>2.4515285766413841E-3</v>
      </c>
      <c r="P13" s="67">
        <v>2.7419434031341768E-3</v>
      </c>
      <c r="Q13" s="67">
        <v>2.6032336017303174E-3</v>
      </c>
      <c r="R13" s="67">
        <v>3.4520872932066174E-3</v>
      </c>
      <c r="S13" s="67">
        <v>2.9770802766715572E-3</v>
      </c>
      <c r="T13" s="68">
        <v>3.0116396790749117E-3</v>
      </c>
      <c r="U13" s="65">
        <v>2.9268622100859778E-3</v>
      </c>
      <c r="V13" s="63">
        <v>3.2986068683858267E-3</v>
      </c>
      <c r="W13" s="63">
        <v>3.2458465038244307E-3</v>
      </c>
      <c r="X13" s="63">
        <v>3.470968560784226E-3</v>
      </c>
      <c r="Y13" s="63">
        <v>3.4232661278115824E-3</v>
      </c>
      <c r="Z13" s="64">
        <v>3.8428403295409966E-3</v>
      </c>
      <c r="AA13" s="65">
        <v>3.3769312169179004E-3</v>
      </c>
      <c r="AB13" s="63">
        <v>4.7515853273329594E-3</v>
      </c>
      <c r="AC13" s="63">
        <v>4.6539735024051024E-3</v>
      </c>
      <c r="AD13" s="63">
        <v>5.3110054901688679E-3</v>
      </c>
      <c r="AE13" s="63">
        <v>4.7486001901628459E-3</v>
      </c>
      <c r="AF13" s="64">
        <v>4.5953886519662854E-3</v>
      </c>
      <c r="AG13" s="65">
        <v>4.1443256969966756E-3</v>
      </c>
      <c r="AH13" s="63">
        <v>5.2611902969709554E-3</v>
      </c>
      <c r="AI13" s="63">
        <v>4.9520899422395024E-3</v>
      </c>
      <c r="AJ13" s="63">
        <v>5.1093682607585801E-3</v>
      </c>
      <c r="AK13" s="63">
        <v>3.8462550766066479E-3</v>
      </c>
      <c r="AL13" s="64">
        <v>3.9440965691293064E-3</v>
      </c>
      <c r="AM13" s="65">
        <v>3.6991865169522225E-3</v>
      </c>
      <c r="AN13" s="63">
        <v>3.7064485822054815E-3</v>
      </c>
      <c r="AO13" s="63">
        <v>3.1996344663811102E-3</v>
      </c>
      <c r="AP13" s="63">
        <v>3.8356982666471044E-3</v>
      </c>
      <c r="AQ13" s="63">
        <v>3.9124663429786558E-3</v>
      </c>
      <c r="AR13" s="64">
        <v>3.9706383161389096E-3</v>
      </c>
      <c r="AS13" s="65">
        <v>4.2296127715223744E-3</v>
      </c>
      <c r="AT13" s="63">
        <v>3.9344037901654638E-3</v>
      </c>
      <c r="AU13" s="63">
        <v>3.3784648353483247E-3</v>
      </c>
      <c r="AV13" s="63">
        <v>3.4259907567152337E-3</v>
      </c>
      <c r="AW13" s="63">
        <v>3.5469266338762407E-3</v>
      </c>
      <c r="AX13" s="64">
        <v>3.4270440542307516E-3</v>
      </c>
    </row>
    <row r="14" spans="1:50" x14ac:dyDescent="0.45">
      <c r="A14" s="21" t="s">
        <v>299</v>
      </c>
      <c r="B14" s="18" t="s">
        <v>142</v>
      </c>
      <c r="C14" s="25">
        <v>1.3038689485890763E-2</v>
      </c>
      <c r="D14" s="63">
        <v>1.3061488678873726E-2</v>
      </c>
      <c r="E14" s="63">
        <v>1.4094131240537039E-2</v>
      </c>
      <c r="F14" s="63">
        <v>1.5351841484723565E-2</v>
      </c>
      <c r="G14" s="63">
        <v>1.2797539641330831E-2</v>
      </c>
      <c r="H14" s="64">
        <v>1.3630696731090432E-2</v>
      </c>
      <c r="I14" s="65">
        <v>1.3509206485045199E-2</v>
      </c>
      <c r="J14" s="63">
        <v>1.4294377106678155E-2</v>
      </c>
      <c r="K14" s="63">
        <v>1.4084323272010495E-2</v>
      </c>
      <c r="L14" s="63">
        <v>1.4808156236314105E-2</v>
      </c>
      <c r="M14" s="63">
        <v>1.3755419939488077E-2</v>
      </c>
      <c r="N14" s="64">
        <v>1.4041639455975467E-2</v>
      </c>
      <c r="O14" s="66">
        <v>7.8263360704998123E-3</v>
      </c>
      <c r="P14" s="67">
        <v>8.7251655330568521E-3</v>
      </c>
      <c r="Q14" s="67">
        <v>8.4547085656969771E-3</v>
      </c>
      <c r="R14" s="67">
        <v>1.1339880323829637E-2</v>
      </c>
      <c r="S14" s="67">
        <v>9.7856843429050509E-3</v>
      </c>
      <c r="T14" s="68">
        <v>9.8830765269398001E-3</v>
      </c>
      <c r="U14" s="65">
        <v>9.6748047577372657E-3</v>
      </c>
      <c r="V14" s="63">
        <v>1.0998863951988949E-2</v>
      </c>
      <c r="W14" s="63">
        <v>1.0929837871081849E-2</v>
      </c>
      <c r="X14" s="63">
        <v>1.1199408694873117E-2</v>
      </c>
      <c r="Y14" s="63">
        <v>1.1369690915145461E-2</v>
      </c>
      <c r="Z14" s="64">
        <v>1.2975110064949218E-2</v>
      </c>
      <c r="AA14" s="65">
        <v>1.1620609281247439E-2</v>
      </c>
      <c r="AB14" s="63">
        <v>1.559588372979602E-2</v>
      </c>
      <c r="AC14" s="63">
        <v>1.498050994592851E-2</v>
      </c>
      <c r="AD14" s="63">
        <v>1.7281282253657944E-2</v>
      </c>
      <c r="AE14" s="63">
        <v>1.5369308320379119E-2</v>
      </c>
      <c r="AF14" s="64">
        <v>1.4951123425926643E-2</v>
      </c>
      <c r="AG14" s="65">
        <v>1.410841380750992E-2</v>
      </c>
      <c r="AH14" s="63">
        <v>1.7568863527202775E-2</v>
      </c>
      <c r="AI14" s="63">
        <v>1.6516433608764234E-2</v>
      </c>
      <c r="AJ14" s="63">
        <v>1.6896318008573417E-2</v>
      </c>
      <c r="AK14" s="63">
        <v>1.2757752174443535E-2</v>
      </c>
      <c r="AL14" s="64">
        <v>1.2998103219764608E-2</v>
      </c>
      <c r="AM14" s="65">
        <v>1.216484001047068E-2</v>
      </c>
      <c r="AN14" s="63">
        <v>1.2522094022461048E-2</v>
      </c>
      <c r="AO14" s="63">
        <v>1.0319977362218281E-2</v>
      </c>
      <c r="AP14" s="63">
        <v>1.2528138165202993E-2</v>
      </c>
      <c r="AQ14" s="63">
        <v>1.2795038719182507E-2</v>
      </c>
      <c r="AR14" s="64">
        <v>1.3301687009028861E-2</v>
      </c>
      <c r="AS14" s="65">
        <v>1.3654625048094251E-2</v>
      </c>
      <c r="AT14" s="63">
        <v>1.2756421382922066E-2</v>
      </c>
      <c r="AU14" s="63">
        <v>1.1096813696525213E-2</v>
      </c>
      <c r="AV14" s="63">
        <v>1.1290281957964462E-2</v>
      </c>
      <c r="AW14" s="63">
        <v>1.17901216387359E-2</v>
      </c>
      <c r="AX14" s="64">
        <v>1.1176144280742536E-2</v>
      </c>
    </row>
    <row r="15" spans="1:50" x14ac:dyDescent="0.45">
      <c r="A15" s="21" t="s">
        <v>300</v>
      </c>
      <c r="B15" s="18" t="s">
        <v>143</v>
      </c>
      <c r="C15" s="25">
        <v>5.4330076588912939E-4</v>
      </c>
      <c r="D15" s="63">
        <v>5.166048967439851E-4</v>
      </c>
      <c r="E15" s="63">
        <v>6.0114913835602752E-4</v>
      </c>
      <c r="F15" s="63">
        <v>6.6451473357422768E-4</v>
      </c>
      <c r="G15" s="63">
        <v>5.4043695330910249E-4</v>
      </c>
      <c r="H15" s="64">
        <v>5.5926986399427341E-4</v>
      </c>
      <c r="I15" s="65">
        <v>6.4450410298876352E-4</v>
      </c>
      <c r="J15" s="63">
        <v>6.5649174755529863E-4</v>
      </c>
      <c r="K15" s="63">
        <v>6.3470472690472775E-4</v>
      </c>
      <c r="L15" s="63">
        <v>7.0521381542321419E-4</v>
      </c>
      <c r="M15" s="63">
        <v>6.3670320448171028E-4</v>
      </c>
      <c r="N15" s="64">
        <v>6.774482523637809E-4</v>
      </c>
      <c r="O15" s="66">
        <v>2.9029228098934983E-4</v>
      </c>
      <c r="P15" s="67">
        <v>3.4966740971427126E-4</v>
      </c>
      <c r="Q15" s="67">
        <v>3.613201725508969E-4</v>
      </c>
      <c r="R15" s="67">
        <v>5.0045969728968668E-4</v>
      </c>
      <c r="S15" s="67">
        <v>3.8391112974219243E-4</v>
      </c>
      <c r="T15" s="68">
        <v>4.3916702266489548E-4</v>
      </c>
      <c r="U15" s="65">
        <v>3.8149878698706858E-4</v>
      </c>
      <c r="V15" s="63">
        <v>4.6223626341677563E-4</v>
      </c>
      <c r="W15" s="63">
        <v>4.3894447036977333E-4</v>
      </c>
      <c r="X15" s="63">
        <v>4.7721832747254388E-4</v>
      </c>
      <c r="Y15" s="63">
        <v>4.7356280083552812E-4</v>
      </c>
      <c r="Z15" s="64">
        <v>5.2110457259927636E-4</v>
      </c>
      <c r="AA15" s="65">
        <v>4.3451258701033364E-4</v>
      </c>
      <c r="AB15" s="63">
        <v>6.0900034483599109E-4</v>
      </c>
      <c r="AC15" s="63">
        <v>5.5702383473408645E-4</v>
      </c>
      <c r="AD15" s="63">
        <v>6.7394294734468368E-4</v>
      </c>
      <c r="AE15" s="63">
        <v>5.7496264658386028E-4</v>
      </c>
      <c r="AF15" s="64">
        <v>5.6101638506845814E-4</v>
      </c>
      <c r="AG15" s="65">
        <v>5.3013687903497822E-4</v>
      </c>
      <c r="AH15" s="63">
        <v>6.744659951795107E-4</v>
      </c>
      <c r="AI15" s="63">
        <v>6.1391709699058143E-4</v>
      </c>
      <c r="AJ15" s="63">
        <v>6.6335789167920991E-4</v>
      </c>
      <c r="AK15" s="63">
        <v>4.5612591727527845E-4</v>
      </c>
      <c r="AL15" s="64">
        <v>4.8621778846535404E-4</v>
      </c>
      <c r="AM15" s="65">
        <v>4.3145231480338949E-4</v>
      </c>
      <c r="AN15" s="63">
        <v>4.6740400525475652E-4</v>
      </c>
      <c r="AO15" s="63">
        <v>3.9114630645122002E-4</v>
      </c>
      <c r="AP15" s="63">
        <v>4.5402457853884148E-4</v>
      </c>
      <c r="AQ15" s="63">
        <v>4.9254791816354224E-4</v>
      </c>
      <c r="AR15" s="64">
        <v>4.9667391646515094E-4</v>
      </c>
      <c r="AS15" s="65">
        <v>5.7264585967952742E-4</v>
      </c>
      <c r="AT15" s="63">
        <v>5.4678716931137955E-4</v>
      </c>
      <c r="AU15" s="63">
        <v>4.2104696190592032E-4</v>
      </c>
      <c r="AV15" s="63">
        <v>4.2940976463625032E-4</v>
      </c>
      <c r="AW15" s="63">
        <v>5.0511648455217508E-4</v>
      </c>
      <c r="AX15" s="64">
        <v>4.52682810859358E-4</v>
      </c>
    </row>
    <row r="16" spans="1:50" x14ac:dyDescent="0.45">
      <c r="A16" s="21" t="s">
        <v>301</v>
      </c>
      <c r="B16" s="18" t="s">
        <v>144</v>
      </c>
      <c r="C16" s="25">
        <v>6.8342657782809047E-5</v>
      </c>
      <c r="D16" s="63">
        <v>4.8401897468340461E-5</v>
      </c>
      <c r="E16" s="63">
        <v>6.7253719302409859E-5</v>
      </c>
      <c r="F16" s="63">
        <v>6.3535548882894804E-5</v>
      </c>
      <c r="G16" s="63">
        <v>3.8756320645444739E-5</v>
      </c>
      <c r="H16" s="64">
        <v>6.5723126938678123E-5</v>
      </c>
      <c r="I16" s="65">
        <v>6.6978928674769607E-5</v>
      </c>
      <c r="J16" s="63">
        <v>4.9473572221947999E-5</v>
      </c>
      <c r="K16" s="63">
        <v>3.8202132567185722E-5</v>
      </c>
      <c r="L16" s="63">
        <v>8.7540732932993857E-5</v>
      </c>
      <c r="M16" s="63">
        <v>4.9765976398878107E-5</v>
      </c>
      <c r="N16" s="64">
        <v>7.1538090235384315E-5</v>
      </c>
      <c r="O16" s="66"/>
      <c r="P16" s="67"/>
      <c r="Q16" s="67"/>
      <c r="R16" s="67">
        <v>3.0884618092221046E-5</v>
      </c>
      <c r="S16" s="67">
        <v>5.490253615594215E-5</v>
      </c>
      <c r="T16" s="68">
        <v>2.6023021869019963E-5</v>
      </c>
      <c r="U16" s="65">
        <v>3.0014567553553814E-5</v>
      </c>
      <c r="V16" s="63">
        <v>5.1099115729164031E-5</v>
      </c>
      <c r="W16" s="63">
        <v>3.9544560958137545E-5</v>
      </c>
      <c r="X16" s="63">
        <v>2.360337760655811E-5</v>
      </c>
      <c r="Y16" s="63">
        <v>3.596252232615869E-5</v>
      </c>
      <c r="Z16" s="64"/>
      <c r="AA16" s="65">
        <v>2.687241227852899E-5</v>
      </c>
      <c r="AB16" s="63">
        <v>7.4677475555261894E-5</v>
      </c>
      <c r="AC16" s="63">
        <v>5.4440708998957275E-5</v>
      </c>
      <c r="AD16" s="63">
        <v>9.8602739013157326E-5</v>
      </c>
      <c r="AE16" s="63">
        <v>7.644999169924086E-5</v>
      </c>
      <c r="AF16" s="64">
        <v>6.1820236372220463E-5</v>
      </c>
      <c r="AG16" s="65">
        <v>2.8216647213209132E-5</v>
      </c>
      <c r="AH16" s="63">
        <v>8.2795776479355337E-5</v>
      </c>
      <c r="AI16" s="63">
        <v>7.4774467491523844E-5</v>
      </c>
      <c r="AJ16" s="63">
        <v>1.0821340234316547E-4</v>
      </c>
      <c r="AK16" s="63"/>
      <c r="AL16" s="64">
        <v>4.5841210129917546E-5</v>
      </c>
      <c r="AM16" s="65">
        <v>4.6708913437626882E-5</v>
      </c>
      <c r="AN16" s="63">
        <v>5.6368234318552401E-5</v>
      </c>
      <c r="AO16" s="63">
        <v>3.1917508218553388E-5</v>
      </c>
      <c r="AP16" s="63">
        <v>3.61646859913507E-5</v>
      </c>
      <c r="AQ16" s="63">
        <v>4.3704123030474575E-5</v>
      </c>
      <c r="AR16" s="64">
        <v>6.2502110549887677E-5</v>
      </c>
      <c r="AS16" s="65">
        <v>7.5288700822462442E-5</v>
      </c>
      <c r="AT16" s="63">
        <v>4.0103490022304755E-5</v>
      </c>
      <c r="AU16" s="63">
        <v>2.3202933112999119E-5</v>
      </c>
      <c r="AV16" s="63">
        <v>3.5208666523945647E-5</v>
      </c>
      <c r="AW16" s="63">
        <v>4.8895178629281653E-5</v>
      </c>
      <c r="AX16" s="64">
        <v>4.5444141401467372E-5</v>
      </c>
    </row>
    <row r="17" spans="1:50" x14ac:dyDescent="0.45">
      <c r="A17" s="21" t="s">
        <v>302</v>
      </c>
      <c r="B17" s="18" t="s">
        <v>145</v>
      </c>
      <c r="C17" s="25">
        <v>4.2087799758049331E-4</v>
      </c>
      <c r="D17" s="63">
        <v>3.6939589710625209E-4</v>
      </c>
      <c r="E17" s="63">
        <v>6.1148497677018039E-4</v>
      </c>
      <c r="F17" s="63">
        <v>5.8119242709552649E-4</v>
      </c>
      <c r="G17" s="63">
        <v>4.8652474337979788E-4</v>
      </c>
      <c r="H17" s="64">
        <v>5.9769520997375331E-4</v>
      </c>
      <c r="I17" s="65">
        <v>6.7475336944115046E-4</v>
      </c>
      <c r="J17" s="63">
        <v>6.325866923813959E-4</v>
      </c>
      <c r="K17" s="63">
        <v>6.2602675133997072E-4</v>
      </c>
      <c r="L17" s="63">
        <v>7.6960191212820757E-4</v>
      </c>
      <c r="M17" s="63">
        <v>6.4893441597161392E-4</v>
      </c>
      <c r="N17" s="64">
        <v>7.1716261109060447E-4</v>
      </c>
      <c r="O17" s="66">
        <v>2.286728516659925E-4</v>
      </c>
      <c r="P17" s="67">
        <v>2.268862266386542E-4</v>
      </c>
      <c r="Q17" s="67">
        <v>2.1557374312973726E-4</v>
      </c>
      <c r="R17" s="67">
        <v>3.361048926434354E-4</v>
      </c>
      <c r="S17" s="67">
        <v>2.3763204778872354E-4</v>
      </c>
      <c r="T17" s="68">
        <v>2.8134666814917984E-4</v>
      </c>
      <c r="U17" s="65">
        <v>2.206932782394332E-4</v>
      </c>
      <c r="V17" s="63">
        <v>2.6365659504340254E-4</v>
      </c>
      <c r="W17" s="63">
        <v>3.3159003514397512E-4</v>
      </c>
      <c r="X17" s="63">
        <v>3.0503057316281048E-4</v>
      </c>
      <c r="Y17" s="63">
        <v>3.1852692761783673E-4</v>
      </c>
      <c r="Z17" s="64">
        <v>3.4566496665358967E-4</v>
      </c>
      <c r="AA17" s="65">
        <v>1.0642239391757726E-4</v>
      </c>
      <c r="AB17" s="63">
        <v>2.3905378863591976E-4</v>
      </c>
      <c r="AC17" s="63">
        <v>1.8133117657798876E-4</v>
      </c>
      <c r="AD17" s="63">
        <v>1.9681778363704171E-4</v>
      </c>
      <c r="AE17" s="63">
        <v>1.9859641709050845E-4</v>
      </c>
      <c r="AF17" s="64">
        <v>1.6374464989203036E-4</v>
      </c>
      <c r="AG17" s="65">
        <v>1.2581312479846628E-4</v>
      </c>
      <c r="AH17" s="63">
        <v>1.6163473840964497E-4</v>
      </c>
      <c r="AI17" s="63">
        <v>1.2955678802050076E-4</v>
      </c>
      <c r="AJ17" s="63">
        <v>1.448739954404218E-4</v>
      </c>
      <c r="AK17" s="63">
        <v>1.498309250318105E-4</v>
      </c>
      <c r="AL17" s="64">
        <v>2.0795139798258772E-4</v>
      </c>
      <c r="AM17" s="65">
        <v>7.5831795079554779E-5</v>
      </c>
      <c r="AN17" s="63">
        <v>8.1370448079699648E-5</v>
      </c>
      <c r="AO17" s="63">
        <v>9.3998843765650018E-5</v>
      </c>
      <c r="AP17" s="63">
        <v>1.3887922421803496E-4</v>
      </c>
      <c r="AQ17" s="63">
        <v>8.3215397679026328E-5</v>
      </c>
      <c r="AR17" s="64">
        <v>9.1692303289596063E-5</v>
      </c>
      <c r="AS17" s="65">
        <v>2.7135887754841032E-4</v>
      </c>
      <c r="AT17" s="63">
        <v>2.871580806688262E-4</v>
      </c>
      <c r="AU17" s="63">
        <v>1.3376956747943595E-4</v>
      </c>
      <c r="AV17" s="63">
        <v>1.5085317785137705E-4</v>
      </c>
      <c r="AW17" s="63">
        <v>2.1354872912555592E-4</v>
      </c>
      <c r="AX17" s="64">
        <v>1.5977137498596682E-4</v>
      </c>
    </row>
    <row r="18" spans="1:50" x14ac:dyDescent="0.45">
      <c r="A18" s="21" t="s">
        <v>303</v>
      </c>
      <c r="B18" t="s">
        <v>146</v>
      </c>
      <c r="C18" s="25">
        <v>3.2510542090331733E-3</v>
      </c>
      <c r="D18" s="63">
        <v>3.2587379246800125E-3</v>
      </c>
      <c r="E18" s="63">
        <v>3.5892987879391227E-3</v>
      </c>
      <c r="F18" s="63">
        <v>3.9210731674215824E-3</v>
      </c>
      <c r="G18" s="63">
        <v>3.1154371530135398E-3</v>
      </c>
      <c r="H18" s="64">
        <v>3.3665369243617276E-3</v>
      </c>
      <c r="I18" s="65">
        <v>3.6661486580202378E-3</v>
      </c>
      <c r="J18" s="63">
        <v>4.0097994902054384E-3</v>
      </c>
      <c r="K18" s="63">
        <v>3.8997832741066137E-3</v>
      </c>
      <c r="L18" s="63">
        <v>4.2653449030945895E-3</v>
      </c>
      <c r="M18" s="63">
        <v>4.0213484883061812E-3</v>
      </c>
      <c r="N18" s="64">
        <v>3.9782432777762007E-3</v>
      </c>
      <c r="O18" s="66">
        <v>2.0946666867442585E-3</v>
      </c>
      <c r="P18" s="67">
        <v>2.3656815596075982E-3</v>
      </c>
      <c r="Q18" s="67">
        <v>2.3216599302279092E-3</v>
      </c>
      <c r="R18" s="67">
        <v>3.145427666314678E-3</v>
      </c>
      <c r="S18" s="67">
        <v>2.6656832949067282E-3</v>
      </c>
      <c r="T18" s="68">
        <v>2.7183478561103925E-3</v>
      </c>
      <c r="U18" s="65">
        <v>2.3821633539286794E-3</v>
      </c>
      <c r="V18" s="63">
        <v>2.7166902721508569E-3</v>
      </c>
      <c r="W18" s="63">
        <v>2.7723071839023086E-3</v>
      </c>
      <c r="X18" s="63">
        <v>2.7317624924407015E-3</v>
      </c>
      <c r="Y18" s="63">
        <v>2.7975963430508883E-3</v>
      </c>
      <c r="Z18" s="64">
        <v>3.2474957499673074E-3</v>
      </c>
      <c r="AA18" s="65">
        <v>2.902902558987795E-3</v>
      </c>
      <c r="AB18" s="63">
        <v>4.0494280141377568E-3</v>
      </c>
      <c r="AC18" s="63">
        <v>3.7494919678056084E-3</v>
      </c>
      <c r="AD18" s="63">
        <v>4.2374302887325773E-3</v>
      </c>
      <c r="AE18" s="63">
        <v>3.8497487133823329E-3</v>
      </c>
      <c r="AF18" s="64">
        <v>3.5688103217417552E-3</v>
      </c>
      <c r="AG18" s="65">
        <v>3.6800435969524649E-3</v>
      </c>
      <c r="AH18" s="63">
        <v>4.5978961133739671E-3</v>
      </c>
      <c r="AI18" s="63">
        <v>4.3134164238170722E-3</v>
      </c>
      <c r="AJ18" s="63">
        <v>4.4779459012208754E-3</v>
      </c>
      <c r="AK18" s="63">
        <v>3.4226699900646667E-3</v>
      </c>
      <c r="AL18" s="64">
        <v>3.4454655841527583E-3</v>
      </c>
      <c r="AM18" s="65">
        <v>3.1968232255204262E-3</v>
      </c>
      <c r="AN18" s="63">
        <v>3.2500449277085728E-3</v>
      </c>
      <c r="AO18" s="63">
        <v>2.6733868603866927E-3</v>
      </c>
      <c r="AP18" s="63">
        <v>3.3392089874452434E-3</v>
      </c>
      <c r="AQ18" s="63">
        <v>3.2614615312039599E-3</v>
      </c>
      <c r="AR18" s="64">
        <v>3.3664129237197188E-3</v>
      </c>
      <c r="AS18" s="65">
        <v>3.7361573362390175E-3</v>
      </c>
      <c r="AT18" s="63">
        <v>3.3752693282181343E-3</v>
      </c>
      <c r="AU18" s="63">
        <v>3.0378992325873692E-3</v>
      </c>
      <c r="AV18" s="63">
        <v>2.9845231648805552E-3</v>
      </c>
      <c r="AW18" s="63">
        <v>3.1615173916885106E-3</v>
      </c>
      <c r="AX18" s="64">
        <v>3.0447872572262544E-3</v>
      </c>
    </row>
    <row r="19" spans="1:50" x14ac:dyDescent="0.45">
      <c r="A19" s="21" t="s">
        <v>304</v>
      </c>
      <c r="B19" s="18" t="s">
        <v>147</v>
      </c>
      <c r="C19" s="25">
        <v>1.2889229298925988E-3</v>
      </c>
      <c r="D19" s="63">
        <v>1.3591256824467585E-3</v>
      </c>
      <c r="E19" s="63">
        <v>1.4724265115427084E-3</v>
      </c>
      <c r="F19" s="63">
        <v>1.50772728043836E-3</v>
      </c>
      <c r="G19" s="63">
        <v>1.244222550625075E-3</v>
      </c>
      <c r="H19" s="64">
        <v>1.3597664638511095E-3</v>
      </c>
      <c r="I19" s="65">
        <v>1.3581791845354173E-3</v>
      </c>
      <c r="J19" s="63">
        <v>1.4793590439027445E-3</v>
      </c>
      <c r="K19" s="63">
        <v>1.46508254682924E-3</v>
      </c>
      <c r="L19" s="63">
        <v>1.6361389262093691E-3</v>
      </c>
      <c r="M19" s="63">
        <v>1.4691293497544923E-3</v>
      </c>
      <c r="N19" s="64">
        <v>1.5449970186547034E-3</v>
      </c>
      <c r="O19" s="66">
        <v>8.0591957477255897E-4</v>
      </c>
      <c r="P19" s="67">
        <v>9.6285933206839962E-4</v>
      </c>
      <c r="Q19" s="67">
        <v>9.9211550105718317E-4</v>
      </c>
      <c r="R19" s="67">
        <v>1.2996691305878212E-3</v>
      </c>
      <c r="S19" s="67">
        <v>1.0689006497589604E-3</v>
      </c>
      <c r="T19" s="68">
        <v>1.0903026082478449E-3</v>
      </c>
      <c r="U19" s="65">
        <v>9.8482449244198479E-4</v>
      </c>
      <c r="V19" s="63">
        <v>1.1170643620634544E-3</v>
      </c>
      <c r="W19" s="63">
        <v>1.113173296614987E-3</v>
      </c>
      <c r="X19" s="63">
        <v>1.1576365713261809E-3</v>
      </c>
      <c r="Y19" s="63">
        <v>1.1284170375079467E-3</v>
      </c>
      <c r="Z19" s="64">
        <v>1.3274050826031995E-3</v>
      </c>
      <c r="AA19" s="65">
        <v>1.1470546253982638E-3</v>
      </c>
      <c r="AB19" s="63">
        <v>1.7208718290919432E-3</v>
      </c>
      <c r="AC19" s="63">
        <v>1.6375565495184252E-3</v>
      </c>
      <c r="AD19" s="63">
        <v>1.80407989800255E-3</v>
      </c>
      <c r="AE19" s="63">
        <v>1.6308652409483995E-3</v>
      </c>
      <c r="AF19" s="64">
        <v>1.3867789447613446E-3</v>
      </c>
      <c r="AG19" s="65">
        <v>1.4175252678378112E-3</v>
      </c>
      <c r="AH19" s="63">
        <v>1.838506742521632E-3</v>
      </c>
      <c r="AI19" s="63">
        <v>1.5794924018629902E-3</v>
      </c>
      <c r="AJ19" s="63">
        <v>1.6799492988988354E-3</v>
      </c>
      <c r="AK19" s="63">
        <v>1.1870282895539558E-3</v>
      </c>
      <c r="AL19" s="64">
        <v>1.406220486813806E-3</v>
      </c>
      <c r="AM19" s="65">
        <v>1.3056066924384858E-3</v>
      </c>
      <c r="AN19" s="63">
        <v>1.2482857191975869E-3</v>
      </c>
      <c r="AO19" s="63">
        <v>1.019563078719815E-3</v>
      </c>
      <c r="AP19" s="63">
        <v>1.2984776396777822E-3</v>
      </c>
      <c r="AQ19" s="63">
        <v>1.2335633985789661E-3</v>
      </c>
      <c r="AR19" s="64">
        <v>1.3311417001731366E-3</v>
      </c>
      <c r="AS19" s="65">
        <v>1.3928896143724104E-3</v>
      </c>
      <c r="AT19" s="63">
        <v>1.3671729159949245E-3</v>
      </c>
      <c r="AU19" s="63">
        <v>1.0707258248211248E-3</v>
      </c>
      <c r="AV19" s="63">
        <v>1.1814781699807327E-3</v>
      </c>
      <c r="AW19" s="63">
        <v>1.1538126233322534E-3</v>
      </c>
      <c r="AX19" s="64">
        <v>1.2321910887754496E-3</v>
      </c>
    </row>
    <row r="20" spans="1:50" x14ac:dyDescent="0.45">
      <c r="A20" s="21" t="s">
        <v>305</v>
      </c>
      <c r="B20" s="18" t="s">
        <v>148</v>
      </c>
      <c r="C20" s="25">
        <v>2.7533336843641132E-4</v>
      </c>
      <c r="D20" s="63">
        <v>4.3484217796542718E-4</v>
      </c>
      <c r="E20" s="63">
        <v>3.7231370746025952E-4</v>
      </c>
      <c r="F20" s="63">
        <v>4.1756069011145608E-4</v>
      </c>
      <c r="G20" s="63">
        <v>4.0801214202979588E-4</v>
      </c>
      <c r="H20" s="64">
        <v>4.0496972679551421E-4</v>
      </c>
      <c r="I20" s="65">
        <v>3.9400831479963157E-4</v>
      </c>
      <c r="J20" s="63">
        <v>4.2818536288653596E-4</v>
      </c>
      <c r="K20" s="63">
        <v>4.0283476454130036E-4</v>
      </c>
      <c r="L20" s="63">
        <v>4.1922223294412814E-4</v>
      </c>
      <c r="M20" s="63">
        <v>3.7292790836345434E-4</v>
      </c>
      <c r="N20" s="64">
        <v>3.9804508929839005E-4</v>
      </c>
      <c r="O20" s="66">
        <v>1.7599714233316666E-4</v>
      </c>
      <c r="P20" s="67">
        <v>2.1723319859810706E-4</v>
      </c>
      <c r="Q20" s="67">
        <v>2.4282970439636504E-4</v>
      </c>
      <c r="R20" s="67">
        <v>3.0725448785638861E-4</v>
      </c>
      <c r="S20" s="67">
        <v>3.7713791657933347E-4</v>
      </c>
      <c r="T20" s="68">
        <v>2.5048074390950428E-4</v>
      </c>
      <c r="U20" s="65">
        <v>2.9979268576381624E-4</v>
      </c>
      <c r="V20" s="63">
        <v>3.3347635984687374E-4</v>
      </c>
      <c r="W20" s="63">
        <v>2.5638645621443867E-4</v>
      </c>
      <c r="X20" s="63">
        <v>2.693208203612038E-4</v>
      </c>
      <c r="Y20" s="63">
        <v>2.8372914963824053E-4</v>
      </c>
      <c r="Z20" s="64">
        <v>3.3024192493788415E-4</v>
      </c>
      <c r="AA20" s="65">
        <v>3.3994130423597817E-4</v>
      </c>
      <c r="AB20" s="63">
        <v>4.0737256822501682E-4</v>
      </c>
      <c r="AC20" s="63">
        <v>3.3395306335074626E-4</v>
      </c>
      <c r="AD20" s="63">
        <v>5.0482319574663695E-4</v>
      </c>
      <c r="AE20" s="63">
        <v>3.6289032433329811E-4</v>
      </c>
      <c r="AF20" s="64">
        <v>4.0314234189608598E-4</v>
      </c>
      <c r="AG20" s="65">
        <v>4.0060837894493185E-4</v>
      </c>
      <c r="AH20" s="63">
        <v>5.0209888857006136E-4</v>
      </c>
      <c r="AI20" s="63">
        <v>4.8878165072870885E-4</v>
      </c>
      <c r="AJ20" s="63">
        <v>5.2098990379113961E-4</v>
      </c>
      <c r="AK20" s="63">
        <v>4.3708929598577678E-4</v>
      </c>
      <c r="AL20" s="64">
        <v>4.2064792108124411E-4</v>
      </c>
      <c r="AM20" s="65">
        <v>3.1140957956179001E-4</v>
      </c>
      <c r="AN20" s="63">
        <v>3.7251896085731777E-4</v>
      </c>
      <c r="AO20" s="63">
        <v>3.1901095904040639E-4</v>
      </c>
      <c r="AP20" s="63">
        <v>3.477814340508478E-4</v>
      </c>
      <c r="AQ20" s="63">
        <v>3.8484835289250799E-4</v>
      </c>
      <c r="AR20" s="64">
        <v>2.9085452230028473E-4</v>
      </c>
      <c r="AS20" s="65">
        <v>3.7046730705760192E-4</v>
      </c>
      <c r="AT20" s="63">
        <v>3.5371156672647444E-4</v>
      </c>
      <c r="AU20" s="63">
        <v>3.5196109522001414E-4</v>
      </c>
      <c r="AV20" s="63">
        <v>3.1520356634638392E-4</v>
      </c>
      <c r="AW20" s="63">
        <v>3.9025947633493358E-4</v>
      </c>
      <c r="AX20" s="64">
        <v>2.3923606754409714E-4</v>
      </c>
    </row>
    <row r="21" spans="1:50" x14ac:dyDescent="0.45">
      <c r="A21" s="21" t="s">
        <v>306</v>
      </c>
      <c r="B21" s="18" t="s">
        <v>149</v>
      </c>
      <c r="C21" s="25">
        <v>3.7390704466812985E-4</v>
      </c>
      <c r="D21" s="63">
        <v>4.2023712430610752E-4</v>
      </c>
      <c r="E21" s="63">
        <v>3.9706174544212186E-4</v>
      </c>
      <c r="F21" s="63">
        <v>5.1175377881826052E-4</v>
      </c>
      <c r="G21" s="63">
        <v>3.4879817869553064E-4</v>
      </c>
      <c r="H21" s="64">
        <v>4.3779229300882846E-4</v>
      </c>
      <c r="I21" s="65">
        <v>4.2966823540041148E-4</v>
      </c>
      <c r="J21" s="63">
        <v>5.0627474373433424E-4</v>
      </c>
      <c r="K21" s="63">
        <v>4.7854338951564744E-4</v>
      </c>
      <c r="L21" s="63">
        <v>5.5919061156926636E-4</v>
      </c>
      <c r="M21" s="63">
        <v>4.5017925368629499E-4</v>
      </c>
      <c r="N21" s="64">
        <v>4.7512493256480874E-4</v>
      </c>
      <c r="O21" s="66">
        <v>2.3816217405233538E-4</v>
      </c>
      <c r="P21" s="67">
        <v>2.9795579168568172E-4</v>
      </c>
      <c r="Q21" s="67">
        <v>2.5075144011453581E-4</v>
      </c>
      <c r="R21" s="67">
        <v>3.6475255191833859E-4</v>
      </c>
      <c r="S21" s="67">
        <v>2.3580119471808844E-4</v>
      </c>
      <c r="T21" s="68">
        <v>3.756690328357161E-4</v>
      </c>
      <c r="U21" s="65">
        <v>2.4978438721470596E-4</v>
      </c>
      <c r="V21" s="63">
        <v>3.3554616405104601E-4</v>
      </c>
      <c r="W21" s="63">
        <v>3.5173188365697256E-4</v>
      </c>
      <c r="X21" s="63">
        <v>3.4721033888055191E-4</v>
      </c>
      <c r="Y21" s="63">
        <v>3.5330427148608966E-4</v>
      </c>
      <c r="Z21" s="64">
        <v>4.2839632099734101E-4</v>
      </c>
      <c r="AA21" s="65">
        <v>3.7923082024346726E-4</v>
      </c>
      <c r="AB21" s="63">
        <v>5.8012623843529715E-4</v>
      </c>
      <c r="AC21" s="63">
        <v>4.950071596099534E-4</v>
      </c>
      <c r="AD21" s="63">
        <v>5.3310580500793604E-4</v>
      </c>
      <c r="AE21" s="63">
        <v>5.4695362139482934E-4</v>
      </c>
      <c r="AF21" s="64">
        <v>3.96268662492357E-4</v>
      </c>
      <c r="AG21" s="65">
        <v>4.7531367076915007E-4</v>
      </c>
      <c r="AH21" s="63">
        <v>6.6910395677189836E-4</v>
      </c>
      <c r="AI21" s="63">
        <v>5.9375861057368807E-4</v>
      </c>
      <c r="AJ21" s="63">
        <v>5.7771704208367438E-4</v>
      </c>
      <c r="AK21" s="63">
        <v>3.936596886928936E-4</v>
      </c>
      <c r="AL21" s="64">
        <v>3.6734760283485313E-4</v>
      </c>
      <c r="AM21" s="65">
        <v>3.7131811083275756E-4</v>
      </c>
      <c r="AN21" s="63">
        <v>4.1684815637236974E-4</v>
      </c>
      <c r="AO21" s="63">
        <v>2.7399248201842087E-4</v>
      </c>
      <c r="AP21" s="63">
        <v>3.8802721943926276E-4</v>
      </c>
      <c r="AQ21" s="63">
        <v>3.4915050041005319E-4</v>
      </c>
      <c r="AR21" s="64">
        <v>5.4064847539599635E-4</v>
      </c>
      <c r="AS21" s="65">
        <v>4.749583527139604E-4</v>
      </c>
      <c r="AT21" s="63">
        <v>4.852697729749065E-4</v>
      </c>
      <c r="AU21" s="63">
        <v>3.6242692962913284E-4</v>
      </c>
      <c r="AV21" s="63">
        <v>3.7716883476684001E-4</v>
      </c>
      <c r="AW21" s="63">
        <v>3.7370541631078256E-4</v>
      </c>
      <c r="AX21" s="64">
        <v>4.0631921652017146E-4</v>
      </c>
    </row>
    <row r="22" spans="1:50" x14ac:dyDescent="0.45">
      <c r="A22" s="21" t="s">
        <v>307</v>
      </c>
      <c r="B22" s="18" t="s">
        <v>150</v>
      </c>
      <c r="C22" s="25">
        <v>5.9402042270098328E-2</v>
      </c>
      <c r="D22" s="63">
        <v>6.0932808453720587E-2</v>
      </c>
      <c r="E22" s="63">
        <v>6.5811077634715359E-2</v>
      </c>
      <c r="F22" s="63">
        <v>7.0750928800447865E-2</v>
      </c>
      <c r="G22" s="63">
        <v>5.8709509925310543E-2</v>
      </c>
      <c r="H22" s="64">
        <v>6.2934338463373901E-2</v>
      </c>
      <c r="I22" s="65">
        <v>6.3806031487878875E-2</v>
      </c>
      <c r="J22" s="63">
        <v>6.7104869927005747E-2</v>
      </c>
      <c r="K22" s="63">
        <v>6.5715768415407272E-2</v>
      </c>
      <c r="L22" s="63">
        <v>7.1746153103868046E-2</v>
      </c>
      <c r="M22" s="63">
        <v>6.6109053967506132E-2</v>
      </c>
      <c r="N22" s="64">
        <v>6.7294429143360118E-2</v>
      </c>
      <c r="O22" s="66">
        <v>3.8577575856573579E-2</v>
      </c>
      <c r="P22" s="67">
        <v>4.3950572974432771E-2</v>
      </c>
      <c r="Q22" s="67">
        <v>4.3670110374771684E-2</v>
      </c>
      <c r="R22" s="67">
        <v>5.7908060542062656E-2</v>
      </c>
      <c r="S22" s="67">
        <v>4.7563665898134565E-2</v>
      </c>
      <c r="T22" s="68">
        <v>4.9636179563555927E-2</v>
      </c>
      <c r="U22" s="65">
        <v>4.5401527468208025E-2</v>
      </c>
      <c r="V22" s="63">
        <v>5.2553833112905617E-2</v>
      </c>
      <c r="W22" s="63">
        <v>5.2013927061889793E-2</v>
      </c>
      <c r="X22" s="63">
        <v>5.321133932104434E-2</v>
      </c>
      <c r="Y22" s="63">
        <v>5.2662186298549934E-2</v>
      </c>
      <c r="Z22" s="64">
        <v>6.1024541214419595E-2</v>
      </c>
      <c r="AA22" s="65">
        <v>5.6351784828188999E-2</v>
      </c>
      <c r="AB22" s="63">
        <v>7.4247817722328718E-2</v>
      </c>
      <c r="AC22" s="63">
        <v>7.203240998624845E-2</v>
      </c>
      <c r="AD22" s="63">
        <v>7.8686696097903672E-2</v>
      </c>
      <c r="AE22" s="63">
        <v>7.2193437872590888E-2</v>
      </c>
      <c r="AF22" s="64">
        <v>6.876070989063722E-2</v>
      </c>
      <c r="AG22" s="65">
        <v>6.8522109963025574E-2</v>
      </c>
      <c r="AH22" s="63">
        <v>8.2663943464540049E-2</v>
      </c>
      <c r="AI22" s="63">
        <v>8.0040445843430286E-2</v>
      </c>
      <c r="AJ22" s="63">
        <v>8.436337549622823E-2</v>
      </c>
      <c r="AK22" s="63">
        <v>6.3344372592424744E-2</v>
      </c>
      <c r="AL22" s="64">
        <v>6.4707268874550611E-2</v>
      </c>
      <c r="AM22" s="65">
        <v>6.2655681814933126E-2</v>
      </c>
      <c r="AN22" s="63">
        <v>5.973979409587804E-2</v>
      </c>
      <c r="AO22" s="63">
        <v>5.1850371698523891E-2</v>
      </c>
      <c r="AP22" s="63">
        <v>6.3466566060936327E-2</v>
      </c>
      <c r="AQ22" s="63">
        <v>6.2999557287697683E-2</v>
      </c>
      <c r="AR22" s="64">
        <v>6.5599682344355884E-2</v>
      </c>
      <c r="AS22" s="65">
        <v>6.6568568933293756E-2</v>
      </c>
      <c r="AT22" s="63">
        <v>6.1020028933633397E-2</v>
      </c>
      <c r="AU22" s="63">
        <v>5.3673324404456782E-2</v>
      </c>
      <c r="AV22" s="63">
        <v>5.3573776272210959E-2</v>
      </c>
      <c r="AW22" s="63">
        <v>5.7439401525638381E-2</v>
      </c>
      <c r="AX22" s="64">
        <v>5.616032807887629E-2</v>
      </c>
    </row>
    <row r="23" spans="1:50" x14ac:dyDescent="0.45">
      <c r="A23" s="21" t="s">
        <v>308</v>
      </c>
      <c r="B23" s="18" t="s">
        <v>151</v>
      </c>
      <c r="C23" s="25">
        <v>3.2045869660716132E-2</v>
      </c>
      <c r="D23" s="63">
        <v>3.3583123163487841E-2</v>
      </c>
      <c r="E23" s="63">
        <v>3.4989648555360457E-2</v>
      </c>
      <c r="F23" s="63">
        <v>3.793865675946189E-2</v>
      </c>
      <c r="G23" s="63">
        <v>3.2043615449135282E-2</v>
      </c>
      <c r="H23" s="64">
        <v>3.362696850393701E-2</v>
      </c>
      <c r="I23" s="65">
        <v>3.1659466311735891E-2</v>
      </c>
      <c r="J23" s="63">
        <v>3.2424678419957331E-2</v>
      </c>
      <c r="K23" s="63">
        <v>3.5360619371153805E-2</v>
      </c>
      <c r="L23" s="63">
        <v>3.5352697095435683E-2</v>
      </c>
      <c r="M23" s="63">
        <v>3.3526475806273513E-2</v>
      </c>
      <c r="N23" s="64">
        <v>3.4319472443851327E-2</v>
      </c>
      <c r="O23" s="66">
        <v>1.8099441988224628E-2</v>
      </c>
      <c r="P23" s="67">
        <v>2.1316600006605291E-2</v>
      </c>
      <c r="Q23" s="67">
        <v>2.1295461393988826E-2</v>
      </c>
      <c r="R23" s="67">
        <v>3.0903343892995424E-2</v>
      </c>
      <c r="S23" s="67">
        <v>2.304244393208971E-2</v>
      </c>
      <c r="T23" s="68">
        <v>2.4722467682188189E-2</v>
      </c>
      <c r="U23" s="65">
        <v>2.4515903325880196E-2</v>
      </c>
      <c r="V23" s="63">
        <v>2.7993119945723292E-2</v>
      </c>
      <c r="W23" s="63">
        <v>2.9975014729909516E-2</v>
      </c>
      <c r="X23" s="63">
        <v>2.8441851262869473E-2</v>
      </c>
      <c r="Y23" s="63">
        <v>2.7984364120727759E-2</v>
      </c>
      <c r="Z23" s="64">
        <v>3.3871932348197548E-2</v>
      </c>
      <c r="AA23" s="65">
        <v>2.8613885421342657E-2</v>
      </c>
      <c r="AB23" s="63">
        <v>4.0025555152324907E-2</v>
      </c>
      <c r="AC23" s="63">
        <v>3.837318275522953E-2</v>
      </c>
      <c r="AD23" s="63">
        <v>4.2123992818546882E-2</v>
      </c>
      <c r="AE23" s="63">
        <v>3.6688600793854421E-2</v>
      </c>
      <c r="AF23" s="64">
        <v>3.5416282903647747E-2</v>
      </c>
      <c r="AG23" s="65">
        <v>3.6199517538048398E-2</v>
      </c>
      <c r="AH23" s="63">
        <v>4.2068992907548612E-2</v>
      </c>
      <c r="AI23" s="63">
        <v>4.1967102538180145E-2</v>
      </c>
      <c r="AJ23" s="63">
        <v>4.1938788983073225E-2</v>
      </c>
      <c r="AK23" s="63">
        <v>3.130675776960485E-2</v>
      </c>
      <c r="AL23" s="64">
        <v>3.2266136520559034E-2</v>
      </c>
      <c r="AM23" s="65">
        <v>3.0525729474953398E-2</v>
      </c>
      <c r="AN23" s="63">
        <v>2.9870879723478901E-2</v>
      </c>
      <c r="AO23" s="63">
        <v>2.6270668653229978E-2</v>
      </c>
      <c r="AP23" s="63">
        <v>3.0869191591037706E-2</v>
      </c>
      <c r="AQ23" s="63">
        <v>3.165363931285245E-2</v>
      </c>
      <c r="AR23" s="64">
        <v>3.2063831613890995E-2</v>
      </c>
      <c r="AS23" s="65">
        <v>3.2566602313691302E-2</v>
      </c>
      <c r="AT23" s="63">
        <v>3.018790053859962E-2</v>
      </c>
      <c r="AU23" s="63">
        <v>2.7521925946694205E-2</v>
      </c>
      <c r="AV23" s="63">
        <v>2.6773224697452431E-2</v>
      </c>
      <c r="AW23" s="63">
        <v>2.9543486584396077E-2</v>
      </c>
      <c r="AX23" s="64">
        <v>2.6284216156960121E-2</v>
      </c>
    </row>
    <row r="24" spans="1:50" x14ac:dyDescent="0.45">
      <c r="A24" s="21" t="s">
        <v>309</v>
      </c>
      <c r="B24" s="18" t="s">
        <v>152</v>
      </c>
      <c r="C24" s="25">
        <v>4.8670659177603758E-3</v>
      </c>
      <c r="D24" s="63">
        <v>5.0109800672434842E-3</v>
      </c>
      <c r="E24" s="63">
        <v>5.2632528228939582E-3</v>
      </c>
      <c r="F24" s="63">
        <v>5.9978370400529286E-3</v>
      </c>
      <c r="G24" s="63">
        <v>4.8966569477173786E-3</v>
      </c>
      <c r="H24" s="64">
        <v>5.200459317585302E-3</v>
      </c>
      <c r="I24" s="65">
        <v>5.1109333066928697E-3</v>
      </c>
      <c r="J24" s="63">
        <v>5.5680777234218808E-3</v>
      </c>
      <c r="K24" s="63">
        <v>5.2576040353819299E-3</v>
      </c>
      <c r="L24" s="63">
        <v>5.6817301197306987E-3</v>
      </c>
      <c r="M24" s="63">
        <v>5.3813797012683944E-3</v>
      </c>
      <c r="N24" s="64">
        <v>5.4124265311337634E-3</v>
      </c>
      <c r="O24" s="66">
        <v>3.3474970131979701E-3</v>
      </c>
      <c r="P24" s="67">
        <v>3.831134177978735E-3</v>
      </c>
      <c r="Q24" s="67">
        <v>3.6753428921757415E-3</v>
      </c>
      <c r="R24" s="67">
        <v>4.823231256599789E-3</v>
      </c>
      <c r="S24" s="67">
        <v>3.7476262837979461E-3</v>
      </c>
      <c r="T24" s="68">
        <v>4.1578349845799124E-3</v>
      </c>
      <c r="U24" s="65">
        <v>4.0539008509428414E-3</v>
      </c>
      <c r="V24" s="63">
        <v>4.4561187469060399E-3</v>
      </c>
      <c r="W24" s="63">
        <v>4.5479995475141179E-3</v>
      </c>
      <c r="X24" s="63">
        <v>4.5568197937898031E-3</v>
      </c>
      <c r="Y24" s="63">
        <v>4.4810114128295943E-3</v>
      </c>
      <c r="Z24" s="64">
        <v>4.8415326271740548E-3</v>
      </c>
      <c r="AA24" s="65">
        <v>4.7558454549843261E-3</v>
      </c>
      <c r="AB24" s="63">
        <v>6.2957409603796449E-3</v>
      </c>
      <c r="AC24" s="63">
        <v>5.5075176726976458E-3</v>
      </c>
      <c r="AD24" s="63">
        <v>6.3304682689055225E-3</v>
      </c>
      <c r="AE24" s="63">
        <v>6.1796812508489417E-3</v>
      </c>
      <c r="AF24" s="64">
        <v>5.5492287330789532E-3</v>
      </c>
      <c r="AG24" s="65">
        <v>5.6815205059692116E-3</v>
      </c>
      <c r="AH24" s="63">
        <v>6.9703763142049272E-3</v>
      </c>
      <c r="AI24" s="63">
        <v>6.5393622129065578E-3</v>
      </c>
      <c r="AJ24" s="63">
        <v>6.9258408372723512E-3</v>
      </c>
      <c r="AK24" s="63">
        <v>5.1457095048020778E-3</v>
      </c>
      <c r="AL24" s="64">
        <v>5.3093656500242054E-3</v>
      </c>
      <c r="AM24" s="65">
        <v>4.9659025211482273E-3</v>
      </c>
      <c r="AN24" s="63">
        <v>4.9279844693853559E-3</v>
      </c>
      <c r="AO24" s="63">
        <v>4.1268513999058601E-3</v>
      </c>
      <c r="AP24" s="63">
        <v>4.8904934571342741E-3</v>
      </c>
      <c r="AQ24" s="63">
        <v>5.1799153766320478E-3</v>
      </c>
      <c r="AR24" s="64">
        <v>5.2278821526177974E-3</v>
      </c>
      <c r="AS24" s="65">
        <v>5.2628535498314716E-3</v>
      </c>
      <c r="AT24" s="63">
        <v>5.1861382704496131E-3</v>
      </c>
      <c r="AU24" s="63">
        <v>4.511733666619052E-3</v>
      </c>
      <c r="AV24" s="63">
        <v>4.6604541046984596E-3</v>
      </c>
      <c r="AW24" s="63">
        <v>4.8457750419697819E-3</v>
      </c>
      <c r="AX24" s="64">
        <v>4.6117733297232327E-3</v>
      </c>
    </row>
    <row r="25" spans="1:50" x14ac:dyDescent="0.45">
      <c r="A25" s="21" t="s">
        <v>240</v>
      </c>
      <c r="B25" s="18" t="s">
        <v>153</v>
      </c>
      <c r="C25" s="25">
        <v>1.3857611679344419E-3</v>
      </c>
      <c r="D25" s="63">
        <v>1.3518883242230283E-3</v>
      </c>
      <c r="E25" s="63">
        <v>1.5615203960846955E-3</v>
      </c>
      <c r="F25" s="63">
        <v>1.7407586475986904E-3</v>
      </c>
      <c r="G25" s="63">
        <v>1.502432400047929E-3</v>
      </c>
      <c r="H25" s="64">
        <v>1.4769520997375328E-3</v>
      </c>
      <c r="I25" s="65"/>
      <c r="J25" s="63"/>
      <c r="K25" s="63"/>
      <c r="L25" s="63"/>
      <c r="M25" s="63"/>
      <c r="N25" s="64"/>
      <c r="O25" s="66"/>
      <c r="P25" s="67"/>
      <c r="Q25" s="67"/>
      <c r="R25" s="67"/>
      <c r="S25" s="67"/>
      <c r="T25" s="68"/>
      <c r="U25" s="65">
        <v>1.1857995583850879E-3</v>
      </c>
      <c r="V25" s="63">
        <v>1.2330045223723548E-3</v>
      </c>
      <c r="W25" s="63">
        <v>1.160724904532324E-3</v>
      </c>
      <c r="X25" s="63">
        <v>1.2435997939391225E-3</v>
      </c>
      <c r="Y25" s="63">
        <v>1.2297626615808434E-3</v>
      </c>
      <c r="Z25" s="64">
        <v>1.4154047338825683E-3</v>
      </c>
      <c r="AA25" s="65">
        <v>1.3643263120072268E-3</v>
      </c>
      <c r="AB25" s="63">
        <v>1.699170549616045E-3</v>
      </c>
      <c r="AC25" s="63">
        <v>1.738318453780408E-3</v>
      </c>
      <c r="AD25" s="63">
        <v>2.1134287969331381E-3</v>
      </c>
      <c r="AE25" s="63">
        <v>1.6415883125311277E-3</v>
      </c>
      <c r="AF25" s="64">
        <v>1.4439680193184369E-3</v>
      </c>
      <c r="AG25" s="65"/>
      <c r="AH25" s="63"/>
      <c r="AI25" s="63"/>
      <c r="AJ25" s="63"/>
      <c r="AK25" s="63"/>
      <c r="AL25" s="64"/>
      <c r="AM25" s="65"/>
      <c r="AN25" s="63"/>
      <c r="AO25" s="63"/>
      <c r="AP25" s="63"/>
      <c r="AQ25" s="63"/>
      <c r="AR25" s="64"/>
      <c r="AS25" s="65"/>
      <c r="AT25" s="63"/>
      <c r="AU25" s="63"/>
      <c r="AV25" s="63"/>
      <c r="AW25" s="63"/>
      <c r="AX25" s="64"/>
    </row>
    <row r="26" spans="1:50" x14ac:dyDescent="0.45">
      <c r="A26" s="21" t="s">
        <v>310</v>
      </c>
      <c r="B26" s="18" t="s">
        <v>154</v>
      </c>
      <c r="C26" s="25">
        <v>1.6213557564865009E-2</v>
      </c>
      <c r="D26" s="63">
        <v>1.6193224729041569E-2</v>
      </c>
      <c r="E26" s="63">
        <v>1.765433234490766E-2</v>
      </c>
      <c r="F26" s="63">
        <v>1.909350772728044E-2</v>
      </c>
      <c r="G26" s="63">
        <v>1.5833766026281105E-2</v>
      </c>
      <c r="H26" s="64">
        <v>1.6800137198759245E-2</v>
      </c>
      <c r="I26" s="65">
        <v>1.7264466447028171E-2</v>
      </c>
      <c r="J26" s="63">
        <v>1.8903204632485692E-2</v>
      </c>
      <c r="K26" s="63">
        <v>1.820654091290641E-2</v>
      </c>
      <c r="L26" s="63">
        <v>1.9596493441905002E-2</v>
      </c>
      <c r="M26" s="63">
        <v>1.8350645239655187E-2</v>
      </c>
      <c r="N26" s="64">
        <v>1.8424855901643999E-2</v>
      </c>
      <c r="O26" s="66">
        <v>1.1198978503531645E-2</v>
      </c>
      <c r="P26" s="67">
        <v>1.1986675156936319E-2</v>
      </c>
      <c r="Q26" s="67">
        <v>1.2608514510077218E-2</v>
      </c>
      <c r="R26" s="67">
        <v>1.6121295318549805E-2</v>
      </c>
      <c r="S26" s="67">
        <v>1.335532383148187E-2</v>
      </c>
      <c r="T26" s="68">
        <v>1.4244532745009685E-2</v>
      </c>
      <c r="U26" s="65">
        <v>1.2426682470889374E-2</v>
      </c>
      <c r="V26" s="63">
        <v>1.3838786498078872E-2</v>
      </c>
      <c r="W26" s="63">
        <v>1.3930761559693536E-2</v>
      </c>
      <c r="X26" s="63">
        <v>1.4035582831246594E-2</v>
      </c>
      <c r="Y26" s="63">
        <v>1.4180138043774408E-2</v>
      </c>
      <c r="Z26" s="64">
        <v>1.6148642169042327E-2</v>
      </c>
      <c r="AA26" s="65">
        <v>1.5231831431843366E-2</v>
      </c>
      <c r="AB26" s="63">
        <v>1.9582351341607879E-2</v>
      </c>
      <c r="AC26" s="63">
        <v>1.8864661552687508E-2</v>
      </c>
      <c r="AD26" s="63">
        <v>2.1426663313009013E-2</v>
      </c>
      <c r="AE26" s="63">
        <v>1.9553419158152101E-2</v>
      </c>
      <c r="AF26" s="64">
        <v>1.8625960697507025E-2</v>
      </c>
      <c r="AG26" s="65">
        <v>1.8981698121134528E-2</v>
      </c>
      <c r="AH26" s="63">
        <v>2.4159270560279434E-2</v>
      </c>
      <c r="AI26" s="63">
        <v>2.2525324327954278E-2</v>
      </c>
      <c r="AJ26" s="63">
        <v>2.3841224572429515E-2</v>
      </c>
      <c r="AK26" s="63">
        <v>1.811280960764149E-2</v>
      </c>
      <c r="AL26" s="64">
        <v>1.8467814258390673E-2</v>
      </c>
      <c r="AM26" s="65">
        <v>1.7244638750040574E-2</v>
      </c>
      <c r="AN26" s="63">
        <v>1.7604140959166466E-2</v>
      </c>
      <c r="AO26" s="63">
        <v>1.5039055305849702E-2</v>
      </c>
      <c r="AP26" s="63">
        <v>1.7789747996618529E-2</v>
      </c>
      <c r="AQ26" s="63">
        <v>1.775885968923048E-2</v>
      </c>
      <c r="AR26" s="64">
        <v>1.8532559703521398E-2</v>
      </c>
      <c r="AS26" s="65">
        <v>1.8623876346760514E-2</v>
      </c>
      <c r="AT26" s="63">
        <v>1.7478352117116437E-2</v>
      </c>
      <c r="AU26" s="63">
        <v>1.5522482180051873E-2</v>
      </c>
      <c r="AV26" s="63">
        <v>1.5918787542973718E-2</v>
      </c>
      <c r="AW26" s="63">
        <v>1.6370924513297795E-2</v>
      </c>
      <c r="AX26" s="64">
        <v>1.5898749892687566E-2</v>
      </c>
    </row>
    <row r="27" spans="1:50" x14ac:dyDescent="0.45">
      <c r="A27" s="21" t="s">
        <v>311</v>
      </c>
      <c r="B27" s="18" t="s">
        <v>155</v>
      </c>
      <c r="C27" s="25">
        <v>1.7302358105397243E-2</v>
      </c>
      <c r="D27" s="63">
        <v>1.6583426816719198E-2</v>
      </c>
      <c r="E27" s="63">
        <v>1.7976981740611579E-2</v>
      </c>
      <c r="F27" s="63">
        <v>2.0104839940963917E-2</v>
      </c>
      <c r="G27" s="63">
        <v>1.6785876902184766E-2</v>
      </c>
      <c r="H27" s="64">
        <v>1.7709228107850156E-2</v>
      </c>
      <c r="I27" s="65">
        <v>1.7343701382293124E-2</v>
      </c>
      <c r="J27" s="63">
        <v>1.8699282872163207E-2</v>
      </c>
      <c r="K27" s="63">
        <v>1.7820481337153055E-2</v>
      </c>
      <c r="L27" s="63">
        <v>1.8760011579658401E-2</v>
      </c>
      <c r="M27" s="63">
        <v>1.7935895642699921E-2</v>
      </c>
      <c r="N27" s="64">
        <v>1.7703938215167948E-2</v>
      </c>
      <c r="O27" s="66">
        <v>1.0928929784080159E-2</v>
      </c>
      <c r="P27" s="67">
        <v>1.2151412461819906E-2</v>
      </c>
      <c r="Q27" s="67">
        <v>1.1972318723312472E-2</v>
      </c>
      <c r="R27" s="67">
        <v>1.5238085181274199E-2</v>
      </c>
      <c r="S27" s="67">
        <v>1.6540085935862502E-2</v>
      </c>
      <c r="T27" s="68">
        <v>1.3796150537508559E-2</v>
      </c>
      <c r="U27" s="65">
        <v>1.2969404244911789E-2</v>
      </c>
      <c r="V27" s="63">
        <v>1.4492927626264663E-2</v>
      </c>
      <c r="W27" s="63">
        <v>1.502782387774698E-2</v>
      </c>
      <c r="X27" s="63">
        <v>1.4908355171306769E-2</v>
      </c>
      <c r="Y27" s="63">
        <v>1.4719825628916538E-2</v>
      </c>
      <c r="Z27" s="64">
        <v>1.6926550717056798E-2</v>
      </c>
      <c r="AA27" s="65">
        <v>1.545080820071899E-2</v>
      </c>
      <c r="AB27" s="63">
        <v>1.9969787527554773E-2</v>
      </c>
      <c r="AC27" s="63">
        <v>1.9783254647153883E-2</v>
      </c>
      <c r="AD27" s="63">
        <v>2.2160247014232807E-2</v>
      </c>
      <c r="AE27" s="63">
        <v>2.1367663260840036E-2</v>
      </c>
      <c r="AF27" s="64">
        <v>1.9823843099618429E-2</v>
      </c>
      <c r="AG27" s="65">
        <v>1.860790556934264E-2</v>
      </c>
      <c r="AH27" s="63">
        <v>2.3228479727376138E-2</v>
      </c>
      <c r="AI27" s="63">
        <v>2.1867860310506127E-2</v>
      </c>
      <c r="AJ27" s="63">
        <v>2.3736917619512882E-2</v>
      </c>
      <c r="AK27" s="63">
        <v>1.7524358996705652E-2</v>
      </c>
      <c r="AL27" s="64">
        <v>1.7910367213479043E-2</v>
      </c>
      <c r="AM27" s="65">
        <v>1.6301067305788904E-2</v>
      </c>
      <c r="AN27" s="63">
        <v>1.7108661913737361E-2</v>
      </c>
      <c r="AO27" s="63">
        <v>1.4138313084032407E-2</v>
      </c>
      <c r="AP27" s="63">
        <v>1.7055745355718108E-2</v>
      </c>
      <c r="AQ27" s="63">
        <v>1.7732514678452976E-2</v>
      </c>
      <c r="AR27" s="64">
        <v>1.8328516033024739E-2</v>
      </c>
      <c r="AS27" s="65">
        <v>1.8341160491827466E-2</v>
      </c>
      <c r="AT27" s="63">
        <v>1.6442741151853166E-2</v>
      </c>
      <c r="AU27" s="63">
        <v>1.5069926730460387E-2</v>
      </c>
      <c r="AV27" s="63">
        <v>1.5427281542394439E-2</v>
      </c>
      <c r="AW27" s="63">
        <v>1.6209289311695581E-2</v>
      </c>
      <c r="AX27" s="64">
        <v>1.5624888560164302E-2</v>
      </c>
    </row>
    <row r="28" spans="1:50" x14ac:dyDescent="0.45">
      <c r="A28" s="21" t="s">
        <v>312</v>
      </c>
      <c r="B28" s="18" t="s">
        <v>196</v>
      </c>
      <c r="C28" s="25">
        <v>3.9915471890532333E-4</v>
      </c>
      <c r="D28" s="63">
        <v>3.2697801580325493E-4</v>
      </c>
      <c r="E28" s="63">
        <v>3.7082959922396172E-4</v>
      </c>
      <c r="F28" s="63">
        <v>3.7720494681663189E-4</v>
      </c>
      <c r="G28" s="63">
        <v>3.3379638135559372E-4</v>
      </c>
      <c r="H28" s="64">
        <v>3.5836688737771416E-4</v>
      </c>
      <c r="I28" s="65">
        <v>2.8206587021435432E-4</v>
      </c>
      <c r="J28" s="63">
        <v>4.3849400285127851E-4</v>
      </c>
      <c r="K28" s="63">
        <v>3.3836695800252875E-4</v>
      </c>
      <c r="L28" s="63">
        <v>3.9384199704570254E-4</v>
      </c>
      <c r="M28" s="63">
        <v>3.5688488747874351E-4</v>
      </c>
      <c r="N28" s="64">
        <v>3.5182926829268295E-4</v>
      </c>
      <c r="O28" s="66">
        <v>1.8459710834786182E-4</v>
      </c>
      <c r="P28" s="67">
        <v>2.2283676298392004E-4</v>
      </c>
      <c r="Q28" s="67">
        <v>2.092288029542878E-4</v>
      </c>
      <c r="R28" s="67">
        <v>2.2247518479408658E-4</v>
      </c>
      <c r="S28" s="67">
        <v>2.3338765457975267E-4</v>
      </c>
      <c r="T28" s="68">
        <v>2.4357242759581231E-4</v>
      </c>
      <c r="U28" s="65">
        <v>1.6269943463822017E-4</v>
      </c>
      <c r="V28" s="63">
        <v>2.757560197628875E-4</v>
      </c>
      <c r="W28" s="63">
        <v>2.9871801331850364E-4</v>
      </c>
      <c r="X28" s="63">
        <v>2.832799516204896E-4</v>
      </c>
      <c r="Y28" s="63">
        <v>3.2543365725183908E-4</v>
      </c>
      <c r="Z28" s="64">
        <v>4.1270650799877948E-4</v>
      </c>
      <c r="AA28" s="65">
        <v>2.9659353455585178E-4</v>
      </c>
      <c r="AB28" s="63">
        <v>4.4886706462431071E-4</v>
      </c>
      <c r="AC28" s="63">
        <v>4.0113687395857328E-4</v>
      </c>
      <c r="AD28" s="63">
        <v>4.9804331422326686E-4</v>
      </c>
      <c r="AE28" s="63">
        <v>4.0103382182043193E-4</v>
      </c>
      <c r="AF28" s="64">
        <v>3.5060563609204122E-4</v>
      </c>
      <c r="AG28" s="65">
        <v>4.0710735417577294E-4</v>
      </c>
      <c r="AH28" s="63">
        <v>5.6039975924135604E-4</v>
      </c>
      <c r="AI28" s="63">
        <v>4.7333747184130826E-4</v>
      </c>
      <c r="AJ28" s="63">
        <v>4.1507301486704164E-4</v>
      </c>
      <c r="AK28" s="63">
        <v>3.2748688361715849E-4</v>
      </c>
      <c r="AL28" s="64">
        <v>2.8092188281231398E-4</v>
      </c>
      <c r="AM28" s="65">
        <v>2.7737770385297746E-4</v>
      </c>
      <c r="AN28" s="63">
        <v>2.829958153521201E-4</v>
      </c>
      <c r="AO28" s="63">
        <v>2.5958046313035278E-4</v>
      </c>
      <c r="AP28" s="63">
        <v>3.3607623678676477E-4</v>
      </c>
      <c r="AQ28" s="63">
        <v>3.0776198044808289E-4</v>
      </c>
      <c r="AR28" s="64">
        <v>3.6001330719590197E-4</v>
      </c>
      <c r="AS28" s="65">
        <v>3.7987036295998545E-4</v>
      </c>
      <c r="AT28" s="63">
        <v>3.323011483480789E-4</v>
      </c>
      <c r="AU28" s="63">
        <v>3.1593554008533815E-4</v>
      </c>
      <c r="AV28" s="63">
        <v>2.6963190570338376E-4</v>
      </c>
      <c r="AW28" s="63">
        <v>3.0695726445380381E-4</v>
      </c>
      <c r="AX28" s="64">
        <v>2.8991065001617944E-4</v>
      </c>
    </row>
    <row r="29" spans="1:50" x14ac:dyDescent="0.45">
      <c r="A29" s="21" t="s">
        <v>313</v>
      </c>
      <c r="B29" s="18" t="s">
        <v>156</v>
      </c>
      <c r="C29" s="25">
        <v>6.5391861927262235E-2</v>
      </c>
      <c r="D29" s="63">
        <v>6.382265159144429E-2</v>
      </c>
      <c r="E29" s="63">
        <v>7.0299419020338538E-2</v>
      </c>
      <c r="F29" s="63">
        <v>7.3808590767978008E-2</v>
      </c>
      <c r="G29" s="63">
        <v>6.1826177257658668E-2</v>
      </c>
      <c r="H29" s="64">
        <v>6.5010140777857314E-2</v>
      </c>
      <c r="I29" s="65">
        <v>5.9930869190110682E-2</v>
      </c>
      <c r="J29" s="63">
        <v>6.4698635100025978E-2</v>
      </c>
      <c r="K29" s="63">
        <v>6.2476803460515797E-2</v>
      </c>
      <c r="L29" s="63">
        <v>6.6327244115529357E-2</v>
      </c>
      <c r="M29" s="63">
        <v>6.3153171722823004E-2</v>
      </c>
      <c r="N29" s="64">
        <v>6.3487535137283849E-2</v>
      </c>
      <c r="O29" s="66">
        <v>3.6849141719708316E-2</v>
      </c>
      <c r="P29" s="67">
        <v>4.1317469170258768E-2</v>
      </c>
      <c r="Q29" s="67">
        <v>3.9625324021034906E-2</v>
      </c>
      <c r="R29" s="67">
        <v>5.2865681098204859E-2</v>
      </c>
      <c r="S29" s="67">
        <v>4.9656046950324877E-2</v>
      </c>
      <c r="T29" s="68">
        <v>4.6425348634429806E-2</v>
      </c>
      <c r="U29" s="65">
        <v>4.8621625748754706E-2</v>
      </c>
      <c r="V29" s="63">
        <v>5.3243693740783887E-2</v>
      </c>
      <c r="W29" s="63">
        <v>5.2245668877668336E-2</v>
      </c>
      <c r="X29" s="63">
        <v>5.4348407134484585E-2</v>
      </c>
      <c r="Y29" s="63">
        <v>5.4264144945963128E-2</v>
      </c>
      <c r="Z29" s="64">
        <v>6.2652717841419292E-2</v>
      </c>
      <c r="AA29" s="65">
        <v>5.5614178869871113E-2</v>
      </c>
      <c r="AB29" s="63">
        <v>7.551276855991193E-2</v>
      </c>
      <c r="AC29" s="63">
        <v>7.2397195387281482E-2</v>
      </c>
      <c r="AD29" s="63">
        <v>8.2900422387399503E-2</v>
      </c>
      <c r="AE29" s="63">
        <v>7.5731598726210783E-2</v>
      </c>
      <c r="AF29" s="64">
        <v>7.1411886720896572E-2</v>
      </c>
      <c r="AG29" s="65">
        <v>6.5379600621356268E-2</v>
      </c>
      <c r="AH29" s="63">
        <v>8.0873501878426235E-2</v>
      </c>
      <c r="AI29" s="63">
        <v>7.5978638189157233E-2</v>
      </c>
      <c r="AJ29" s="63">
        <v>7.8476942441926989E-2</v>
      </c>
      <c r="AK29" s="63">
        <v>5.8572362343344196E-2</v>
      </c>
      <c r="AL29" s="64">
        <v>6.215423442298993E-2</v>
      </c>
      <c r="AM29" s="65">
        <v>5.8085557297065292E-2</v>
      </c>
      <c r="AN29" s="63">
        <v>5.8537701146165778E-2</v>
      </c>
      <c r="AO29" s="63">
        <v>5.0405227987454192E-2</v>
      </c>
      <c r="AP29" s="63">
        <v>5.8304793443859908E-2</v>
      </c>
      <c r="AQ29" s="63">
        <v>5.9289773345816366E-2</v>
      </c>
      <c r="AR29" s="64">
        <v>6.1324566800692544E-2</v>
      </c>
      <c r="AS29" s="65">
        <v>6.2566487350475292E-2</v>
      </c>
      <c r="AT29" s="63">
        <v>5.7949544000108197E-2</v>
      </c>
      <c r="AU29" s="63">
        <v>5.2408101580872966E-2</v>
      </c>
      <c r="AV29" s="63">
        <v>5.3289614527320582E-2</v>
      </c>
      <c r="AW29" s="63">
        <v>5.4496981120961331E-2</v>
      </c>
      <c r="AX29" s="64">
        <v>5.2334326110931341E-2</v>
      </c>
    </row>
    <row r="30" spans="1:50" x14ac:dyDescent="0.45">
      <c r="A30" s="21" t="s">
        <v>314</v>
      </c>
      <c r="B30" s="18" t="s">
        <v>157</v>
      </c>
      <c r="C30" s="25">
        <v>0.28019495650845672</v>
      </c>
      <c r="D30" s="63">
        <v>0.27339808805855836</v>
      </c>
      <c r="E30" s="63">
        <v>0.30631709655002187</v>
      </c>
      <c r="F30" s="63">
        <v>0.31569799989821368</v>
      </c>
      <c r="G30" s="63">
        <v>0.26321763789591407</v>
      </c>
      <c r="H30" s="64">
        <v>0.28031048675733716</v>
      </c>
      <c r="I30" s="65">
        <v>0.26070953532151886</v>
      </c>
      <c r="J30" s="63">
        <v>0.28632027291738077</v>
      </c>
      <c r="K30" s="63">
        <v>0.27355180937744167</v>
      </c>
      <c r="L30" s="63">
        <v>0.29017658979060118</v>
      </c>
      <c r="M30" s="63">
        <v>0.2755073946746564</v>
      </c>
      <c r="N30" s="64">
        <v>0.27837743831454614</v>
      </c>
      <c r="O30" s="66">
        <v>0.16195155061229577</v>
      </c>
      <c r="P30" s="67">
        <v>0.17986187100101073</v>
      </c>
      <c r="Q30" s="67">
        <v>0.1755763166327354</v>
      </c>
      <c r="R30" s="67">
        <v>0.23136712425202394</v>
      </c>
      <c r="S30" s="67">
        <v>0.19608101027038358</v>
      </c>
      <c r="T30" s="68">
        <v>0.20504737214786897</v>
      </c>
      <c r="U30" s="65">
        <v>0.20700304512173839</v>
      </c>
      <c r="V30" s="63">
        <v>0.22576428263103626</v>
      </c>
      <c r="W30" s="63">
        <v>0.2252356994603095</v>
      </c>
      <c r="X30" s="63">
        <v>0.23279876960751375</v>
      </c>
      <c r="Y30" s="63">
        <v>0.23633714770078407</v>
      </c>
      <c r="Z30" s="64">
        <v>0.27038751580140358</v>
      </c>
      <c r="AA30" s="65">
        <v>0.23737823772659455</v>
      </c>
      <c r="AB30" s="63">
        <v>0.32177020106986437</v>
      </c>
      <c r="AC30" s="63">
        <v>0.31036434403859664</v>
      </c>
      <c r="AD30" s="63">
        <v>0.35116698613146918</v>
      </c>
      <c r="AE30" s="63">
        <v>0.32712688087656017</v>
      </c>
      <c r="AF30" s="64">
        <v>0.30811049279041508</v>
      </c>
      <c r="AG30" s="65">
        <v>0.27518492205759998</v>
      </c>
      <c r="AH30" s="63">
        <v>0.34801925978932691</v>
      </c>
      <c r="AI30" s="63">
        <v>0.31842042738345561</v>
      </c>
      <c r="AJ30" s="63">
        <v>0.34126066175499747</v>
      </c>
      <c r="AK30" s="63">
        <v>0.24444667166338394</v>
      </c>
      <c r="AL30" s="64">
        <v>0.26100727760450149</v>
      </c>
      <c r="AM30" s="65">
        <v>0.24533794849295945</v>
      </c>
      <c r="AN30" s="63">
        <v>0.24659961908829317</v>
      </c>
      <c r="AO30" s="63">
        <v>0.21151173237185028</v>
      </c>
      <c r="AP30" s="63">
        <v>0.25000454123088317</v>
      </c>
      <c r="AQ30" s="63">
        <v>0.2472889314666841</v>
      </c>
      <c r="AR30" s="64">
        <v>0.25453589365690327</v>
      </c>
      <c r="AS30" s="65">
        <v>0.26617330578498466</v>
      </c>
      <c r="AT30" s="63">
        <v>0.24728240792515979</v>
      </c>
      <c r="AU30" s="63">
        <v>0.21523411835418255</v>
      </c>
      <c r="AV30" s="63">
        <v>0.2238146809555592</v>
      </c>
      <c r="AW30" s="63">
        <v>0.2303908343887138</v>
      </c>
      <c r="AX30" s="64">
        <v>0.21943312619281899</v>
      </c>
    </row>
    <row r="31" spans="1:50" x14ac:dyDescent="0.45">
      <c r="A31" s="21" t="s">
        <v>316</v>
      </c>
      <c r="B31" s="18" t="s">
        <v>158</v>
      </c>
      <c r="C31" s="25">
        <v>3.4416375912002112E-3</v>
      </c>
      <c r="D31" s="63">
        <v>3.3226193494489782E-3</v>
      </c>
      <c r="E31" s="63">
        <v>3.7251432666835934E-3</v>
      </c>
      <c r="F31" s="63">
        <v>3.8805113067670958E-3</v>
      </c>
      <c r="G31" s="63">
        <v>3.4553660582338141E-3</v>
      </c>
      <c r="H31" s="64">
        <v>3.8351974469100453E-3</v>
      </c>
      <c r="I31" s="65">
        <v>3.5561086918276304E-3</v>
      </c>
      <c r="J31" s="63">
        <v>4.0273743721201023E-3</v>
      </c>
      <c r="K31" s="63">
        <v>3.6905494999096245E-3</v>
      </c>
      <c r="L31" s="63">
        <v>3.865497813968334E-3</v>
      </c>
      <c r="M31" s="63">
        <v>3.8460332300262806E-3</v>
      </c>
      <c r="N31" s="64">
        <v>3.9134771004287455E-3</v>
      </c>
      <c r="O31" s="66">
        <v>2.0816321721088987E-3</v>
      </c>
      <c r="P31" s="67">
        <v>2.2409265503709952E-3</v>
      </c>
      <c r="Q31" s="67">
        <v>2.4919059865825014E-3</v>
      </c>
      <c r="R31" s="67">
        <v>3.2362266807462159E-3</v>
      </c>
      <c r="S31" s="67">
        <v>2.6784898344162649E-3</v>
      </c>
      <c r="T31" s="68">
        <v>2.5977785710523697E-3</v>
      </c>
      <c r="U31" s="65">
        <v>2.5179965333932009E-3</v>
      </c>
      <c r="V31" s="63">
        <v>2.789211231485015E-3</v>
      </c>
      <c r="W31" s="63">
        <v>2.9933916889350004E-3</v>
      </c>
      <c r="X31" s="63">
        <v>3.1907183013416356E-3</v>
      </c>
      <c r="Y31" s="63">
        <v>3.1520903339085156E-3</v>
      </c>
      <c r="Z31" s="64">
        <v>3.5726777385467067E-3</v>
      </c>
      <c r="AA31" s="65">
        <v>2.9364989947604932E-3</v>
      </c>
      <c r="AB31" s="63">
        <v>4.4101723542887307E-3</v>
      </c>
      <c r="AC31" s="63">
        <v>4.1284441753045584E-3</v>
      </c>
      <c r="AD31" s="63">
        <v>4.475996773550049E-3</v>
      </c>
      <c r="AE31" s="63">
        <v>4.1539715359422873E-3</v>
      </c>
      <c r="AF31" s="64">
        <v>4.2335781676896044E-3</v>
      </c>
      <c r="AG31" s="65">
        <v>3.8638459817947265E-3</v>
      </c>
      <c r="AH31" s="63">
        <v>4.7204096119217945E-3</v>
      </c>
      <c r="AI31" s="63">
        <v>4.3685590922442133E-3</v>
      </c>
      <c r="AJ31" s="63">
        <v>4.7688170623289058E-3</v>
      </c>
      <c r="AK31" s="63">
        <v>3.3291732756967805E-3</v>
      </c>
      <c r="AL31" s="64">
        <v>4.084307516487703E-3</v>
      </c>
      <c r="AM31" s="65">
        <v>3.6774411858919104E-3</v>
      </c>
      <c r="AN31" s="63">
        <v>3.456799861299163E-3</v>
      </c>
      <c r="AO31" s="63">
        <v>3.0432086250906567E-3</v>
      </c>
      <c r="AP31" s="63">
        <v>3.5819133253687128E-3</v>
      </c>
      <c r="AQ31" s="63">
        <v>3.7638819337092759E-3</v>
      </c>
      <c r="AR31" s="64">
        <v>3.6778943151086754E-3</v>
      </c>
      <c r="AS31" s="65">
        <v>3.7483349239298565E-3</v>
      </c>
      <c r="AT31" s="63">
        <v>3.3369203922732934E-3</v>
      </c>
      <c r="AU31" s="63">
        <v>3.3674577884929978E-3</v>
      </c>
      <c r="AV31" s="63">
        <v>3.1283922477301062E-3</v>
      </c>
      <c r="AW31" s="63">
        <v>3.2822254292698728E-3</v>
      </c>
      <c r="AX31" s="64">
        <v>3.2544394328620392E-3</v>
      </c>
    </row>
    <row r="32" spans="1:50" x14ac:dyDescent="0.45">
      <c r="A32" s="21" t="s">
        <v>315</v>
      </c>
      <c r="B32" s="18" t="s">
        <v>223</v>
      </c>
      <c r="C32" s="25">
        <v>2.0685242653117092E-3</v>
      </c>
      <c r="D32" s="63">
        <v>1.8853075308447403E-3</v>
      </c>
      <c r="E32" s="63">
        <v>2.0934772333101228E-3</v>
      </c>
      <c r="F32" s="63">
        <v>2.2727365260318592E-3</v>
      </c>
      <c r="G32" s="63">
        <v>1.8513639813076647E-3</v>
      </c>
      <c r="H32" s="64">
        <v>2.0427180267239323E-3</v>
      </c>
      <c r="I32" s="65">
        <v>1.9272428097156884E-3</v>
      </c>
      <c r="J32" s="63">
        <v>2.0650556157772136E-3</v>
      </c>
      <c r="K32" s="63">
        <v>2.1313977935571568E-3</v>
      </c>
      <c r="L32" s="63">
        <v>2.1683133039883014E-3</v>
      </c>
      <c r="M32" s="63">
        <v>2.0351145824898226E-3</v>
      </c>
      <c r="N32" s="64">
        <v>2.1830829949743037E-3</v>
      </c>
      <c r="O32" s="66">
        <v>1.096079736796107E-3</v>
      </c>
      <c r="P32" s="67">
        <v>1.2399700744299958E-3</v>
      </c>
      <c r="Q32" s="67">
        <v>1.3595062034968367E-3</v>
      </c>
      <c r="R32" s="67">
        <v>1.7273988032382964E-3</v>
      </c>
      <c r="S32" s="67">
        <v>1.3796216726053238E-3</v>
      </c>
      <c r="T32" s="68">
        <v>1.4650721847367467E-3</v>
      </c>
      <c r="U32" s="65">
        <v>1.4927564091552694E-3</v>
      </c>
      <c r="V32" s="63">
        <v>1.6494405318577083E-3</v>
      </c>
      <c r="W32" s="63">
        <v>1.5019463670636964E-3</v>
      </c>
      <c r="X32" s="63">
        <v>1.5597613874765756E-3</v>
      </c>
      <c r="Y32" s="63">
        <v>1.5953818908364362E-3</v>
      </c>
      <c r="Z32" s="64">
        <v>1.8308094677651366E-3</v>
      </c>
      <c r="AA32" s="65">
        <v>1.7600553819605012E-3</v>
      </c>
      <c r="AB32" s="63">
        <v>2.3863966060417695E-3</v>
      </c>
      <c r="AC32" s="63">
        <v>2.3467492489132116E-3</v>
      </c>
      <c r="AD32" s="63">
        <v>2.5299183846934437E-3</v>
      </c>
      <c r="AE32" s="63">
        <v>2.200742540635989E-3</v>
      </c>
      <c r="AF32" s="64">
        <v>2.1181241921627205E-3</v>
      </c>
      <c r="AG32" s="65">
        <v>2.1524642044907917E-3</v>
      </c>
      <c r="AH32" s="63">
        <v>2.7314308220500014E-3</v>
      </c>
      <c r="AI32" s="63">
        <v>2.5176094898611348E-3</v>
      </c>
      <c r="AJ32" s="63">
        <v>2.6060454021319111E-3</v>
      </c>
      <c r="AK32" s="63">
        <v>1.8778476930853567E-3</v>
      </c>
      <c r="AL32" s="64">
        <v>2.2607636326119219E-3</v>
      </c>
      <c r="AM32" s="65">
        <v>1.9261921965347166E-3</v>
      </c>
      <c r="AN32" s="63">
        <v>1.9949647090638208E-3</v>
      </c>
      <c r="AO32" s="63">
        <v>1.6371606239192233E-3</v>
      </c>
      <c r="AP32" s="63">
        <v>1.8626731780931021E-3</v>
      </c>
      <c r="AQ32" s="63">
        <v>1.8399050708702562E-3</v>
      </c>
      <c r="AR32" s="64">
        <v>2.1266186844477513E-3</v>
      </c>
      <c r="AS32" s="65">
        <v>2.0326902806238156E-3</v>
      </c>
      <c r="AT32" s="63">
        <v>1.8685912196796501E-3</v>
      </c>
      <c r="AU32" s="63">
        <v>1.6294934009187254E-3</v>
      </c>
      <c r="AV32" s="63">
        <v>1.716606430001637E-3</v>
      </c>
      <c r="AW32" s="63">
        <v>1.8093069831826348E-3</v>
      </c>
      <c r="AX32" s="64">
        <v>1.7818684910881151E-3</v>
      </c>
    </row>
    <row r="33" spans="1:50" x14ac:dyDescent="0.45">
      <c r="A33" s="21" t="s">
        <v>317</v>
      </c>
      <c r="B33" s="18" t="s">
        <v>159</v>
      </c>
      <c r="C33" s="25">
        <v>1.0624816956027848E-2</v>
      </c>
      <c r="D33" s="63">
        <v>1.0242238118007885E-2</v>
      </c>
      <c r="E33" s="63">
        <v>1.068447352618151E-2</v>
      </c>
      <c r="F33" s="63">
        <v>1.2421751743091252E-2</v>
      </c>
      <c r="G33" s="63">
        <v>1.004569237528458E-2</v>
      </c>
      <c r="H33" s="64">
        <v>1.0409284776902887E-2</v>
      </c>
      <c r="I33" s="65">
        <v>1.0006420384811953E-2</v>
      </c>
      <c r="J33" s="63">
        <v>1.0982273863428657E-2</v>
      </c>
      <c r="K33" s="63">
        <v>1.1156213551248103E-2</v>
      </c>
      <c r="L33" s="63">
        <v>1.1585745143595188E-2</v>
      </c>
      <c r="M33" s="63">
        <v>1.0931162167534102E-2</v>
      </c>
      <c r="N33" s="64">
        <v>1.1261180044862148E-2</v>
      </c>
      <c r="O33" s="66">
        <v>6.7047928496929117E-3</v>
      </c>
      <c r="P33" s="67">
        <v>7.7714232416255516E-3</v>
      </c>
      <c r="Q33" s="67">
        <v>7.1787539128635273E-3</v>
      </c>
      <c r="R33" s="67">
        <v>9.6349876803942282E-3</v>
      </c>
      <c r="S33" s="67">
        <v>8.2277300356319426E-3</v>
      </c>
      <c r="T33" s="68">
        <v>8.0710552957906374E-3</v>
      </c>
      <c r="U33" s="65">
        <v>7.8210738803411034E-3</v>
      </c>
      <c r="V33" s="63">
        <v>8.2266750629922392E-3</v>
      </c>
      <c r="W33" s="63">
        <v>8.6401568490352566E-3</v>
      </c>
      <c r="X33" s="63">
        <v>8.3850352020665812E-3</v>
      </c>
      <c r="Y33" s="63">
        <v>8.8877032058850246E-3</v>
      </c>
      <c r="Z33" s="64">
        <v>1.0292402249248071E-2</v>
      </c>
      <c r="AA33" s="65">
        <v>9.7590699288231664E-3</v>
      </c>
      <c r="AB33" s="63">
        <v>1.1853444296063869E-2</v>
      </c>
      <c r="AC33" s="63">
        <v>1.1623884436206475E-2</v>
      </c>
      <c r="AD33" s="63">
        <v>1.2558609504150151E-2</v>
      </c>
      <c r="AE33" s="63">
        <v>1.2048778279177169E-2</v>
      </c>
      <c r="AF33" s="64">
        <v>1.1292230056577634E-2</v>
      </c>
      <c r="AG33" s="65">
        <v>1.2196876221222829E-2</v>
      </c>
      <c r="AH33" s="63">
        <v>1.2959434097878617E-2</v>
      </c>
      <c r="AI33" s="63">
        <v>1.2442337667991044E-2</v>
      </c>
      <c r="AJ33" s="63">
        <v>1.3177885165526771E-2</v>
      </c>
      <c r="AK33" s="63">
        <v>1.0061442192048247E-2</v>
      </c>
      <c r="AL33" s="64">
        <v>1.0065474631556392E-2</v>
      </c>
      <c r="AM33" s="65">
        <v>9.5960646291152578E-3</v>
      </c>
      <c r="AN33" s="63">
        <v>9.6904442631890533E-3</v>
      </c>
      <c r="AO33" s="63">
        <v>7.6555205209944167E-3</v>
      </c>
      <c r="AP33" s="63">
        <v>9.860828739703632E-3</v>
      </c>
      <c r="AQ33" s="63">
        <v>9.8436717542293543E-3</v>
      </c>
      <c r="AR33" s="64">
        <v>1.0288322577875713E-2</v>
      </c>
      <c r="AS33" s="65">
        <v>1.0005387538770148E-2</v>
      </c>
      <c r="AT33" s="63">
        <v>9.507929341269308E-3</v>
      </c>
      <c r="AU33" s="63">
        <v>8.3658778898516063E-3</v>
      </c>
      <c r="AV33" s="63">
        <v>8.9505597602286893E-3</v>
      </c>
      <c r="AW33" s="63">
        <v>8.9046623273348457E-3</v>
      </c>
      <c r="AX33" s="64">
        <v>9.5545048108989818E-3</v>
      </c>
    </row>
    <row r="34" spans="1:50" x14ac:dyDescent="0.45">
      <c r="A34" s="21" t="s">
        <v>318</v>
      </c>
      <c r="B34" s="18" t="s">
        <v>224</v>
      </c>
      <c r="C34" s="25">
        <v>2.6910940235680387E-4</v>
      </c>
      <c r="D34" s="63">
        <v>4.0699534930996035E-4</v>
      </c>
      <c r="E34" s="63">
        <v>3.5626733016987821E-4</v>
      </c>
      <c r="F34" s="63">
        <v>5.3973060545914125E-4</v>
      </c>
      <c r="G34" s="63">
        <v>2.8352358509406081E-4</v>
      </c>
      <c r="H34" s="64">
        <v>4.6816243140062035E-4</v>
      </c>
      <c r="I34" s="65">
        <v>3.9647285726489566E-4</v>
      </c>
      <c r="J34" s="63">
        <v>2.6107508056645297E-4</v>
      </c>
      <c r="K34" s="63">
        <v>4.0619267026107005E-4</v>
      </c>
      <c r="L34" s="63">
        <v>3.6418693725458174E-4</v>
      </c>
      <c r="M34" s="63">
        <v>3.1601063007486693E-4</v>
      </c>
      <c r="N34" s="64">
        <v>3.6528578324200004E-4</v>
      </c>
      <c r="O34" s="66">
        <v>2.246884861880605E-4</v>
      </c>
      <c r="P34" s="67">
        <v>2.3336733902815327E-4</v>
      </c>
      <c r="Q34" s="67">
        <v>1.9296627084757051E-4</v>
      </c>
      <c r="R34" s="67">
        <v>3.6768180218233018E-4</v>
      </c>
      <c r="S34" s="67">
        <v>2.2711852861035422E-4</v>
      </c>
      <c r="T34" s="68">
        <v>3.4950345562116328E-4</v>
      </c>
      <c r="U34" s="65">
        <v>1.694571522872422E-4</v>
      </c>
      <c r="V34" s="63">
        <v>2.945398819766919E-4</v>
      </c>
      <c r="W34" s="63">
        <v>2.5111796307959473E-4</v>
      </c>
      <c r="X34" s="63">
        <v>2.5333019762432713E-4</v>
      </c>
      <c r="Y34" s="63">
        <v>3.2256077256077257E-4</v>
      </c>
      <c r="Z34" s="64">
        <v>4.3590601978989581E-4</v>
      </c>
      <c r="AA34" s="65">
        <v>2.7732136860296984E-4</v>
      </c>
      <c r="AB34" s="63">
        <v>3.8306034092398995E-4</v>
      </c>
      <c r="AC34" s="63">
        <v>3.5264851246297185E-4</v>
      </c>
      <c r="AD34" s="63">
        <v>4.1490932114452241E-4</v>
      </c>
      <c r="AE34" s="63">
        <v>2.8995834528139575E-4</v>
      </c>
      <c r="AF34" s="64">
        <v>2.981989582285241E-4</v>
      </c>
      <c r="AG34" s="65">
        <v>3.8363166654803237E-4</v>
      </c>
      <c r="AH34" s="63">
        <v>4.1231397237319757E-4</v>
      </c>
      <c r="AI34" s="63">
        <v>5.2309119767215962E-4</v>
      </c>
      <c r="AJ34" s="63">
        <v>3.6333676622039135E-4</v>
      </c>
      <c r="AK34" s="63">
        <v>3.9959648602952712E-4</v>
      </c>
      <c r="AL34" s="64">
        <v>3.6296992928739794E-4</v>
      </c>
      <c r="AM34" s="65">
        <v>5.2109773049914185E-4</v>
      </c>
      <c r="AN34" s="63">
        <v>3.5313989729979944E-4</v>
      </c>
      <c r="AO34" s="63">
        <v>2.4612881548451507E-4</v>
      </c>
      <c r="AP34" s="63">
        <v>4.0632628394570087E-4</v>
      </c>
      <c r="AQ34" s="63">
        <v>3.1750455413065095E-4</v>
      </c>
      <c r="AR34" s="64">
        <v>3.8974630474909494E-4</v>
      </c>
      <c r="AS34" s="65">
        <v>4.1142561355625722E-4</v>
      </c>
      <c r="AT34" s="63">
        <v>3.0445273483523832E-4</v>
      </c>
      <c r="AU34" s="63">
        <v>2.8603697989355907E-4</v>
      </c>
      <c r="AV34" s="63">
        <v>3.9975758415292979E-4</v>
      </c>
      <c r="AW34" s="63">
        <v>3.3959355579772036E-4</v>
      </c>
      <c r="AX34" s="64">
        <v>3.1611205399301314E-4</v>
      </c>
    </row>
    <row r="35" spans="1:50" x14ac:dyDescent="0.45">
      <c r="A35" s="21" t="s">
        <v>319</v>
      </c>
      <c r="B35" s="18" t="s">
        <v>160</v>
      </c>
      <c r="C35" s="25">
        <v>3.6046585944967568E-4</v>
      </c>
      <c r="D35" s="63">
        <v>4.2406952406350565E-4</v>
      </c>
      <c r="E35" s="63">
        <v>4.5562833709804682E-4</v>
      </c>
      <c r="F35" s="63">
        <v>4.8069537041749367E-4</v>
      </c>
      <c r="G35" s="63">
        <v>4.0499980029556258E-4</v>
      </c>
      <c r="H35" s="64">
        <v>4.3130070388928656E-4</v>
      </c>
      <c r="I35" s="65">
        <v>3.5457633531066406E-4</v>
      </c>
      <c r="J35" s="63">
        <v>4.5774877503010006E-4</v>
      </c>
      <c r="K35" s="63">
        <v>4.5821750421690393E-4</v>
      </c>
      <c r="L35" s="63">
        <v>4.3786399839666269E-4</v>
      </c>
      <c r="M35" s="63">
        <v>3.7618318475276245E-4</v>
      </c>
      <c r="N35" s="64">
        <v>4.5303529344955845E-4</v>
      </c>
      <c r="O35" s="66">
        <v>2.2388782078882607E-4</v>
      </c>
      <c r="P35" s="67">
        <v>2.2993334130115407E-4</v>
      </c>
      <c r="Q35" s="67">
        <v>2.6938102684541919E-4</v>
      </c>
      <c r="R35" s="67">
        <v>3.1978810278071102E-4</v>
      </c>
      <c r="S35" s="67">
        <v>3.2433714106057431E-4</v>
      </c>
      <c r="T35" s="68">
        <v>2.3627085515651243E-4</v>
      </c>
      <c r="U35" s="65">
        <v>2.3508100556952083E-4</v>
      </c>
      <c r="V35" s="63">
        <v>3.7832952828852415E-4</v>
      </c>
      <c r="W35" s="63">
        <v>3.2362674253974414E-4</v>
      </c>
      <c r="X35" s="63">
        <v>2.779992683345652E-4</v>
      </c>
      <c r="Y35" s="63">
        <v>3.8659295250204339E-4</v>
      </c>
      <c r="Z35" s="64">
        <v>4.1979774203391307E-4</v>
      </c>
      <c r="AA35" s="65">
        <v>3.7483391828731292E-4</v>
      </c>
      <c r="AB35" s="63">
        <v>4.4964598121526451E-4</v>
      </c>
      <c r="AC35" s="63">
        <v>4.6373048142401999E-4</v>
      </c>
      <c r="AD35" s="63">
        <v>4.7877134704285454E-4</v>
      </c>
      <c r="AE35" s="63">
        <v>4.0537134577944129E-4</v>
      </c>
      <c r="AF35" s="64">
        <v>3.7134199670286295E-4</v>
      </c>
      <c r="AG35" s="65">
        <v>3.8017697187292873E-4</v>
      </c>
      <c r="AH35" s="63">
        <v>4.3511693824394986E-4</v>
      </c>
      <c r="AI35" s="63">
        <v>5.3836203847846555E-4</v>
      </c>
      <c r="AJ35" s="63">
        <v>5.6563504009436044E-4</v>
      </c>
      <c r="AK35" s="63">
        <v>3.0220320370919103E-4</v>
      </c>
      <c r="AL35" s="64">
        <v>3.7167448394085853E-4</v>
      </c>
      <c r="AM35" s="65">
        <v>2.9580211333292482E-4</v>
      </c>
      <c r="AN35" s="63">
        <v>3.742428545187059E-4</v>
      </c>
      <c r="AO35" s="63">
        <v>2.8706428133710765E-4</v>
      </c>
      <c r="AP35" s="63">
        <v>2.5797964131262532E-4</v>
      </c>
      <c r="AQ35" s="63">
        <v>2.8624325952375767E-4</v>
      </c>
      <c r="AR35" s="64">
        <v>2.985011518594302E-4</v>
      </c>
      <c r="AS35" s="65">
        <v>4.3817897819222666E-4</v>
      </c>
      <c r="AT35" s="63">
        <v>3.3927824373092681E-4</v>
      </c>
      <c r="AU35" s="63">
        <v>2.1336043955971117E-4</v>
      </c>
      <c r="AV35" s="63">
        <v>3.0481179715145638E-4</v>
      </c>
      <c r="AW35" s="63">
        <v>3.3884428474656144E-4</v>
      </c>
      <c r="AX35" s="64">
        <v>3.8905941476751176E-4</v>
      </c>
    </row>
    <row r="36" spans="1:50" x14ac:dyDescent="0.45">
      <c r="A36" s="21" t="s">
        <v>320</v>
      </c>
      <c r="B36" s="18" t="s">
        <v>161</v>
      </c>
      <c r="C36" s="25">
        <v>0.74529868776943808</v>
      </c>
      <c r="D36" s="63">
        <v>0.72116146005183335</v>
      </c>
      <c r="E36" s="63">
        <v>0.77186265717917857</v>
      </c>
      <c r="F36" s="63">
        <v>0.8442796071046873</v>
      </c>
      <c r="G36" s="63">
        <v>0.72762631305667613</v>
      </c>
      <c r="H36" s="64">
        <v>0.72521772846575994</v>
      </c>
      <c r="I36" s="65">
        <v>0.71591423841867297</v>
      </c>
      <c r="J36" s="63">
        <v>0.76210252662173139</v>
      </c>
      <c r="K36" s="63">
        <v>0.81080477469817269</v>
      </c>
      <c r="L36" s="63">
        <v>0.80088183552431358</v>
      </c>
      <c r="M36" s="63">
        <v>0.77281527668377004</v>
      </c>
      <c r="N36" s="64">
        <v>0.76653226951361486</v>
      </c>
      <c r="O36" s="66">
        <v>0.47928234495012351</v>
      </c>
      <c r="P36" s="67">
        <v>0.54863105728354211</v>
      </c>
      <c r="Q36" s="67">
        <v>0.50616785510284934</v>
      </c>
      <c r="R36" s="67">
        <v>0.68623794438577967</v>
      </c>
      <c r="S36" s="67">
        <v>0.54353385034583945</v>
      </c>
      <c r="T36" s="68">
        <v>0.57114366137838612</v>
      </c>
      <c r="U36" s="65">
        <v>0.57662152010429191</v>
      </c>
      <c r="V36" s="63">
        <v>0.61320228334114357</v>
      </c>
      <c r="W36" s="63">
        <v>0.63025804348537218</v>
      </c>
      <c r="X36" s="63">
        <v>0.61627358314481751</v>
      </c>
      <c r="Y36" s="63">
        <v>0.63674355947083217</v>
      </c>
      <c r="Z36" s="64">
        <v>0.74509655202475922</v>
      </c>
      <c r="AA36" s="65">
        <v>0.67511232507500107</v>
      </c>
      <c r="AB36" s="63">
        <v>0.85147796932809705</v>
      </c>
      <c r="AC36" s="63">
        <v>0.78225395890242533</v>
      </c>
      <c r="AD36" s="63">
        <v>0.88579928358933879</v>
      </c>
      <c r="AE36" s="63">
        <v>0.81492325570865842</v>
      </c>
      <c r="AF36" s="64">
        <v>0.78856528099192746</v>
      </c>
      <c r="AG36" s="65">
        <v>0.8293603423697351</v>
      </c>
      <c r="AH36" s="63">
        <v>0.89565194505505052</v>
      </c>
      <c r="AI36" s="63">
        <v>0.86013122738166259</v>
      </c>
      <c r="AJ36" s="63">
        <v>0.92339380495920143</v>
      </c>
      <c r="AK36" s="63">
        <v>0.74938470655906297</v>
      </c>
      <c r="AL36" s="64">
        <v>0.73698086553494757</v>
      </c>
      <c r="AM36" s="65">
        <v>0.68821665608957916</v>
      </c>
      <c r="AN36" s="63">
        <v>0.68665506215711081</v>
      </c>
      <c r="AO36" s="63">
        <v>0.60510698549075792</v>
      </c>
      <c r="AP36" s="63">
        <v>0.7083132471198117</v>
      </c>
      <c r="AQ36" s="63">
        <v>0.68462989977283784</v>
      </c>
      <c r="AR36" s="64">
        <v>0.73141642937885443</v>
      </c>
      <c r="AS36" s="65">
        <v>0.71239499930488459</v>
      </c>
      <c r="AT36" s="63">
        <v>0.68462060035818972</v>
      </c>
      <c r="AU36" s="63">
        <v>0.60571465476980657</v>
      </c>
      <c r="AV36" s="63">
        <v>0.62531451094964052</v>
      </c>
      <c r="AW36" s="63">
        <v>0.62357965422790329</v>
      </c>
      <c r="AX36" s="64">
        <v>0.65975090307540929</v>
      </c>
    </row>
    <row r="37" spans="1:50" x14ac:dyDescent="0.45">
      <c r="A37" s="21" t="s">
        <v>321</v>
      </c>
      <c r="B37" s="18" t="s">
        <v>197</v>
      </c>
      <c r="C37" s="25">
        <v>3.2074124640768973E-3</v>
      </c>
      <c r="D37" s="63">
        <v>3.5958579565712866E-3</v>
      </c>
      <c r="E37" s="63">
        <v>3.4616686389751183E-3</v>
      </c>
      <c r="F37" s="63">
        <v>3.1492951295231308E-3</v>
      </c>
      <c r="G37" s="63">
        <v>2.9480049526700485E-3</v>
      </c>
      <c r="H37" s="64">
        <v>2.9888153185397281E-3</v>
      </c>
      <c r="I37" s="65">
        <v>3.2250578527559686E-3</v>
      </c>
      <c r="J37" s="63">
        <v>3.1661632134760225E-3</v>
      </c>
      <c r="K37" s="63">
        <v>3.3684454807833423E-3</v>
      </c>
      <c r="L37" s="63">
        <v>3.447962054350166E-3</v>
      </c>
      <c r="M37" s="63">
        <v>3.1903107309280703E-3</v>
      </c>
      <c r="N37" s="64">
        <v>3.4223004628183649E-3</v>
      </c>
      <c r="O37" s="66">
        <v>2.045201590612793E-3</v>
      </c>
      <c r="P37" s="67">
        <v>2.4023533448215167E-3</v>
      </c>
      <c r="Q37" s="67">
        <v>2.2057162660713849E-3</v>
      </c>
      <c r="R37" s="67">
        <v>2.9789299542414644E-3</v>
      </c>
      <c r="S37" s="67">
        <v>2.2218507650387759E-3</v>
      </c>
      <c r="T37" s="68">
        <v>2.6193081735242656E-3</v>
      </c>
      <c r="U37" s="65">
        <v>2.5733802891631241E-3</v>
      </c>
      <c r="V37" s="63">
        <v>2.6305929386597222E-3</v>
      </c>
      <c r="W37" s="63">
        <v>2.366157383909045E-3</v>
      </c>
      <c r="X37" s="63">
        <v>2.6976280601160212E-3</v>
      </c>
      <c r="Y37" s="63">
        <v>2.9885493294584202E-3</v>
      </c>
      <c r="Z37" s="64">
        <v>3.237278235473606E-3</v>
      </c>
      <c r="AA37" s="65">
        <v>2.8359228227257307E-3</v>
      </c>
      <c r="AB37" s="63">
        <v>3.1992846370994562E-3</v>
      </c>
      <c r="AC37" s="63">
        <v>3.2983008858874577E-3</v>
      </c>
      <c r="AD37" s="63">
        <v>3.6282210291681484E-3</v>
      </c>
      <c r="AE37" s="63">
        <v>3.3320454579755204E-3</v>
      </c>
      <c r="AF37" s="64">
        <v>3.6315720223214633E-3</v>
      </c>
      <c r="AG37" s="65">
        <v>3.5561075529944399E-3</v>
      </c>
      <c r="AH37" s="63">
        <v>4.2055312122992313E-3</v>
      </c>
      <c r="AI37" s="63">
        <v>4.1530664918973019E-3</v>
      </c>
      <c r="AJ37" s="63">
        <v>4.3863230258698845E-3</v>
      </c>
      <c r="AK37" s="63">
        <v>3.2947133569224871E-3</v>
      </c>
      <c r="AL37" s="64">
        <v>3.0385308286310642E-3</v>
      </c>
      <c r="AM37" s="65">
        <v>3.0834965963407236E-3</v>
      </c>
      <c r="AN37" s="63">
        <v>3.4178859099199452E-3</v>
      </c>
      <c r="AO37" s="63">
        <v>2.5246439890340821E-3</v>
      </c>
      <c r="AP37" s="63">
        <v>3.2477765434945119E-3</v>
      </c>
      <c r="AQ37" s="63">
        <v>2.9270976216914514E-3</v>
      </c>
      <c r="AR37" s="64">
        <v>3.1095411163735744E-3</v>
      </c>
      <c r="AS37" s="65">
        <v>3.3762514857621287E-3</v>
      </c>
      <c r="AT37" s="63">
        <v>3.196319865513342E-3</v>
      </c>
      <c r="AU37" s="63">
        <v>2.6664668934491985E-3</v>
      </c>
      <c r="AV37" s="63">
        <v>2.6510408140135249E-3</v>
      </c>
      <c r="AW37" s="63">
        <v>2.8069390039171796E-3</v>
      </c>
      <c r="AX37" s="64">
        <v>3.485884287478455E-3</v>
      </c>
    </row>
    <row r="38" spans="1:50" x14ac:dyDescent="0.45">
      <c r="A38" s="21" t="s">
        <v>322</v>
      </c>
      <c r="B38" s="18" t="s">
        <v>162</v>
      </c>
      <c r="C38" s="25">
        <v>1.978911116876694</v>
      </c>
      <c r="D38" s="63">
        <v>2.0754541415371071</v>
      </c>
      <c r="E38" s="63">
        <v>2.1335694813540171</v>
      </c>
      <c r="F38" s="63">
        <v>2.2815410453458189</v>
      </c>
      <c r="G38" s="63">
        <v>1.9805407996165674</v>
      </c>
      <c r="H38" s="64">
        <v>1.9565139584824625</v>
      </c>
      <c r="I38" s="65">
        <v>2.0463891938216978</v>
      </c>
      <c r="J38" s="63">
        <v>2.1301330126521547</v>
      </c>
      <c r="K38" s="63">
        <v>2.2442760050480626</v>
      </c>
      <c r="L38" s="63">
        <v>2.229648379218967</v>
      </c>
      <c r="M38" s="63">
        <v>2.2043344792809241</v>
      </c>
      <c r="N38" s="64">
        <v>2.082462591214969</v>
      </c>
      <c r="O38" s="66">
        <v>1.4184867130653682</v>
      </c>
      <c r="P38" s="67">
        <v>1.5651291973826384</v>
      </c>
      <c r="Q38" s="67">
        <v>1.3911963371868068</v>
      </c>
      <c r="R38" s="67">
        <v>1.8796902499120027</v>
      </c>
      <c r="S38" s="67">
        <v>1.5082372668203732</v>
      </c>
      <c r="T38" s="68">
        <v>1.6789578712671391</v>
      </c>
      <c r="U38" s="65">
        <v>1.6560056932455947</v>
      </c>
      <c r="V38" s="63">
        <v>1.7061767330290056</v>
      </c>
      <c r="W38" s="63">
        <v>1.8336278175564447</v>
      </c>
      <c r="X38" s="63">
        <v>1.7959101395390509</v>
      </c>
      <c r="Y38" s="63">
        <v>1.8262495080676899</v>
      </c>
      <c r="Z38" s="64">
        <v>2.0682533455385554</v>
      </c>
      <c r="AA38" s="65">
        <v>1.8532191824749245</v>
      </c>
      <c r="AB38" s="63">
        <v>2.3821987066575017</v>
      </c>
      <c r="AC38" s="63">
        <v>2.1984436999990646</v>
      </c>
      <c r="AD38" s="63">
        <v>2.4779309088701353</v>
      </c>
      <c r="AE38" s="63">
        <v>2.2341191385321237</v>
      </c>
      <c r="AF38" s="64">
        <v>2.2654195336021608</v>
      </c>
      <c r="AG38" s="65">
        <v>2.3335064416291842</v>
      </c>
      <c r="AH38" s="63">
        <v>2.6049706244422954</v>
      </c>
      <c r="AI38" s="63">
        <v>2.5071196876765742</v>
      </c>
      <c r="AJ38" s="63">
        <v>2.6141082855809943</v>
      </c>
      <c r="AK38" s="63">
        <v>2.2216886580328041</v>
      </c>
      <c r="AL38" s="64">
        <v>2.1672737950683714</v>
      </c>
      <c r="AM38" s="65">
        <v>1.9179511775022442</v>
      </c>
      <c r="AN38" s="63">
        <v>1.96722518239523</v>
      </c>
      <c r="AO38" s="63">
        <v>1.7520898272058409</v>
      </c>
      <c r="AP38" s="63">
        <v>2.0327317949040404</v>
      </c>
      <c r="AQ38" s="63">
        <v>1.9502638129867114</v>
      </c>
      <c r="AR38" s="64">
        <v>2.1059209867357307</v>
      </c>
      <c r="AS38" s="65">
        <v>2.0289329746729741</v>
      </c>
      <c r="AT38" s="63">
        <v>1.9277515057359331</v>
      </c>
      <c r="AU38" s="63">
        <v>1.7565901910607773</v>
      </c>
      <c r="AV38" s="63">
        <v>1.7476419549421349</v>
      </c>
      <c r="AW38" s="63">
        <v>1.7612758813654168</v>
      </c>
      <c r="AX38" s="64">
        <v>1.8183349072490376</v>
      </c>
    </row>
    <row r="39" spans="1:50" x14ac:dyDescent="0.45">
      <c r="A39" s="21" t="s">
        <v>324</v>
      </c>
      <c r="B39" s="18" t="s">
        <v>198</v>
      </c>
      <c r="C39" s="25">
        <v>1.2592355246671572E-3</v>
      </c>
      <c r="D39" s="63">
        <v>1.6113889034866449E-3</v>
      </c>
      <c r="E39" s="63">
        <v>1.3949590629976901E-3</v>
      </c>
      <c r="F39" s="63">
        <v>1.5966037287733048E-3</v>
      </c>
      <c r="G39" s="63">
        <v>1.3397771298478253E-3</v>
      </c>
      <c r="H39" s="64">
        <v>1.5964865187306132E-3</v>
      </c>
      <c r="I39" s="65">
        <v>1.4235970029971002E-3</v>
      </c>
      <c r="J39" s="63">
        <v>1.6445098037881894E-3</v>
      </c>
      <c r="K39" s="63">
        <v>1.3917662803071987E-3</v>
      </c>
      <c r="L39" s="63">
        <v>1.9040001781485908E-3</v>
      </c>
      <c r="M39" s="63">
        <v>1.5283530009349165E-3</v>
      </c>
      <c r="N39" s="64">
        <v>1.5767412476220223E-3</v>
      </c>
      <c r="O39" s="66">
        <v>8.5220402913471999E-4</v>
      </c>
      <c r="P39" s="67">
        <v>9.4082210488002492E-4</v>
      </c>
      <c r="Q39" s="67">
        <v>9.7981490041531357E-4</v>
      </c>
      <c r="R39" s="67">
        <v>1.4086096444913762E-3</v>
      </c>
      <c r="S39" s="67">
        <v>9.8974533640746177E-4</v>
      </c>
      <c r="T39" s="68">
        <v>1.1342045048893675E-3</v>
      </c>
      <c r="U39" s="65">
        <v>1.3645685129677052E-3</v>
      </c>
      <c r="V39" s="63">
        <v>9.4585531613079028E-4</v>
      </c>
      <c r="W39" s="63">
        <v>1.4698181692726861E-3</v>
      </c>
      <c r="X39" s="63">
        <v>1.2270327980230102E-3</v>
      </c>
      <c r="Y39" s="63">
        <v>1.3773196500469229E-3</v>
      </c>
      <c r="Z39" s="64">
        <v>1.6477224183775773E-3</v>
      </c>
      <c r="AA39" s="65">
        <v>1.1745648647469135E-3</v>
      </c>
      <c r="AB39" s="63">
        <v>1.3650614361941558E-3</v>
      </c>
      <c r="AC39" s="63">
        <v>1.4263409090500944E-3</v>
      </c>
      <c r="AD39" s="63">
        <v>1.8317128806473715E-3</v>
      </c>
      <c r="AE39" s="63">
        <v>1.6172444498105919E-3</v>
      </c>
      <c r="AF39" s="64">
        <v>1.6461614668390053E-3</v>
      </c>
      <c r="AG39" s="65">
        <v>1.9012005625333871E-3</v>
      </c>
      <c r="AH39" s="63">
        <v>2.0731197605853386E-3</v>
      </c>
      <c r="AI39" s="63">
        <v>2.1311469484006189E-3</v>
      </c>
      <c r="AJ39" s="63">
        <v>1.8383462286654872E-3</v>
      </c>
      <c r="AK39" s="63">
        <v>1.5935577207997073E-3</v>
      </c>
      <c r="AL39" s="64">
        <v>1.5804385609866432E-3</v>
      </c>
      <c r="AM39" s="65">
        <v>1.0989178975094529E-3</v>
      </c>
      <c r="AN39" s="63">
        <v>1.2924569847151584E-3</v>
      </c>
      <c r="AO39" s="63">
        <v>1.0616760743865751E-3</v>
      </c>
      <c r="AP39" s="63">
        <v>1.2474062585148078E-3</v>
      </c>
      <c r="AQ39" s="63">
        <v>1.7881875648646098E-3</v>
      </c>
      <c r="AR39" s="64">
        <v>2.1093837194327988E-3</v>
      </c>
      <c r="AS39" s="65">
        <v>1.5724876149444886E-3</v>
      </c>
      <c r="AT39" s="63">
        <v>1.2871033728581371E-3</v>
      </c>
      <c r="AU39" s="63">
        <v>1.2707198185139346E-3</v>
      </c>
      <c r="AV39" s="63">
        <v>1.2899482426425217E-3</v>
      </c>
      <c r="AW39" s="63">
        <v>1.3066709863635024E-3</v>
      </c>
      <c r="AX39" s="64">
        <v>1.3263222542875446E-3</v>
      </c>
    </row>
    <row r="40" spans="1:50" x14ac:dyDescent="0.45">
      <c r="A40" s="21" t="s">
        <v>323</v>
      </c>
      <c r="B40" s="18" t="s">
        <v>199</v>
      </c>
      <c r="C40" s="25">
        <v>3.4754018988399635E-4</v>
      </c>
      <c r="D40" s="63">
        <v>4.5308291124250663E-4</v>
      </c>
      <c r="E40" s="63">
        <v>4.3735461269411586E-4</v>
      </c>
      <c r="F40" s="63">
        <v>5.8864827726601862E-4</v>
      </c>
      <c r="G40" s="63">
        <v>4.7404401485801013E-4</v>
      </c>
      <c r="H40" s="64">
        <v>4.6763526008112622E-4</v>
      </c>
      <c r="I40" s="65">
        <v>4.9345235828869853E-4</v>
      </c>
      <c r="J40" s="63">
        <v>3.9808995053863382E-4</v>
      </c>
      <c r="K40" s="63">
        <v>4.1279694983803109E-4</v>
      </c>
      <c r="L40" s="63">
        <v>4.3107653708830972E-4</v>
      </c>
      <c r="M40" s="63">
        <v>4.8230725627755979E-4</v>
      </c>
      <c r="N40" s="64">
        <v>3.0521309520429316E-4</v>
      </c>
      <c r="O40" s="66">
        <v>1.978665011446468E-4</v>
      </c>
      <c r="P40" s="67">
        <v>3.0121244063948088E-4</v>
      </c>
      <c r="Q40" s="67">
        <v>2.562954851509167E-4</v>
      </c>
      <c r="R40" s="67">
        <v>2.6445476944737768E-4</v>
      </c>
      <c r="S40" s="67">
        <v>1.6443303290714735E-4</v>
      </c>
      <c r="T40" s="68">
        <v>2.1831684037429557E-4</v>
      </c>
      <c r="U40" s="65">
        <v>3.0741336158072568E-4</v>
      </c>
      <c r="V40" s="63">
        <v>3.5675406119211418E-4</v>
      </c>
      <c r="W40" s="63">
        <v>4.3711225675547568E-4</v>
      </c>
      <c r="X40" s="63">
        <v>4.1120866650241525E-4</v>
      </c>
      <c r="Y40" s="63">
        <v>3.357301789119971E-4</v>
      </c>
      <c r="Z40" s="64">
        <v>3.3539863127152262E-4</v>
      </c>
      <c r="AA40" s="65">
        <v>3.3646167338809152E-4</v>
      </c>
      <c r="AB40" s="63">
        <v>4.9933730080534307E-4</v>
      </c>
      <c r="AC40" s="63">
        <v>5.6064643315628811E-4</v>
      </c>
      <c r="AD40" s="63">
        <v>4.7890318048171245E-4</v>
      </c>
      <c r="AE40" s="63">
        <v>4.7273955236269791E-4</v>
      </c>
      <c r="AF40" s="64">
        <v>4.6668188819145066E-4</v>
      </c>
      <c r="AG40" s="65">
        <v>4.1765093800274057E-4</v>
      </c>
      <c r="AH40" s="63">
        <v>4.0930668718618509E-4</v>
      </c>
      <c r="AI40" s="63">
        <v>5.182198279377315E-4</v>
      </c>
      <c r="AJ40" s="63">
        <v>7.5192989868582045E-4</v>
      </c>
      <c r="AK40" s="63">
        <v>3.5887120670722141E-4</v>
      </c>
      <c r="AL40" s="64">
        <v>4.1082117092450178E-4</v>
      </c>
      <c r="AM40" s="65">
        <v>3.0524503776584606E-4</v>
      </c>
      <c r="AN40" s="63">
        <v>3.3434763142180902E-4</v>
      </c>
      <c r="AO40" s="63">
        <v>4.1268227321075842E-4</v>
      </c>
      <c r="AP40" s="63">
        <v>4.1572593322294649E-4</v>
      </c>
      <c r="AQ40" s="63">
        <v>4.0191817805743649E-4</v>
      </c>
      <c r="AR40" s="64">
        <v>4.1283572052026841E-4</v>
      </c>
      <c r="AS40" s="65">
        <v>5.1807129671309024E-4</v>
      </c>
      <c r="AT40" s="63">
        <v>5.2303432669815325E-4</v>
      </c>
      <c r="AU40" s="63">
        <v>2.7472439935328027E-4</v>
      </c>
      <c r="AV40" s="63">
        <v>3.2569293153169037E-4</v>
      </c>
      <c r="AW40" s="63">
        <v>4.008806291049392E-4</v>
      </c>
      <c r="AX40" s="64">
        <v>2.8582881520468611E-4</v>
      </c>
    </row>
    <row r="41" spans="1:50" x14ac:dyDescent="0.45">
      <c r="A41" s="21" t="s">
        <v>325</v>
      </c>
      <c r="B41" s="18" t="s">
        <v>163</v>
      </c>
      <c r="C41" s="25">
        <v>2.0044822673479187E-3</v>
      </c>
      <c r="D41" s="63">
        <v>1.8906343560250696E-3</v>
      </c>
      <c r="E41" s="63">
        <v>1.848658612276131E-3</v>
      </c>
      <c r="F41" s="63">
        <v>2.2305291193784249E-3</v>
      </c>
      <c r="G41" s="63">
        <v>1.836785557375085E-3</v>
      </c>
      <c r="H41" s="64">
        <v>1.8771847411119065E-3</v>
      </c>
      <c r="I41" s="65">
        <v>2.1007967160667929E-3</v>
      </c>
      <c r="J41" s="63">
        <v>1.9911068882937969E-3</v>
      </c>
      <c r="K41" s="63">
        <v>2.0641281472991847E-3</v>
      </c>
      <c r="L41" s="63">
        <v>2.0005344457723114E-3</v>
      </c>
      <c r="M41" s="63">
        <v>2.0271346647919258E-3</v>
      </c>
      <c r="N41" s="64">
        <v>1.9108151849853772E-3</v>
      </c>
      <c r="O41" s="66">
        <v>1.2079526944125895E-3</v>
      </c>
      <c r="P41" s="67">
        <v>1.3566918410879449E-3</v>
      </c>
      <c r="Q41" s="67">
        <v>1.3644785604359408E-3</v>
      </c>
      <c r="R41" s="67">
        <v>1.7237662794790567E-3</v>
      </c>
      <c r="S41" s="67">
        <v>1.4325613079019073E-3</v>
      </c>
      <c r="T41" s="68">
        <v>1.524745290582335E-3</v>
      </c>
      <c r="U41" s="65">
        <v>1.3904233166801238E-3</v>
      </c>
      <c r="V41" s="63">
        <v>1.6225101040812592E-3</v>
      </c>
      <c r="W41" s="63">
        <v>1.433361415650883E-3</v>
      </c>
      <c r="X41" s="63">
        <v>1.6921331033813395E-3</v>
      </c>
      <c r="Y41" s="63">
        <v>1.578065873520419E-3</v>
      </c>
      <c r="Z41" s="64">
        <v>1.7656858898914608E-3</v>
      </c>
      <c r="AA41" s="65">
        <v>1.693928186831767E-3</v>
      </c>
      <c r="AB41" s="63">
        <v>2.0985695355423884E-3</v>
      </c>
      <c r="AC41" s="63">
        <v>2.040809368219901E-3</v>
      </c>
      <c r="AD41" s="63">
        <v>2.3435735535183048E-3</v>
      </c>
      <c r="AE41" s="63">
        <v>2.1231606272355454E-3</v>
      </c>
      <c r="AF41" s="64">
        <v>2.1125206071066463E-3</v>
      </c>
      <c r="AG41" s="65">
        <v>2.0427618633978148E-3</v>
      </c>
      <c r="AH41" s="63">
        <v>2.4314651107300708E-3</v>
      </c>
      <c r="AI41" s="63">
        <v>2.3713219149428546E-3</v>
      </c>
      <c r="AJ41" s="63">
        <v>2.3406040120767207E-3</v>
      </c>
      <c r="AK41" s="63">
        <v>1.9415209774973419E-3</v>
      </c>
      <c r="AL41" s="64">
        <v>1.9500170630857995E-3</v>
      </c>
      <c r="AM41" s="65">
        <v>1.7356393601312072E-3</v>
      </c>
      <c r="AN41" s="63">
        <v>2.0504367432900034E-3</v>
      </c>
      <c r="AO41" s="63">
        <v>1.4875935533661909E-3</v>
      </c>
      <c r="AP41" s="63">
        <v>1.8954957976148059E-3</v>
      </c>
      <c r="AQ41" s="63">
        <v>1.9389492477519649E-3</v>
      </c>
      <c r="AR41" s="64">
        <v>1.9616738449210868E-3</v>
      </c>
      <c r="AS41" s="65">
        <v>1.8978311461862723E-3</v>
      </c>
      <c r="AT41" s="63">
        <v>1.6361294791963931E-3</v>
      </c>
      <c r="AU41" s="63">
        <v>1.7325392061171099E-3</v>
      </c>
      <c r="AV41" s="63">
        <v>1.67647244015162E-3</v>
      </c>
      <c r="AW41" s="63">
        <v>1.7775454304479721E-3</v>
      </c>
      <c r="AX41" s="64">
        <v>1.8431323343921493E-3</v>
      </c>
    </row>
    <row r="42" spans="1:50" x14ac:dyDescent="0.45">
      <c r="A42" s="21" t="s">
        <v>326</v>
      </c>
      <c r="B42" s="18" t="s">
        <v>225</v>
      </c>
      <c r="C42" s="25">
        <v>3.2502356803631191E-4</v>
      </c>
      <c r="D42" s="63">
        <v>2.2065199465060031E-4</v>
      </c>
      <c r="E42" s="63">
        <v>3.203983534083068E-4</v>
      </c>
      <c r="F42" s="63">
        <v>3.0268546321271652E-4</v>
      </c>
      <c r="G42" s="63">
        <v>2.2048168710308742E-4</v>
      </c>
      <c r="H42" s="64">
        <v>2.1801031973276067E-4</v>
      </c>
      <c r="I42" s="65">
        <v>2.4344513887001652E-4</v>
      </c>
      <c r="J42" s="63">
        <v>4.5831503017532192E-4</v>
      </c>
      <c r="K42" s="63">
        <v>4.388802692143014E-4</v>
      </c>
      <c r="L42" s="63">
        <v>2.4005745292052347E-4</v>
      </c>
      <c r="M42" s="63">
        <v>2.8019301978047867E-4</v>
      </c>
      <c r="N42" s="64">
        <v>3.2845339163519691E-4</v>
      </c>
      <c r="O42" s="66">
        <v>2.0239952732778376E-4</v>
      </c>
      <c r="P42" s="67">
        <v>1.349019864528773E-4</v>
      </c>
      <c r="Q42" s="67">
        <v>1.5850225332932576E-4</v>
      </c>
      <c r="R42" s="67">
        <v>2.8112143611404435E-4</v>
      </c>
      <c r="S42" s="67">
        <v>1.3716464053657515E-4</v>
      </c>
      <c r="T42" s="68">
        <v>1.318800802897923E-4</v>
      </c>
      <c r="U42" s="65">
        <v>2.5518190629625153E-4</v>
      </c>
      <c r="V42" s="63">
        <v>2.9978590559335346E-4</v>
      </c>
      <c r="W42" s="63">
        <v>2.5454408533916623E-4</v>
      </c>
      <c r="X42" s="63">
        <v>2.3071352311838795E-4</v>
      </c>
      <c r="Y42" s="63">
        <v>2.0696424787333879E-4</v>
      </c>
      <c r="Z42" s="64">
        <v>3.7204742600584109E-4</v>
      </c>
      <c r="AA42" s="65">
        <v>2.5788895649261944E-4</v>
      </c>
      <c r="AB42" s="63">
        <v>2.0081812395516456E-4</v>
      </c>
      <c r="AC42" s="63">
        <v>1.8921802320828558E-4</v>
      </c>
      <c r="AD42" s="63">
        <v>3.9261732742395725E-4</v>
      </c>
      <c r="AE42" s="63">
        <v>2.9911785568752925E-4</v>
      </c>
      <c r="AF42" s="64">
        <v>2.8536721283561526E-4</v>
      </c>
      <c r="AG42" s="65">
        <v>2.0532251684190166E-4</v>
      </c>
      <c r="AH42" s="63">
        <v>4.8329319920512324E-4</v>
      </c>
      <c r="AI42" s="63">
        <v>4.5451360726946386E-4</v>
      </c>
      <c r="AJ42" s="63">
        <v>3.5883792371948912E-4</v>
      </c>
      <c r="AK42" s="63">
        <v>2.7172874797371492E-4</v>
      </c>
      <c r="AL42" s="64">
        <v>3.4829805639548266E-4</v>
      </c>
      <c r="AM42" s="65">
        <v>2.2513483438019413E-4</v>
      </c>
      <c r="AN42" s="63">
        <v>2.4221056898053256E-4</v>
      </c>
      <c r="AO42" s="63">
        <v>2.07520458156939E-4</v>
      </c>
      <c r="AP42" s="63">
        <v>1.7676496684901455E-4</v>
      </c>
      <c r="AQ42" s="63">
        <v>3.0804647753416507E-4</v>
      </c>
      <c r="AR42" s="64">
        <v>2.6934336858070888E-4</v>
      </c>
      <c r="AS42" s="65">
        <v>3.4621126580687436E-4</v>
      </c>
      <c r="AT42" s="63">
        <v>2.8181664358788606E-4</v>
      </c>
      <c r="AU42" s="63">
        <v>2.1653720646350831E-4</v>
      </c>
      <c r="AV42" s="63">
        <v>2.7305469153370525E-4</v>
      </c>
      <c r="AW42" s="63">
        <v>3.0678349483109004E-4</v>
      </c>
      <c r="AX42" s="64">
        <v>2.3004682124059777E-4</v>
      </c>
    </row>
    <row r="43" spans="1:50" x14ac:dyDescent="0.45">
      <c r="A43" s="21" t="s">
        <v>327</v>
      </c>
      <c r="B43" s="18" t="s">
        <v>200</v>
      </c>
      <c r="C43" s="25">
        <v>3.0711825337886769E-4</v>
      </c>
      <c r="D43" s="63">
        <v>4.1456057443308775E-4</v>
      </c>
      <c r="E43" s="63">
        <v>2.6089738173985376E-4</v>
      </c>
      <c r="F43" s="63">
        <v>3.9593363529950631E-4</v>
      </c>
      <c r="G43" s="63">
        <v>3.5487318768223029E-4</v>
      </c>
      <c r="H43" s="64">
        <v>3.2116663684084943E-4</v>
      </c>
      <c r="I43" s="65">
        <v>2.9695951820523481E-4</v>
      </c>
      <c r="J43" s="63">
        <v>3.1504898303206228E-4</v>
      </c>
      <c r="K43" s="63">
        <v>3.5442515624532772E-4</v>
      </c>
      <c r="L43" s="63">
        <v>4.2483465583919119E-4</v>
      </c>
      <c r="M43" s="63">
        <v>3.8686552660831416E-4</v>
      </c>
      <c r="N43" s="64">
        <v>3.1706962151111618E-4</v>
      </c>
      <c r="O43" s="66">
        <v>2.7895206975802348E-4</v>
      </c>
      <c r="P43" s="67">
        <v>1.7179053127848467E-4</v>
      </c>
      <c r="Q43" s="67">
        <v>2.220404661649787E-4</v>
      </c>
      <c r="R43" s="67">
        <v>1.8501935938049983E-4</v>
      </c>
      <c r="S43" s="67">
        <v>2.4807377908195349E-4</v>
      </c>
      <c r="T43" s="68">
        <v>1.9200086609980044E-4</v>
      </c>
      <c r="U43" s="65">
        <v>2.0021732588024801E-4</v>
      </c>
      <c r="V43" s="63">
        <v>1.7981433287102746E-4</v>
      </c>
      <c r="W43" s="63">
        <v>3.450179341526401E-4</v>
      </c>
      <c r="X43" s="63">
        <v>3.7500242644149289E-4</v>
      </c>
      <c r="Y43" s="63">
        <v>1.6006720552175097E-4</v>
      </c>
      <c r="Z43" s="64">
        <v>3.9578483937055927E-4</v>
      </c>
      <c r="AA43" s="65">
        <v>3.6835302689413029E-4</v>
      </c>
      <c r="AB43" s="63">
        <v>4.1743862946532818E-4</v>
      </c>
      <c r="AC43" s="63">
        <v>3.1246608251317686E-4</v>
      </c>
      <c r="AD43" s="63">
        <v>5.5473689688370035E-4</v>
      </c>
      <c r="AE43" s="63">
        <v>3.3869738450625577E-4</v>
      </c>
      <c r="AF43" s="64">
        <v>3.0727614683869571E-4</v>
      </c>
      <c r="AG43" s="65">
        <v>2.7049447497913033E-4</v>
      </c>
      <c r="AH43" s="63">
        <v>4.3165528518197653E-4</v>
      </c>
      <c r="AI43" s="63">
        <v>4.8673658688931393E-4</v>
      </c>
      <c r="AJ43" s="63">
        <v>4.4414076597392766E-4</v>
      </c>
      <c r="AK43" s="63">
        <v>3.6147530982552162E-4</v>
      </c>
      <c r="AL43" s="64">
        <v>2.8473528408053778E-4</v>
      </c>
      <c r="AM43" s="65">
        <v>4.5551277378262265E-4</v>
      </c>
      <c r="AN43" s="63">
        <v>2.8690054680094023E-4</v>
      </c>
      <c r="AO43" s="63">
        <v>3.0271116563589437E-4</v>
      </c>
      <c r="AP43" s="63">
        <v>1.7669230715488391E-4</v>
      </c>
      <c r="AQ43" s="63">
        <v>3.252164572855204E-4</v>
      </c>
      <c r="AR43" s="64">
        <v>3.3285088786183412E-4</v>
      </c>
      <c r="AS43" s="65">
        <v>4.1936307536218049E-4</v>
      </c>
      <c r="AT43" s="63">
        <v>3.1384384892404435E-4</v>
      </c>
      <c r="AU43" s="63">
        <v>2.2639393205198529E-4</v>
      </c>
      <c r="AV43" s="63">
        <v>1.7990467075520408E-4</v>
      </c>
      <c r="AW43" s="63">
        <v>3.9560922451624305E-4</v>
      </c>
      <c r="AX43" s="64">
        <v>2.2543866021251165E-4</v>
      </c>
    </row>
    <row r="44" spans="1:50" x14ac:dyDescent="0.45">
      <c r="A44" s="21" t="s">
        <v>252</v>
      </c>
      <c r="B44" s="18" t="s">
        <v>251</v>
      </c>
      <c r="C44" s="25"/>
      <c r="D44" s="63"/>
      <c r="E44" s="63"/>
      <c r="F44" s="63"/>
      <c r="G44" s="63"/>
      <c r="H44" s="64"/>
      <c r="I44" s="65">
        <v>5.673305359601648E-3</v>
      </c>
      <c r="J44" s="63">
        <v>6.0764070645288153E-3</v>
      </c>
      <c r="K44" s="63">
        <v>6.0694922624594345E-3</v>
      </c>
      <c r="L44" s="63">
        <v>6.5505236826282854E-3</v>
      </c>
      <c r="M44" s="63">
        <v>5.8886124218755749E-3</v>
      </c>
      <c r="N44" s="64">
        <v>5.8085976319600212E-3</v>
      </c>
      <c r="O44" s="66">
        <v>3.4541463783702496E-3</v>
      </c>
      <c r="P44" s="67">
        <v>4.2488299497033073E-3</v>
      </c>
      <c r="Q44" s="67">
        <v>3.8181053756305579E-3</v>
      </c>
      <c r="R44" s="67">
        <v>5.2227103132699753E-3</v>
      </c>
      <c r="S44" s="67">
        <v>3.8771431565709493E-3</v>
      </c>
      <c r="T44" s="68">
        <v>3.9122137627939915E-3</v>
      </c>
      <c r="U44" s="65"/>
      <c r="V44" s="63"/>
      <c r="W44" s="63"/>
      <c r="X44" s="63"/>
      <c r="Y44" s="63"/>
      <c r="Z44" s="64"/>
      <c r="AA44" s="65"/>
      <c r="AB44" s="63"/>
      <c r="AC44" s="63"/>
      <c r="AD44" s="63"/>
      <c r="AE44" s="63"/>
      <c r="AF44" s="64"/>
      <c r="AG44" s="65">
        <v>6.2360486118212856E-3</v>
      </c>
      <c r="AH44" s="63">
        <v>7.9163403808888509E-3</v>
      </c>
      <c r="AI44" s="63">
        <v>7.2633457362170795E-3</v>
      </c>
      <c r="AJ44" s="63">
        <v>7.5353191264622777E-3</v>
      </c>
      <c r="AK44" s="63">
        <v>5.4782817102717405E-3</v>
      </c>
      <c r="AL44" s="64">
        <v>6.0358245438600668E-3</v>
      </c>
      <c r="AM44" s="65">
        <v>5.6215646285628995E-3</v>
      </c>
      <c r="AN44" s="63">
        <v>5.4742888975592152E-3</v>
      </c>
      <c r="AO44" s="63">
        <v>4.9304599542160732E-3</v>
      </c>
      <c r="AP44" s="63">
        <v>5.5873977349737659E-3</v>
      </c>
      <c r="AQ44" s="63">
        <v>5.5305798079644669E-3</v>
      </c>
      <c r="AR44" s="64">
        <v>5.8910026185127421E-3</v>
      </c>
      <c r="AS44" s="65">
        <v>5.7426627436321298E-3</v>
      </c>
      <c r="AT44" s="63">
        <v>5.2219783403122172E-3</v>
      </c>
      <c r="AU44" s="63">
        <v>5.1795989651362033E-3</v>
      </c>
      <c r="AV44" s="63">
        <v>4.8225075243360322E-3</v>
      </c>
      <c r="AW44" s="63">
        <v>5.221194003475392E-3</v>
      </c>
      <c r="AX44" s="64">
        <v>5.0649355795201649E-3</v>
      </c>
    </row>
    <row r="45" spans="1:50" x14ac:dyDescent="0.45">
      <c r="A45" s="21" t="s">
        <v>328</v>
      </c>
      <c r="B45" s="18" t="s">
        <v>164</v>
      </c>
      <c r="C45" s="25">
        <v>1.1576435239646122E-2</v>
      </c>
      <c r="D45" s="63">
        <v>1.1648503774656859E-2</v>
      </c>
      <c r="E45" s="63">
        <v>1.2333105309909253E-2</v>
      </c>
      <c r="F45" s="63">
        <v>1.314977861468777E-2</v>
      </c>
      <c r="G45" s="63">
        <v>1.0988377201741423E-2</v>
      </c>
      <c r="H45" s="64">
        <v>1.2132620496301599E-2</v>
      </c>
      <c r="I45" s="65">
        <v>1.1300287680194157E-2</v>
      </c>
      <c r="J45" s="63">
        <v>1.2295776076215495E-2</v>
      </c>
      <c r="K45" s="63">
        <v>1.228348201945074E-2</v>
      </c>
      <c r="L45" s="63">
        <v>1.2859284881865217E-2</v>
      </c>
      <c r="M45" s="63">
        <v>1.1140303737457764E-2</v>
      </c>
      <c r="N45" s="64">
        <v>1.198082001192538E-2</v>
      </c>
      <c r="O45" s="66">
        <v>7.4912065271533351E-3</v>
      </c>
      <c r="P45" s="67">
        <v>8.1745961193669652E-3</v>
      </c>
      <c r="Q45" s="67">
        <v>7.5782442372116648E-3</v>
      </c>
      <c r="R45" s="67">
        <v>1.0173812038014783E-2</v>
      </c>
      <c r="S45" s="67">
        <v>8.8551666317333889E-3</v>
      </c>
      <c r="T45" s="68">
        <v>8.5345942497995677E-3</v>
      </c>
      <c r="U45" s="65">
        <v>9.5278388239338225E-3</v>
      </c>
      <c r="V45" s="63">
        <v>1.0150044139794543E-2</v>
      </c>
      <c r="W45" s="63">
        <v>9.824102814811473E-3</v>
      </c>
      <c r="X45" s="63">
        <v>1.0106315467257971E-2</v>
      </c>
      <c r="Y45" s="63">
        <v>9.6509551055005607E-3</v>
      </c>
      <c r="Z45" s="64">
        <v>1.1472211324702497E-2</v>
      </c>
      <c r="AA45" s="65">
        <v>9.7154956042307585E-3</v>
      </c>
      <c r="AB45" s="63">
        <v>1.3027561973559729E-2</v>
      </c>
      <c r="AC45" s="63">
        <v>1.2861092559658218E-2</v>
      </c>
      <c r="AD45" s="63">
        <v>1.4827098710287345E-2</v>
      </c>
      <c r="AE45" s="63">
        <v>1.2845349311036992E-2</v>
      </c>
      <c r="AF45" s="64">
        <v>1.2555668212038421E-2</v>
      </c>
      <c r="AG45" s="65">
        <v>1.2539369058856468E-2</v>
      </c>
      <c r="AH45" s="63">
        <v>1.5570888585062143E-2</v>
      </c>
      <c r="AI45" s="63">
        <v>1.4614109203284856E-2</v>
      </c>
      <c r="AJ45" s="63">
        <v>1.498684059961094E-2</v>
      </c>
      <c r="AK45" s="63">
        <v>1.174356382144289E-2</v>
      </c>
      <c r="AL45" s="64">
        <v>1.1850114679809211E-2</v>
      </c>
      <c r="AM45" s="65">
        <v>1.0449439093405221E-2</v>
      </c>
      <c r="AN45" s="63">
        <v>1.0845017831437157E-2</v>
      </c>
      <c r="AO45" s="63">
        <v>9.6335269325106068E-3</v>
      </c>
      <c r="AP45" s="63">
        <v>1.1242690364905368E-2</v>
      </c>
      <c r="AQ45" s="63">
        <v>1.1073033014725626E-2</v>
      </c>
      <c r="AR45" s="64">
        <v>1.153698112667592E-2</v>
      </c>
      <c r="AS45" s="65">
        <v>1.1869353976272447E-2</v>
      </c>
      <c r="AT45" s="63">
        <v>1.0758935638471053E-2</v>
      </c>
      <c r="AU45" s="63">
        <v>9.9198561597053474E-3</v>
      </c>
      <c r="AV45" s="63">
        <v>9.8056895314133155E-3</v>
      </c>
      <c r="AW45" s="63">
        <v>9.8869613878007842E-3</v>
      </c>
      <c r="AX45" s="64">
        <v>9.6697418558117105E-3</v>
      </c>
    </row>
    <row r="46" spans="1:50" x14ac:dyDescent="0.45">
      <c r="A46" s="21" t="s">
        <v>329</v>
      </c>
      <c r="B46" s="18" t="s">
        <v>201</v>
      </c>
      <c r="C46" s="25">
        <v>4.4072023440813398E-4</v>
      </c>
      <c r="D46" s="63">
        <v>5.6396587752283211E-4</v>
      </c>
      <c r="E46" s="63">
        <v>5.6306782142954385E-4</v>
      </c>
      <c r="F46" s="63">
        <v>5.6133475834223962E-4</v>
      </c>
      <c r="G46" s="63">
        <v>6.2048887646283502E-4</v>
      </c>
      <c r="H46" s="64">
        <v>5.8514674302075878E-4</v>
      </c>
      <c r="I46" s="65">
        <v>5.5058130657893636E-4</v>
      </c>
      <c r="J46" s="63">
        <v>5.9187015111823997E-4</v>
      </c>
      <c r="K46" s="63">
        <v>6.5095969921936145E-4</v>
      </c>
      <c r="L46" s="63">
        <v>5.6408301724329897E-4</v>
      </c>
      <c r="M46" s="63">
        <v>5.2525305320190517E-4</v>
      </c>
      <c r="N46" s="64">
        <v>5.43874045259661E-4</v>
      </c>
      <c r="O46" s="66">
        <v>3.6138574115208218E-4</v>
      </c>
      <c r="P46" s="67">
        <v>3.5128062670308346E-4</v>
      </c>
      <c r="Q46" s="67">
        <v>3.5321868745888466E-4</v>
      </c>
      <c r="R46" s="67">
        <v>4.7871805702217528E-4</v>
      </c>
      <c r="S46" s="67">
        <v>3.3576137078180675E-4</v>
      </c>
      <c r="T46" s="68">
        <v>3.2614275431440594E-4</v>
      </c>
      <c r="U46" s="65">
        <v>4.6221804420908884E-4</v>
      </c>
      <c r="V46" s="63">
        <v>4.7879988452936265E-4</v>
      </c>
      <c r="W46" s="63">
        <v>4.1809786421067929E-4</v>
      </c>
      <c r="X46" s="63">
        <v>5.5700196355111574E-4</v>
      </c>
      <c r="Y46" s="63">
        <v>4.9053068143977232E-4</v>
      </c>
      <c r="Z46" s="64">
        <v>4.4235735146680617E-4</v>
      </c>
      <c r="AA46" s="65">
        <v>4.0892766972112021E-4</v>
      </c>
      <c r="AB46" s="63">
        <v>6.9339834355507893E-4</v>
      </c>
      <c r="AC46" s="63">
        <v>5.3925889619697539E-4</v>
      </c>
      <c r="AD46" s="63">
        <v>8.0461503768528236E-4</v>
      </c>
      <c r="AE46" s="63">
        <v>6.5775668211110947E-4</v>
      </c>
      <c r="AF46" s="64">
        <v>6.2292593825220778E-4</v>
      </c>
      <c r="AG46" s="65">
        <v>6.0934500005452731E-4</v>
      </c>
      <c r="AH46" s="63">
        <v>7.6392091427010729E-4</v>
      </c>
      <c r="AI46" s="63">
        <v>6.7988322306354446E-4</v>
      </c>
      <c r="AJ46" s="63">
        <v>6.3339054811763359E-4</v>
      </c>
      <c r="AK46" s="63">
        <v>6.0779923654808181E-4</v>
      </c>
      <c r="AL46" s="64">
        <v>5.9690880375864064E-4</v>
      </c>
      <c r="AM46" s="65">
        <v>5.7784035498344394E-4</v>
      </c>
      <c r="AN46" s="63">
        <v>5.2177895243177394E-4</v>
      </c>
      <c r="AO46" s="63">
        <v>4.3654534849531332E-4</v>
      </c>
      <c r="AP46" s="63">
        <v>5.7670837612570122E-4</v>
      </c>
      <c r="AQ46" s="63">
        <v>5.3544964329000559E-4</v>
      </c>
      <c r="AR46" s="64">
        <v>6.2494383790976868E-4</v>
      </c>
      <c r="AS46" s="65">
        <v>5.9134121051082514E-4</v>
      </c>
      <c r="AT46" s="63">
        <v>4.6790107666314058E-4</v>
      </c>
      <c r="AU46" s="63">
        <v>5.3417146160919993E-4</v>
      </c>
      <c r="AV46" s="63">
        <v>4.794122832424536E-4</v>
      </c>
      <c r="AW46" s="63">
        <v>5.4615792418932058E-4</v>
      </c>
      <c r="AX46" s="64">
        <v>4.8318067451643364E-4</v>
      </c>
    </row>
    <row r="47" spans="1:50" x14ac:dyDescent="0.45">
      <c r="A47" s="21" t="s">
        <v>330</v>
      </c>
      <c r="B47" s="18" t="s">
        <v>165</v>
      </c>
      <c r="C47" s="25">
        <v>2.8797412706116779E-3</v>
      </c>
      <c r="D47" s="63">
        <v>2.7756645019435112E-3</v>
      </c>
      <c r="E47" s="63">
        <v>2.8360763406463877E-3</v>
      </c>
      <c r="F47" s="63">
        <v>3.0138174970736425E-3</v>
      </c>
      <c r="G47" s="63">
        <v>2.7549786316251948E-3</v>
      </c>
      <c r="H47" s="64">
        <v>2.7985713433548078E-3</v>
      </c>
      <c r="I47" s="65">
        <v>2.7861649070034648E-3</v>
      </c>
      <c r="J47" s="63">
        <v>3.1467847040617639E-3</v>
      </c>
      <c r="K47" s="63">
        <v>3.1320935308565877E-3</v>
      </c>
      <c r="L47" s="63">
        <v>3.3833534987640942E-3</v>
      </c>
      <c r="M47" s="63">
        <v>2.9206719620733061E-3</v>
      </c>
      <c r="N47" s="64">
        <v>3.1426360771174651E-3</v>
      </c>
      <c r="O47" s="66">
        <v>1.8577822743565528E-3</v>
      </c>
      <c r="P47" s="67">
        <v>1.9749362329363499E-3</v>
      </c>
      <c r="Q47" s="67">
        <v>1.9555880989336012E-3</v>
      </c>
      <c r="R47" s="67">
        <v>2.7709398099260824E-3</v>
      </c>
      <c r="S47" s="67">
        <v>2.1473223642842171E-3</v>
      </c>
      <c r="T47" s="68">
        <v>2.1492383588579186E-3</v>
      </c>
      <c r="U47" s="65">
        <v>2.3555278997595686E-3</v>
      </c>
      <c r="V47" s="63">
        <v>2.3414132048422778E-3</v>
      </c>
      <c r="W47" s="63">
        <v>2.4550412307160815E-3</v>
      </c>
      <c r="X47" s="63">
        <v>2.5990249438185469E-3</v>
      </c>
      <c r="Y47" s="63">
        <v>2.4826537099264371E-3</v>
      </c>
      <c r="Z47" s="64">
        <v>2.6800488208883659E-3</v>
      </c>
      <c r="AA47" s="65">
        <v>2.2414806236121811E-3</v>
      </c>
      <c r="AB47" s="63">
        <v>3.3579393508228047E-3</v>
      </c>
      <c r="AC47" s="63">
        <v>3.1302407316339403E-3</v>
      </c>
      <c r="AD47" s="63">
        <v>3.6976764356401294E-3</v>
      </c>
      <c r="AE47" s="63">
        <v>3.1803830423036872E-3</v>
      </c>
      <c r="AF47" s="64">
        <v>2.8543300078171558E-3</v>
      </c>
      <c r="AG47" s="65">
        <v>3.1878533367913596E-3</v>
      </c>
      <c r="AH47" s="63">
        <v>3.6424218285772696E-3</v>
      </c>
      <c r="AI47" s="63">
        <v>3.4690239686812909E-3</v>
      </c>
      <c r="AJ47" s="63">
        <v>3.817502442631176E-3</v>
      </c>
      <c r="AK47" s="63">
        <v>2.7720276794896376E-3</v>
      </c>
      <c r="AL47" s="64">
        <v>2.8930025475583914E-3</v>
      </c>
      <c r="AM47" s="65">
        <v>2.4554271222045044E-3</v>
      </c>
      <c r="AN47" s="63">
        <v>2.5339131089105846E-3</v>
      </c>
      <c r="AO47" s="63">
        <v>2.5310154072008197E-3</v>
      </c>
      <c r="AP47" s="63">
        <v>2.7290561924922974E-3</v>
      </c>
      <c r="AQ47" s="63">
        <v>2.7316945720568704E-3</v>
      </c>
      <c r="AR47" s="64">
        <v>2.684004178173337E-3</v>
      </c>
      <c r="AS47" s="65">
        <v>2.849531042093143E-3</v>
      </c>
      <c r="AT47" s="63">
        <v>2.7003231602404768E-3</v>
      </c>
      <c r="AU47" s="63">
        <v>2.0929383844097869E-3</v>
      </c>
      <c r="AV47" s="63">
        <v>2.432658766638542E-3</v>
      </c>
      <c r="AW47" s="63">
        <v>2.3669602097016462E-3</v>
      </c>
      <c r="AX47" s="64">
        <v>2.4706029968235518E-3</v>
      </c>
    </row>
    <row r="48" spans="1:50" x14ac:dyDescent="0.45">
      <c r="A48" s="21" t="s">
        <v>331</v>
      </c>
      <c r="B48" s="18" t="s">
        <v>226</v>
      </c>
      <c r="C48" s="25">
        <v>1.1909670853974118E-3</v>
      </c>
      <c r="D48" s="63">
        <v>1.3374702761285498E-3</v>
      </c>
      <c r="E48" s="63">
        <v>1.3217883407993772E-3</v>
      </c>
      <c r="F48" s="63">
        <v>1.4380545235550578E-3</v>
      </c>
      <c r="G48" s="63">
        <v>1.2102967607940248E-3</v>
      </c>
      <c r="H48" s="64">
        <v>1.3116499642090193E-3</v>
      </c>
      <c r="I48" s="65">
        <v>1.2602134465523537E-3</v>
      </c>
      <c r="J48" s="63">
        <v>1.4607355413487812E-3</v>
      </c>
      <c r="K48" s="63">
        <v>1.4560006665907171E-3</v>
      </c>
      <c r="L48" s="63">
        <v>1.4773417261113875E-3</v>
      </c>
      <c r="M48" s="63">
        <v>1.2970973417451286E-3</v>
      </c>
      <c r="N48" s="64">
        <v>1.4206465260228854E-3</v>
      </c>
      <c r="O48" s="66">
        <v>8.9239633118490616E-4</v>
      </c>
      <c r="P48" s="67">
        <v>9.9583963541052486E-4</v>
      </c>
      <c r="Q48" s="67">
        <v>8.6623775908007414E-4</v>
      </c>
      <c r="R48" s="67">
        <v>1.1136360436466034E-3</v>
      </c>
      <c r="S48" s="67">
        <v>9.3170718926849719E-4</v>
      </c>
      <c r="T48" s="68">
        <v>9.2995710465177523E-4</v>
      </c>
      <c r="U48" s="65">
        <v>9.5944486726842282E-4</v>
      </c>
      <c r="V48" s="63">
        <v>1.0767280058754487E-3</v>
      </c>
      <c r="W48" s="63">
        <v>1.0887021109434296E-3</v>
      </c>
      <c r="X48" s="63">
        <v>1.0444300102283842E-3</v>
      </c>
      <c r="Y48" s="63">
        <v>1.1275694002966731E-3</v>
      </c>
      <c r="Z48" s="64">
        <v>1.2597707161849962E-3</v>
      </c>
      <c r="AA48" s="65">
        <v>1.0577114721850591E-3</v>
      </c>
      <c r="AB48" s="63">
        <v>1.5462100963291603E-3</v>
      </c>
      <c r="AC48" s="63">
        <v>1.3504952209512729E-3</v>
      </c>
      <c r="AD48" s="63">
        <v>1.586988386514827E-3</v>
      </c>
      <c r="AE48" s="63">
        <v>1.4841304577491359E-3</v>
      </c>
      <c r="AF48" s="64">
        <v>1.3460755555211566E-3</v>
      </c>
      <c r="AG48" s="65">
        <v>1.6432891138513049E-3</v>
      </c>
      <c r="AH48" s="63">
        <v>1.7588265367118985E-3</v>
      </c>
      <c r="AI48" s="63">
        <v>1.8469375989098517E-3</v>
      </c>
      <c r="AJ48" s="63">
        <v>1.7604813083700829E-3</v>
      </c>
      <c r="AK48" s="63">
        <v>1.3956092799498004E-3</v>
      </c>
      <c r="AL48" s="64">
        <v>1.3915065514313151E-3</v>
      </c>
      <c r="AM48" s="65">
        <v>1.2729238059343763E-3</v>
      </c>
      <c r="AN48" s="63">
        <v>1.3113875270798318E-3</v>
      </c>
      <c r="AO48" s="63">
        <v>1.0388421730601119E-3</v>
      </c>
      <c r="AP48" s="63">
        <v>1.3787596151830816E-3</v>
      </c>
      <c r="AQ48" s="63">
        <v>1.3025974874262449E-3</v>
      </c>
      <c r="AR48" s="64">
        <v>1.412193970266287E-3</v>
      </c>
      <c r="AS48" s="65">
        <v>1.3066368010546333E-3</v>
      </c>
      <c r="AT48" s="63">
        <v>1.3042248540730192E-3</v>
      </c>
      <c r="AU48" s="63">
        <v>1.1924366044912644E-3</v>
      </c>
      <c r="AV48" s="63">
        <v>1.0866022743014016E-3</v>
      </c>
      <c r="AW48" s="63">
        <v>1.3120961328895826E-3</v>
      </c>
      <c r="AX48" s="64">
        <v>1.1657102102002946E-3</v>
      </c>
    </row>
    <row r="49" spans="1:50" x14ac:dyDescent="0.45">
      <c r="A49" s="21" t="s">
        <v>243</v>
      </c>
      <c r="B49" s="18" t="s">
        <v>242</v>
      </c>
      <c r="C49" s="25"/>
      <c r="D49" s="63"/>
      <c r="E49" s="63"/>
      <c r="F49" s="63"/>
      <c r="G49" s="63"/>
      <c r="H49" s="64"/>
      <c r="I49" s="65">
        <v>0.54149868714432481</v>
      </c>
      <c r="J49" s="63">
        <v>0.5946776581098584</v>
      </c>
      <c r="K49" s="63">
        <v>0.59039152459002575</v>
      </c>
      <c r="L49" s="63">
        <v>0.63828561672815265</v>
      </c>
      <c r="M49" s="63">
        <v>0.56596388424702404</v>
      </c>
      <c r="N49" s="64">
        <v>0.57668162071609075</v>
      </c>
      <c r="O49" s="66">
        <v>0.35967186456793032</v>
      </c>
      <c r="P49" s="67">
        <v>0.39961933380433162</v>
      </c>
      <c r="Q49" s="67">
        <v>0.37447272140842897</v>
      </c>
      <c r="R49" s="67">
        <v>0.50575008799718413</v>
      </c>
      <c r="S49" s="67">
        <v>0.4143051771117166</v>
      </c>
      <c r="T49" s="68">
        <v>0.43599873596245342</v>
      </c>
      <c r="U49" s="65"/>
      <c r="V49" s="63"/>
      <c r="W49" s="63"/>
      <c r="X49" s="63"/>
      <c r="Y49" s="63"/>
      <c r="Z49" s="64"/>
      <c r="AA49" s="65"/>
      <c r="AB49" s="63"/>
      <c r="AC49" s="63"/>
      <c r="AD49" s="63"/>
      <c r="AE49" s="63"/>
      <c r="AF49" s="64"/>
      <c r="AG49" s="65">
        <v>0.61180297472545608</v>
      </c>
      <c r="AH49" s="63">
        <v>0.71662602748974313</v>
      </c>
      <c r="AI49" s="63">
        <v>0.67728640702235487</v>
      </c>
      <c r="AJ49" s="63">
        <v>0.72222046176732069</v>
      </c>
      <c r="AK49" s="63">
        <v>0.53951648045179623</v>
      </c>
      <c r="AL49" s="64">
        <v>0.58112029078672733</v>
      </c>
      <c r="AM49" s="65">
        <v>0.50851846024021397</v>
      </c>
      <c r="AN49" s="63">
        <v>0.52889913862929883</v>
      </c>
      <c r="AO49" s="63">
        <v>0.45994400544780462</v>
      </c>
      <c r="AP49" s="63">
        <v>0.53943674764030658</v>
      </c>
      <c r="AQ49" s="63">
        <v>0.5514359119510549</v>
      </c>
      <c r="AR49" s="64">
        <v>0.56988424170446583</v>
      </c>
      <c r="AS49" s="65">
        <v>0.56004419820628881</v>
      </c>
      <c r="AT49" s="63">
        <v>0.51844187793054453</v>
      </c>
      <c r="AU49" s="63">
        <v>0.46495176072368866</v>
      </c>
      <c r="AV49" s="63">
        <v>0.46788084474052061</v>
      </c>
      <c r="AW49" s="63">
        <v>0.4817677377551321</v>
      </c>
      <c r="AX49" s="64">
        <v>0.47984969655345477</v>
      </c>
    </row>
    <row r="50" spans="1:50" x14ac:dyDescent="0.45">
      <c r="A50" s="21" t="s">
        <v>332</v>
      </c>
      <c r="B50" s="18" t="s">
        <v>166</v>
      </c>
      <c r="C50" s="25">
        <v>7.7286342778032466E-2</v>
      </c>
      <c r="D50" s="63">
        <v>7.9456316812181349E-2</v>
      </c>
      <c r="E50" s="63">
        <v>8.3493133342632087E-2</v>
      </c>
      <c r="F50" s="63">
        <v>9.1106417629395892E-2</v>
      </c>
      <c r="G50" s="63">
        <v>7.3680712545432764E-2</v>
      </c>
      <c r="H50" s="64">
        <v>7.7861041517537574E-2</v>
      </c>
      <c r="I50" s="65">
        <v>7.830679459214962E-2</v>
      </c>
      <c r="J50" s="63">
        <v>8.59295678276292E-2</v>
      </c>
      <c r="K50" s="63">
        <v>8.6054798540811786E-2</v>
      </c>
      <c r="L50" s="63">
        <v>8.9996956628241004E-2</v>
      </c>
      <c r="M50" s="63">
        <v>8.2715086019684775E-2</v>
      </c>
      <c r="N50" s="64">
        <v>8.3227803174422896E-2</v>
      </c>
      <c r="O50" s="66">
        <v>5.113218058189533E-2</v>
      </c>
      <c r="P50" s="67">
        <v>5.7252059388089499E-2</v>
      </c>
      <c r="Q50" s="67">
        <v>5.4606051643225732E-2</v>
      </c>
      <c r="R50" s="67">
        <v>7.2730024639211549E-2</v>
      </c>
      <c r="S50" s="67">
        <v>6.0386711381261789E-2</v>
      </c>
      <c r="T50" s="68">
        <v>6.3248693535267228E-2</v>
      </c>
      <c r="U50" s="65">
        <v>5.8986797040801918E-2</v>
      </c>
      <c r="V50" s="63">
        <v>6.6726100417242112E-2</v>
      </c>
      <c r="W50" s="63">
        <v>6.811498276078784E-2</v>
      </c>
      <c r="X50" s="63">
        <v>6.7058107674274489E-2</v>
      </c>
      <c r="Y50" s="63">
        <v>7.0309841673478035E-2</v>
      </c>
      <c r="Z50" s="64">
        <v>7.6574255699402821E-2</v>
      </c>
      <c r="AA50" s="65">
        <v>6.7136903798773295E-2</v>
      </c>
      <c r="AB50" s="63">
        <v>9.325079424140266E-2</v>
      </c>
      <c r="AC50" s="63">
        <v>8.9608405154672097E-2</v>
      </c>
      <c r="AD50" s="63">
        <v>9.6829926190620738E-2</v>
      </c>
      <c r="AE50" s="63">
        <v>8.7769963325736874E-2</v>
      </c>
      <c r="AF50" s="64">
        <v>8.3332430361524115E-2</v>
      </c>
      <c r="AG50" s="65">
        <v>8.7137863011134117E-2</v>
      </c>
      <c r="AH50" s="63">
        <v>0.10094926553326405</v>
      </c>
      <c r="AI50" s="63">
        <v>9.4528661144624257E-2</v>
      </c>
      <c r="AJ50" s="63">
        <v>0.10362213595993204</v>
      </c>
      <c r="AK50" s="63">
        <v>7.624993463596591E-2</v>
      </c>
      <c r="AL50" s="64">
        <v>8.2913898875423594E-2</v>
      </c>
      <c r="AM50" s="65">
        <v>7.15187067196114E-2</v>
      </c>
      <c r="AN50" s="63">
        <v>7.4665793253323648E-2</v>
      </c>
      <c r="AO50" s="63">
        <v>6.4699995580575334E-2</v>
      </c>
      <c r="AP50" s="63">
        <v>7.5593329281158084E-2</v>
      </c>
      <c r="AQ50" s="63">
        <v>7.8157591064469067E-2</v>
      </c>
      <c r="AR50" s="64">
        <v>7.8581853563609833E-2</v>
      </c>
      <c r="AS50" s="65">
        <v>8.1370763338002611E-2</v>
      </c>
      <c r="AT50" s="63">
        <v>7.5154001371271067E-2</v>
      </c>
      <c r="AU50" s="63">
        <v>6.5146962979089618E-2</v>
      </c>
      <c r="AV50" s="63">
        <v>6.6204082660655597E-2</v>
      </c>
      <c r="AW50" s="63">
        <v>7.0119871587194058E-2</v>
      </c>
      <c r="AX50" s="64">
        <v>6.9005527415850546E-2</v>
      </c>
    </row>
    <row r="51" spans="1:50" x14ac:dyDescent="0.45">
      <c r="A51" s="21" t="s">
        <v>333</v>
      </c>
      <c r="B51" s="18" t="s">
        <v>227</v>
      </c>
      <c r="C51" s="25">
        <v>5.4413582254194466E-2</v>
      </c>
      <c r="D51" s="63">
        <v>5.716654875973174E-2</v>
      </c>
      <c r="E51" s="63">
        <v>6.0736438461011344E-2</v>
      </c>
      <c r="F51" s="63">
        <v>6.4951057729825096E-2</v>
      </c>
      <c r="G51" s="63">
        <v>5.3652274633542357E-2</v>
      </c>
      <c r="H51" s="64">
        <v>5.6503146623717491E-2</v>
      </c>
      <c r="I51" s="65">
        <v>5.8838379022605927E-2</v>
      </c>
      <c r="J51" s="63">
        <v>6.2509115205168136E-2</v>
      </c>
      <c r="K51" s="63">
        <v>6.2736274372242717E-2</v>
      </c>
      <c r="L51" s="63">
        <v>6.5697191932837976E-2</v>
      </c>
      <c r="M51" s="63">
        <v>6.1153333676872222E-2</v>
      </c>
      <c r="N51" s="64">
        <v>6.0112439308327895E-2</v>
      </c>
      <c r="O51" s="66">
        <v>3.5910913563951499E-2</v>
      </c>
      <c r="P51" s="67">
        <v>4.0512502794123051E-2</v>
      </c>
      <c r="Q51" s="67">
        <v>3.8629735847163567E-2</v>
      </c>
      <c r="R51" s="67">
        <v>5.295909890883492E-2</v>
      </c>
      <c r="S51" s="67">
        <v>4.2819849088241456E-2</v>
      </c>
      <c r="T51" s="68">
        <v>4.4871401735710817E-2</v>
      </c>
      <c r="U51" s="65">
        <v>4.2698016142046664E-2</v>
      </c>
      <c r="V51" s="63">
        <v>4.8827444476937092E-2</v>
      </c>
      <c r="W51" s="63">
        <v>4.8605619075412519E-2</v>
      </c>
      <c r="X51" s="63">
        <v>5.0019262212466685E-2</v>
      </c>
      <c r="Y51" s="63">
        <v>5.1085883813156541E-2</v>
      </c>
      <c r="Z51" s="64">
        <v>5.5172311581883966E-2</v>
      </c>
      <c r="AA51" s="65">
        <v>5.0831975684848013E-2</v>
      </c>
      <c r="AB51" s="63">
        <v>7.0455796162921108E-2</v>
      </c>
      <c r="AC51" s="63">
        <v>6.7083103950164064E-2</v>
      </c>
      <c r="AD51" s="63">
        <v>7.2611342879693314E-2</v>
      </c>
      <c r="AE51" s="63">
        <v>6.6196365776724678E-2</v>
      </c>
      <c r="AF51" s="64">
        <v>6.3261998560404945E-2</v>
      </c>
      <c r="AG51" s="65">
        <v>6.603536120328847E-2</v>
      </c>
      <c r="AH51" s="63">
        <v>7.8910931148440389E-2</v>
      </c>
      <c r="AI51" s="63">
        <v>7.7499130539943381E-2</v>
      </c>
      <c r="AJ51" s="63">
        <v>7.6580140308255648E-2</v>
      </c>
      <c r="AK51" s="63">
        <v>6.0261717592511893E-2</v>
      </c>
      <c r="AL51" s="64">
        <v>6.2902549939287164E-2</v>
      </c>
      <c r="AM51" s="65">
        <v>5.5885356625193679E-2</v>
      </c>
      <c r="AN51" s="63">
        <v>5.7696320310699177E-2</v>
      </c>
      <c r="AO51" s="63">
        <v>4.8771450163731481E-2</v>
      </c>
      <c r="AP51" s="63">
        <v>5.8435371298023515E-2</v>
      </c>
      <c r="AQ51" s="63">
        <v>6.0126064142480784E-2</v>
      </c>
      <c r="AR51" s="64">
        <v>6.1737590682101107E-2</v>
      </c>
      <c r="AS51" s="65">
        <v>6.1294877942356517E-2</v>
      </c>
      <c r="AT51" s="63">
        <v>5.6956950909376969E-2</v>
      </c>
      <c r="AU51" s="63">
        <v>5.2830364801870908E-2</v>
      </c>
      <c r="AV51" s="63">
        <v>5.2947272979133347E-2</v>
      </c>
      <c r="AW51" s="63">
        <v>5.497405236650664E-2</v>
      </c>
      <c r="AX51" s="64">
        <v>5.3049456173601801E-2</v>
      </c>
    </row>
    <row r="52" spans="1:50" x14ac:dyDescent="0.45">
      <c r="A52" s="21" t="s">
        <v>334</v>
      </c>
      <c r="B52" s="18" t="s">
        <v>167</v>
      </c>
      <c r="C52" s="25">
        <v>1.2369699707480761E-2</v>
      </c>
      <c r="D52" s="63">
        <v>1.2770860982864873E-2</v>
      </c>
      <c r="E52" s="63">
        <v>1.3603561987974733E-2</v>
      </c>
      <c r="F52" s="63">
        <v>1.4916874480465503E-2</v>
      </c>
      <c r="G52" s="63">
        <v>1.2407556815912449E-2</v>
      </c>
      <c r="H52" s="64">
        <v>1.3266672631830113E-2</v>
      </c>
      <c r="I52" s="65">
        <v>1.3822016490079718E-2</v>
      </c>
      <c r="J52" s="63">
        <v>1.4741019590977218E-2</v>
      </c>
      <c r="K52" s="63">
        <v>1.4033098280840582E-2</v>
      </c>
      <c r="L52" s="63">
        <v>1.5218269137983506E-2</v>
      </c>
      <c r="M52" s="63">
        <v>1.4378059643259399E-2</v>
      </c>
      <c r="N52" s="64">
        <v>1.3652289957125415E-2</v>
      </c>
      <c r="O52" s="66">
        <v>8.867384588068173E-3</v>
      </c>
      <c r="P52" s="67">
        <v>9.7954982216844743E-3</v>
      </c>
      <c r="Q52" s="67">
        <v>9.1888092628883648E-3</v>
      </c>
      <c r="R52" s="67">
        <v>1.2753185498064062E-2</v>
      </c>
      <c r="S52" s="67">
        <v>1.002331796269126E-2</v>
      </c>
      <c r="T52" s="68">
        <v>1.0555942439475425E-2</v>
      </c>
      <c r="U52" s="65">
        <v>9.4264391178742867E-3</v>
      </c>
      <c r="V52" s="63">
        <v>1.1011906756855913E-2</v>
      </c>
      <c r="W52" s="63">
        <v>1.0760446011133136E-2</v>
      </c>
      <c r="X52" s="63">
        <v>1.148348899888757E-2</v>
      </c>
      <c r="Y52" s="63">
        <v>1.1446583719310992E-2</v>
      </c>
      <c r="Z52" s="64">
        <v>1.2325530709210584E-2</v>
      </c>
      <c r="AA52" s="65">
        <v>1.1635528751080709E-2</v>
      </c>
      <c r="AB52" s="63">
        <v>1.574066677214361E-2</v>
      </c>
      <c r="AC52" s="63">
        <v>1.485652079295947E-2</v>
      </c>
      <c r="AD52" s="63">
        <v>1.6842936069455406E-2</v>
      </c>
      <c r="AE52" s="63">
        <v>1.5294450565206235E-2</v>
      </c>
      <c r="AF52" s="64">
        <v>1.4807628305844292E-2</v>
      </c>
      <c r="AG52" s="65">
        <v>1.4587741418567375E-2</v>
      </c>
      <c r="AH52" s="63">
        <v>1.7309757759090997E-2</v>
      </c>
      <c r="AI52" s="63">
        <v>1.6566563307334362E-2</v>
      </c>
      <c r="AJ52" s="63">
        <v>1.73475225998398E-2</v>
      </c>
      <c r="AK52" s="63">
        <v>1.3787366439490335E-2</v>
      </c>
      <c r="AL52" s="64">
        <v>1.393443013261589E-2</v>
      </c>
      <c r="AM52" s="65">
        <v>1.28626228818291E-2</v>
      </c>
      <c r="AN52" s="63">
        <v>1.2955804891097746E-2</v>
      </c>
      <c r="AO52" s="63">
        <v>1.0778877143113898E-2</v>
      </c>
      <c r="AP52" s="63">
        <v>1.3132750658478479E-2</v>
      </c>
      <c r="AQ52" s="63">
        <v>1.2799393266418458E-2</v>
      </c>
      <c r="AR52" s="64">
        <v>1.3801994648504014E-2</v>
      </c>
      <c r="AS52" s="65">
        <v>1.3560080460243264E-2</v>
      </c>
      <c r="AT52" s="63">
        <v>1.2882966140435919E-2</v>
      </c>
      <c r="AU52" s="63">
        <v>1.1268970176700161E-2</v>
      </c>
      <c r="AV52" s="63">
        <v>1.178688813610548E-2</v>
      </c>
      <c r="AW52" s="63">
        <v>1.1781050275380673E-2</v>
      </c>
      <c r="AX52" s="64">
        <v>1.1980360173548971E-2</v>
      </c>
    </row>
    <row r="53" spans="1:50" x14ac:dyDescent="0.45">
      <c r="A53" s="21" t="s">
        <v>335</v>
      </c>
      <c r="B53" s="18" t="s">
        <v>228</v>
      </c>
      <c r="C53" s="25">
        <v>6.458568989193828E-3</v>
      </c>
      <c r="D53" s="63">
        <v>6.5603495061305785E-3</v>
      </c>
      <c r="E53" s="63">
        <v>7.0738727695713113E-3</v>
      </c>
      <c r="F53" s="63">
        <v>7.6518991636554869E-3</v>
      </c>
      <c r="G53" s="63">
        <v>6.4422334944282461E-3</v>
      </c>
      <c r="H53" s="64">
        <v>6.8356000954426155E-3</v>
      </c>
      <c r="I53" s="65">
        <v>6.8951332597765288E-3</v>
      </c>
      <c r="J53" s="63">
        <v>7.1027270382327682E-3</v>
      </c>
      <c r="K53" s="63">
        <v>6.9954536852697572E-3</v>
      </c>
      <c r="L53" s="63">
        <v>7.813894105508503E-3</v>
      </c>
      <c r="M53" s="63">
        <v>7.0079946407932804E-3</v>
      </c>
      <c r="N53" s="64">
        <v>6.9188719157273065E-3</v>
      </c>
      <c r="O53" s="66">
        <v>4.2491416719890067E-3</v>
      </c>
      <c r="P53" s="67">
        <v>4.797763813595906E-3</v>
      </c>
      <c r="Q53" s="67">
        <v>4.5529452788267951E-3</v>
      </c>
      <c r="R53" s="67">
        <v>6.3728616684266106E-3</v>
      </c>
      <c r="S53" s="67">
        <v>5.002185076503878E-3</v>
      </c>
      <c r="T53" s="68">
        <v>5.3429755209765863E-3</v>
      </c>
      <c r="U53" s="65">
        <v>5.2579778124117989E-3</v>
      </c>
      <c r="V53" s="63">
        <v>5.755004255225734E-3</v>
      </c>
      <c r="W53" s="63">
        <v>5.6501326827772813E-3</v>
      </c>
      <c r="X53" s="63">
        <v>5.94614046483153E-3</v>
      </c>
      <c r="Y53" s="63">
        <v>5.6907410771047133E-3</v>
      </c>
      <c r="Z53" s="64">
        <v>6.6718102959766358E-3</v>
      </c>
      <c r="AA53" s="65">
        <v>5.77044044874117E-3</v>
      </c>
      <c r="AB53" s="63">
        <v>7.9091255352952139E-3</v>
      </c>
      <c r="AC53" s="63">
        <v>7.9841595683049684E-3</v>
      </c>
      <c r="AD53" s="63">
        <v>8.5582452275427805E-3</v>
      </c>
      <c r="AE53" s="63">
        <v>8.1218400519174755E-3</v>
      </c>
      <c r="AF53" s="64">
        <v>7.8425423558276513E-3</v>
      </c>
      <c r="AG53" s="65">
        <v>7.6224184869494163E-3</v>
      </c>
      <c r="AH53" s="63">
        <v>9.2572479692517584E-3</v>
      </c>
      <c r="AI53" s="63">
        <v>9.0072326252253841E-3</v>
      </c>
      <c r="AJ53" s="63">
        <v>9.1030482276620271E-3</v>
      </c>
      <c r="AK53" s="63">
        <v>7.0884593261403847E-3</v>
      </c>
      <c r="AL53" s="64">
        <v>7.3739434775362492E-3</v>
      </c>
      <c r="AM53" s="65">
        <v>6.5979487391459582E-3</v>
      </c>
      <c r="AN53" s="63">
        <v>6.7752249683613311E-3</v>
      </c>
      <c r="AO53" s="63">
        <v>5.8050499770565108E-3</v>
      </c>
      <c r="AP53" s="63">
        <v>6.6712288570769844E-3</v>
      </c>
      <c r="AQ53" s="63">
        <v>6.7978401445709684E-3</v>
      </c>
      <c r="AR53" s="64">
        <v>7.1767996909296436E-3</v>
      </c>
      <c r="AS53" s="65">
        <v>7.2317124650265723E-3</v>
      </c>
      <c r="AT53" s="63">
        <v>6.7440156046224501E-3</v>
      </c>
      <c r="AU53" s="63">
        <v>6.0147700701548125E-3</v>
      </c>
      <c r="AV53" s="63">
        <v>6.1260058683524536E-3</v>
      </c>
      <c r="AW53" s="63">
        <v>6.3438282331458196E-3</v>
      </c>
      <c r="AX53" s="64">
        <v>5.8868827884062946E-3</v>
      </c>
    </row>
    <row r="54" spans="1:50" x14ac:dyDescent="0.45">
      <c r="A54" s="21" t="s">
        <v>336</v>
      </c>
      <c r="B54" s="18" t="s">
        <v>202</v>
      </c>
      <c r="C54" s="25">
        <v>2.4826525495514448E-3</v>
      </c>
      <c r="D54" s="63">
        <v>2.3896315859495768E-3</v>
      </c>
      <c r="E54" s="63">
        <v>2.4584462241714826E-3</v>
      </c>
      <c r="F54" s="63">
        <v>2.7554922218263863E-3</v>
      </c>
      <c r="G54" s="63">
        <v>2.3003794384311221E-3</v>
      </c>
      <c r="H54" s="64">
        <v>2.5088880935337627E-3</v>
      </c>
      <c r="I54" s="65">
        <v>2.6685724235713791E-3</v>
      </c>
      <c r="J54" s="63">
        <v>2.7132569685582087E-3</v>
      </c>
      <c r="K54" s="63">
        <v>2.521082154844308E-3</v>
      </c>
      <c r="L54" s="63">
        <v>2.79084613157758E-3</v>
      </c>
      <c r="M54" s="63">
        <v>2.5515565992594285E-3</v>
      </c>
      <c r="N54" s="64">
        <v>2.4585734972600018E-3</v>
      </c>
      <c r="O54" s="66">
        <v>1.4914579751957476E-3</v>
      </c>
      <c r="P54" s="67">
        <v>1.7260567878789666E-3</v>
      </c>
      <c r="Q54" s="67">
        <v>1.6445419117557759E-3</v>
      </c>
      <c r="R54" s="67">
        <v>2.2156494192185849E-3</v>
      </c>
      <c r="S54" s="67">
        <v>1.8702787675539719E-3</v>
      </c>
      <c r="T54" s="68">
        <v>2.117836389066075E-3</v>
      </c>
      <c r="U54" s="65">
        <v>1.8482069268819566E-3</v>
      </c>
      <c r="V54" s="63">
        <v>2.0056573184175186E-3</v>
      </c>
      <c r="W54" s="63">
        <v>2.0780896493864864E-3</v>
      </c>
      <c r="X54" s="63">
        <v>2.1512531637064079E-3</v>
      </c>
      <c r="Y54" s="63">
        <v>2.1682030091121E-3</v>
      </c>
      <c r="Z54" s="64">
        <v>2.2018046292663789E-3</v>
      </c>
      <c r="AA54" s="65">
        <v>2.1417806744088966E-3</v>
      </c>
      <c r="AB54" s="63">
        <v>3.1048602104868446E-3</v>
      </c>
      <c r="AC54" s="63">
        <v>2.801728669050658E-3</v>
      </c>
      <c r="AD54" s="63">
        <v>3.1765527290389169E-3</v>
      </c>
      <c r="AE54" s="63">
        <v>2.9845681341402678E-3</v>
      </c>
      <c r="AF54" s="64">
        <v>2.8730370037847418E-3</v>
      </c>
      <c r="AG54" s="65">
        <v>2.9460337296246426E-3</v>
      </c>
      <c r="AH54" s="63">
        <v>3.4892384984695872E-3</v>
      </c>
      <c r="AI54" s="63">
        <v>3.4006083232463787E-3</v>
      </c>
      <c r="AJ54" s="63">
        <v>3.2569295906062128E-3</v>
      </c>
      <c r="AK54" s="63">
        <v>2.5866552787993935E-3</v>
      </c>
      <c r="AL54" s="64">
        <v>2.685920176503734E-3</v>
      </c>
      <c r="AM54" s="65">
        <v>2.4044164400918696E-3</v>
      </c>
      <c r="AN54" s="63">
        <v>2.6443377631490137E-3</v>
      </c>
      <c r="AO54" s="63">
        <v>2.1346902629911244E-3</v>
      </c>
      <c r="AP54" s="63">
        <v>2.653790530485632E-3</v>
      </c>
      <c r="AQ54" s="63">
        <v>2.6118501745447682E-3</v>
      </c>
      <c r="AR54" s="64">
        <v>2.8044271466796402E-3</v>
      </c>
      <c r="AS54" s="65">
        <v>2.6114989787774357E-3</v>
      </c>
      <c r="AT54" s="63">
        <v>2.4642205043451915E-3</v>
      </c>
      <c r="AU54" s="63">
        <v>2.3346951768769288E-3</v>
      </c>
      <c r="AV54" s="63">
        <v>2.3167273230993968E-3</v>
      </c>
      <c r="AW54" s="63">
        <v>2.5420787559273113E-3</v>
      </c>
      <c r="AX54" s="64">
        <v>2.2406175913146269E-3</v>
      </c>
    </row>
    <row r="55" spans="1:50" x14ac:dyDescent="0.45">
      <c r="A55" s="21" t="s">
        <v>337</v>
      </c>
      <c r="B55" s="18" t="s">
        <v>229</v>
      </c>
      <c r="C55" s="25">
        <v>2.191815146238682E-2</v>
      </c>
      <c r="D55" s="63">
        <v>2.2080904694315107E-2</v>
      </c>
      <c r="E55" s="63">
        <v>2.385386079489445E-2</v>
      </c>
      <c r="F55" s="63">
        <v>2.5308158175988599E-2</v>
      </c>
      <c r="G55" s="63">
        <v>2.0639693253984105E-2</v>
      </c>
      <c r="H55" s="64">
        <v>2.229248687664042E-2</v>
      </c>
      <c r="I55" s="65">
        <v>2.3386135147030154E-2</v>
      </c>
      <c r="J55" s="63">
        <v>2.4720742215192718E-2</v>
      </c>
      <c r="K55" s="63">
        <v>2.3937526005878933E-2</v>
      </c>
      <c r="L55" s="63">
        <v>2.5939028644808824E-2</v>
      </c>
      <c r="M55" s="63">
        <v>2.3418702748065755E-2</v>
      </c>
      <c r="N55" s="64">
        <v>2.3398875606916721E-2</v>
      </c>
      <c r="O55" s="66">
        <v>1.4059231780766174E-2</v>
      </c>
      <c r="P55" s="67">
        <v>1.5623047539576008E-2</v>
      </c>
      <c r="Q55" s="67">
        <v>1.5246097259903444E-2</v>
      </c>
      <c r="R55" s="67">
        <v>2.1154945441745863E-2</v>
      </c>
      <c r="S55" s="67">
        <v>1.6837193460490462E-2</v>
      </c>
      <c r="T55" s="68">
        <v>1.79578771191648E-2</v>
      </c>
      <c r="U55" s="65">
        <v>1.6414363798310159E-2</v>
      </c>
      <c r="V55" s="63">
        <v>1.8994399762821738E-2</v>
      </c>
      <c r="W55" s="63">
        <v>1.9012908022038547E-2</v>
      </c>
      <c r="X55" s="63">
        <v>1.977385565286208E-2</v>
      </c>
      <c r="Y55" s="63">
        <v>2.0013395695213876E-2</v>
      </c>
      <c r="Z55" s="64">
        <v>2.1514755241706988E-2</v>
      </c>
      <c r="AA55" s="65">
        <v>1.9549478638195585E-2</v>
      </c>
      <c r="AB55" s="63">
        <v>2.7489931985222177E-2</v>
      </c>
      <c r="AC55" s="63">
        <v>2.699538245585149E-2</v>
      </c>
      <c r="AD55" s="63">
        <v>2.8570647978698491E-2</v>
      </c>
      <c r="AE55" s="63">
        <v>2.6461009070465898E-2</v>
      </c>
      <c r="AF55" s="64">
        <v>2.6165336718187659E-2</v>
      </c>
      <c r="AG55" s="65">
        <v>2.6319090767252092E-2</v>
      </c>
      <c r="AH55" s="63">
        <v>3.0822475949964779E-2</v>
      </c>
      <c r="AI55" s="63">
        <v>3.0539891266234184E-2</v>
      </c>
      <c r="AJ55" s="63">
        <v>2.9808286461221578E-2</v>
      </c>
      <c r="AK55" s="63">
        <v>2.452319115929651E-2</v>
      </c>
      <c r="AL55" s="64">
        <v>2.425037499107164E-2</v>
      </c>
      <c r="AM55" s="65">
        <v>2.1921471125896663E-2</v>
      </c>
      <c r="AN55" s="63">
        <v>2.2486213423506467E-2</v>
      </c>
      <c r="AO55" s="63">
        <v>1.8787871616845659E-2</v>
      </c>
      <c r="AP55" s="63">
        <v>2.3556971488056563E-2</v>
      </c>
      <c r="AQ55" s="63">
        <v>2.37761182114423E-2</v>
      </c>
      <c r="AR55" s="64">
        <v>2.4345443358564541E-2</v>
      </c>
      <c r="AS55" s="65">
        <v>2.4596218185267148E-2</v>
      </c>
      <c r="AT55" s="63">
        <v>2.2804674809707486E-2</v>
      </c>
      <c r="AU55" s="63">
        <v>2.0423555854566011E-2</v>
      </c>
      <c r="AV55" s="63">
        <v>2.0834477200317343E-2</v>
      </c>
      <c r="AW55" s="63">
        <v>2.2132712867787823E-2</v>
      </c>
      <c r="AX55" s="64">
        <v>2.0736196319018404E-2</v>
      </c>
    </row>
    <row r="56" spans="1:50" x14ac:dyDescent="0.45">
      <c r="A56" s="21" t="s">
        <v>338</v>
      </c>
      <c r="B56" s="18" t="s">
        <v>230</v>
      </c>
      <c r="C56" s="25">
        <v>4.1218900092914457E-2</v>
      </c>
      <c r="D56" s="63">
        <v>4.0645619040872945E-2</v>
      </c>
      <c r="E56" s="63">
        <v>4.4456979563109331E-2</v>
      </c>
      <c r="F56" s="63">
        <v>4.6991280302644746E-2</v>
      </c>
      <c r="G56" s="63">
        <v>3.914047210129009E-2</v>
      </c>
      <c r="H56" s="64">
        <v>4.2074460152708187E-2</v>
      </c>
      <c r="I56" s="65">
        <v>4.3353898798005101E-2</v>
      </c>
      <c r="J56" s="63">
        <v>4.7029656959996058E-2</v>
      </c>
      <c r="K56" s="63">
        <v>4.5987056575154735E-2</v>
      </c>
      <c r="L56" s="63">
        <v>4.8281756842019317E-2</v>
      </c>
      <c r="M56" s="63">
        <v>4.4809151876090428E-2</v>
      </c>
      <c r="N56" s="64">
        <v>4.3384536755728439E-2</v>
      </c>
      <c r="O56" s="66">
        <v>2.6134415925553212E-2</v>
      </c>
      <c r="P56" s="67">
        <v>2.8939313017666071E-2</v>
      </c>
      <c r="Q56" s="67">
        <v>2.8524577039700825E-2</v>
      </c>
      <c r="R56" s="67">
        <v>3.8955579021471315E-2</v>
      </c>
      <c r="S56" s="67">
        <v>3.1767763571578282E-2</v>
      </c>
      <c r="T56" s="68">
        <v>3.3703805572298851E-2</v>
      </c>
      <c r="U56" s="65">
        <v>3.191519685566889E-2</v>
      </c>
      <c r="V56" s="63">
        <v>3.56613999253486E-2</v>
      </c>
      <c r="W56" s="63">
        <v>3.4955119785846304E-2</v>
      </c>
      <c r="X56" s="63">
        <v>3.7280295055285538E-2</v>
      </c>
      <c r="Y56" s="63">
        <v>3.7600051463687827E-2</v>
      </c>
      <c r="Z56" s="64">
        <v>4.0590645569068481E-2</v>
      </c>
      <c r="AA56" s="65">
        <v>3.7108747364029165E-2</v>
      </c>
      <c r="AB56" s="63">
        <v>5.1826505484990126E-2</v>
      </c>
      <c r="AC56" s="63">
        <v>4.9046588916957227E-2</v>
      </c>
      <c r="AD56" s="63">
        <v>5.5015741953389943E-2</v>
      </c>
      <c r="AE56" s="63">
        <v>4.9690004376763915E-2</v>
      </c>
      <c r="AF56" s="64">
        <v>4.9358606224313678E-2</v>
      </c>
      <c r="AG56" s="65">
        <v>4.8975754174367586E-2</v>
      </c>
      <c r="AH56" s="63">
        <v>5.8719253937180069E-2</v>
      </c>
      <c r="AI56" s="63">
        <v>5.7857728708625746E-2</v>
      </c>
      <c r="AJ56" s="63">
        <v>5.6623007385108309E-2</v>
      </c>
      <c r="AK56" s="63">
        <v>4.4561363755207334E-2</v>
      </c>
      <c r="AL56" s="64">
        <v>4.5779783021039182E-2</v>
      </c>
      <c r="AM56" s="65">
        <v>4.1913765119231103E-2</v>
      </c>
      <c r="AN56" s="63">
        <v>4.19816538413905E-2</v>
      </c>
      <c r="AO56" s="63">
        <v>3.4810519081528941E-2</v>
      </c>
      <c r="AP56" s="63">
        <v>4.4338971446137507E-2</v>
      </c>
      <c r="AQ56" s="63">
        <v>4.4070267877230798E-2</v>
      </c>
      <c r="AR56" s="64">
        <v>4.6167169859916722E-2</v>
      </c>
      <c r="AS56" s="65">
        <v>4.678206952855208E-2</v>
      </c>
      <c r="AT56" s="63">
        <v>4.2787364811742654E-2</v>
      </c>
      <c r="AU56" s="63">
        <v>3.9063852605613354E-2</v>
      </c>
      <c r="AV56" s="63">
        <v>3.8896409726857158E-2</v>
      </c>
      <c r="AW56" s="63">
        <v>4.1155244013783759E-2</v>
      </c>
      <c r="AX56" s="64">
        <v>3.8973630858433438E-2</v>
      </c>
    </row>
    <row r="57" spans="1:50" x14ac:dyDescent="0.45">
      <c r="A57" s="21" t="s">
        <v>339</v>
      </c>
      <c r="B57" s="18" t="s">
        <v>168</v>
      </c>
      <c r="C57" s="25">
        <v>3.7671837583104814E-2</v>
      </c>
      <c r="D57" s="63">
        <v>3.848364041981097E-2</v>
      </c>
      <c r="E57" s="63">
        <v>4.1337192909276045E-2</v>
      </c>
      <c r="F57" s="63">
        <v>4.2844165097460432E-2</v>
      </c>
      <c r="G57" s="63">
        <v>3.6692734752566201E-2</v>
      </c>
      <c r="H57" s="64">
        <v>3.8586107134335482E-2</v>
      </c>
      <c r="I57" s="65">
        <v>3.9647145735437865E-2</v>
      </c>
      <c r="J57" s="63">
        <v>4.2805673208811519E-2</v>
      </c>
      <c r="K57" s="63">
        <v>4.1324626391298962E-2</v>
      </c>
      <c r="L57" s="63">
        <v>4.4615161929646152E-2</v>
      </c>
      <c r="M57" s="63">
        <v>4.107552211777004E-2</v>
      </c>
      <c r="N57" s="64">
        <v>4.0460972770379626E-2</v>
      </c>
      <c r="O57" s="66">
        <v>2.4974460338763178E-2</v>
      </c>
      <c r="P57" s="67">
        <v>2.7622662588482848E-2</v>
      </c>
      <c r="Q57" s="67">
        <v>2.6360032952690984E-2</v>
      </c>
      <c r="R57" s="67">
        <v>3.591024287222809E-2</v>
      </c>
      <c r="S57" s="67">
        <v>3.0008436386501781E-2</v>
      </c>
      <c r="T57" s="68">
        <v>3.1269187329194002E-2</v>
      </c>
      <c r="U57" s="65">
        <v>2.9948466824666464E-2</v>
      </c>
      <c r="V57" s="63">
        <v>3.2627095122633398E-2</v>
      </c>
      <c r="W57" s="63">
        <v>3.2393536700782412E-2</v>
      </c>
      <c r="X57" s="63">
        <v>3.4693633764120026E-2</v>
      </c>
      <c r="Y57" s="63">
        <v>3.4444570580934218E-2</v>
      </c>
      <c r="Z57" s="64">
        <v>3.6280197027156617E-2</v>
      </c>
      <c r="AA57" s="65">
        <v>3.4138194087331777E-2</v>
      </c>
      <c r="AB57" s="63">
        <v>4.6966810093745551E-2</v>
      </c>
      <c r="AC57" s="63">
        <v>4.5361798608988674E-2</v>
      </c>
      <c r="AD57" s="63">
        <v>4.9548383739386109E-2</v>
      </c>
      <c r="AE57" s="63">
        <v>4.5056369700719905E-2</v>
      </c>
      <c r="AF57" s="64">
        <v>4.4791374813278328E-2</v>
      </c>
      <c r="AG57" s="65">
        <v>4.2263273400550749E-2</v>
      </c>
      <c r="AH57" s="63">
        <v>5.2288207315722875E-2</v>
      </c>
      <c r="AI57" s="63">
        <v>4.9092274223744271E-2</v>
      </c>
      <c r="AJ57" s="63">
        <v>5.1232846567553059E-2</v>
      </c>
      <c r="AK57" s="63">
        <v>3.9886615188858485E-2</v>
      </c>
      <c r="AL57" s="64">
        <v>4.0699189701832499E-2</v>
      </c>
      <c r="AM57" s="65">
        <v>3.7662538476959301E-2</v>
      </c>
      <c r="AN57" s="63">
        <v>3.7603132400128615E-2</v>
      </c>
      <c r="AO57" s="63">
        <v>3.0839742342384666E-2</v>
      </c>
      <c r="AP57" s="63">
        <v>3.9745760935633291E-2</v>
      </c>
      <c r="AQ57" s="63">
        <v>3.8374374941032172E-2</v>
      </c>
      <c r="AR57" s="64">
        <v>4.0469615236023868E-2</v>
      </c>
      <c r="AS57" s="65">
        <v>4.0627063874682866E-2</v>
      </c>
      <c r="AT57" s="63">
        <v>3.8476704539468304E-2</v>
      </c>
      <c r="AU57" s="63">
        <v>3.3151188237010916E-2</v>
      </c>
      <c r="AV57" s="63">
        <v>3.4789822312332352E-2</v>
      </c>
      <c r="AW57" s="63">
        <v>3.4956439784407857E-2</v>
      </c>
      <c r="AX57" s="64">
        <v>3.4156392188975544E-2</v>
      </c>
    </row>
    <row r="58" spans="1:50" x14ac:dyDescent="0.45">
      <c r="A58" s="21" t="s">
        <v>340</v>
      </c>
      <c r="B58" s="18" t="s">
        <v>169</v>
      </c>
      <c r="C58" s="25">
        <v>6.1122605275489038E-2</v>
      </c>
      <c r="D58" s="63">
        <v>5.9728929772008138E-2</v>
      </c>
      <c r="E58" s="63">
        <v>6.5820239771778186E-2</v>
      </c>
      <c r="F58" s="63">
        <v>6.8942439818820297E-2</v>
      </c>
      <c r="G58" s="63">
        <v>5.9460158964732196E-2</v>
      </c>
      <c r="H58" s="64">
        <v>6.0568927463612504E-2</v>
      </c>
      <c r="I58" s="65">
        <v>6.348916174234491E-2</v>
      </c>
      <c r="J58" s="63">
        <v>6.7783117756504807E-2</v>
      </c>
      <c r="K58" s="63">
        <v>6.6133136578298696E-2</v>
      </c>
      <c r="L58" s="63">
        <v>7.0709476762743195E-2</v>
      </c>
      <c r="M58" s="63">
        <v>6.3120486451071475E-2</v>
      </c>
      <c r="N58" s="64">
        <v>6.2774851642579288E-2</v>
      </c>
      <c r="O58" s="66">
        <v>3.9723769051092581E-2</v>
      </c>
      <c r="P58" s="67">
        <v>4.380961354210415E-2</v>
      </c>
      <c r="Q58" s="67">
        <v>4.2974459025890158E-2</v>
      </c>
      <c r="R58" s="67">
        <v>5.8946427314325943E-2</v>
      </c>
      <c r="S58" s="67">
        <v>4.9961695661286942E-2</v>
      </c>
      <c r="T58" s="68">
        <v>4.9991631603279477E-2</v>
      </c>
      <c r="U58" s="65">
        <v>4.8979791572417719E-2</v>
      </c>
      <c r="V58" s="63">
        <v>5.3548569304549196E-2</v>
      </c>
      <c r="W58" s="63">
        <v>5.3965527559029523E-2</v>
      </c>
      <c r="X58" s="63">
        <v>5.7995012729485373E-2</v>
      </c>
      <c r="Y58" s="63">
        <v>5.6834150697787064E-2</v>
      </c>
      <c r="Z58" s="64">
        <v>6.2001917963471515E-2</v>
      </c>
      <c r="AA58" s="65">
        <v>5.5708905662463309E-2</v>
      </c>
      <c r="AB58" s="63">
        <v>7.7108536516602183E-2</v>
      </c>
      <c r="AC58" s="63">
        <v>7.340576151445613E-2</v>
      </c>
      <c r="AD58" s="63">
        <v>8.1950354302366926E-2</v>
      </c>
      <c r="AE58" s="63">
        <v>7.425655382664996E-2</v>
      </c>
      <c r="AF58" s="64">
        <v>7.3725997074371344E-2</v>
      </c>
      <c r="AG58" s="65">
        <v>6.9152794693269029E-2</v>
      </c>
      <c r="AH58" s="63">
        <v>8.3587106223630137E-2</v>
      </c>
      <c r="AI58" s="63">
        <v>8.0270261214797231E-2</v>
      </c>
      <c r="AJ58" s="63">
        <v>8.3511579392114926E-2</v>
      </c>
      <c r="AK58" s="63">
        <v>6.1987415244635795E-2</v>
      </c>
      <c r="AL58" s="64">
        <v>6.7365380189360571E-2</v>
      </c>
      <c r="AM58" s="65">
        <v>5.9750560381202515E-2</v>
      </c>
      <c r="AN58" s="63">
        <v>6.1191205868279662E-2</v>
      </c>
      <c r="AO58" s="63">
        <v>5.1132601699200197E-2</v>
      </c>
      <c r="AP58" s="63">
        <v>6.4175277539072054E-2</v>
      </c>
      <c r="AQ58" s="63">
        <v>6.322069571149673E-2</v>
      </c>
      <c r="AR58" s="64">
        <v>6.6293874397241256E-2</v>
      </c>
      <c r="AS58" s="65">
        <v>6.6891060828423013E-2</v>
      </c>
      <c r="AT58" s="63">
        <v>6.0767918488296324E-2</v>
      </c>
      <c r="AU58" s="63">
        <v>5.4746674685289674E-2</v>
      </c>
      <c r="AV58" s="63">
        <v>5.4016736138221111E-2</v>
      </c>
      <c r="AW58" s="63">
        <v>5.6986658027272992E-2</v>
      </c>
      <c r="AX58" s="64">
        <v>5.5472009615194121E-2</v>
      </c>
    </row>
    <row r="59" spans="1:50" x14ac:dyDescent="0.45">
      <c r="A59" s="21" t="s">
        <v>341</v>
      </c>
      <c r="B59" s="18" t="s">
        <v>203</v>
      </c>
      <c r="C59" s="25">
        <v>7.8673591464415368E-2</v>
      </c>
      <c r="D59" s="63">
        <v>7.8489797574674461E-2</v>
      </c>
      <c r="E59" s="63">
        <v>8.475371702817297E-2</v>
      </c>
      <c r="F59" s="63">
        <v>8.9785739732301903E-2</v>
      </c>
      <c r="G59" s="63">
        <v>7.6481846866637379E-2</v>
      </c>
      <c r="H59" s="64">
        <v>7.9546945836315913E-2</v>
      </c>
      <c r="I59" s="65">
        <v>8.3276476927672274E-2</v>
      </c>
      <c r="J59" s="63">
        <v>8.7345904771110039E-2</v>
      </c>
      <c r="K59" s="63">
        <v>8.6230859552453326E-2</v>
      </c>
      <c r="L59" s="63">
        <v>9.1822979683637798E-2</v>
      </c>
      <c r="M59" s="63">
        <v>8.2029725929579439E-2</v>
      </c>
      <c r="N59" s="64">
        <v>8.2053721002867772E-2</v>
      </c>
      <c r="O59" s="66">
        <v>5.163637346851789E-2</v>
      </c>
      <c r="P59" s="67">
        <v>5.6944983271530178E-2</v>
      </c>
      <c r="Q59" s="67">
        <v>5.5535111276660498E-2</v>
      </c>
      <c r="R59" s="67">
        <v>7.7205913410770849E-2</v>
      </c>
      <c r="S59" s="67">
        <v>6.1338817857891428E-2</v>
      </c>
      <c r="T59" s="68">
        <v>6.5800176731175497E-2</v>
      </c>
      <c r="U59" s="65">
        <v>6.4182704656575593E-2</v>
      </c>
      <c r="V59" s="63">
        <v>7.0869784702107669E-2</v>
      </c>
      <c r="W59" s="63">
        <v>6.9724439828630788E-2</v>
      </c>
      <c r="X59" s="63">
        <v>7.5937912961677151E-2</v>
      </c>
      <c r="Y59" s="63">
        <v>7.407062634335361E-2</v>
      </c>
      <c r="Z59" s="64">
        <v>8.1330282027810466E-2</v>
      </c>
      <c r="AA59" s="65">
        <v>7.2967258943829022E-2</v>
      </c>
      <c r="AB59" s="63">
        <v>0.10070348112514944</v>
      </c>
      <c r="AC59" s="63">
        <v>9.5576616324321295E-2</v>
      </c>
      <c r="AD59" s="63">
        <v>0.1065856006661058</v>
      </c>
      <c r="AE59" s="63">
        <v>9.6409544363784544E-2</v>
      </c>
      <c r="AF59" s="64">
        <v>9.597764757784262E-2</v>
      </c>
      <c r="AG59" s="65">
        <v>9.2419847626923068E-2</v>
      </c>
      <c r="AH59" s="63">
        <v>0.11215092610027239</v>
      </c>
      <c r="AI59" s="63">
        <v>0.10978566745619484</v>
      </c>
      <c r="AJ59" s="63">
        <v>0.10745464628059891</v>
      </c>
      <c r="AK59" s="63">
        <v>8.4052047201547825E-2</v>
      </c>
      <c r="AL59" s="64">
        <v>8.8718522574859335E-2</v>
      </c>
      <c r="AM59" s="65">
        <v>7.9468514239641436E-2</v>
      </c>
      <c r="AN59" s="63">
        <v>8.12195371932182E-2</v>
      </c>
      <c r="AO59" s="63">
        <v>6.8138841322717067E-2</v>
      </c>
      <c r="AP59" s="63">
        <v>8.4763122410625086E-2</v>
      </c>
      <c r="AQ59" s="63">
        <v>8.4804807420148495E-2</v>
      </c>
      <c r="AR59" s="64">
        <v>8.9739865783335954E-2</v>
      </c>
      <c r="AS59" s="65">
        <v>8.7643750846484583E-2</v>
      </c>
      <c r="AT59" s="63">
        <v>8.0163166675953829E-2</v>
      </c>
      <c r="AU59" s="63">
        <v>7.5477918628996582E-2</v>
      </c>
      <c r="AV59" s="63">
        <v>7.1597677845080532E-2</v>
      </c>
      <c r="AW59" s="63">
        <v>7.7101287073307212E-2</v>
      </c>
      <c r="AX59" s="64">
        <v>7.4887569587986286E-2</v>
      </c>
    </row>
    <row r="60" spans="1:50" x14ac:dyDescent="0.45">
      <c r="A60" s="21" t="s">
        <v>342</v>
      </c>
      <c r="B60" s="18" t="s">
        <v>204</v>
      </c>
      <c r="C60" s="25">
        <v>5.0515496872419109E-2</v>
      </c>
      <c r="D60" s="63">
        <v>5.0953268629180315E-2</v>
      </c>
      <c r="E60" s="63">
        <v>5.3949585431721174E-2</v>
      </c>
      <c r="F60" s="63">
        <v>5.7465604695743633E-2</v>
      </c>
      <c r="G60" s="63">
        <v>4.8480009585813E-2</v>
      </c>
      <c r="H60" s="64">
        <v>5.131241052254832E-2</v>
      </c>
      <c r="I60" s="65">
        <v>5.6207107214761305E-2</v>
      </c>
      <c r="J60" s="63">
        <v>6.0505690519764711E-2</v>
      </c>
      <c r="K60" s="63">
        <v>5.8969445044891107E-2</v>
      </c>
      <c r="L60" s="63">
        <v>6.2382960087292813E-2</v>
      </c>
      <c r="M60" s="63">
        <v>5.6444004387482427E-2</v>
      </c>
      <c r="N60" s="64">
        <v>5.5099733098611547E-2</v>
      </c>
      <c r="O60" s="66">
        <v>3.693514137985527E-2</v>
      </c>
      <c r="P60" s="67">
        <v>3.9479938825713955E-2</v>
      </c>
      <c r="Q60" s="67">
        <v>3.8736681406570397E-2</v>
      </c>
      <c r="R60" s="67">
        <v>5.3229355860612462E-2</v>
      </c>
      <c r="S60" s="67">
        <v>4.1973590442255293E-2</v>
      </c>
      <c r="T60" s="68">
        <v>4.5093720191244198E-2</v>
      </c>
      <c r="U60" s="65">
        <v>4.4736956340293156E-2</v>
      </c>
      <c r="V60" s="63">
        <v>4.9409998392046239E-2</v>
      </c>
      <c r="W60" s="63">
        <v>4.7079920344223182E-2</v>
      </c>
      <c r="X60" s="63">
        <v>5.2413823997133069E-2</v>
      </c>
      <c r="Y60" s="63">
        <v>5.0441528168800896E-2</v>
      </c>
      <c r="Z60" s="64">
        <v>5.6168955145808816E-2</v>
      </c>
      <c r="AA60" s="65">
        <v>5.1046452931075501E-2</v>
      </c>
      <c r="AB60" s="63">
        <v>6.7831745068038185E-2</v>
      </c>
      <c r="AC60" s="63">
        <v>6.3864594938020519E-2</v>
      </c>
      <c r="AD60" s="63">
        <v>7.3487341387893867E-2</v>
      </c>
      <c r="AE60" s="63">
        <v>6.4801913702289507E-2</v>
      </c>
      <c r="AF60" s="64">
        <v>6.2747769014651358E-2</v>
      </c>
      <c r="AG60" s="65">
        <v>6.3563134789313538E-2</v>
      </c>
      <c r="AH60" s="63">
        <v>7.7361354284363276E-2</v>
      </c>
      <c r="AI60" s="63">
        <v>7.3702456908302599E-2</v>
      </c>
      <c r="AJ60" s="63">
        <v>7.3268020456485949E-2</v>
      </c>
      <c r="AK60" s="63">
        <v>5.7936413867633471E-2</v>
      </c>
      <c r="AL60" s="64">
        <v>6.0932755569311839E-2</v>
      </c>
      <c r="AM60" s="65">
        <v>5.5177407667364758E-2</v>
      </c>
      <c r="AN60" s="63">
        <v>5.5747042995128747E-2</v>
      </c>
      <c r="AO60" s="63">
        <v>4.8983735209961812E-2</v>
      </c>
      <c r="AP60" s="63">
        <v>5.6700970426107188E-2</v>
      </c>
      <c r="AQ60" s="63">
        <v>5.6874886600332394E-2</v>
      </c>
      <c r="AR60" s="64">
        <v>6.1748536923891421E-2</v>
      </c>
      <c r="AS60" s="65">
        <v>5.9207247771135542E-2</v>
      </c>
      <c r="AT60" s="63">
        <v>5.3314872852091182E-2</v>
      </c>
      <c r="AU60" s="63">
        <v>5.1390569954021713E-2</v>
      </c>
      <c r="AV60" s="63">
        <v>4.9475815083932555E-2</v>
      </c>
      <c r="AW60" s="63">
        <v>5.1514740965452242E-2</v>
      </c>
      <c r="AX60" s="64">
        <v>5.153176117865374E-2</v>
      </c>
    </row>
    <row r="61" spans="1:50" x14ac:dyDescent="0.45">
      <c r="A61" s="21" t="s">
        <v>343</v>
      </c>
      <c r="B61" s="18" t="s">
        <v>205</v>
      </c>
      <c r="C61" s="25">
        <v>2.4166035822524242E-2</v>
      </c>
      <c r="D61" s="63">
        <v>2.4056930162805398E-2</v>
      </c>
      <c r="E61" s="63">
        <v>2.5366324265722915E-2</v>
      </c>
      <c r="F61" s="63">
        <v>2.6619081547831103E-2</v>
      </c>
      <c r="G61" s="63">
        <v>2.2569636937332747E-2</v>
      </c>
      <c r="H61" s="64">
        <v>2.4030288117394417E-2</v>
      </c>
      <c r="I61" s="65">
        <v>2.6678794678654402E-2</v>
      </c>
      <c r="J61" s="63">
        <v>2.7839339996470105E-2</v>
      </c>
      <c r="K61" s="63">
        <v>2.7961834604554276E-2</v>
      </c>
      <c r="L61" s="63">
        <v>2.9765586145977924E-2</v>
      </c>
      <c r="M61" s="63">
        <v>2.7035578359994407E-2</v>
      </c>
      <c r="N61" s="64">
        <v>2.6755728442034131E-2</v>
      </c>
      <c r="O61" s="66">
        <v>1.834796020954544E-2</v>
      </c>
      <c r="P61" s="67">
        <v>1.9091989543368697E-2</v>
      </c>
      <c r="Q61" s="67">
        <v>1.8622939194868578E-2</v>
      </c>
      <c r="R61" s="67">
        <v>2.5564589933122141E-2</v>
      </c>
      <c r="S61" s="67">
        <v>2.0331219870048208E-2</v>
      </c>
      <c r="T61" s="68">
        <v>2.2394648907719406E-2</v>
      </c>
      <c r="U61" s="65">
        <v>2.1498010484279014E-2</v>
      </c>
      <c r="V61" s="63">
        <v>2.3898049751725506E-2</v>
      </c>
      <c r="W61" s="63">
        <v>2.3115738260860882E-2</v>
      </c>
      <c r="X61" s="63">
        <v>2.4379092286902441E-2</v>
      </c>
      <c r="Y61" s="63">
        <v>2.3488178488178489E-2</v>
      </c>
      <c r="Z61" s="64">
        <v>2.7024192493788415E-2</v>
      </c>
      <c r="AA61" s="65">
        <v>2.4517346336699386E-2</v>
      </c>
      <c r="AB61" s="63">
        <v>3.3389962287458184E-2</v>
      </c>
      <c r="AC61" s="63">
        <v>3.1184968831541229E-2</v>
      </c>
      <c r="AD61" s="63">
        <v>3.6050200785796682E-2</v>
      </c>
      <c r="AE61" s="63">
        <v>3.0805626405469445E-2</v>
      </c>
      <c r="AF61" s="64">
        <v>2.9785763488463891E-2</v>
      </c>
      <c r="AG61" s="65">
        <v>3.1391358278090239E-2</v>
      </c>
      <c r="AH61" s="63">
        <v>3.7324413909577352E-2</v>
      </c>
      <c r="AI61" s="63">
        <v>3.5546757669687241E-2</v>
      </c>
      <c r="AJ61" s="63">
        <v>3.4916862517274466E-2</v>
      </c>
      <c r="AK61" s="63">
        <v>2.8647400254483972E-2</v>
      </c>
      <c r="AL61" s="64">
        <v>3.0549907541883924E-2</v>
      </c>
      <c r="AM61" s="65">
        <v>2.6874590334057511E-2</v>
      </c>
      <c r="AN61" s="63">
        <v>2.7621605603805333E-2</v>
      </c>
      <c r="AO61" s="63">
        <v>2.4076937059690391E-2</v>
      </c>
      <c r="AP61" s="63">
        <v>2.6606512823737362E-2</v>
      </c>
      <c r="AQ61" s="63">
        <v>2.9026976420126718E-2</v>
      </c>
      <c r="AR61" s="64">
        <v>3.1103281010774537E-2</v>
      </c>
      <c r="AS61" s="65">
        <v>2.8371515145059232E-2</v>
      </c>
      <c r="AT61" s="63">
        <v>2.6159212337226543E-2</v>
      </c>
      <c r="AU61" s="63">
        <v>2.4703508272961656E-2</v>
      </c>
      <c r="AV61" s="63">
        <v>2.4470526010905564E-2</v>
      </c>
      <c r="AW61" s="63">
        <v>2.5264453803787588E-2</v>
      </c>
      <c r="AX61" s="64">
        <v>2.5355649917121782E-2</v>
      </c>
    </row>
    <row r="62" spans="1:50" x14ac:dyDescent="0.45">
      <c r="A62" s="21" t="s">
        <v>344</v>
      </c>
      <c r="B62" s="18" t="s">
        <v>170</v>
      </c>
      <c r="C62" s="25">
        <v>0.77705838721435438</v>
      </c>
      <c r="D62" s="63">
        <v>0.78161363991747468</v>
      </c>
      <c r="E62" s="63">
        <v>0.81779181840361592</v>
      </c>
      <c r="F62" s="63">
        <v>0.87521841654367483</v>
      </c>
      <c r="G62" s="63">
        <v>0.7486911371170667</v>
      </c>
      <c r="H62" s="64">
        <v>0.78092191601049865</v>
      </c>
      <c r="I62" s="65">
        <v>0.87697394340511869</v>
      </c>
      <c r="J62" s="63">
        <v>0.91862663404787059</v>
      </c>
      <c r="K62" s="63">
        <v>0.94135281984613439</v>
      </c>
      <c r="L62" s="63">
        <v>0.95982749278127066</v>
      </c>
      <c r="M62" s="63">
        <v>0.89540713039509423</v>
      </c>
      <c r="N62" s="64">
        <v>0.88601323149436384</v>
      </c>
      <c r="O62" s="66">
        <v>0.5919981726354715</v>
      </c>
      <c r="P62" s="67">
        <v>0.62960982082129457</v>
      </c>
      <c r="Q62" s="67">
        <v>0.6100470390967514</v>
      </c>
      <c r="R62" s="67">
        <v>0.83777543118620201</v>
      </c>
      <c r="S62" s="67">
        <v>0.6732131628589394</v>
      </c>
      <c r="T62" s="68">
        <v>0.71361356733633352</v>
      </c>
      <c r="U62" s="65">
        <v>0.6974339665423207</v>
      </c>
      <c r="V62" s="63">
        <v>0.75841687096025512</v>
      </c>
      <c r="W62" s="63">
        <v>0.73400274442628544</v>
      </c>
      <c r="X62" s="63">
        <v>0.80372701413308845</v>
      </c>
      <c r="Y62" s="63">
        <v>0.76475796930342388</v>
      </c>
      <c r="Z62" s="64">
        <v>0.8895601761039188</v>
      </c>
      <c r="AA62" s="65">
        <v>0.79141867040963554</v>
      </c>
      <c r="AB62" s="63">
        <v>1.0507851730424498</v>
      </c>
      <c r="AC62" s="63">
        <v>0.98669636632950652</v>
      </c>
      <c r="AD62" s="63">
        <v>1.1111737512684632</v>
      </c>
      <c r="AE62" s="63">
        <v>0.9774823042907379</v>
      </c>
      <c r="AF62" s="64">
        <v>0.95594529538787798</v>
      </c>
      <c r="AG62" s="65">
        <v>0.97704718671683388</v>
      </c>
      <c r="AH62" s="63">
        <v>1.1434565559848637</v>
      </c>
      <c r="AI62" s="63">
        <v>1.0977183296145956</v>
      </c>
      <c r="AJ62" s="63">
        <v>1.1420423037312841</v>
      </c>
      <c r="AK62" s="63">
        <v>0.91217688379146256</v>
      </c>
      <c r="AL62" s="64">
        <v>0.93966016682142484</v>
      </c>
      <c r="AM62" s="65">
        <v>0.84041811153287294</v>
      </c>
      <c r="AN62" s="63">
        <v>0.84714352559688699</v>
      </c>
      <c r="AO62" s="63">
        <v>0.74723332900137518</v>
      </c>
      <c r="AP62" s="63">
        <v>0.84408906401738248</v>
      </c>
      <c r="AQ62" s="63">
        <v>0.87169326569269956</v>
      </c>
      <c r="AR62" s="64">
        <v>0.93116030162977381</v>
      </c>
      <c r="AS62" s="65">
        <v>0.89200523865856163</v>
      </c>
      <c r="AT62" s="63">
        <v>0.81587713075819646</v>
      </c>
      <c r="AU62" s="63">
        <v>0.76252198437443641</v>
      </c>
      <c r="AV62" s="63">
        <v>0.76546109383067407</v>
      </c>
      <c r="AW62" s="63">
        <v>0.76912791211380438</v>
      </c>
      <c r="AX62" s="64">
        <v>0.78863742925634139</v>
      </c>
    </row>
    <row r="63" spans="1:50" x14ac:dyDescent="0.45">
      <c r="A63" s="21" t="s">
        <v>345</v>
      </c>
      <c r="B63" s="18" t="s">
        <v>171</v>
      </c>
      <c r="C63" s="25">
        <v>9.4549505952882862E-2</v>
      </c>
      <c r="D63" s="63">
        <v>9.5264358650523712E-2</v>
      </c>
      <c r="E63" s="63">
        <v>0.1005694612131796</v>
      </c>
      <c r="F63" s="63">
        <v>0.1060605289497345</v>
      </c>
      <c r="G63" s="63">
        <v>9.1621999440827578E-2</v>
      </c>
      <c r="H63" s="64">
        <v>9.3050584586017657E-2</v>
      </c>
      <c r="I63" s="65">
        <v>9.9747124116008015E-2</v>
      </c>
      <c r="J63" s="63">
        <v>0.10464744623912932</v>
      </c>
      <c r="K63" s="63">
        <v>0.10531555455193201</v>
      </c>
      <c r="L63" s="63">
        <v>0.10923848900303595</v>
      </c>
      <c r="M63" s="63">
        <v>0.10229238595122238</v>
      </c>
      <c r="N63" s="64">
        <v>0.10269740764928022</v>
      </c>
      <c r="O63" s="66">
        <v>6.5843566257744568E-2</v>
      </c>
      <c r="P63" s="67">
        <v>6.9939130829704335E-2</v>
      </c>
      <c r="Q63" s="67">
        <v>6.9177982390647624E-2</v>
      </c>
      <c r="R63" s="67">
        <v>9.584371700105597E-2</v>
      </c>
      <c r="S63" s="67">
        <v>7.5505135191783687E-2</v>
      </c>
      <c r="T63" s="68">
        <v>8.0662566347341133E-2</v>
      </c>
      <c r="U63" s="65">
        <v>7.7960421537406316E-2</v>
      </c>
      <c r="V63" s="63">
        <v>8.6200342006845648E-2</v>
      </c>
      <c r="W63" s="63">
        <v>8.3584881889268131E-2</v>
      </c>
      <c r="X63" s="63">
        <v>9.1505961580098702E-2</v>
      </c>
      <c r="Y63" s="63">
        <v>8.4180970544606909E-2</v>
      </c>
      <c r="Z63" s="64">
        <v>0.1020156052482455</v>
      </c>
      <c r="AA63" s="65">
        <v>8.7956984481605507E-2</v>
      </c>
      <c r="AB63" s="63">
        <v>0.1180434747667561</v>
      </c>
      <c r="AC63" s="63">
        <v>0.11199669479358228</v>
      </c>
      <c r="AD63" s="63">
        <v>0.12874402629730175</v>
      </c>
      <c r="AE63" s="63">
        <v>0.11374832098280989</v>
      </c>
      <c r="AF63" s="64">
        <v>0.10832643204879144</v>
      </c>
      <c r="AG63" s="65">
        <v>0.10602214415448505</v>
      </c>
      <c r="AH63" s="63">
        <v>0.12711272957411882</v>
      </c>
      <c r="AI63" s="63">
        <v>0.12001586941601743</v>
      </c>
      <c r="AJ63" s="63">
        <v>0.12571672520179214</v>
      </c>
      <c r="AK63" s="63">
        <v>9.6825050983946587E-2</v>
      </c>
      <c r="AL63" s="64">
        <v>0.10191503376903724</v>
      </c>
      <c r="AM63" s="65">
        <v>9.0465912603797216E-2</v>
      </c>
      <c r="AN63" s="63">
        <v>9.1230895211287813E-2</v>
      </c>
      <c r="AO63" s="63">
        <v>8.0417474332615549E-2</v>
      </c>
      <c r="AP63" s="63">
        <v>9.240007545429775E-2</v>
      </c>
      <c r="AQ63" s="63">
        <v>9.348342006139912E-2</v>
      </c>
      <c r="AR63" s="64">
        <v>9.9529955499592204E-2</v>
      </c>
      <c r="AS63" s="65">
        <v>0.10111987326495986</v>
      </c>
      <c r="AT63" s="63">
        <v>9.1946270402678928E-2</v>
      </c>
      <c r="AU63" s="63">
        <v>8.3073172669024489E-2</v>
      </c>
      <c r="AV63" s="63">
        <v>8.3838733644800961E-2</v>
      </c>
      <c r="AW63" s="63">
        <v>8.446911907637028E-2</v>
      </c>
      <c r="AX63" s="64">
        <v>8.4838899271596213E-2</v>
      </c>
    </row>
    <row r="64" spans="1:50" x14ac:dyDescent="0.45">
      <c r="A64" s="21" t="s">
        <v>346</v>
      </c>
      <c r="B64" s="18" t="s">
        <v>172</v>
      </c>
      <c r="C64" s="25">
        <v>4.6438279639389484E-4</v>
      </c>
      <c r="D64" s="63">
        <v>4.7716858035575302E-4</v>
      </c>
      <c r="E64" s="63">
        <v>5.0969679335976419E-4</v>
      </c>
      <c r="F64" s="63">
        <v>5.7180602914482502E-4</v>
      </c>
      <c r="G64" s="63">
        <v>3.8884690657826416E-4</v>
      </c>
      <c r="H64" s="64">
        <v>5.4356433428775944E-4</v>
      </c>
      <c r="I64" s="65">
        <v>4.7242220254633535E-4</v>
      </c>
      <c r="J64" s="63">
        <v>5.2088202923977951E-4</v>
      </c>
      <c r="K64" s="63">
        <v>5.8273247225553804E-4</v>
      </c>
      <c r="L64" s="63">
        <v>5.5559423689308855E-4</v>
      </c>
      <c r="M64" s="63">
        <v>5.0929027318703487E-4</v>
      </c>
      <c r="N64" s="64">
        <v>5.3268761180044863E-4</v>
      </c>
      <c r="O64" s="66">
        <v>3.1896148490647477E-4</v>
      </c>
      <c r="P64" s="67">
        <v>3.0225617101212849E-4</v>
      </c>
      <c r="Q64" s="67">
        <v>3.6719499897937648E-4</v>
      </c>
      <c r="R64" s="67">
        <v>5.2976135163674762E-4</v>
      </c>
      <c r="S64" s="67">
        <v>3.9340337455460073E-4</v>
      </c>
      <c r="T64" s="68">
        <v>4.7418203311076128E-4</v>
      </c>
      <c r="U64" s="65">
        <v>3.6447466729943304E-4</v>
      </c>
      <c r="V64" s="63">
        <v>4.1226527620175823E-4</v>
      </c>
      <c r="W64" s="63">
        <v>4.365317302243784E-4</v>
      </c>
      <c r="X64" s="63">
        <v>4.8018754526246628E-4</v>
      </c>
      <c r="Y64" s="63">
        <v>3.9201858747313291E-4</v>
      </c>
      <c r="Z64" s="64">
        <v>5.9706551588858373E-4</v>
      </c>
      <c r="AA64" s="65">
        <v>4.2533750775784138E-4</v>
      </c>
      <c r="AB64" s="63">
        <v>5.0756971312385568E-4</v>
      </c>
      <c r="AC64" s="63">
        <v>5.8914341817381316E-4</v>
      </c>
      <c r="AD64" s="63">
        <v>6.730582755839267E-4</v>
      </c>
      <c r="AE64" s="63">
        <v>5.6441615478651952E-4</v>
      </c>
      <c r="AF64" s="64">
        <v>5.6075787713907573E-4</v>
      </c>
      <c r="AG64" s="65">
        <v>6.0175549587794194E-4</v>
      </c>
      <c r="AH64" s="63">
        <v>6.4679930311437874E-4</v>
      </c>
      <c r="AI64" s="63">
        <v>5.1755658598424677E-4</v>
      </c>
      <c r="AJ64" s="63">
        <v>5.1069916466414927E-4</v>
      </c>
      <c r="AK64" s="63">
        <v>4.7007285911000333E-4</v>
      </c>
      <c r="AL64" s="64">
        <v>4.9463742926755708E-4</v>
      </c>
      <c r="AM64" s="65">
        <v>4.2846521577875847E-4</v>
      </c>
      <c r="AN64" s="63">
        <v>4.3697545716239619E-4</v>
      </c>
      <c r="AO64" s="63">
        <v>3.8004470156901931E-4</v>
      </c>
      <c r="AP64" s="63">
        <v>4.1576505767363222E-4</v>
      </c>
      <c r="AQ64" s="63">
        <v>5.0374491062291798E-4</v>
      </c>
      <c r="AR64" s="64">
        <v>5.0208837122783919E-4</v>
      </c>
      <c r="AS64" s="65">
        <v>5.6064634626095148E-4</v>
      </c>
      <c r="AT64" s="63">
        <v>4.5840960793104498E-4</v>
      </c>
      <c r="AU64" s="63">
        <v>3.7174113707189353E-4</v>
      </c>
      <c r="AV64" s="63">
        <v>4.6662972710901789E-4</v>
      </c>
      <c r="AW64" s="63">
        <v>3.6455099696639475E-4</v>
      </c>
      <c r="AX64" s="64">
        <v>3.7921770886301651E-4</v>
      </c>
    </row>
    <row r="65" spans="1:50" x14ac:dyDescent="0.45">
      <c r="A65" s="21" t="s">
        <v>347</v>
      </c>
      <c r="B65" s="18" t="s">
        <v>173</v>
      </c>
      <c r="C65" s="25">
        <v>5.9190247976721707E-3</v>
      </c>
      <c r="D65" s="63">
        <v>5.9485417763764509E-3</v>
      </c>
      <c r="E65" s="63">
        <v>6.2787888339742755E-3</v>
      </c>
      <c r="F65" s="63">
        <v>6.7357032588596533E-3</v>
      </c>
      <c r="G65" s="63">
        <v>5.4384870391820106E-3</v>
      </c>
      <c r="H65" s="64">
        <v>5.9866305774278214E-3</v>
      </c>
      <c r="I65" s="65">
        <v>6.2233581999603981E-3</v>
      </c>
      <c r="J65" s="63">
        <v>6.5413305019730045E-3</v>
      </c>
      <c r="K65" s="63">
        <v>6.3837253187123306E-3</v>
      </c>
      <c r="L65" s="63">
        <v>6.5309792976491806E-3</v>
      </c>
      <c r="M65" s="63">
        <v>6.6962919884276471E-3</v>
      </c>
      <c r="N65" s="64">
        <v>6.3518413356426929E-3</v>
      </c>
      <c r="O65" s="66">
        <v>3.9828730229479617E-3</v>
      </c>
      <c r="P65" s="67">
        <v>4.0347371380854572E-3</v>
      </c>
      <c r="Q65" s="67">
        <v>4.1594802811225134E-3</v>
      </c>
      <c r="R65" s="67">
        <v>5.9763181978176698E-3</v>
      </c>
      <c r="S65" s="67">
        <v>4.9926378117795015E-3</v>
      </c>
      <c r="T65" s="68">
        <v>4.7673117549639809E-3</v>
      </c>
      <c r="U65" s="65">
        <v>4.4243788899608616E-3</v>
      </c>
      <c r="V65" s="63">
        <v>5.3261331170092628E-3</v>
      </c>
      <c r="W65" s="63">
        <v>4.9905279683524553E-3</v>
      </c>
      <c r="X65" s="63">
        <v>5.6930738160832009E-3</v>
      </c>
      <c r="Y65" s="63">
        <v>5.0625662216571311E-3</v>
      </c>
      <c r="Z65" s="64">
        <v>6.2255525042500329E-3</v>
      </c>
      <c r="AA65" s="65">
        <v>5.1971933694701248E-3</v>
      </c>
      <c r="AB65" s="63">
        <v>7.2842856020888715E-3</v>
      </c>
      <c r="AC65" s="63">
        <v>6.6478153690770238E-3</v>
      </c>
      <c r="AD65" s="63">
        <v>7.8321552165277492E-3</v>
      </c>
      <c r="AE65" s="63">
        <v>7.0462201361324497E-3</v>
      </c>
      <c r="AF65" s="64">
        <v>6.7948654443008285E-3</v>
      </c>
      <c r="AG65" s="65">
        <v>6.5304012262668628E-3</v>
      </c>
      <c r="AH65" s="63">
        <v>7.8361046523122858E-3</v>
      </c>
      <c r="AI65" s="63">
        <v>7.7819765300278284E-3</v>
      </c>
      <c r="AJ65" s="63">
        <v>8.29669826683215E-3</v>
      </c>
      <c r="AK65" s="63">
        <v>6.0791253420717783E-3</v>
      </c>
      <c r="AL65" s="64">
        <v>6.6284691634326169E-3</v>
      </c>
      <c r="AM65" s="65">
        <v>5.6930156334726112E-3</v>
      </c>
      <c r="AN65" s="63">
        <v>5.098176853781439E-3</v>
      </c>
      <c r="AO65" s="63">
        <v>4.9920025501640772E-3</v>
      </c>
      <c r="AP65" s="63">
        <v>6.0153633334031984E-3</v>
      </c>
      <c r="AQ65" s="63">
        <v>6.0794559718986554E-3</v>
      </c>
      <c r="AR65" s="64">
        <v>6.3750482922431927E-3</v>
      </c>
      <c r="AS65" s="65">
        <v>6.4067573913572182E-3</v>
      </c>
      <c r="AT65" s="63">
        <v>5.8153985989882759E-3</v>
      </c>
      <c r="AU65" s="63">
        <v>4.9434436235598501E-3</v>
      </c>
      <c r="AV65" s="63">
        <v>5.4294979158533664E-3</v>
      </c>
      <c r="AW65" s="63">
        <v>5.3813919241304155E-3</v>
      </c>
      <c r="AX65" s="64">
        <v>5.3435054514716666E-3</v>
      </c>
    </row>
    <row r="66" spans="1:50" x14ac:dyDescent="0.45">
      <c r="A66" s="21" t="s">
        <v>348</v>
      </c>
      <c r="B66" s="18" t="s">
        <v>206</v>
      </c>
      <c r="C66" s="25">
        <v>4.2808655920456061E-3</v>
      </c>
      <c r="D66" s="63">
        <v>4.6546575591702314E-3</v>
      </c>
      <c r="E66" s="63">
        <v>4.602512671177653E-3</v>
      </c>
      <c r="F66" s="63">
        <v>4.9109878365311208E-3</v>
      </c>
      <c r="G66" s="63">
        <v>4.0226704477373488E-3</v>
      </c>
      <c r="H66" s="64">
        <v>4.4292084228107851E-3</v>
      </c>
      <c r="I66" s="65">
        <v>6.4923930031268052E-3</v>
      </c>
      <c r="J66" s="63">
        <v>6.7569269054130283E-3</v>
      </c>
      <c r="K66" s="63">
        <v>6.9277458781230837E-3</v>
      </c>
      <c r="L66" s="63">
        <v>7.164364343559557E-3</v>
      </c>
      <c r="M66" s="63">
        <v>6.7938545799868964E-3</v>
      </c>
      <c r="N66" s="64">
        <v>6.6134614838581447E-3</v>
      </c>
      <c r="O66" s="66">
        <v>3.9044396202406813E-3</v>
      </c>
      <c r="P66" s="67">
        <v>4.4495427816541771E-3</v>
      </c>
      <c r="Q66" s="67">
        <v>4.3566515173516333E-3</v>
      </c>
      <c r="R66" s="67">
        <v>5.909961281239E-3</v>
      </c>
      <c r="S66" s="67">
        <v>4.9597463844057851E-3</v>
      </c>
      <c r="T66" s="68">
        <v>5.0366044206201976E-3</v>
      </c>
      <c r="U66" s="65">
        <v>3.4627108659570751E-3</v>
      </c>
      <c r="V66" s="63">
        <v>3.8970196485036742E-3</v>
      </c>
      <c r="W66" s="63">
        <v>3.9032478739454953E-3</v>
      </c>
      <c r="X66" s="63">
        <v>4.4262996393934642E-3</v>
      </c>
      <c r="Y66" s="63">
        <v>4.142228983138074E-3</v>
      </c>
      <c r="Z66" s="64">
        <v>4.4933089228891502E-3</v>
      </c>
      <c r="AA66" s="65">
        <v>4.1078826180561863E-3</v>
      </c>
      <c r="AB66" s="63">
        <v>5.4918796262638523E-3</v>
      </c>
      <c r="AC66" s="63">
        <v>5.6514666326596017E-3</v>
      </c>
      <c r="AD66" s="63">
        <v>6.1698136118025623E-3</v>
      </c>
      <c r="AE66" s="63">
        <v>5.7691181575333164E-3</v>
      </c>
      <c r="AF66" s="64">
        <v>4.9162480747351068E-3</v>
      </c>
      <c r="AG66" s="65">
        <v>7.1034385578978209E-3</v>
      </c>
      <c r="AH66" s="63">
        <v>8.6452608734331905E-3</v>
      </c>
      <c r="AI66" s="63">
        <v>8.1809063926262405E-3</v>
      </c>
      <c r="AJ66" s="63">
        <v>8.4927513269428823E-3</v>
      </c>
      <c r="AK66" s="63">
        <v>6.700894179986404E-3</v>
      </c>
      <c r="AL66" s="64">
        <v>6.7657357364507191E-3</v>
      </c>
      <c r="AM66" s="65">
        <v>6.4883352550246312E-3</v>
      </c>
      <c r="AN66" s="63">
        <v>6.7289339313220207E-3</v>
      </c>
      <c r="AO66" s="63">
        <v>5.6400166293338275E-3</v>
      </c>
      <c r="AP66" s="63">
        <v>6.5758071164581195E-3</v>
      </c>
      <c r="AQ66" s="63">
        <v>6.7179124300550848E-3</v>
      </c>
      <c r="AR66" s="64">
        <v>7.1514015482135448E-3</v>
      </c>
      <c r="AS66" s="65">
        <v>6.8591027592500957E-3</v>
      </c>
      <c r="AT66" s="63">
        <v>6.5159535585614598E-3</v>
      </c>
      <c r="AU66" s="63">
        <v>5.8510941082865475E-3</v>
      </c>
      <c r="AV66" s="63">
        <v>5.7059716153080881E-3</v>
      </c>
      <c r="AW66" s="63">
        <v>5.9995287603451831E-3</v>
      </c>
      <c r="AX66" s="64">
        <v>5.792599734525547E-3</v>
      </c>
    </row>
    <row r="67" spans="1:50" x14ac:dyDescent="0.45">
      <c r="A67" s="21" t="s">
        <v>349</v>
      </c>
      <c r="B67" s="18" t="s">
        <v>174</v>
      </c>
      <c r="C67" s="25">
        <v>0.48751488883771649</v>
      </c>
      <c r="D67" s="63">
        <v>0.50543961211068678</v>
      </c>
      <c r="E67" s="63">
        <v>0.5051662745500759</v>
      </c>
      <c r="F67" s="63">
        <v>0.57229460362698692</v>
      </c>
      <c r="G67" s="63">
        <v>0.48410192914486561</v>
      </c>
      <c r="H67" s="64">
        <v>0.48809502505368646</v>
      </c>
      <c r="I67" s="65">
        <v>0.50668011276429115</v>
      </c>
      <c r="J67" s="63">
        <v>0.52053808167008908</v>
      </c>
      <c r="K67" s="63">
        <v>0.53830853473441898</v>
      </c>
      <c r="L67" s="63">
        <v>0.56253015536041684</v>
      </c>
      <c r="M67" s="63">
        <v>0.51089950751245938</v>
      </c>
      <c r="N67" s="64">
        <v>0.5342215849399472</v>
      </c>
      <c r="O67" s="66">
        <v>0.34110303325398184</v>
      </c>
      <c r="P67" s="67">
        <v>0.37489297373639785</v>
      </c>
      <c r="Q67" s="67">
        <v>0.35759967959410832</v>
      </c>
      <c r="R67" s="67">
        <v>0.49110665258711722</v>
      </c>
      <c r="S67" s="67">
        <v>0.38340075455879269</v>
      </c>
      <c r="T67" s="68">
        <v>0.40835084064348875</v>
      </c>
      <c r="U67" s="65">
        <v>0.40995943586525146</v>
      </c>
      <c r="V67" s="63">
        <v>0.44020874456077208</v>
      </c>
      <c r="W67" s="63">
        <v>0.44964866078166149</v>
      </c>
      <c r="X67" s="63">
        <v>0.44626216020486631</v>
      </c>
      <c r="Y67" s="63">
        <v>0.4487134078043169</v>
      </c>
      <c r="Z67" s="64">
        <v>0.49329235865916915</v>
      </c>
      <c r="AA67" s="65">
        <v>0.45278538530136792</v>
      </c>
      <c r="AB67" s="63">
        <v>0.56481158969893275</v>
      </c>
      <c r="AC67" s="63">
        <v>0.55407287710868069</v>
      </c>
      <c r="AD67" s="63">
        <v>0.61889468069420717</v>
      </c>
      <c r="AE67" s="63">
        <v>0.57792601759760942</v>
      </c>
      <c r="AF67" s="64">
        <v>0.5507209584916759</v>
      </c>
      <c r="AG67" s="65">
        <v>0.56053368213062216</v>
      </c>
      <c r="AH67" s="63">
        <v>0.64014049215852054</v>
      </c>
      <c r="AI67" s="63">
        <v>0.59056691125888228</v>
      </c>
      <c r="AJ67" s="63">
        <v>0.65802459355497456</v>
      </c>
      <c r="AK67" s="63">
        <v>0.51303097383695595</v>
      </c>
      <c r="AL67" s="64">
        <v>0.51246557621643929</v>
      </c>
      <c r="AM67" s="65">
        <v>0.47268552892832921</v>
      </c>
      <c r="AN67" s="63">
        <v>0.46962765961928327</v>
      </c>
      <c r="AO67" s="63">
        <v>0.42831840708519181</v>
      </c>
      <c r="AP67" s="63">
        <v>0.47899086863267032</v>
      </c>
      <c r="AQ67" s="63">
        <v>0.49929093455841267</v>
      </c>
      <c r="AR67" s="64">
        <v>0.50229298725084781</v>
      </c>
      <c r="AS67" s="65">
        <v>0.508192764145592</v>
      </c>
      <c r="AT67" s="63">
        <v>0.47251861409157159</v>
      </c>
      <c r="AU67" s="63">
        <v>0.44958498321000662</v>
      </c>
      <c r="AV67" s="63">
        <v>0.4301313453135035</v>
      </c>
      <c r="AW67" s="63">
        <v>0.43867758371866994</v>
      </c>
      <c r="AX67" s="64">
        <v>0.44453234892060201</v>
      </c>
    </row>
    <row r="68" spans="1:50" x14ac:dyDescent="0.45">
      <c r="A68" s="21" t="s">
        <v>350</v>
      </c>
      <c r="B68" s="18" t="s">
        <v>207</v>
      </c>
      <c r="C68" s="25">
        <v>1.0497866307489574E-2</v>
      </c>
      <c r="D68" s="63">
        <v>1.1296917121797121E-2</v>
      </c>
      <c r="E68" s="63">
        <v>1.0856737499750723E-2</v>
      </c>
      <c r="F68" s="63">
        <v>1.2305206371825538E-2</v>
      </c>
      <c r="G68" s="63">
        <v>1.0454367536046651E-2</v>
      </c>
      <c r="H68" s="64">
        <v>1.0498240276783585E-2</v>
      </c>
      <c r="I68" s="65">
        <v>1.0437942801692196E-2</v>
      </c>
      <c r="J68" s="63">
        <v>1.0964936668858902E-2</v>
      </c>
      <c r="K68" s="63">
        <v>1.2436997661728228E-2</v>
      </c>
      <c r="L68" s="63">
        <v>1.2001647874464626E-2</v>
      </c>
      <c r="M68" s="63">
        <v>1.122429899662105E-2</v>
      </c>
      <c r="N68" s="64">
        <v>1.1522189727135921E-2</v>
      </c>
      <c r="O68" s="66">
        <v>7.4217217377316163E-3</v>
      </c>
      <c r="P68" s="67">
        <v>8.2862601617521726E-3</v>
      </c>
      <c r="Q68" s="67">
        <v>8.003739722449877E-3</v>
      </c>
      <c r="R68" s="67">
        <v>1.0498204857444562E-2</v>
      </c>
      <c r="S68" s="67">
        <v>8.7453364074617478E-3</v>
      </c>
      <c r="T68" s="68">
        <v>9.3311719851826708E-3</v>
      </c>
      <c r="U68" s="65">
        <v>8.7303025584496638E-3</v>
      </c>
      <c r="V68" s="63">
        <v>9.7489778901353741E-3</v>
      </c>
      <c r="W68" s="63">
        <v>9.8345726068931744E-3</v>
      </c>
      <c r="X68" s="63">
        <v>9.7049447144638319E-3</v>
      </c>
      <c r="Y68" s="63">
        <v>9.7707595434868167E-3</v>
      </c>
      <c r="Z68" s="64">
        <v>1.0762041759295585E-2</v>
      </c>
      <c r="AA68" s="65">
        <v>1.0230414660963159E-2</v>
      </c>
      <c r="AB68" s="63">
        <v>1.2007043735962232E-2</v>
      </c>
      <c r="AC68" s="63">
        <v>1.2217864299506923E-2</v>
      </c>
      <c r="AD68" s="63">
        <v>1.3493412664683383E-2</v>
      </c>
      <c r="AE68" s="63">
        <v>1.2568028494242291E-2</v>
      </c>
      <c r="AF68" s="64">
        <v>1.2147008970379944E-2</v>
      </c>
      <c r="AG68" s="65">
        <v>1.3703411742465137E-2</v>
      </c>
      <c r="AH68" s="63">
        <v>1.4794649160722156E-2</v>
      </c>
      <c r="AI68" s="63">
        <v>1.376418295025497E-2</v>
      </c>
      <c r="AJ68" s="63">
        <v>1.503622135959932E-2</v>
      </c>
      <c r="AK68" s="63">
        <v>1.2045197050774782E-2</v>
      </c>
      <c r="AL68" s="64">
        <v>1.2187566962691364E-2</v>
      </c>
      <c r="AM68" s="65">
        <v>1.146965273565792E-2</v>
      </c>
      <c r="AN68" s="63">
        <v>1.1213801923331835E-2</v>
      </c>
      <c r="AO68" s="63">
        <v>1.0357460508463543E-2</v>
      </c>
      <c r="AP68" s="63">
        <v>1.1170310131136774E-2</v>
      </c>
      <c r="AQ68" s="63">
        <v>1.20290738603787E-2</v>
      </c>
      <c r="AR68" s="64">
        <v>1.1743958103796128E-2</v>
      </c>
      <c r="AS68" s="65">
        <v>1.1538294934024008E-2</v>
      </c>
      <c r="AT68" s="63">
        <v>1.0414058339946837E-2</v>
      </c>
      <c r="AU68" s="63">
        <v>1.1120773282503296E-2</v>
      </c>
      <c r="AV68" s="63">
        <v>1.0142804971728646E-2</v>
      </c>
      <c r="AW68" s="63">
        <v>1.0759461608694372E-2</v>
      </c>
      <c r="AX68" s="64">
        <v>1.1107728476427586E-2</v>
      </c>
    </row>
    <row r="69" spans="1:50" x14ac:dyDescent="0.45">
      <c r="A69" s="21" t="s">
        <v>351</v>
      </c>
      <c r="B69" s="18" t="s">
        <v>175</v>
      </c>
      <c r="C69" s="25">
        <v>1.4248459119295485</v>
      </c>
      <c r="D69" s="63">
        <v>1.4541666058769522</v>
      </c>
      <c r="E69" s="63">
        <v>1.4485575648152362</v>
      </c>
      <c r="F69" s="63">
        <v>1.6275128505267444</v>
      </c>
      <c r="G69" s="63">
        <v>1.4100251627591165</v>
      </c>
      <c r="H69" s="64">
        <v>1.4056534836554522</v>
      </c>
      <c r="I69" s="65">
        <v>1.4551719847091322</v>
      </c>
      <c r="J69" s="63">
        <v>1.5204370097462456</v>
      </c>
      <c r="K69" s="63">
        <v>1.5748139664831133</v>
      </c>
      <c r="L69" s="63">
        <v>1.6352630289714145</v>
      </c>
      <c r="M69" s="63">
        <v>1.4863332867101979</v>
      </c>
      <c r="N69" s="64">
        <v>1.5039112410914564</v>
      </c>
      <c r="O69" s="66">
        <v>0.97175945994782909</v>
      </c>
      <c r="P69" s="67">
        <v>1.0712522748590287</v>
      </c>
      <c r="Q69" s="67">
        <v>1.0230345205694313</v>
      </c>
      <c r="R69" s="67">
        <v>1.392108412530799</v>
      </c>
      <c r="S69" s="67">
        <v>1.0990568015091176</v>
      </c>
      <c r="T69" s="68">
        <v>1.1860417483511918</v>
      </c>
      <c r="U69" s="65">
        <v>1.2008270796764213</v>
      </c>
      <c r="V69" s="63">
        <v>1.2579785294187589</v>
      </c>
      <c r="W69" s="63">
        <v>1.2767755178080722</v>
      </c>
      <c r="X69" s="63">
        <v>1.2860587870778926</v>
      </c>
      <c r="Y69" s="63">
        <v>1.2971952290134108</v>
      </c>
      <c r="Z69" s="64">
        <v>1.4369818229370994</v>
      </c>
      <c r="AA69" s="65">
        <v>1.3504330490937051</v>
      </c>
      <c r="AB69" s="63">
        <v>1.6506965399630227</v>
      </c>
      <c r="AC69" s="63">
        <v>1.5978815990425901</v>
      </c>
      <c r="AD69" s="63">
        <v>1.7769239442483327</v>
      </c>
      <c r="AE69" s="63">
        <v>1.6316123092711934</v>
      </c>
      <c r="AF69" s="64">
        <v>1.6115570071902354</v>
      </c>
      <c r="AG69" s="65">
        <v>1.6489898110697527</v>
      </c>
      <c r="AH69" s="63">
        <v>1.905186057310589</v>
      </c>
      <c r="AI69" s="63">
        <v>1.7598372476442552</v>
      </c>
      <c r="AJ69" s="63">
        <v>1.870175253285449</v>
      </c>
      <c r="AK69" s="63">
        <v>1.5392445660699656</v>
      </c>
      <c r="AL69" s="64">
        <v>1.5101069022166138</v>
      </c>
      <c r="AM69" s="65">
        <v>1.4144126576344964</v>
      </c>
      <c r="AN69" s="63">
        <v>1.4043837287074026</v>
      </c>
      <c r="AO69" s="63">
        <v>1.264414743791155</v>
      </c>
      <c r="AP69" s="63">
        <v>1.4208044266521347</v>
      </c>
      <c r="AQ69" s="63">
        <v>1.4793993627845878</v>
      </c>
      <c r="AR69" s="64">
        <v>1.480683102722967</v>
      </c>
      <c r="AS69" s="65">
        <v>1.4668852879189562</v>
      </c>
      <c r="AT69" s="63">
        <v>1.3858241936014151</v>
      </c>
      <c r="AU69" s="63">
        <v>1.3148067624131168</v>
      </c>
      <c r="AV69" s="63">
        <v>1.276278507473964</v>
      </c>
      <c r="AW69" s="63">
        <v>1.3021883191470562</v>
      </c>
      <c r="AX69" s="64">
        <v>1.3179221671168286</v>
      </c>
    </row>
    <row r="70" spans="1:50" x14ac:dyDescent="0.45">
      <c r="A70" s="21" t="s">
        <v>352</v>
      </c>
      <c r="B70" s="18" t="s">
        <v>231</v>
      </c>
      <c r="C70" s="25">
        <v>1.8336222779420041E-3</v>
      </c>
      <c r="D70" s="63">
        <v>1.4269981783614726E-3</v>
      </c>
      <c r="E70" s="63">
        <v>1.998830777772301E-3</v>
      </c>
      <c r="F70" s="63">
        <v>1.863343342324461E-3</v>
      </c>
      <c r="G70" s="63">
        <v>1.9230418979909734E-3</v>
      </c>
      <c r="H70" s="64">
        <v>1.7549958243855881E-3</v>
      </c>
      <c r="I70" s="65"/>
      <c r="J70" s="63"/>
      <c r="K70" s="63"/>
      <c r="L70" s="63"/>
      <c r="M70" s="63"/>
      <c r="N70" s="64"/>
      <c r="O70" s="66"/>
      <c r="P70" s="67"/>
      <c r="Q70" s="67"/>
      <c r="R70" s="67"/>
      <c r="S70" s="67"/>
      <c r="T70" s="68"/>
      <c r="U70" s="65">
        <v>1.8361068448032201E-3</v>
      </c>
      <c r="V70" s="63">
        <v>1.7394655281780997E-3</v>
      </c>
      <c r="W70" s="63">
        <v>1.5687186380563946E-3</v>
      </c>
      <c r="X70" s="63">
        <v>1.4915074547748636E-3</v>
      </c>
      <c r="Y70" s="63">
        <v>1.6241410105046468E-3</v>
      </c>
      <c r="Z70" s="64">
        <v>1.970533106664923E-3</v>
      </c>
      <c r="AA70" s="65">
        <v>1.688970818019442E-3</v>
      </c>
      <c r="AB70" s="63">
        <v>1.9490871106470937E-3</v>
      </c>
      <c r="AC70" s="63">
        <v>1.7779855118849528E-3</v>
      </c>
      <c r="AD70" s="63">
        <v>2.1934222052611952E-3</v>
      </c>
      <c r="AE70" s="63">
        <v>2.0578562912208151E-3</v>
      </c>
      <c r="AF70" s="64">
        <v>1.9505893825994753E-3</v>
      </c>
      <c r="AG70" s="65"/>
      <c r="AH70" s="63"/>
      <c r="AI70" s="63"/>
      <c r="AJ70" s="63"/>
      <c r="AK70" s="63"/>
      <c r="AL70" s="64"/>
      <c r="AM70" s="65"/>
      <c r="AN70" s="63"/>
      <c r="AO70" s="63"/>
      <c r="AP70" s="63"/>
      <c r="AQ70" s="63"/>
      <c r="AR70" s="64"/>
      <c r="AS70" s="65"/>
      <c r="AT70" s="63"/>
      <c r="AU70" s="63"/>
      <c r="AV70" s="63"/>
      <c r="AW70" s="63"/>
      <c r="AX70" s="64"/>
    </row>
    <row r="71" spans="1:50" x14ac:dyDescent="0.45">
      <c r="A71" s="21" t="s">
        <v>250</v>
      </c>
      <c r="B71" s="18" t="s">
        <v>249</v>
      </c>
      <c r="C71" s="25"/>
      <c r="D71" s="63"/>
      <c r="E71" s="63"/>
      <c r="F71" s="63"/>
      <c r="G71" s="63"/>
      <c r="H71" s="64"/>
      <c r="I71" s="65">
        <v>4.1309679465484821E-3</v>
      </c>
      <c r="J71" s="63">
        <v>4.5832971086427216E-3</v>
      </c>
      <c r="K71" s="63">
        <v>4.7204984514510346E-3</v>
      </c>
      <c r="L71" s="63">
        <v>4.9899568731953175E-3</v>
      </c>
      <c r="M71" s="63">
        <v>4.537356173761972E-3</v>
      </c>
      <c r="N71" s="64">
        <v>4.5121028422158496E-3</v>
      </c>
      <c r="O71" s="66">
        <v>2.9631837381842354E-3</v>
      </c>
      <c r="P71" s="67">
        <v>3.3909348174770027E-3</v>
      </c>
      <c r="Q71" s="67">
        <v>3.0529952524371204E-3</v>
      </c>
      <c r="R71" s="67">
        <v>4.1318549806406198E-3</v>
      </c>
      <c r="S71" s="67">
        <v>3.2784583944665689E-3</v>
      </c>
      <c r="T71" s="68">
        <v>3.6354597643974461E-3</v>
      </c>
      <c r="U71" s="65"/>
      <c r="V71" s="63"/>
      <c r="W71" s="63"/>
      <c r="X71" s="63"/>
      <c r="Y71" s="63"/>
      <c r="Z71" s="64"/>
      <c r="AA71" s="65"/>
      <c r="AB71" s="63"/>
      <c r="AC71" s="63"/>
      <c r="AD71" s="63"/>
      <c r="AE71" s="63"/>
      <c r="AF71" s="64"/>
      <c r="AG71" s="65">
        <v>5.1104856344371388E-3</v>
      </c>
      <c r="AH71" s="63">
        <v>5.7438069191943853E-3</v>
      </c>
      <c r="AI71" s="63">
        <v>5.589176562736416E-3</v>
      </c>
      <c r="AJ71" s="63">
        <v>5.9658735817335199E-3</v>
      </c>
      <c r="AK71" s="63">
        <v>4.8108539157414023E-3</v>
      </c>
      <c r="AL71" s="64">
        <v>5.0587366967453154E-3</v>
      </c>
      <c r="AM71" s="65">
        <v>4.4829773638472665E-3</v>
      </c>
      <c r="AN71" s="63">
        <v>4.583233813551725E-3</v>
      </c>
      <c r="AO71" s="63">
        <v>4.0049989233357005E-3</v>
      </c>
      <c r="AP71" s="63">
        <v>4.2800751748373889E-3</v>
      </c>
      <c r="AQ71" s="63">
        <v>4.9701495786975552E-3</v>
      </c>
      <c r="AR71" s="64">
        <v>4.825432483866814E-3</v>
      </c>
      <c r="AS71" s="65">
        <v>4.6299677951834074E-3</v>
      </c>
      <c r="AT71" s="63">
        <v>4.3279530906850938E-3</v>
      </c>
      <c r="AU71" s="63">
        <v>4.098878010578717E-3</v>
      </c>
      <c r="AV71" s="63">
        <v>4.2290105655530229E-3</v>
      </c>
      <c r="AW71" s="63">
        <v>4.4334285630135773E-3</v>
      </c>
      <c r="AX71" s="64">
        <v>3.8947083413129759E-3</v>
      </c>
    </row>
    <row r="72" spans="1:50" x14ac:dyDescent="0.45">
      <c r="A72" s="21" t="s">
        <v>354</v>
      </c>
      <c r="B72" s="18" t="s">
        <v>176</v>
      </c>
      <c r="C72" s="25">
        <v>1.3384517848988827E-3</v>
      </c>
      <c r="D72" s="63">
        <v>1.4131791957128065E-3</v>
      </c>
      <c r="E72" s="63">
        <v>1.5137272138716134E-3</v>
      </c>
      <c r="F72" s="63">
        <v>1.4039985071335266E-3</v>
      </c>
      <c r="G72" s="63">
        <v>1.3059631745017373E-3</v>
      </c>
      <c r="H72" s="64">
        <v>1.2990410999761393E-3</v>
      </c>
      <c r="I72" s="65">
        <v>1.2381088594881557E-3</v>
      </c>
      <c r="J72" s="63">
        <v>1.3652062011085761E-3</v>
      </c>
      <c r="K72" s="63">
        <v>1.3765979469965428E-3</v>
      </c>
      <c r="L72" s="63">
        <v>1.4661851706143899E-3</v>
      </c>
      <c r="M72" s="63">
        <v>1.2840232330445153E-3</v>
      </c>
      <c r="N72" s="64">
        <v>1.3260101081802437E-3</v>
      </c>
      <c r="O72" s="66">
        <v>7.9363740424801584E-4</v>
      </c>
      <c r="P72" s="67">
        <v>9.0849864884604806E-4</v>
      </c>
      <c r="Q72" s="67">
        <v>8.424980784638589E-4</v>
      </c>
      <c r="R72" s="67">
        <v>1.1865117916226681E-3</v>
      </c>
      <c r="S72" s="67">
        <v>1.0641584573464681E-3</v>
      </c>
      <c r="T72" s="68">
        <v>9.9310046172482614E-4</v>
      </c>
      <c r="U72" s="65">
        <v>1.0256983321146862E-3</v>
      </c>
      <c r="V72" s="63">
        <v>1.1629809637428371E-3</v>
      </c>
      <c r="W72" s="63">
        <v>8.198394129408865E-4</v>
      </c>
      <c r="X72" s="63">
        <v>1.0677462464816598E-3</v>
      </c>
      <c r="Y72" s="63">
        <v>1.1021100112009203E-3</v>
      </c>
      <c r="Z72" s="64">
        <v>1.2967176670589775E-3</v>
      </c>
      <c r="AA72" s="65">
        <v>1.1690391351790355E-3</v>
      </c>
      <c r="AB72" s="63">
        <v>1.544155633046686E-3</v>
      </c>
      <c r="AC72" s="63">
        <v>1.4907821206345769E-3</v>
      </c>
      <c r="AD72" s="63">
        <v>1.6813447010763506E-3</v>
      </c>
      <c r="AE72" s="63">
        <v>1.6018427685295582E-3</v>
      </c>
      <c r="AF72" s="64">
        <v>1.456142659226179E-3</v>
      </c>
      <c r="AG72" s="65">
        <v>1.5715793940939324E-3</v>
      </c>
      <c r="AH72" s="63">
        <v>1.9340815325704145E-3</v>
      </c>
      <c r="AI72" s="63">
        <v>1.7239570786514481E-3</v>
      </c>
      <c r="AJ72" s="63">
        <v>1.6423107731037699E-3</v>
      </c>
      <c r="AK72" s="63">
        <v>1.4492339335204197E-3</v>
      </c>
      <c r="AL72" s="64">
        <v>1.4003396744521955E-3</v>
      </c>
      <c r="AM72" s="65">
        <v>1.3848372769947751E-3</v>
      </c>
      <c r="AN72" s="63">
        <v>1.359987851637859E-3</v>
      </c>
      <c r="AO72" s="63">
        <v>1.1162452284040551E-3</v>
      </c>
      <c r="AP72" s="63">
        <v>1.5524931357548573E-3</v>
      </c>
      <c r="AQ72" s="63">
        <v>1.3650199220536046E-3</v>
      </c>
      <c r="AR72" s="64">
        <v>1.4925951893771374E-3</v>
      </c>
      <c r="AS72" s="65">
        <v>1.5233060710895775E-3</v>
      </c>
      <c r="AT72" s="63">
        <v>1.3567091086763227E-3</v>
      </c>
      <c r="AU72" s="63">
        <v>1.3169415811092565E-3</v>
      </c>
      <c r="AV72" s="63">
        <v>1.2661096349280308E-3</v>
      </c>
      <c r="AW72" s="63">
        <v>1.3148528848702617E-3</v>
      </c>
      <c r="AX72" s="64">
        <v>1.1778282604819484E-3</v>
      </c>
    </row>
    <row r="73" spans="1:50" x14ac:dyDescent="0.45">
      <c r="A73" s="21" t="s">
        <v>353</v>
      </c>
      <c r="B73" s="18" t="s">
        <v>208</v>
      </c>
      <c r="C73" s="25">
        <v>2.5748550819523052E-3</v>
      </c>
      <c r="D73" s="63">
        <v>2.4853363386575624E-3</v>
      </c>
      <c r="E73" s="63">
        <v>2.7304116254511131E-3</v>
      </c>
      <c r="F73" s="63">
        <v>2.8910207474510999E-3</v>
      </c>
      <c r="G73" s="63">
        <v>2.4007029596197628E-3</v>
      </c>
      <c r="H73" s="64">
        <v>2.6140390121689333E-3</v>
      </c>
      <c r="I73" s="65"/>
      <c r="J73" s="63"/>
      <c r="K73" s="63"/>
      <c r="L73" s="63"/>
      <c r="M73" s="63"/>
      <c r="N73" s="64"/>
      <c r="O73" s="66"/>
      <c r="P73" s="67"/>
      <c r="Q73" s="67"/>
      <c r="R73" s="67"/>
      <c r="S73" s="67"/>
      <c r="T73" s="68"/>
      <c r="U73" s="65">
        <v>2.3465673901697046E-3</v>
      </c>
      <c r="V73" s="63">
        <v>2.1017813081501331E-3</v>
      </c>
      <c r="W73" s="63">
        <v>2.2761093587287447E-3</v>
      </c>
      <c r="X73" s="63">
        <v>2.4466668159861434E-3</v>
      </c>
      <c r="Y73" s="63">
        <v>2.381134017497654E-3</v>
      </c>
      <c r="Z73" s="64">
        <v>2.7258968658733273E-3</v>
      </c>
      <c r="AA73" s="65">
        <v>2.3668041702116544E-3</v>
      </c>
      <c r="AB73" s="63">
        <v>3.1235283256677514E-3</v>
      </c>
      <c r="AC73" s="63">
        <v>3.0848674890865809E-3</v>
      </c>
      <c r="AD73" s="63">
        <v>3.1646530265314796E-3</v>
      </c>
      <c r="AE73" s="63">
        <v>2.9076502814711965E-3</v>
      </c>
      <c r="AF73" s="64">
        <v>3.0760740849670675E-3</v>
      </c>
      <c r="AG73" s="65"/>
      <c r="AH73" s="63"/>
      <c r="AI73" s="63"/>
      <c r="AJ73" s="63"/>
      <c r="AK73" s="63"/>
      <c r="AL73" s="64"/>
      <c r="AM73" s="65"/>
      <c r="AN73" s="63"/>
      <c r="AO73" s="63"/>
      <c r="AP73" s="63"/>
      <c r="AQ73" s="63"/>
      <c r="AR73" s="64"/>
      <c r="AS73" s="65"/>
      <c r="AT73" s="63"/>
      <c r="AU73" s="63"/>
      <c r="AV73" s="63"/>
      <c r="AW73" s="63"/>
      <c r="AX73" s="64"/>
    </row>
    <row r="74" spans="1:50" x14ac:dyDescent="0.45">
      <c r="A74" s="21" t="s">
        <v>355</v>
      </c>
      <c r="B74" s="18" t="s">
        <v>232</v>
      </c>
      <c r="C74" s="25">
        <v>6.3304062885864336E-3</v>
      </c>
      <c r="D74" s="63">
        <v>6.4472394735780513E-3</v>
      </c>
      <c r="E74" s="63">
        <v>6.6132779223136906E-3</v>
      </c>
      <c r="F74" s="63">
        <v>7.6145011620608345E-3</v>
      </c>
      <c r="G74" s="63">
        <v>6.3975396413308303E-3</v>
      </c>
      <c r="H74" s="64">
        <v>6.1833243855881652E-3</v>
      </c>
      <c r="I74" s="65">
        <v>6.8544658592562648E-3</v>
      </c>
      <c r="J74" s="63">
        <v>6.3777456822422477E-3</v>
      </c>
      <c r="K74" s="63">
        <v>7.6106714058135627E-3</v>
      </c>
      <c r="L74" s="63">
        <v>7.2911541801824542E-3</v>
      </c>
      <c r="M74" s="63">
        <v>7.3008517310679394E-3</v>
      </c>
      <c r="N74" s="64">
        <v>7.3049348363099465E-3</v>
      </c>
      <c r="O74" s="66">
        <v>4.6645273704413268E-3</v>
      </c>
      <c r="P74" s="67">
        <v>5.1357380275305212E-3</v>
      </c>
      <c r="Q74" s="67">
        <v>4.5314285342539446E-3</v>
      </c>
      <c r="R74" s="67">
        <v>5.9733966913058786E-3</v>
      </c>
      <c r="S74" s="67">
        <v>5.0643366170614124E-3</v>
      </c>
      <c r="T74" s="68">
        <v>5.3276373616727426E-3</v>
      </c>
      <c r="U74" s="65">
        <v>5.4723681867465436E-3</v>
      </c>
      <c r="V74" s="63">
        <v>5.1356859338978246E-3</v>
      </c>
      <c r="W74" s="63">
        <v>5.5148692197038449E-3</v>
      </c>
      <c r="X74" s="63">
        <v>5.7053404110765189E-3</v>
      </c>
      <c r="Y74" s="63">
        <v>5.5453258862349772E-3</v>
      </c>
      <c r="Z74" s="64">
        <v>6.1949522688636068E-3</v>
      </c>
      <c r="AA74" s="65">
        <v>5.7109757046914207E-3</v>
      </c>
      <c r="AB74" s="63">
        <v>7.6362216331271908E-3</v>
      </c>
      <c r="AC74" s="63">
        <v>7.2556147745066113E-3</v>
      </c>
      <c r="AD74" s="63">
        <v>7.6068761546267466E-3</v>
      </c>
      <c r="AE74" s="63">
        <v>7.7022744080049504E-3</v>
      </c>
      <c r="AF74" s="64">
        <v>6.9135004605156225E-3</v>
      </c>
      <c r="AG74" s="65">
        <v>8.2798387655401498E-3</v>
      </c>
      <c r="AH74" s="63">
        <v>8.926338810680846E-3</v>
      </c>
      <c r="AI74" s="63">
        <v>9.8030415900261566E-3</v>
      </c>
      <c r="AJ74" s="63">
        <v>8.1846277077996955E-3</v>
      </c>
      <c r="AK74" s="63">
        <v>7.7068989559184956E-3</v>
      </c>
      <c r="AL74" s="64">
        <v>7.6982849614691713E-3</v>
      </c>
      <c r="AM74" s="65">
        <v>7.1464631791576805E-3</v>
      </c>
      <c r="AN74" s="63">
        <v>7.0379222166150456E-3</v>
      </c>
      <c r="AO74" s="63">
        <v>5.240294351028481E-3</v>
      </c>
      <c r="AP74" s="63">
        <v>6.4762214164448446E-3</v>
      </c>
      <c r="AQ74" s="63">
        <v>7.7141530042747139E-3</v>
      </c>
      <c r="AR74" s="64">
        <v>7.4412265514330273E-3</v>
      </c>
      <c r="AS74" s="65">
        <v>6.696938903065555E-3</v>
      </c>
      <c r="AT74" s="63">
        <v>7.532656240424449E-3</v>
      </c>
      <c r="AU74" s="63">
        <v>6.2364517326811905E-3</v>
      </c>
      <c r="AV74" s="63">
        <v>6.4554395597476357E-3</v>
      </c>
      <c r="AW74" s="63">
        <v>6.2290224722410387E-3</v>
      </c>
      <c r="AX74" s="64">
        <v>6.168714958362775E-3</v>
      </c>
    </row>
    <row r="75" spans="1:50" x14ac:dyDescent="0.45">
      <c r="A75" s="21" t="s">
        <v>356</v>
      </c>
      <c r="B75" s="18" t="s">
        <v>233</v>
      </c>
      <c r="C75" s="25">
        <v>7.7425807470660989E-3</v>
      </c>
      <c r="D75" s="63">
        <v>8.0823319395692643E-3</v>
      </c>
      <c r="E75" s="63">
        <v>8.224360740871876E-3</v>
      </c>
      <c r="F75" s="63">
        <v>9.3128573125010605E-3</v>
      </c>
      <c r="G75" s="63">
        <v>7.4936933338658786E-3</v>
      </c>
      <c r="H75" s="64">
        <v>7.7606030780243375E-3</v>
      </c>
      <c r="I75" s="65">
        <v>8.4673587623686816E-3</v>
      </c>
      <c r="J75" s="63">
        <v>8.9489984438264874E-3</v>
      </c>
      <c r="K75" s="63">
        <v>8.903668255246017E-3</v>
      </c>
      <c r="L75" s="63">
        <v>9.652536019418196E-3</v>
      </c>
      <c r="M75" s="63">
        <v>8.7225506290442498E-3</v>
      </c>
      <c r="N75" s="64">
        <v>8.9186944546977478E-3</v>
      </c>
      <c r="O75" s="66">
        <v>5.1688609392959916E-3</v>
      </c>
      <c r="P75" s="67">
        <v>5.9628138840585095E-3</v>
      </c>
      <c r="Q75" s="67">
        <v>5.6619989154283231E-3</v>
      </c>
      <c r="R75" s="67">
        <v>7.6010559662090813E-3</v>
      </c>
      <c r="S75" s="67">
        <v>6.2184028505554391E-3</v>
      </c>
      <c r="T75" s="68">
        <v>6.3625563988974785E-3</v>
      </c>
      <c r="U75" s="65">
        <v>6.1354204404032884E-3</v>
      </c>
      <c r="V75" s="63">
        <v>6.7913662621748427E-3</v>
      </c>
      <c r="W75" s="63">
        <v>6.7296541924550405E-3</v>
      </c>
      <c r="X75" s="63">
        <v>6.9727566615151448E-3</v>
      </c>
      <c r="Y75" s="63">
        <v>7.1048421275694005E-3</v>
      </c>
      <c r="Z75" s="64">
        <v>8.0296238176191092E-3</v>
      </c>
      <c r="AA75" s="65">
        <v>7.0446184297981596E-3</v>
      </c>
      <c r="AB75" s="63">
        <v>9.8445998045863879E-3</v>
      </c>
      <c r="AC75" s="63">
        <v>9.2340744095339312E-3</v>
      </c>
      <c r="AD75" s="63">
        <v>1.015846032420618E-2</v>
      </c>
      <c r="AE75" s="63">
        <v>9.3879322054362425E-3</v>
      </c>
      <c r="AF75" s="64">
        <v>9.5411097265543365E-3</v>
      </c>
      <c r="AG75" s="65">
        <v>9.5787949432885704E-3</v>
      </c>
      <c r="AH75" s="63">
        <v>1.1751793933863249E-2</v>
      </c>
      <c r="AI75" s="63">
        <v>1.1512334104258226E-2</v>
      </c>
      <c r="AJ75" s="63">
        <v>1.1052399940144533E-2</v>
      </c>
      <c r="AK75" s="63">
        <v>8.9655052204075224E-3</v>
      </c>
      <c r="AL75" s="64">
        <v>8.7961397744498147E-3</v>
      </c>
      <c r="AM75" s="65">
        <v>8.2117464714296165E-3</v>
      </c>
      <c r="AN75" s="63">
        <v>8.3993489860077278E-3</v>
      </c>
      <c r="AO75" s="63">
        <v>7.2081595289047009E-3</v>
      </c>
      <c r="AP75" s="63">
        <v>8.4608720560597483E-3</v>
      </c>
      <c r="AQ75" s="63">
        <v>8.8125875445433897E-3</v>
      </c>
      <c r="AR75" s="64">
        <v>9.0026042039292008E-3</v>
      </c>
      <c r="AS75" s="65">
        <v>8.6376425011925398E-3</v>
      </c>
      <c r="AT75" s="63">
        <v>8.4919609616742903E-3</v>
      </c>
      <c r="AU75" s="63">
        <v>7.6471555954845177E-3</v>
      </c>
      <c r="AV75" s="63">
        <v>7.8218463902076599E-3</v>
      </c>
      <c r="AW75" s="63">
        <v>7.999352045474627E-3</v>
      </c>
      <c r="AX75" s="64">
        <v>7.8108263387638936E-3</v>
      </c>
    </row>
    <row r="76" spans="1:50" x14ac:dyDescent="0.45">
      <c r="A76" s="21" t="s">
        <v>357</v>
      </c>
      <c r="B76" s="18" t="s">
        <v>177</v>
      </c>
      <c r="C76" s="25">
        <v>1.3612525306406919E-2</v>
      </c>
      <c r="D76" s="63">
        <v>1.413171100233809E-2</v>
      </c>
      <c r="E76" s="63">
        <v>1.4876546152126508E-2</v>
      </c>
      <c r="F76" s="63">
        <v>1.6513732675114932E-2</v>
      </c>
      <c r="G76" s="63">
        <v>1.3426688501018493E-2</v>
      </c>
      <c r="H76" s="64">
        <v>1.4553060128847531E-2</v>
      </c>
      <c r="I76" s="65">
        <v>1.6008186749028722E-2</v>
      </c>
      <c r="J76" s="63">
        <v>1.5733993428351439E-2</v>
      </c>
      <c r="K76" s="63">
        <v>1.6136270546603802E-2</v>
      </c>
      <c r="L76" s="63">
        <v>1.7114215515257686E-2</v>
      </c>
      <c r="M76" s="63">
        <v>1.5470218858812878E-2</v>
      </c>
      <c r="N76" s="64">
        <v>1.5822496379794996E-2</v>
      </c>
      <c r="O76" s="66">
        <v>9.5285910789561848E-3</v>
      </c>
      <c r="P76" s="67">
        <v>1.0577212203111742E-2</v>
      </c>
      <c r="Q76" s="67">
        <v>1.0410679562705033E-2</v>
      </c>
      <c r="R76" s="67">
        <v>1.389341781063006E-2</v>
      </c>
      <c r="S76" s="67">
        <v>1.1489520016767974E-2</v>
      </c>
      <c r="T76" s="68">
        <v>1.1957151467980641E-2</v>
      </c>
      <c r="U76" s="65">
        <v>1.1150064414265358E-2</v>
      </c>
      <c r="V76" s="63">
        <v>1.1789732210740363E-2</v>
      </c>
      <c r="W76" s="63">
        <v>1.2251844453338403E-2</v>
      </c>
      <c r="X76" s="63">
        <v>1.2364548569892714E-2</v>
      </c>
      <c r="Y76" s="63">
        <v>1.2131883268246905E-2</v>
      </c>
      <c r="Z76" s="64">
        <v>1.4450547055490171E-2</v>
      </c>
      <c r="AA76" s="65">
        <v>1.2589743308459413E-2</v>
      </c>
      <c r="AB76" s="63">
        <v>1.727245518330485E-2</v>
      </c>
      <c r="AC76" s="63">
        <v>1.6528677498214132E-2</v>
      </c>
      <c r="AD76" s="63">
        <v>1.8283563319080289E-2</v>
      </c>
      <c r="AE76" s="63">
        <v>1.6513832083188698E-2</v>
      </c>
      <c r="AF76" s="64">
        <v>1.6395749324706083E-2</v>
      </c>
      <c r="AG76" s="65">
        <v>1.6417737386413382E-2</v>
      </c>
      <c r="AH76" s="63">
        <v>1.9870800628030698E-2</v>
      </c>
      <c r="AI76" s="63">
        <v>1.9079477206923587E-2</v>
      </c>
      <c r="AJ76" s="63">
        <v>2.0110732613307279E-2</v>
      </c>
      <c r="AK76" s="63">
        <v>1.4948493141134023E-2</v>
      </c>
      <c r="AL76" s="64">
        <v>1.5342412482242487E-2</v>
      </c>
      <c r="AM76" s="65">
        <v>1.3753345096414956E-2</v>
      </c>
      <c r="AN76" s="63">
        <v>1.4780914133093438E-2</v>
      </c>
      <c r="AO76" s="63">
        <v>1.2083548642633474E-2</v>
      </c>
      <c r="AP76" s="63">
        <v>1.4756415361936101E-2</v>
      </c>
      <c r="AQ76" s="63">
        <v>1.5240262143743605E-2</v>
      </c>
      <c r="AR76" s="64">
        <v>1.5383690815173065E-2</v>
      </c>
      <c r="AS76" s="65">
        <v>1.5581315241290573E-2</v>
      </c>
      <c r="AT76" s="63">
        <v>1.4606985481923001E-2</v>
      </c>
      <c r="AU76" s="63">
        <v>1.2675077977234122E-2</v>
      </c>
      <c r="AV76" s="63">
        <v>1.294651739727235E-2</v>
      </c>
      <c r="AW76" s="63">
        <v>1.3439990575206904E-2</v>
      </c>
      <c r="AX76" s="64">
        <v>1.3097069875253423E-2</v>
      </c>
    </row>
    <row r="77" spans="1:50" x14ac:dyDescent="0.45">
      <c r="A77" s="21" t="s">
        <v>358</v>
      </c>
      <c r="B77" s="18" t="s">
        <v>234</v>
      </c>
      <c r="C77" s="25">
        <v>1.174014097365704E-2</v>
      </c>
      <c r="D77" s="63">
        <v>1.1939698154195537E-2</v>
      </c>
      <c r="E77" s="63">
        <v>1.2604178192664659E-2</v>
      </c>
      <c r="F77" s="63">
        <v>1.3802398764992282E-2</v>
      </c>
      <c r="G77" s="63">
        <v>1.1439629348564125E-2</v>
      </c>
      <c r="H77" s="64">
        <v>1.240925495108566E-2</v>
      </c>
      <c r="I77" s="65">
        <v>1.365829695511088E-2</v>
      </c>
      <c r="J77" s="63">
        <v>1.3662268585308279E-2</v>
      </c>
      <c r="K77" s="63">
        <v>1.4327064404350668E-2</v>
      </c>
      <c r="L77" s="63">
        <v>1.4564018438379145E-2</v>
      </c>
      <c r="M77" s="63">
        <v>1.3625930315589549E-2</v>
      </c>
      <c r="N77" s="64">
        <v>1.3694312728924728E-2</v>
      </c>
      <c r="O77" s="66">
        <v>7.8550841787992914E-3</v>
      </c>
      <c r="P77" s="67">
        <v>8.7657586967004163E-3</v>
      </c>
      <c r="Q77" s="67">
        <v>8.617759329069101E-3</v>
      </c>
      <c r="R77" s="67">
        <v>1.1924111228440689E-2</v>
      </c>
      <c r="S77" s="67">
        <v>9.6609725424439321E-3</v>
      </c>
      <c r="T77" s="68">
        <v>1.0103229732972068E-2</v>
      </c>
      <c r="U77" s="65">
        <v>9.2138815750465591E-3</v>
      </c>
      <c r="V77" s="63">
        <v>9.8966728338845851E-3</v>
      </c>
      <c r="W77" s="63">
        <v>1.0409707976396157E-2</v>
      </c>
      <c r="X77" s="63">
        <v>1.0677835763507813E-2</v>
      </c>
      <c r="Y77" s="63">
        <v>1.0534616898253262E-2</v>
      </c>
      <c r="Z77" s="64">
        <v>1.2012728303038228E-2</v>
      </c>
      <c r="AA77" s="65">
        <v>1.0776198864281853E-2</v>
      </c>
      <c r="AB77" s="63">
        <v>1.5267493142124956E-2</v>
      </c>
      <c r="AC77" s="63">
        <v>1.4198770569634207E-2</v>
      </c>
      <c r="AD77" s="63">
        <v>1.5737703496188107E-2</v>
      </c>
      <c r="AE77" s="63">
        <v>1.4227576631099172E-2</v>
      </c>
      <c r="AF77" s="64">
        <v>1.3867789447613445E-2</v>
      </c>
      <c r="AG77" s="65">
        <v>1.4966314618343088E-2</v>
      </c>
      <c r="AH77" s="63">
        <v>1.8422212828132827E-2</v>
      </c>
      <c r="AI77" s="63">
        <v>1.7897929977151384E-2</v>
      </c>
      <c r="AJ77" s="63">
        <v>1.7409138521393929E-2</v>
      </c>
      <c r="AK77" s="63">
        <v>1.3797388924718063E-2</v>
      </c>
      <c r="AL77" s="64">
        <v>1.4036015015515504E-2</v>
      </c>
      <c r="AM77" s="65">
        <v>1.2539687411606494E-2</v>
      </c>
      <c r="AN77" s="63">
        <v>1.3039051547547514E-2</v>
      </c>
      <c r="AO77" s="63">
        <v>1.0679328213602107E-2</v>
      </c>
      <c r="AP77" s="63">
        <v>1.3556831757875542E-2</v>
      </c>
      <c r="AQ77" s="63">
        <v>1.3683076052167476E-2</v>
      </c>
      <c r="AR77" s="64">
        <v>1.3897362885801364E-2</v>
      </c>
      <c r="AS77" s="65">
        <v>1.3712208515516761E-2</v>
      </c>
      <c r="AT77" s="63">
        <v>1.2751770801891575E-2</v>
      </c>
      <c r="AU77" s="63">
        <v>1.2183612682294032E-2</v>
      </c>
      <c r="AV77" s="63">
        <v>1.172171920059439E-2</v>
      </c>
      <c r="AW77" s="63">
        <v>1.239943451241422E-2</v>
      </c>
      <c r="AX77" s="64">
        <v>1.1800009245378962E-2</v>
      </c>
    </row>
    <row r="78" spans="1:50" x14ac:dyDescent="0.45">
      <c r="A78" s="21" t="s">
        <v>359</v>
      </c>
      <c r="B78" s="18" t="s">
        <v>209</v>
      </c>
      <c r="C78" s="25">
        <v>1.0640794006029875E-2</v>
      </c>
      <c r="D78" s="63">
        <v>1.0554237878570037E-2</v>
      </c>
      <c r="E78" s="63">
        <v>1.1014626396204121E-2</v>
      </c>
      <c r="F78" s="63">
        <v>1.2018084041596688E-2</v>
      </c>
      <c r="G78" s="63">
        <v>1.027671046850661E-2</v>
      </c>
      <c r="H78" s="64">
        <v>1.1001252684323551E-2</v>
      </c>
      <c r="I78" s="65">
        <v>1.0774201307887279E-2</v>
      </c>
      <c r="J78" s="63">
        <v>1.1435487703733999E-2</v>
      </c>
      <c r="K78" s="63">
        <v>1.1469538419477147E-2</v>
      </c>
      <c r="L78" s="63">
        <v>1.2400106889154463E-2</v>
      </c>
      <c r="M78" s="63">
        <v>1.0943529567656304E-2</v>
      </c>
      <c r="N78" s="64">
        <v>1.1157258865953036E-2</v>
      </c>
      <c r="O78" s="66">
        <v>6.5228846069638703E-3</v>
      </c>
      <c r="P78" s="67">
        <v>7.5137420426389812E-3</v>
      </c>
      <c r="Q78" s="67">
        <v>7.232785085592189E-3</v>
      </c>
      <c r="R78" s="67">
        <v>9.9913410770855332E-3</v>
      </c>
      <c r="S78" s="67">
        <v>8.0380423391322574E-3</v>
      </c>
      <c r="T78" s="68">
        <v>8.5213686717657312E-3</v>
      </c>
      <c r="U78" s="65">
        <v>8.1014716449216324E-3</v>
      </c>
      <c r="V78" s="63">
        <v>8.6521224649311317E-3</v>
      </c>
      <c r="W78" s="63">
        <v>9.4178123758200966E-3</v>
      </c>
      <c r="X78" s="63">
        <v>9.2455633450549118E-3</v>
      </c>
      <c r="Y78" s="63">
        <v>9.039975176338812E-3</v>
      </c>
      <c r="Z78" s="64">
        <v>1.0337474390828648E-2</v>
      </c>
      <c r="AA78" s="65">
        <v>9.6252683342866914E-3</v>
      </c>
      <c r="AB78" s="63">
        <v>1.297870780731507E-2</v>
      </c>
      <c r="AC78" s="63">
        <v>1.2535295472798764E-2</v>
      </c>
      <c r="AD78" s="63">
        <v>1.3990043106065206E-2</v>
      </c>
      <c r="AE78" s="63">
        <v>1.2669297755776575E-2</v>
      </c>
      <c r="AF78" s="64">
        <v>1.2081221024279621E-2</v>
      </c>
      <c r="AG78" s="65">
        <v>1.2333710994646646E-2</v>
      </c>
      <c r="AH78" s="63">
        <v>1.5233346318827569E-2</v>
      </c>
      <c r="AI78" s="63">
        <v>1.4743746556892347E-2</v>
      </c>
      <c r="AJ78" s="63">
        <v>1.4179495981761688E-2</v>
      </c>
      <c r="AK78" s="63">
        <v>1.1221523069146432E-2</v>
      </c>
      <c r="AL78" s="64">
        <v>1.1667261890589907E-2</v>
      </c>
      <c r="AM78" s="65">
        <v>1.1097184631355627E-2</v>
      </c>
      <c r="AN78" s="63">
        <v>1.1058539188030916E-2</v>
      </c>
      <c r="AO78" s="63">
        <v>9.0193193544572808E-3</v>
      </c>
      <c r="AP78" s="63">
        <v>1.1152843858509219E-2</v>
      </c>
      <c r="AQ78" s="63">
        <v>1.171358691313404E-2</v>
      </c>
      <c r="AR78" s="64">
        <v>1.1656173537281612E-2</v>
      </c>
      <c r="AS78" s="65">
        <v>1.185442266272187E-2</v>
      </c>
      <c r="AT78" s="63">
        <v>1.0802075896714411E-2</v>
      </c>
      <c r="AU78" s="63">
        <v>9.9180934653690846E-3</v>
      </c>
      <c r="AV78" s="63">
        <v>9.4334395345615739E-3</v>
      </c>
      <c r="AW78" s="63">
        <v>1.0258651665537655E-2</v>
      </c>
      <c r="AX78" s="64">
        <v>9.7661579506957141E-3</v>
      </c>
    </row>
    <row r="79" spans="1:50" x14ac:dyDescent="0.45">
      <c r="A79" s="21" t="s">
        <v>360</v>
      </c>
      <c r="B79" s="18" t="s">
        <v>178</v>
      </c>
      <c r="C79" s="25">
        <v>0.27726084604503021</v>
      </c>
      <c r="D79" s="63">
        <v>0.28207887018753597</v>
      </c>
      <c r="E79" s="63">
        <v>0.28796675772410008</v>
      </c>
      <c r="F79" s="63">
        <v>0.32120464145758054</v>
      </c>
      <c r="G79" s="63">
        <v>0.27021448256580261</v>
      </c>
      <c r="H79" s="64">
        <v>0.28739337270341209</v>
      </c>
      <c r="I79" s="65">
        <v>0.29914897825389886</v>
      </c>
      <c r="J79" s="63">
        <v>0.30664184182658327</v>
      </c>
      <c r="K79" s="63">
        <v>0.31235852430541822</v>
      </c>
      <c r="L79" s="63">
        <v>0.32831523393136824</v>
      </c>
      <c r="M79" s="63">
        <v>0.30266340795488844</v>
      </c>
      <c r="N79" s="64">
        <v>0.30661077827309124</v>
      </c>
      <c r="O79" s="66">
        <v>0.18114733535192434</v>
      </c>
      <c r="P79" s="67">
        <v>0.20406800800089109</v>
      </c>
      <c r="Q79" s="67">
        <v>0.19917666489407948</v>
      </c>
      <c r="R79" s="67">
        <v>0.27084547694473776</v>
      </c>
      <c r="S79" s="67">
        <v>0.22079176273317963</v>
      </c>
      <c r="T79" s="68">
        <v>0.23163136919844804</v>
      </c>
      <c r="U79" s="65">
        <v>0.21686130273679841</v>
      </c>
      <c r="V79" s="63">
        <v>0.23374410779055205</v>
      </c>
      <c r="W79" s="63">
        <v>0.24571586289654401</v>
      </c>
      <c r="X79" s="63">
        <v>0.25139053762477509</v>
      </c>
      <c r="Y79" s="63">
        <v>0.23933793479248025</v>
      </c>
      <c r="Z79" s="64">
        <v>0.28078026241227494</v>
      </c>
      <c r="AA79" s="65">
        <v>0.25542290232546933</v>
      </c>
      <c r="AB79" s="63">
        <v>0.34229703933074201</v>
      </c>
      <c r="AC79" s="63">
        <v>0.32523436078646234</v>
      </c>
      <c r="AD79" s="63">
        <v>0.36653338768571603</v>
      </c>
      <c r="AE79" s="63">
        <v>0.33845968094900314</v>
      </c>
      <c r="AF79" s="64">
        <v>0.31895931209027656</v>
      </c>
      <c r="AG79" s="65">
        <v>0.31377557539570894</v>
      </c>
      <c r="AH79" s="63">
        <v>0.38682045220637268</v>
      </c>
      <c r="AI79" s="63">
        <v>0.36634881370306033</v>
      </c>
      <c r="AJ79" s="63">
        <v>0.37969227248320964</v>
      </c>
      <c r="AK79" s="63">
        <v>0.28809067298809504</v>
      </c>
      <c r="AL79" s="64">
        <v>0.29759450171821306</v>
      </c>
      <c r="AM79" s="65">
        <v>0.27436681186001116</v>
      </c>
      <c r="AN79" s="63">
        <v>0.28158778168569315</v>
      </c>
      <c r="AO79" s="63">
        <v>0.23441085293939035</v>
      </c>
      <c r="AP79" s="63">
        <v>0.2834650290289451</v>
      </c>
      <c r="AQ79" s="63">
        <v>0.29076690834403829</v>
      </c>
      <c r="AR79" s="64">
        <v>0.29279980540014594</v>
      </c>
      <c r="AS79" s="65">
        <v>0.30213512969591627</v>
      </c>
      <c r="AT79" s="63">
        <v>0.27795421365835299</v>
      </c>
      <c r="AU79" s="63">
        <v>0.24824350762458747</v>
      </c>
      <c r="AV79" s="63">
        <v>0.24947612990970797</v>
      </c>
      <c r="AW79" s="63">
        <v>0.25757782817424085</v>
      </c>
      <c r="AX79" s="64">
        <v>0.25048901450864114</v>
      </c>
    </row>
    <row r="80" spans="1:50" x14ac:dyDescent="0.45">
      <c r="A80" s="21" t="s">
        <v>361</v>
      </c>
      <c r="B80" s="18" t="s">
        <v>179</v>
      </c>
      <c r="C80" s="25">
        <v>1.9622021133524067E-2</v>
      </c>
      <c r="D80" s="63">
        <v>1.9808341830147815E-2</v>
      </c>
      <c r="E80" s="63">
        <v>1.9978434785198413E-2</v>
      </c>
      <c r="F80" s="63">
        <v>2.2826776595925153E-2</v>
      </c>
      <c r="G80" s="63">
        <v>1.9062187961816513E-2</v>
      </c>
      <c r="H80" s="64">
        <v>2.0024158911954186E-2</v>
      </c>
      <c r="I80" s="65"/>
      <c r="J80" s="63"/>
      <c r="K80" s="63"/>
      <c r="L80" s="63"/>
      <c r="M80" s="63"/>
      <c r="N80" s="64"/>
      <c r="O80" s="66"/>
      <c r="P80" s="67"/>
      <c r="Q80" s="67"/>
      <c r="R80" s="67"/>
      <c r="S80" s="67"/>
      <c r="T80" s="68"/>
      <c r="U80" s="65">
        <v>1.5327986863849717E-2</v>
      </c>
      <c r="V80" s="63">
        <v>1.6365533513669973E-2</v>
      </c>
      <c r="W80" s="63">
        <v>1.7121079099096586E-2</v>
      </c>
      <c r="X80" s="63">
        <v>1.7665688624095684E-2</v>
      </c>
      <c r="Y80" s="63">
        <v>1.677784336875246E-2</v>
      </c>
      <c r="Z80" s="64">
        <v>1.9383113203434898E-2</v>
      </c>
      <c r="AA80" s="65">
        <v>1.8199779721744469E-2</v>
      </c>
      <c r="AB80" s="63">
        <v>2.440985474913494E-2</v>
      </c>
      <c r="AC80" s="63">
        <v>2.2748576388307802E-2</v>
      </c>
      <c r="AD80" s="63">
        <v>2.5707867507393949E-2</v>
      </c>
      <c r="AE80" s="63">
        <v>2.3859853001101737E-2</v>
      </c>
      <c r="AF80" s="64">
        <v>2.2298398643994334E-2</v>
      </c>
      <c r="AG80" s="65"/>
      <c r="AH80" s="63"/>
      <c r="AI80" s="63"/>
      <c r="AJ80" s="63"/>
      <c r="AK80" s="63"/>
      <c r="AL80" s="64"/>
      <c r="AM80" s="65"/>
      <c r="AN80" s="63"/>
      <c r="AO80" s="63"/>
      <c r="AP80" s="63"/>
      <c r="AQ80" s="63"/>
      <c r="AR80" s="64"/>
      <c r="AS80" s="65"/>
      <c r="AT80" s="63"/>
      <c r="AU80" s="63"/>
      <c r="AV80" s="63"/>
      <c r="AW80" s="63"/>
      <c r="AX80" s="64"/>
    </row>
    <row r="81" spans="1:50" x14ac:dyDescent="0.45">
      <c r="A81" s="21" t="s">
        <v>362</v>
      </c>
      <c r="B81" s="18" t="s">
        <v>180</v>
      </c>
      <c r="C81" s="25">
        <v>6.7439836400674791E-4</v>
      </c>
      <c r="D81" s="63">
        <v>7.016715943654456E-4</v>
      </c>
      <c r="E81" s="63">
        <v>7.0448145779729104E-4</v>
      </c>
      <c r="F81" s="63">
        <v>8.3662357711164264E-4</v>
      </c>
      <c r="G81" s="63">
        <v>6.7549866198026917E-4</v>
      </c>
      <c r="H81" s="64">
        <v>6.9659985683607735E-4</v>
      </c>
      <c r="I81" s="65">
        <v>7.0899168091186754E-4</v>
      </c>
      <c r="J81" s="63">
        <v>7.7996403151113665E-4</v>
      </c>
      <c r="K81" s="63">
        <v>8.2292191491114934E-4</v>
      </c>
      <c r="L81" s="63">
        <v>8.6765786563142546E-4</v>
      </c>
      <c r="M81" s="63">
        <v>7.3993860469225047E-4</v>
      </c>
      <c r="N81" s="64">
        <v>8.1062068769698179E-4</v>
      </c>
      <c r="O81" s="66">
        <v>4.4339002590728488E-4</v>
      </c>
      <c r="P81" s="67">
        <v>4.3842915700627267E-4</v>
      </c>
      <c r="Q81" s="67">
        <v>4.9742395213036249E-4</v>
      </c>
      <c r="R81" s="67">
        <v>6.6071664906722986E-4</v>
      </c>
      <c r="S81" s="67">
        <v>5.904789352337036E-4</v>
      </c>
      <c r="T81" s="68">
        <v>5.6903634693149035E-4</v>
      </c>
      <c r="U81" s="65">
        <v>5.5780105583315821E-4</v>
      </c>
      <c r="V81" s="63">
        <v>6.131548549598092E-4</v>
      </c>
      <c r="W81" s="63">
        <v>6.1666919095664516E-4</v>
      </c>
      <c r="X81" s="63">
        <v>6.5641364481376131E-4</v>
      </c>
      <c r="Y81" s="63">
        <v>6.1761420397784031E-4</v>
      </c>
      <c r="Z81" s="64">
        <v>6.8131642038272088E-4</v>
      </c>
      <c r="AA81" s="65">
        <v>6.6839777426009109E-4</v>
      </c>
      <c r="AB81" s="63">
        <v>8.7173950681863931E-4</v>
      </c>
      <c r="AC81" s="63">
        <v>8.9156961516872666E-4</v>
      </c>
      <c r="AD81" s="63">
        <v>9.1847142596945277E-4</v>
      </c>
      <c r="AE81" s="63">
        <v>8.1697580706017298E-4</v>
      </c>
      <c r="AF81" s="64">
        <v>8.5743365092141822E-4</v>
      </c>
      <c r="AG81" s="65">
        <v>8.5537789151038477E-4</v>
      </c>
      <c r="AH81" s="63">
        <v>9.5211627404196883E-4</v>
      </c>
      <c r="AI81" s="63">
        <v>8.8800366530417661E-4</v>
      </c>
      <c r="AJ81" s="63">
        <v>9.4323413169963117E-4</v>
      </c>
      <c r="AK81" s="63">
        <v>7.0550103710934097E-4</v>
      </c>
      <c r="AL81" s="64">
        <v>6.9258589081212351E-4</v>
      </c>
      <c r="AM81" s="65">
        <v>7.4637820668550911E-4</v>
      </c>
      <c r="AN81" s="63">
        <v>7.6433907314006351E-4</v>
      </c>
      <c r="AO81" s="63">
        <v>5.7657249247720465E-4</v>
      </c>
      <c r="AP81" s="63">
        <v>6.6271649444921859E-4</v>
      </c>
      <c r="AQ81" s="63">
        <v>7.9487905245052143E-4</v>
      </c>
      <c r="AR81" s="64">
        <v>7.5699343225492583E-4</v>
      </c>
      <c r="AS81" s="65">
        <v>8.4098787756382528E-4</v>
      </c>
      <c r="AT81" s="63">
        <v>7.3725783460065395E-4</v>
      </c>
      <c r="AU81" s="63">
        <v>6.8203866668020913E-4</v>
      </c>
      <c r="AV81" s="63">
        <v>6.1490574116284053E-4</v>
      </c>
      <c r="AW81" s="63">
        <v>6.3251553618236971E-4</v>
      </c>
      <c r="AX81" s="64">
        <v>6.2863690094897213E-4</v>
      </c>
    </row>
    <row r="82" spans="1:50" x14ac:dyDescent="0.45">
      <c r="A82" s="21" t="s">
        <v>363</v>
      </c>
      <c r="B82" s="18" t="s">
        <v>210</v>
      </c>
      <c r="C82" s="25">
        <v>2.0882083057329259E-2</v>
      </c>
      <c r="D82" s="63">
        <v>2.1113737818488423E-2</v>
      </c>
      <c r="E82" s="63">
        <v>2.1686304524073753E-2</v>
      </c>
      <c r="F82" s="63">
        <v>2.4583524182740429E-2</v>
      </c>
      <c r="G82" s="63">
        <v>2.012924871190638E-2</v>
      </c>
      <c r="H82" s="64">
        <v>2.0953009424958244E-2</v>
      </c>
      <c r="I82" s="65">
        <v>2.1899920146605471E-2</v>
      </c>
      <c r="J82" s="63">
        <v>2.2851680787704883E-2</v>
      </c>
      <c r="K82" s="63">
        <v>2.2607508544632074E-2</v>
      </c>
      <c r="L82" s="63">
        <v>2.425099651867962E-2</v>
      </c>
      <c r="M82" s="63">
        <v>2.2164368636862213E-2</v>
      </c>
      <c r="N82" s="64">
        <v>2.2276470087168859E-2</v>
      </c>
      <c r="O82" s="66">
        <v>1.3346706858254198E-2</v>
      </c>
      <c r="P82" s="67">
        <v>1.4842647252765039E-2</v>
      </c>
      <c r="Q82" s="67">
        <v>1.4561135148933793E-2</v>
      </c>
      <c r="R82" s="67">
        <v>1.9855614220344948E-2</v>
      </c>
      <c r="S82" s="67">
        <v>1.6017134772584363E-2</v>
      </c>
      <c r="T82" s="68">
        <v>1.6935996395152184E-2</v>
      </c>
      <c r="U82" s="65">
        <v>1.5927390649292859E-2</v>
      </c>
      <c r="V82" s="63">
        <v>1.7360714346388556E-2</v>
      </c>
      <c r="W82" s="63">
        <v>1.8108833662506003E-2</v>
      </c>
      <c r="X82" s="63">
        <v>1.8279764971144013E-2</v>
      </c>
      <c r="Y82" s="63">
        <v>1.7933127478582025E-2</v>
      </c>
      <c r="Z82" s="64">
        <v>2.082873458000959E-2</v>
      </c>
      <c r="AA82" s="65">
        <v>1.9055320536839636E-2</v>
      </c>
      <c r="AB82" s="63">
        <v>2.5764101943562687E-2</v>
      </c>
      <c r="AC82" s="63">
        <v>2.4666422611826389E-2</v>
      </c>
      <c r="AD82" s="63">
        <v>2.7744000277544083E-2</v>
      </c>
      <c r="AE82" s="63">
        <v>2.5531248585097872E-2</v>
      </c>
      <c r="AF82" s="64">
        <v>2.4269482906743651E-2</v>
      </c>
      <c r="AG82" s="65">
        <v>2.4362723331003474E-2</v>
      </c>
      <c r="AH82" s="63">
        <v>3.0381291376485497E-2</v>
      </c>
      <c r="AI82" s="63">
        <v>2.8907990543138782E-2</v>
      </c>
      <c r="AJ82" s="63">
        <v>2.864277729365268E-2</v>
      </c>
      <c r="AK82" s="63">
        <v>2.2308396228059472E-2</v>
      </c>
      <c r="AL82" s="64">
        <v>2.3284207518868599E-2</v>
      </c>
      <c r="AM82" s="65">
        <v>2.104336639451888E-2</v>
      </c>
      <c r="AN82" s="63">
        <v>2.2163825655316088E-2</v>
      </c>
      <c r="AO82" s="63">
        <v>1.8190936387253338E-2</v>
      </c>
      <c r="AP82" s="63">
        <v>2.1774154108416648E-2</v>
      </c>
      <c r="AQ82" s="63">
        <v>2.2503646933310108E-2</v>
      </c>
      <c r="AR82" s="64">
        <v>2.344785153175841E-2</v>
      </c>
      <c r="AS82" s="65">
        <v>2.3502499467687416E-2</v>
      </c>
      <c r="AT82" s="63">
        <v>2.1730207016097357E-2</v>
      </c>
      <c r="AU82" s="63">
        <v>1.9549520603681592E-2</v>
      </c>
      <c r="AV82" s="63">
        <v>1.9075356697603546E-2</v>
      </c>
      <c r="AW82" s="63">
        <v>2.0402261950343122E-2</v>
      </c>
      <c r="AX82" s="64">
        <v>1.9553448196160526E-2</v>
      </c>
    </row>
    <row r="83" spans="1:50" x14ac:dyDescent="0.45">
      <c r="A83" s="21" t="s">
        <v>364</v>
      </c>
      <c r="B83" s="18" t="s">
        <v>181</v>
      </c>
      <c r="C83" s="25">
        <v>1.4390127542958781E-3</v>
      </c>
      <c r="D83" s="63">
        <v>1.477934932213498E-3</v>
      </c>
      <c r="E83" s="63">
        <v>1.6424315444222941E-3</v>
      </c>
      <c r="F83" s="63">
        <v>1.7766722649159414E-3</v>
      </c>
      <c r="G83" s="63">
        <v>1.4040979350561169E-3</v>
      </c>
      <c r="H83" s="64">
        <v>1.4614575876879027E-3</v>
      </c>
      <c r="I83" s="65">
        <v>1.5093625208240848E-3</v>
      </c>
      <c r="J83" s="63">
        <v>1.7007648056844888E-3</v>
      </c>
      <c r="K83" s="63">
        <v>1.4498743807105205E-3</v>
      </c>
      <c r="L83" s="63">
        <v>1.7361767827849079E-3</v>
      </c>
      <c r="M83" s="63">
        <v>1.5749884055623854E-3</v>
      </c>
      <c r="N83" s="64">
        <v>1.6047658934098073E-3</v>
      </c>
      <c r="O83" s="66">
        <v>8.9991365567428051E-4</v>
      </c>
      <c r="P83" s="67">
        <v>1.0398878158949484E-3</v>
      </c>
      <c r="Q83" s="67">
        <v>1.0890153040383787E-3</v>
      </c>
      <c r="R83" s="67">
        <v>1.4224428018303414E-3</v>
      </c>
      <c r="S83" s="67">
        <v>1.1346887444980088E-3</v>
      </c>
      <c r="T83" s="68">
        <v>1.1491447264470596E-3</v>
      </c>
      <c r="U83" s="65">
        <v>1.1178829686528272E-3</v>
      </c>
      <c r="V83" s="63">
        <v>1.1502494076283795E-3</v>
      </c>
      <c r="W83" s="63">
        <v>1.2733533021873371E-3</v>
      </c>
      <c r="X83" s="63">
        <v>1.2948686361905616E-3</v>
      </c>
      <c r="Y83" s="63">
        <v>1.244149789604335E-3</v>
      </c>
      <c r="Z83" s="64">
        <v>1.5161501242317249E-3</v>
      </c>
      <c r="AA83" s="65">
        <v>1.354664179162823E-3</v>
      </c>
      <c r="AB83" s="63">
        <v>1.7259594566694087E-3</v>
      </c>
      <c r="AC83" s="63">
        <v>1.9863441139462311E-3</v>
      </c>
      <c r="AD83" s="63">
        <v>1.9305532667805753E-3</v>
      </c>
      <c r="AE83" s="63">
        <v>1.818341659246291E-3</v>
      </c>
      <c r="AF83" s="64">
        <v>1.6456893415787558E-3</v>
      </c>
      <c r="AG83" s="65">
        <v>1.6362624633241361E-3</v>
      </c>
      <c r="AH83" s="63">
        <v>1.9787886782234925E-3</v>
      </c>
      <c r="AI83" s="63">
        <v>1.7589502123935825E-3</v>
      </c>
      <c r="AJ83" s="63">
        <v>1.973091446829861E-3</v>
      </c>
      <c r="AK83" s="63">
        <v>1.4313329033832423E-3</v>
      </c>
      <c r="AL83" s="64">
        <v>1.5255906605398284E-3</v>
      </c>
      <c r="AM83" s="65">
        <v>1.5075657336620929E-3</v>
      </c>
      <c r="AN83" s="63">
        <v>1.4895957362369302E-3</v>
      </c>
      <c r="AO83" s="63">
        <v>1.1960348779544365E-3</v>
      </c>
      <c r="AP83" s="63">
        <v>1.3986851389965976E-3</v>
      </c>
      <c r="AQ83" s="63">
        <v>1.3657892253986226E-3</v>
      </c>
      <c r="AR83" s="64">
        <v>1.5783550588807647E-3</v>
      </c>
      <c r="AS83" s="65">
        <v>1.6319374965608211E-3</v>
      </c>
      <c r="AT83" s="63">
        <v>1.4426653083280195E-3</v>
      </c>
      <c r="AU83" s="63">
        <v>1.22601266734829E-3</v>
      </c>
      <c r="AV83" s="63">
        <v>1.25499628505585E-3</v>
      </c>
      <c r="AW83" s="63">
        <v>1.3140930109268696E-3</v>
      </c>
      <c r="AX83" s="64">
        <v>1.2632357505596755E-3</v>
      </c>
    </row>
    <row r="84" spans="1:50" x14ac:dyDescent="0.45">
      <c r="A84" s="21" t="s">
        <v>365</v>
      </c>
      <c r="B84" s="18" t="s">
        <v>182</v>
      </c>
      <c r="C84" s="25">
        <v>5.3621183537837782E-3</v>
      </c>
      <c r="D84" s="63">
        <v>5.5273016222225574E-3</v>
      </c>
      <c r="E84" s="63">
        <v>5.8989076752037611E-3</v>
      </c>
      <c r="F84" s="63">
        <v>6.3622152102736354E-3</v>
      </c>
      <c r="G84" s="63">
        <v>5.3171625993529573E-3</v>
      </c>
      <c r="H84" s="64">
        <v>5.4149889644476258E-3</v>
      </c>
      <c r="I84" s="65">
        <v>6.1426953559680555E-3</v>
      </c>
      <c r="J84" s="63">
        <v>6.2436061300630268E-3</v>
      </c>
      <c r="K84" s="63">
        <v>5.9930690369084253E-3</v>
      </c>
      <c r="L84" s="63">
        <v>6.6742775703501362E-3</v>
      </c>
      <c r="M84" s="63">
        <v>6.0237483528537044E-3</v>
      </c>
      <c r="N84" s="64">
        <v>5.9720321417416735E-3</v>
      </c>
      <c r="O84" s="66">
        <v>3.6110009505472356E-3</v>
      </c>
      <c r="P84" s="67">
        <v>4.3081432616290972E-3</v>
      </c>
      <c r="Q84" s="67">
        <v>3.864037190478732E-3</v>
      </c>
      <c r="R84" s="67">
        <v>5.2547694473776838E-3</v>
      </c>
      <c r="S84" s="67">
        <v>4.3715101655837354E-3</v>
      </c>
      <c r="T84" s="68">
        <v>4.5906859159297988E-3</v>
      </c>
      <c r="U84" s="65">
        <v>4.1115926167586388E-3</v>
      </c>
      <c r="V84" s="63">
        <v>4.5324710301698681E-3</v>
      </c>
      <c r="W84" s="63">
        <v>4.6631281940244622E-3</v>
      </c>
      <c r="X84" s="63">
        <v>4.6035866538251917E-3</v>
      </c>
      <c r="Y84" s="63">
        <v>4.7941225441225444E-3</v>
      </c>
      <c r="Z84" s="64">
        <v>5.4561440216206788E-3</v>
      </c>
      <c r="AA84" s="65">
        <v>4.9814530993414017E-3</v>
      </c>
      <c r="AB84" s="63">
        <v>6.4931635580120434E-3</v>
      </c>
      <c r="AC84" s="63">
        <v>6.2541754586070107E-3</v>
      </c>
      <c r="AD84" s="63">
        <v>7.1046167723357936E-3</v>
      </c>
      <c r="AE84" s="63">
        <v>6.7603872681447049E-3</v>
      </c>
      <c r="AF84" s="64">
        <v>6.2360161915744989E-3</v>
      </c>
      <c r="AG84" s="65">
        <v>6.2928932223761235E-3</v>
      </c>
      <c r="AH84" s="63">
        <v>7.6504356774218197E-3</v>
      </c>
      <c r="AI84" s="63">
        <v>7.1293871374893403E-3</v>
      </c>
      <c r="AJ84" s="63">
        <v>7.3728731504220692E-3</v>
      </c>
      <c r="AK84" s="63">
        <v>5.8289989716058636E-3</v>
      </c>
      <c r="AL84" s="64">
        <v>5.978294167599184E-3</v>
      </c>
      <c r="AM84" s="65">
        <v>5.5844692279311669E-3</v>
      </c>
      <c r="AN84" s="63">
        <v>5.7427418168322234E-3</v>
      </c>
      <c r="AO84" s="63">
        <v>4.653665194916219E-3</v>
      </c>
      <c r="AP84" s="63">
        <v>6.0895949920703124E-3</v>
      </c>
      <c r="AQ84" s="63">
        <v>5.6735541088781963E-3</v>
      </c>
      <c r="AR84" s="64">
        <v>5.9147981741954868E-3</v>
      </c>
      <c r="AS84" s="65">
        <v>6.2559756020595936E-3</v>
      </c>
      <c r="AT84" s="63">
        <v>5.617504137769804E-3</v>
      </c>
      <c r="AU84" s="63">
        <v>5.1612865295317008E-3</v>
      </c>
      <c r="AV84" s="63">
        <v>4.99445906635268E-3</v>
      </c>
      <c r="AW84" s="63">
        <v>5.1924778370099848E-3</v>
      </c>
      <c r="AX84" s="64">
        <v>5.0100048208047438E-3</v>
      </c>
    </row>
    <row r="85" spans="1:50" x14ac:dyDescent="0.45">
      <c r="A85" s="21" t="s">
        <v>366</v>
      </c>
      <c r="B85" s="18" t="s">
        <v>235</v>
      </c>
      <c r="C85" s="25">
        <v>8.3218393200213663E-3</v>
      </c>
      <c r="D85" s="63">
        <v>8.7041780632802438E-3</v>
      </c>
      <c r="E85" s="63">
        <v>9.0916833881729033E-3</v>
      </c>
      <c r="F85" s="63">
        <v>1.0025446587612601E-2</v>
      </c>
      <c r="G85" s="63">
        <v>8.2417222510684195E-3</v>
      </c>
      <c r="H85" s="64">
        <v>8.636661894535911E-3</v>
      </c>
      <c r="I85" s="65">
        <v>9.4844637485303699E-3</v>
      </c>
      <c r="J85" s="63">
        <v>1.0179379993938167E-2</v>
      </c>
      <c r="K85" s="63">
        <v>9.9790744073497174E-3</v>
      </c>
      <c r="L85" s="63">
        <v>1.077019574076411E-2</v>
      </c>
      <c r="M85" s="63">
        <v>9.7313035092497849E-3</v>
      </c>
      <c r="N85" s="64">
        <v>9.5535080496323005E-3</v>
      </c>
      <c r="O85" s="66">
        <v>5.6146584663578887E-3</v>
      </c>
      <c r="P85" s="67">
        <v>6.7151470853923029E-3</v>
      </c>
      <c r="Q85" s="67">
        <v>6.3029277478356396E-3</v>
      </c>
      <c r="R85" s="67">
        <v>8.4767335445265751E-3</v>
      </c>
      <c r="S85" s="67">
        <v>7.2064032697547681E-3</v>
      </c>
      <c r="T85" s="68">
        <v>7.3504368537169141E-3</v>
      </c>
      <c r="U85" s="65">
        <v>6.4951645356417856E-3</v>
      </c>
      <c r="V85" s="63">
        <v>7.1676437719021945E-3</v>
      </c>
      <c r="W85" s="63">
        <v>7.3445669585908155E-3</v>
      </c>
      <c r="X85" s="63">
        <v>7.5834135925519448E-3</v>
      </c>
      <c r="Y85" s="63">
        <v>7.5234235461508186E-3</v>
      </c>
      <c r="Z85" s="64">
        <v>8.6169478226755594E-3</v>
      </c>
      <c r="AA85" s="65">
        <v>7.9598923815220896E-3</v>
      </c>
      <c r="AB85" s="63">
        <v>1.0780351210686524E-2</v>
      </c>
      <c r="AC85" s="63">
        <v>1.0189524877925538E-2</v>
      </c>
      <c r="AD85" s="63">
        <v>1.1478442630770965E-2</v>
      </c>
      <c r="AE85" s="63">
        <v>1.0668965725410888E-2</v>
      </c>
      <c r="AF85" s="64">
        <v>1.0108975797775593E-2</v>
      </c>
      <c r="AG85" s="65">
        <v>1.0852702329619855E-2</v>
      </c>
      <c r="AH85" s="63">
        <v>1.3306594370225499E-2</v>
      </c>
      <c r="AI85" s="63">
        <v>1.2722771014212892E-2</v>
      </c>
      <c r="AJ85" s="63">
        <v>1.2255934933586839E-2</v>
      </c>
      <c r="AK85" s="63">
        <v>9.5855920238447998E-3</v>
      </c>
      <c r="AL85" s="64">
        <v>1.0266660317611486E-2</v>
      </c>
      <c r="AM85" s="65">
        <v>9.4561908152657713E-3</v>
      </c>
      <c r="AN85" s="63">
        <v>9.4010463166946216E-3</v>
      </c>
      <c r="AO85" s="63">
        <v>7.6747279458390244E-3</v>
      </c>
      <c r="AP85" s="63">
        <v>9.3413119266696001E-3</v>
      </c>
      <c r="AQ85" s="63">
        <v>9.7277682219657872E-3</v>
      </c>
      <c r="AR85" s="64">
        <v>1.0058809220598966E-2</v>
      </c>
      <c r="AS85" s="65">
        <v>1.017256929541021E-2</v>
      </c>
      <c r="AT85" s="63">
        <v>9.2782151151053795E-3</v>
      </c>
      <c r="AU85" s="63">
        <v>8.6133732316579139E-3</v>
      </c>
      <c r="AV85" s="63">
        <v>8.3384754876651267E-3</v>
      </c>
      <c r="AW85" s="63">
        <v>8.8240214414042947E-3</v>
      </c>
      <c r="AX85" s="64">
        <v>8.3309449437682839E-3</v>
      </c>
    </row>
    <row r="86" spans="1:50" x14ac:dyDescent="0.45">
      <c r="A86" s="21" t="s">
        <v>367</v>
      </c>
      <c r="B86" s="18" t="s">
        <v>183</v>
      </c>
      <c r="C86" s="25">
        <v>1.6466120882384739E-2</v>
      </c>
      <c r="D86" s="63">
        <v>1.6976543276835909E-2</v>
      </c>
      <c r="E86" s="63">
        <v>1.8374507911622057E-2</v>
      </c>
      <c r="F86" s="63">
        <v>2.0444382241674726E-2</v>
      </c>
      <c r="G86" s="63">
        <v>1.6506690098653992E-2</v>
      </c>
      <c r="H86" s="64">
        <v>1.7401500238606538E-2</v>
      </c>
      <c r="I86" s="65">
        <v>1.8219415406232897E-2</v>
      </c>
      <c r="J86" s="63">
        <v>1.8676492850269091E-2</v>
      </c>
      <c r="K86" s="63">
        <v>1.8212197171651453E-2</v>
      </c>
      <c r="L86" s="63">
        <v>2.030797437629436E-2</v>
      </c>
      <c r="M86" s="63">
        <v>1.8272391987691494E-2</v>
      </c>
      <c r="N86" s="64">
        <v>1.830396944830915E-2</v>
      </c>
      <c r="O86" s="66">
        <v>1.0897796194453703E-2</v>
      </c>
      <c r="P86" s="67">
        <v>1.2130064924305088E-2</v>
      </c>
      <c r="Q86" s="67">
        <v>1.1993271756831264E-2</v>
      </c>
      <c r="R86" s="67">
        <v>1.6177472720872933E-2</v>
      </c>
      <c r="S86" s="67">
        <v>1.3016558373506602E-2</v>
      </c>
      <c r="T86" s="68">
        <v>1.4142648977943715E-2</v>
      </c>
      <c r="U86" s="65">
        <v>1.2919255938400336E-2</v>
      </c>
      <c r="V86" s="63">
        <v>1.419931630306628E-2</v>
      </c>
      <c r="W86" s="63">
        <v>1.4466049213064672E-2</v>
      </c>
      <c r="X86" s="63">
        <v>1.4873563733285551E-2</v>
      </c>
      <c r="Y86" s="63">
        <v>1.4838721884176429E-2</v>
      </c>
      <c r="Z86" s="64">
        <v>1.6956627871496446E-2</v>
      </c>
      <c r="AA86" s="65">
        <v>1.5309744218750445E-2</v>
      </c>
      <c r="AB86" s="63">
        <v>2.0915973018829685E-2</v>
      </c>
      <c r="AC86" s="63">
        <v>2.020084001211836E-2</v>
      </c>
      <c r="AD86" s="63">
        <v>2.2630250570266356E-2</v>
      </c>
      <c r="AE86" s="63">
        <v>2.1049140494121554E-2</v>
      </c>
      <c r="AF86" s="64">
        <v>1.9531976811683938E-2</v>
      </c>
      <c r="AG86" s="65">
        <v>1.970240335492246E-2</v>
      </c>
      <c r="AH86" s="63">
        <v>2.4504523814173014E-2</v>
      </c>
      <c r="AI86" s="63">
        <v>2.385864410291039E-2</v>
      </c>
      <c r="AJ86" s="63">
        <v>2.2919186317744505E-2</v>
      </c>
      <c r="AK86" s="63">
        <v>1.7938679820815394E-2</v>
      </c>
      <c r="AL86" s="64">
        <v>1.8904946707618074E-2</v>
      </c>
      <c r="AM86" s="65">
        <v>1.768870205906067E-2</v>
      </c>
      <c r="AN86" s="63">
        <v>1.8031324054573968E-2</v>
      </c>
      <c r="AO86" s="63">
        <v>1.4876222211644665E-2</v>
      </c>
      <c r="AP86" s="63">
        <v>1.8029385257068601E-2</v>
      </c>
      <c r="AQ86" s="63">
        <v>1.8065710117790502E-2</v>
      </c>
      <c r="AR86" s="64">
        <v>1.878353627999485E-2</v>
      </c>
      <c r="AS86" s="65">
        <v>1.8851884847946775E-2</v>
      </c>
      <c r="AT86" s="63">
        <v>1.7588558649167915E-2</v>
      </c>
      <c r="AU86" s="63">
        <v>1.5654161975468206E-2</v>
      </c>
      <c r="AV86" s="63">
        <v>1.5410406880832148E-2</v>
      </c>
      <c r="AW86" s="63">
        <v>1.6663741053809678E-2</v>
      </c>
      <c r="AX86" s="64">
        <v>1.5689672251315817E-2</v>
      </c>
    </row>
    <row r="87" spans="1:50" x14ac:dyDescent="0.45">
      <c r="A87" s="21" t="s">
        <v>368</v>
      </c>
      <c r="B87" s="18" t="s">
        <v>211</v>
      </c>
      <c r="C87" s="25">
        <v>3.0297130379952384E-2</v>
      </c>
      <c r="D87" s="63">
        <v>3.2095821762074282E-2</v>
      </c>
      <c r="E87" s="63">
        <v>3.396325225250308E-2</v>
      </c>
      <c r="F87" s="63">
        <v>3.693427994639252E-2</v>
      </c>
      <c r="G87" s="63">
        <v>3.0100491272916086E-2</v>
      </c>
      <c r="H87" s="64">
        <v>3.1340670484371273E-2</v>
      </c>
      <c r="I87" s="65"/>
      <c r="J87" s="63"/>
      <c r="K87" s="63"/>
      <c r="L87" s="63"/>
      <c r="M87" s="63"/>
      <c r="N87" s="64"/>
      <c r="O87" s="66"/>
      <c r="P87" s="67"/>
      <c r="Q87" s="67"/>
      <c r="R87" s="67"/>
      <c r="S87" s="67"/>
      <c r="T87" s="68"/>
      <c r="U87" s="65">
        <v>2.403342740231993E-2</v>
      </c>
      <c r="V87" s="63">
        <v>2.6130592589351548E-2</v>
      </c>
      <c r="W87" s="63">
        <v>2.6902833948920884E-2</v>
      </c>
      <c r="X87" s="63">
        <v>2.8079004935008697E-2</v>
      </c>
      <c r="Y87" s="63">
        <v>2.7403732631005359E-2</v>
      </c>
      <c r="Z87" s="64">
        <v>3.1928425090449415E-2</v>
      </c>
      <c r="AA87" s="65">
        <v>2.8461848919232188E-2</v>
      </c>
      <c r="AB87" s="63">
        <v>3.7728438726251437E-2</v>
      </c>
      <c r="AC87" s="63">
        <v>3.7370141287958021E-2</v>
      </c>
      <c r="AD87" s="63">
        <v>4.0949200759776927E-2</v>
      </c>
      <c r="AE87" s="63">
        <v>3.7869723358336223E-2</v>
      </c>
      <c r="AF87" s="64">
        <v>3.5463727622423627E-2</v>
      </c>
      <c r="AG87" s="65"/>
      <c r="AH87" s="63"/>
      <c r="AI87" s="63"/>
      <c r="AJ87" s="63"/>
      <c r="AK87" s="63"/>
      <c r="AL87" s="64"/>
      <c r="AM87" s="65"/>
      <c r="AN87" s="63"/>
      <c r="AO87" s="63"/>
      <c r="AP87" s="63"/>
      <c r="AQ87" s="63"/>
      <c r="AR87" s="64"/>
      <c r="AS87" s="65"/>
      <c r="AT87" s="63"/>
      <c r="AU87" s="63"/>
      <c r="AV87" s="63"/>
      <c r="AW87" s="63"/>
      <c r="AX87" s="64"/>
    </row>
    <row r="88" spans="1:50" x14ac:dyDescent="0.45">
      <c r="A88" s="21" t="s">
        <v>369</v>
      </c>
      <c r="B88" s="18" t="s">
        <v>236</v>
      </c>
      <c r="C88" s="25">
        <v>5.8718964354001805E-4</v>
      </c>
      <c r="D88" s="63">
        <v>6.5320639025134495E-4</v>
      </c>
      <c r="E88" s="63">
        <v>7.5164197864939649E-4</v>
      </c>
      <c r="F88" s="63">
        <v>8.121159685819465E-4</v>
      </c>
      <c r="G88" s="63">
        <v>6.1867316371769785E-4</v>
      </c>
      <c r="H88" s="64">
        <v>7.2397175495108571E-4</v>
      </c>
      <c r="I88" s="65">
        <v>8.4287912276239925E-4</v>
      </c>
      <c r="J88" s="63">
        <v>8.3939984934664532E-4</v>
      </c>
      <c r="K88" s="63">
        <v>8.1873947006446107E-4</v>
      </c>
      <c r="L88" s="63">
        <v>9.0168424646857529E-4</v>
      </c>
      <c r="M88" s="63">
        <v>8.1526932222230405E-4</v>
      </c>
      <c r="N88" s="64">
        <v>8.2393736335500728E-4</v>
      </c>
      <c r="O88" s="66">
        <v>3.9668535983444862E-4</v>
      </c>
      <c r="P88" s="67">
        <v>5.3477354962353787E-4</v>
      </c>
      <c r="Q88" s="67">
        <v>4.860662379968386E-4</v>
      </c>
      <c r="R88" s="67">
        <v>7.7445265751495949E-4</v>
      </c>
      <c r="S88" s="67">
        <v>5.7580171871725002E-4</v>
      </c>
      <c r="T88" s="68">
        <v>5.7906905975503424E-4</v>
      </c>
      <c r="U88" s="65">
        <v>4.4441242553165553E-4</v>
      </c>
      <c r="V88" s="63">
        <v>5.9058487399229326E-4</v>
      </c>
      <c r="W88" s="63">
        <v>5.225145070314629E-4</v>
      </c>
      <c r="X88" s="63">
        <v>6.1424134506984419E-4</v>
      </c>
      <c r="Y88" s="63">
        <v>5.6460433505888051E-4</v>
      </c>
      <c r="Z88" s="64">
        <v>6.9162111503421816E-4</v>
      </c>
      <c r="AA88" s="65">
        <v>6.0588914260837853E-4</v>
      </c>
      <c r="AB88" s="63">
        <v>9.1478617449315691E-4</v>
      </c>
      <c r="AC88" s="63">
        <v>8.2248768926560661E-4</v>
      </c>
      <c r="AD88" s="63">
        <v>9.1429959148980455E-4</v>
      </c>
      <c r="AE88" s="63">
        <v>8.7599420456088988E-4</v>
      </c>
      <c r="AF88" s="64">
        <v>8.136420980936975E-4</v>
      </c>
      <c r="AG88" s="65">
        <v>8.8642053308837191E-4</v>
      </c>
      <c r="AH88" s="63">
        <v>1.1253067151401701E-3</v>
      </c>
      <c r="AI88" s="63">
        <v>1.097132398072867E-3</v>
      </c>
      <c r="AJ88" s="63">
        <v>1.0053605851752094E-3</v>
      </c>
      <c r="AK88" s="63">
        <v>7.6614491642118835E-4</v>
      </c>
      <c r="AL88" s="64">
        <v>7.9552074156964518E-4</v>
      </c>
      <c r="AM88" s="65">
        <v>7.5733739210052042E-4</v>
      </c>
      <c r="AN88" s="63">
        <v>7.8047600932708023E-4</v>
      </c>
      <c r="AO88" s="63">
        <v>6.3088721978498915E-4</v>
      </c>
      <c r="AP88" s="63">
        <v>7.6876052342925811E-4</v>
      </c>
      <c r="AQ88" s="63">
        <v>8.7838475327861121E-4</v>
      </c>
      <c r="AR88" s="64">
        <v>8.5881494412408605E-4</v>
      </c>
      <c r="AS88" s="65">
        <v>8.7130333958413526E-4</v>
      </c>
      <c r="AT88" s="63">
        <v>7.5705339990806753E-4</v>
      </c>
      <c r="AU88" s="63">
        <v>6.853159724461486E-4</v>
      </c>
      <c r="AV88" s="63">
        <v>6.6610207910942085E-4</v>
      </c>
      <c r="AW88" s="63">
        <v>7.7779872176243629E-4</v>
      </c>
      <c r="AX88" s="64">
        <v>6.8454766983430963E-4</v>
      </c>
    </row>
    <row r="89" spans="1:50" x14ac:dyDescent="0.45">
      <c r="A89" s="21" t="s">
        <v>392</v>
      </c>
      <c r="B89" s="18" t="s">
        <v>212</v>
      </c>
      <c r="C89" s="25">
        <v>3.1482895086014161E-3</v>
      </c>
      <c r="D89" s="63">
        <v>3.2555240195180201E-3</v>
      </c>
      <c r="E89" s="63">
        <v>3.5165150870477744E-3</v>
      </c>
      <c r="F89" s="63">
        <v>3.7188576178601115E-3</v>
      </c>
      <c r="G89" s="63">
        <v>3.0501258137955825E-3</v>
      </c>
      <c r="H89" s="64">
        <v>3.2047691481746601E-3</v>
      </c>
      <c r="I89" s="65"/>
      <c r="J89" s="63"/>
      <c r="K89" s="63"/>
      <c r="L89" s="63"/>
      <c r="M89" s="63"/>
      <c r="N89" s="64"/>
      <c r="O89" s="66"/>
      <c r="P89" s="67"/>
      <c r="Q89" s="67"/>
      <c r="R89" s="67"/>
      <c r="S89" s="67"/>
      <c r="T89" s="68"/>
      <c r="U89" s="65">
        <v>2.513117468038872E-3</v>
      </c>
      <c r="V89" s="63">
        <v>2.6688691245335141E-3</v>
      </c>
      <c r="W89" s="63">
        <v>2.7211770948107786E-3</v>
      </c>
      <c r="X89" s="63">
        <v>2.8110884643238439E-3</v>
      </c>
      <c r="Y89" s="63">
        <v>2.7175324675324675E-3</v>
      </c>
      <c r="Z89" s="64">
        <v>3.1527134824114031E-3</v>
      </c>
      <c r="AA89" s="65">
        <v>2.8337993637917889E-3</v>
      </c>
      <c r="AB89" s="63">
        <v>3.9537417911784294E-3</v>
      </c>
      <c r="AC89" s="63">
        <v>3.5914866945758058E-3</v>
      </c>
      <c r="AD89" s="63">
        <v>4.3229572321916441E-3</v>
      </c>
      <c r="AE89" s="63">
        <v>3.921180518872908E-3</v>
      </c>
      <c r="AF89" s="64">
        <v>3.6558052057614763E-3</v>
      </c>
      <c r="AG89" s="65"/>
      <c r="AH89" s="63"/>
      <c r="AI89" s="63"/>
      <c r="AJ89" s="63"/>
      <c r="AK89" s="63"/>
      <c r="AL89" s="64"/>
      <c r="AM89" s="65"/>
      <c r="AN89" s="63"/>
      <c r="AO89" s="63"/>
      <c r="AP89" s="63"/>
      <c r="AQ89" s="63"/>
      <c r="AR89" s="64"/>
      <c r="AS89" s="65"/>
      <c r="AT89" s="63"/>
      <c r="AU89" s="63"/>
      <c r="AV89" s="63"/>
      <c r="AW89" s="63"/>
      <c r="AX89" s="64"/>
    </row>
    <row r="90" spans="1:50" x14ac:dyDescent="0.45">
      <c r="A90" s="21" t="s">
        <v>248</v>
      </c>
      <c r="B90" s="18" t="s">
        <v>247</v>
      </c>
      <c r="C90" s="25"/>
      <c r="D90" s="63"/>
      <c r="E90" s="63"/>
      <c r="F90" s="63"/>
      <c r="G90" s="63"/>
      <c r="H90" s="64"/>
      <c r="I90" s="65">
        <v>7.3789983308892191E-3</v>
      </c>
      <c r="J90" s="63">
        <v>7.4877106289410085E-3</v>
      </c>
      <c r="K90" s="63">
        <v>7.2699734318831455E-3</v>
      </c>
      <c r="L90" s="63">
        <v>7.779377816046735E-3</v>
      </c>
      <c r="M90" s="63">
        <v>7.2089943389698251E-3</v>
      </c>
      <c r="N90" s="64">
        <v>7.4170192225787215E-3</v>
      </c>
      <c r="O90" s="66">
        <v>4.5811517397540517E-3</v>
      </c>
      <c r="P90" s="67">
        <v>4.9801046263378678E-3</v>
      </c>
      <c r="Q90" s="67">
        <v>4.9679482932191762E-3</v>
      </c>
      <c r="R90" s="67">
        <v>6.4716649067229851E-3</v>
      </c>
      <c r="S90" s="67">
        <v>5.3665374135401381E-3</v>
      </c>
      <c r="T90" s="68">
        <v>5.7351197617055141E-3</v>
      </c>
      <c r="U90" s="65"/>
      <c r="V90" s="63"/>
      <c r="W90" s="63"/>
      <c r="X90" s="63"/>
      <c r="Y90" s="63"/>
      <c r="Z90" s="64"/>
      <c r="AA90" s="65"/>
      <c r="AB90" s="63"/>
      <c r="AC90" s="63"/>
      <c r="AD90" s="63"/>
      <c r="AE90" s="63"/>
      <c r="AF90" s="64"/>
      <c r="AG90" s="65">
        <v>7.9507768427138983E-3</v>
      </c>
      <c r="AH90" s="63">
        <v>9.7094600842218791E-3</v>
      </c>
      <c r="AI90" s="63">
        <v>9.6173338430504563E-3</v>
      </c>
      <c r="AJ90" s="63">
        <v>9.19159910920982E-3</v>
      </c>
      <c r="AK90" s="63">
        <v>7.3162050513325546E-3</v>
      </c>
      <c r="AL90" s="64">
        <v>7.846686190011349E-3</v>
      </c>
      <c r="AM90" s="65">
        <v>6.9504667999986886E-3</v>
      </c>
      <c r="AN90" s="63">
        <v>7.325144238699747E-3</v>
      </c>
      <c r="AO90" s="63">
        <v>6.0230757498915188E-3</v>
      </c>
      <c r="AP90" s="63">
        <v>7.434484011374037E-3</v>
      </c>
      <c r="AQ90" s="63">
        <v>7.0902334763076344E-3</v>
      </c>
      <c r="AR90" s="64">
        <v>7.8235580293903022E-3</v>
      </c>
      <c r="AS90" s="65">
        <v>7.811341161547314E-3</v>
      </c>
      <c r="AT90" s="63">
        <v>7.26922530178947E-3</v>
      </c>
      <c r="AU90" s="63">
        <v>6.4849655201040047E-3</v>
      </c>
      <c r="AV90" s="63">
        <v>6.5460464179123269E-3</v>
      </c>
      <c r="AW90" s="63">
        <v>6.9574411686743436E-3</v>
      </c>
      <c r="AX90" s="64">
        <v>6.489853196589776E-3</v>
      </c>
    </row>
    <row r="91" spans="1:50" x14ac:dyDescent="0.45">
      <c r="A91" s="21" t="s">
        <v>370</v>
      </c>
      <c r="B91" s="18" t="s">
        <v>184</v>
      </c>
      <c r="C91" s="25">
        <v>0.2060543610778677</v>
      </c>
      <c r="D91" s="63">
        <v>0.21388660285242203</v>
      </c>
      <c r="E91" s="63">
        <v>0.22099706467063787</v>
      </c>
      <c r="F91" s="63">
        <v>0.23882555515971976</v>
      </c>
      <c r="G91" s="63">
        <v>0.19997763310300756</v>
      </c>
      <c r="H91" s="64">
        <v>0.20856000954426152</v>
      </c>
      <c r="I91" s="65">
        <v>0.21784917497629924</v>
      </c>
      <c r="J91" s="63">
        <v>0.23302377938475904</v>
      </c>
      <c r="K91" s="63">
        <v>0.22657618217176209</v>
      </c>
      <c r="L91" s="63">
        <v>0.24395445334362637</v>
      </c>
      <c r="M91" s="63">
        <v>0.22572051148033362</v>
      </c>
      <c r="N91" s="64">
        <v>0.22452156506431187</v>
      </c>
      <c r="O91" s="66">
        <v>0.13355270124556171</v>
      </c>
      <c r="P91" s="67">
        <v>0.15128113092886281</v>
      </c>
      <c r="Q91" s="67">
        <v>0.14812199289142466</v>
      </c>
      <c r="R91" s="67">
        <v>0.19775360788454768</v>
      </c>
      <c r="S91" s="67">
        <v>0.16007493188010899</v>
      </c>
      <c r="T91" s="68">
        <v>0.17180786629291731</v>
      </c>
      <c r="U91" s="65">
        <v>0.16021153557406487</v>
      </c>
      <c r="V91" s="63">
        <v>0.17273935229915738</v>
      </c>
      <c r="W91" s="63">
        <v>0.17825836745193166</v>
      </c>
      <c r="X91" s="63">
        <v>0.1851979602959512</v>
      </c>
      <c r="Y91" s="63">
        <v>0.18297384433748071</v>
      </c>
      <c r="Z91" s="64">
        <v>0.21320692210452902</v>
      </c>
      <c r="AA91" s="65">
        <v>0.1867215066080421</v>
      </c>
      <c r="AB91" s="63">
        <v>0.25155851396940415</v>
      </c>
      <c r="AC91" s="63">
        <v>0.24769496980876402</v>
      </c>
      <c r="AD91" s="63">
        <v>0.27101919390790741</v>
      </c>
      <c r="AE91" s="63">
        <v>0.24211427881495345</v>
      </c>
      <c r="AF91" s="64">
        <v>0.23314396724534259</v>
      </c>
      <c r="AG91" s="65">
        <v>0.23221772079165731</v>
      </c>
      <c r="AH91" s="63">
        <v>0.28730808362074928</v>
      </c>
      <c r="AI91" s="63">
        <v>0.27784629570635477</v>
      </c>
      <c r="AJ91" s="63">
        <v>0.27939915674210214</v>
      </c>
      <c r="AK91" s="63">
        <v>0.21038416621638109</v>
      </c>
      <c r="AL91" s="64">
        <v>0.22207487123322461</v>
      </c>
      <c r="AM91" s="65">
        <v>0.20343564725847169</v>
      </c>
      <c r="AN91" s="63">
        <v>0.20429684091869213</v>
      </c>
      <c r="AO91" s="63">
        <v>0.17529355272549693</v>
      </c>
      <c r="AP91" s="63">
        <v>0.21293691880977833</v>
      </c>
      <c r="AQ91" s="63">
        <v>0.20908939159717535</v>
      </c>
      <c r="AR91" s="64">
        <v>0.21995936297165425</v>
      </c>
      <c r="AS91" s="65">
        <v>0.22493840282219574</v>
      </c>
      <c r="AT91" s="63">
        <v>0.20918313475142911</v>
      </c>
      <c r="AU91" s="63">
        <v>0.18323403480372633</v>
      </c>
      <c r="AV91" s="63">
        <v>0.1855734236673425</v>
      </c>
      <c r="AW91" s="63">
        <v>0.19470267723028892</v>
      </c>
      <c r="AX91" s="64">
        <v>0.18725986779108086</v>
      </c>
    </row>
    <row r="92" spans="1:50" x14ac:dyDescent="0.45">
      <c r="A92" s="21" t="s">
        <v>393</v>
      </c>
      <c r="B92" s="18" t="s">
        <v>213</v>
      </c>
      <c r="C92" s="25">
        <v>3.3134906315287799E-3</v>
      </c>
      <c r="D92" s="63">
        <v>3.3558108133385687E-3</v>
      </c>
      <c r="E92" s="63">
        <v>3.5251401333172643E-3</v>
      </c>
      <c r="F92" s="63">
        <v>3.8643442414372231E-3</v>
      </c>
      <c r="G92" s="63">
        <v>3.106394536086592E-3</v>
      </c>
      <c r="H92" s="64">
        <v>3.5400784418993078E-3</v>
      </c>
      <c r="I92" s="65">
        <v>3.3327809670428612E-3</v>
      </c>
      <c r="J92" s="63">
        <v>3.5260428260794267E-3</v>
      </c>
      <c r="K92" s="63">
        <v>3.4303854973223918E-3</v>
      </c>
      <c r="L92" s="63">
        <v>3.8105909337213012E-3</v>
      </c>
      <c r="M92" s="63">
        <v>3.4695931272590748E-3</v>
      </c>
      <c r="N92" s="64">
        <v>3.5228569806070587E-3</v>
      </c>
      <c r="O92" s="66">
        <v>1.973459768858626E-3</v>
      </c>
      <c r="P92" s="67">
        <v>2.2689213826442749E-3</v>
      </c>
      <c r="Q92" s="67">
        <v>2.2241166457604767E-3</v>
      </c>
      <c r="R92" s="67">
        <v>2.9711228440689897E-3</v>
      </c>
      <c r="S92" s="67">
        <v>2.461396981764829E-3</v>
      </c>
      <c r="T92" s="68">
        <v>2.6235625961926719E-3</v>
      </c>
      <c r="U92" s="65">
        <v>2.3811111728783549E-3</v>
      </c>
      <c r="V92" s="63">
        <v>2.7564115415184319E-3</v>
      </c>
      <c r="W92" s="63">
        <v>2.791254382259118E-3</v>
      </c>
      <c r="X92" s="63">
        <v>2.8649181355970164E-3</v>
      </c>
      <c r="Y92" s="63">
        <v>2.8882632518996156E-3</v>
      </c>
      <c r="Z92" s="64">
        <v>3.3018787324005055E-3</v>
      </c>
      <c r="AA92" s="65">
        <v>2.9326783474592747E-3</v>
      </c>
      <c r="AB92" s="63">
        <v>4.002984202452849E-3</v>
      </c>
      <c r="AC92" s="63">
        <v>3.977257910869488E-3</v>
      </c>
      <c r="AD92" s="63">
        <v>4.311942201444964E-3</v>
      </c>
      <c r="AE92" s="63">
        <v>3.8633393199414418E-3</v>
      </c>
      <c r="AF92" s="64">
        <v>3.7938205769215885E-3</v>
      </c>
      <c r="AG92" s="65">
        <v>3.5856393294077271E-3</v>
      </c>
      <c r="AH92" s="63">
        <v>4.6368822036671371E-3</v>
      </c>
      <c r="AI92" s="63">
        <v>4.5706240947598394E-3</v>
      </c>
      <c r="AJ92" s="63">
        <v>4.2581531067627876E-3</v>
      </c>
      <c r="AK92" s="63">
        <v>3.311882309877813E-3</v>
      </c>
      <c r="AL92" s="64">
        <v>3.5198844471957015E-3</v>
      </c>
      <c r="AM92" s="65">
        <v>3.2832061205580912E-3</v>
      </c>
      <c r="AN92" s="63">
        <v>3.2465423913200031E-3</v>
      </c>
      <c r="AO92" s="63">
        <v>2.7013307967557699E-3</v>
      </c>
      <c r="AP92" s="63">
        <v>3.4249124939741359E-3</v>
      </c>
      <c r="AQ92" s="63">
        <v>3.3526820382184094E-3</v>
      </c>
      <c r="AR92" s="64">
        <v>3.532831570964557E-3</v>
      </c>
      <c r="AS92" s="65">
        <v>3.591048222212451E-3</v>
      </c>
      <c r="AT92" s="63">
        <v>3.2291982495617913E-3</v>
      </c>
      <c r="AU92" s="63">
        <v>2.9360416139415763E-3</v>
      </c>
      <c r="AV92" s="63">
        <v>2.9235036330894481E-3</v>
      </c>
      <c r="AW92" s="63">
        <v>3.1462021029069597E-3</v>
      </c>
      <c r="AX92" s="64">
        <v>2.9066282763311694E-3</v>
      </c>
    </row>
    <row r="93" spans="1:50" x14ac:dyDescent="0.45">
      <c r="A93" s="21" t="s">
        <v>371</v>
      </c>
      <c r="B93" s="18" t="s">
        <v>185</v>
      </c>
      <c r="C93" s="25">
        <v>5.4368799291380906E-4</v>
      </c>
      <c r="D93" s="63">
        <v>5.8467654144203694E-4</v>
      </c>
      <c r="E93" s="63">
        <v>7.0432901879271127E-4</v>
      </c>
      <c r="F93" s="63">
        <v>7.3265815054201231E-4</v>
      </c>
      <c r="G93" s="63">
        <v>5.3658026121340414E-4</v>
      </c>
      <c r="H93" s="64">
        <v>5.9952800644237647E-4</v>
      </c>
      <c r="I93" s="65">
        <v>6.0984791822870743E-4</v>
      </c>
      <c r="J93" s="63">
        <v>6.6917656188869438E-4</v>
      </c>
      <c r="K93" s="63">
        <v>6.7699920250676165E-4</v>
      </c>
      <c r="L93" s="63">
        <v>7.1357121118773145E-4</v>
      </c>
      <c r="M93" s="63">
        <v>7.0828394961756761E-4</v>
      </c>
      <c r="N93" s="64">
        <v>6.6123328317101561E-4</v>
      </c>
      <c r="O93" s="66">
        <v>3.5334483409453011E-4</v>
      </c>
      <c r="P93" s="67">
        <v>4.1911324821555627E-4</v>
      </c>
      <c r="Q93" s="67">
        <v>4.0689248865138851E-4</v>
      </c>
      <c r="R93" s="67">
        <v>5.1252939105948607E-4</v>
      </c>
      <c r="S93" s="67">
        <v>4.5829490672814926E-4</v>
      </c>
      <c r="T93" s="68">
        <v>4.8848848028745155E-4</v>
      </c>
      <c r="U93" s="65">
        <v>4.004270149625501E-4</v>
      </c>
      <c r="V93" s="63">
        <v>4.7003971428320409E-4</v>
      </c>
      <c r="W93" s="63">
        <v>4.9527273309709111E-4</v>
      </c>
      <c r="X93" s="63">
        <v>4.833859684487946E-4</v>
      </c>
      <c r="Y93" s="63">
        <v>5.5308933490751675E-4</v>
      </c>
      <c r="Z93" s="64">
        <v>6.0389172224401726E-4</v>
      </c>
      <c r="AA93" s="65">
        <v>4.7998223684452517E-4</v>
      </c>
      <c r="AB93" s="63">
        <v>7.3014492677794633E-4</v>
      </c>
      <c r="AC93" s="63">
        <v>7.0985881553167925E-4</v>
      </c>
      <c r="AD93" s="63">
        <v>7.4956156708327188E-4</v>
      </c>
      <c r="AE93" s="63">
        <v>7.1576389622541843E-4</v>
      </c>
      <c r="AF93" s="64">
        <v>7.1981610334125371E-4</v>
      </c>
      <c r="AG93" s="65">
        <v>6.3967054443494055E-4</v>
      </c>
      <c r="AH93" s="63">
        <v>8.9457406505970554E-4</v>
      </c>
      <c r="AI93" s="63">
        <v>7.9174406473002856E-4</v>
      </c>
      <c r="AJ93" s="63">
        <v>7.4575510311864586E-4</v>
      </c>
      <c r="AK93" s="63">
        <v>6.7802461173763749E-4</v>
      </c>
      <c r="AL93" s="64">
        <v>6.14336166599208E-4</v>
      </c>
      <c r="AM93" s="65">
        <v>5.6012757155643185E-4</v>
      </c>
      <c r="AN93" s="63">
        <v>5.4210278832977606E-4</v>
      </c>
      <c r="AO93" s="63">
        <v>4.5947242016617203E-4</v>
      </c>
      <c r="AP93" s="63">
        <v>5.2348025961867638E-4</v>
      </c>
      <c r="AQ93" s="63">
        <v>5.7680622990557886E-4</v>
      </c>
      <c r="AR93" s="64">
        <v>6.3543219769055762E-4</v>
      </c>
      <c r="AS93" s="65">
        <v>7.0007054623485955E-4</v>
      </c>
      <c r="AT93" s="63">
        <v>6.0592236670684008E-4</v>
      </c>
      <c r="AU93" s="63">
        <v>5.0009270444146257E-4</v>
      </c>
      <c r="AV93" s="63">
        <v>5.7086728204611571E-4</v>
      </c>
      <c r="AW93" s="63">
        <v>6.377286248637823E-4</v>
      </c>
      <c r="AX93" s="64">
        <v>5.8274283978418644E-4</v>
      </c>
    </row>
    <row r="94" spans="1:50" x14ac:dyDescent="0.45">
      <c r="A94" s="21" t="s">
        <v>246</v>
      </c>
      <c r="B94" s="18" t="s">
        <v>214</v>
      </c>
      <c r="C94" s="25">
        <v>2.4187522200113176E-4</v>
      </c>
      <c r="D94" s="63">
        <v>3.7039083147504003E-4</v>
      </c>
      <c r="E94" s="63">
        <v>3.681875864243788E-4</v>
      </c>
      <c r="F94" s="63">
        <v>3.2243625629803043E-4</v>
      </c>
      <c r="G94" s="63">
        <v>2.8863122578583693E-4</v>
      </c>
      <c r="H94" s="64">
        <v>2.7919276425674062E-4</v>
      </c>
      <c r="I94" s="65">
        <v>3.7702600031731457E-4</v>
      </c>
      <c r="J94" s="63">
        <v>3.3737761184488447E-4</v>
      </c>
      <c r="K94" s="63">
        <v>3.247720206103888E-4</v>
      </c>
      <c r="L94" s="63">
        <v>3.0741543509081869E-4</v>
      </c>
      <c r="M94" s="63">
        <v>2.9288948108450319E-4</v>
      </c>
      <c r="N94" s="64">
        <v>3.1687015531389306E-4</v>
      </c>
      <c r="O94" s="66">
        <v>1.9319829768631438E-4</v>
      </c>
      <c r="P94" s="67">
        <v>2.3722566011621623E-4</v>
      </c>
      <c r="Q94" s="67">
        <v>2.0002489048957372E-4</v>
      </c>
      <c r="R94" s="67">
        <v>2.8645054558254138E-4</v>
      </c>
      <c r="S94" s="67">
        <v>2.3385348983441626E-4</v>
      </c>
      <c r="T94" s="68">
        <v>2.7799989466353777E-4</v>
      </c>
      <c r="U94" s="65">
        <v>2.2419178023176342E-4</v>
      </c>
      <c r="V94" s="63">
        <v>2.4876037796210367E-4</v>
      </c>
      <c r="W94" s="63">
        <v>2.3582737867370776E-4</v>
      </c>
      <c r="X94" s="63">
        <v>2.5202290560769291E-4</v>
      </c>
      <c r="Y94" s="63">
        <v>2.5083174401356221E-4</v>
      </c>
      <c r="Z94" s="64">
        <v>2.1775162373043896E-4</v>
      </c>
      <c r="AA94" s="65">
        <v>2.9692902527961578E-4</v>
      </c>
      <c r="AB94" s="63">
        <v>3.5561950575815606E-4</v>
      </c>
      <c r="AC94" s="63">
        <v>3.3267765615024994E-4</v>
      </c>
      <c r="AD94" s="63">
        <v>4.2008985489648472E-4</v>
      </c>
      <c r="AE94" s="63">
        <v>3.5311353929277532E-4</v>
      </c>
      <c r="AF94" s="64">
        <v>3.0599444285349414E-4</v>
      </c>
      <c r="AG94" s="65">
        <v>3.4537746258689821E-4</v>
      </c>
      <c r="AH94" s="63">
        <v>4.0667500172062739E-4</v>
      </c>
      <c r="AI94" s="63">
        <v>3.668387175754502E-4</v>
      </c>
      <c r="AJ94" s="63">
        <v>3.7100442754407737E-4</v>
      </c>
      <c r="AK94" s="63">
        <v>3.0539906921615449E-4</v>
      </c>
      <c r="AL94" s="64">
        <v>3.518574954564574E-4</v>
      </c>
      <c r="AM94" s="65">
        <v>3.3244184257108576E-4</v>
      </c>
      <c r="AN94" s="63">
        <v>3.0225906357815265E-4</v>
      </c>
      <c r="AO94" s="63">
        <v>3.0410872080182668E-4</v>
      </c>
      <c r="AP94" s="63">
        <v>3.1711694717500509E-4</v>
      </c>
      <c r="AQ94" s="63">
        <v>3.3796076552940408E-4</v>
      </c>
      <c r="AR94" s="64">
        <v>4.023995879061914E-4</v>
      </c>
      <c r="AS94" s="65">
        <v>3.5506418847639035E-4</v>
      </c>
      <c r="AT94" s="63">
        <v>3.2224977413665456E-4</v>
      </c>
      <c r="AU94" s="63">
        <v>2.9841958118092453E-4</v>
      </c>
      <c r="AV94" s="63">
        <v>3.1559080205014546E-4</v>
      </c>
      <c r="AW94" s="63">
        <v>2.6898418401908523E-4</v>
      </c>
      <c r="AX94" s="64">
        <v>3.0391343683755208E-4</v>
      </c>
    </row>
    <row r="95" spans="1:50" x14ac:dyDescent="0.45">
      <c r="A95" s="21" t="s">
        <v>372</v>
      </c>
      <c r="B95" s="18" t="s">
        <v>186</v>
      </c>
      <c r="C95" s="25">
        <v>1.6812185359522242E-4</v>
      </c>
      <c r="D95" s="63">
        <v>1.8157349843405589E-4</v>
      </c>
      <c r="E95" s="63">
        <v>2.0782017392760623E-4</v>
      </c>
      <c r="F95" s="63">
        <v>2.4499126333825302E-4</v>
      </c>
      <c r="G95" s="63">
        <v>1.8434157446978471E-4</v>
      </c>
      <c r="H95" s="64">
        <v>2.11622375328084E-4</v>
      </c>
      <c r="I95" s="65">
        <v>2.7678750760982247E-4</v>
      </c>
      <c r="J95" s="63">
        <v>3.7750273106747537E-4</v>
      </c>
      <c r="K95" s="63">
        <v>2.6166091951426674E-4</v>
      </c>
      <c r="L95" s="63">
        <v>3.00114312012411E-4</v>
      </c>
      <c r="M95" s="63">
        <v>2.4811286724921047E-4</v>
      </c>
      <c r="N95" s="64">
        <v>2.8153269542008575E-4</v>
      </c>
      <c r="O95" s="66">
        <v>1.3632291789424978E-4</v>
      </c>
      <c r="P95" s="67">
        <v>1.6160020213987225E-4</v>
      </c>
      <c r="Q95" s="67">
        <v>1.494562863203244E-4</v>
      </c>
      <c r="R95" s="67">
        <v>2.0397043294614572E-4</v>
      </c>
      <c r="S95" s="67">
        <v>1.6258541186334102E-4</v>
      </c>
      <c r="T95" s="68">
        <v>2.0022530298862952E-4</v>
      </c>
      <c r="U95" s="65">
        <v>1.4579071545287834E-4</v>
      </c>
      <c r="V95" s="63">
        <v>1.3108241211837171E-4</v>
      </c>
      <c r="W95" s="63">
        <v>1.5526779789939082E-4</v>
      </c>
      <c r="X95" s="63">
        <v>1.5805914544463607E-4</v>
      </c>
      <c r="Y95" s="63">
        <v>1.4168785759694849E-4</v>
      </c>
      <c r="Z95" s="64">
        <v>1.5088792990715315E-4</v>
      </c>
      <c r="AA95" s="65">
        <v>1.4911654872881751E-4</v>
      </c>
      <c r="AB95" s="63">
        <v>2.4872189872072824E-4</v>
      </c>
      <c r="AC95" s="63">
        <v>2.1125747003616894E-4</v>
      </c>
      <c r="AD95" s="63">
        <v>2.2428077053175712E-4</v>
      </c>
      <c r="AE95" s="63">
        <v>1.9362954466563032E-4</v>
      </c>
      <c r="AF95" s="64">
        <v>1.9203114478765973E-4</v>
      </c>
      <c r="AG95" s="65">
        <v>3.4654376029314077E-4</v>
      </c>
      <c r="AH95" s="63">
        <v>3.4332965267111818E-4</v>
      </c>
      <c r="AI95" s="63">
        <v>3.858017408884552E-4</v>
      </c>
      <c r="AJ95" s="63">
        <v>2.8908253892805899E-4</v>
      </c>
      <c r="AK95" s="63">
        <v>2.5484303916612926E-4</v>
      </c>
      <c r="AL95" s="64">
        <v>2.7124036729284226E-4</v>
      </c>
      <c r="AM95" s="65">
        <v>1.7858641532897393E-4</v>
      </c>
      <c r="AN95" s="63">
        <v>2.4413169966099645E-4</v>
      </c>
      <c r="AO95" s="63">
        <v>2.1019588043100327E-4</v>
      </c>
      <c r="AP95" s="63">
        <v>2.8277196733108369E-4</v>
      </c>
      <c r="AQ95" s="63">
        <v>2.5508647405052726E-4</v>
      </c>
      <c r="AR95" s="64">
        <v>2.763046060068396E-4</v>
      </c>
      <c r="AS95" s="65">
        <v>3.0794977483352196E-4</v>
      </c>
      <c r="AT95" s="63">
        <v>2.5125681895055862E-4</v>
      </c>
      <c r="AU95" s="63">
        <v>2.2055419100092379E-4</v>
      </c>
      <c r="AV95" s="63">
        <v>2.0188391744008867E-4</v>
      </c>
      <c r="AW95" s="63">
        <v>2.6230848525903456E-4</v>
      </c>
      <c r="AX95" s="64">
        <v>2.6249744101118031E-4</v>
      </c>
    </row>
    <row r="96" spans="1:50" x14ac:dyDescent="0.45">
      <c r="A96" s="21" t="s">
        <v>245</v>
      </c>
      <c r="B96" s="18" t="s">
        <v>244</v>
      </c>
      <c r="C96" s="25"/>
      <c r="D96" s="63"/>
      <c r="E96" s="63"/>
      <c r="F96" s="63"/>
      <c r="G96" s="63"/>
      <c r="H96" s="64"/>
      <c r="I96" s="65">
        <v>2.4397570495597796E-2</v>
      </c>
      <c r="J96" s="63">
        <v>2.7023303414967056E-2</v>
      </c>
      <c r="K96" s="63">
        <v>2.6408275424453953E-2</v>
      </c>
      <c r="L96" s="63">
        <v>2.8463023033128216E-2</v>
      </c>
      <c r="M96" s="63">
        <v>2.603897203348032E-2</v>
      </c>
      <c r="N96" s="64">
        <v>2.5956585933728953E-2</v>
      </c>
      <c r="O96" s="66">
        <v>1.4645815522451283E-2</v>
      </c>
      <c r="P96" s="67">
        <v>1.6736140987964082E-2</v>
      </c>
      <c r="Q96" s="67">
        <v>1.6143301900755073E-2</v>
      </c>
      <c r="R96" s="67">
        <v>2.1892009855684617E-2</v>
      </c>
      <c r="S96" s="67">
        <v>1.8372353804233913E-2</v>
      </c>
      <c r="T96" s="68">
        <v>1.9575552577524712E-2</v>
      </c>
      <c r="U96" s="65"/>
      <c r="V96" s="63"/>
      <c r="W96" s="63"/>
      <c r="X96" s="63"/>
      <c r="Y96" s="63"/>
      <c r="Z96" s="64"/>
      <c r="AA96" s="65"/>
      <c r="AB96" s="63"/>
      <c r="AC96" s="63"/>
      <c r="AD96" s="63"/>
      <c r="AE96" s="63"/>
      <c r="AF96" s="64"/>
      <c r="AG96" s="65">
        <v>2.5883961599818674E-2</v>
      </c>
      <c r="AH96" s="63">
        <v>3.2876666479554943E-2</v>
      </c>
      <c r="AI96" s="63">
        <v>3.0778902507631042E-2</v>
      </c>
      <c r="AJ96" s="63">
        <v>3.1288917056167313E-2</v>
      </c>
      <c r="AK96" s="63">
        <v>2.3140523958097296E-2</v>
      </c>
      <c r="AL96" s="64">
        <v>2.4815440902200742E-2</v>
      </c>
      <c r="AM96" s="65">
        <v>2.2928778885325109E-2</v>
      </c>
      <c r="AN96" s="63">
        <v>2.3368445484988041E-2</v>
      </c>
      <c r="AO96" s="63">
        <v>1.9315215766124112E-2</v>
      </c>
      <c r="AP96" s="63">
        <v>2.392557970558851E-2</v>
      </c>
      <c r="AQ96" s="63">
        <v>2.3510853708985608E-2</v>
      </c>
      <c r="AR96" s="64">
        <v>2.4522157196617395E-2</v>
      </c>
      <c r="AS96" s="65">
        <v>2.6036416809909847E-2</v>
      </c>
      <c r="AT96" s="63">
        <v>2.3364151946046536E-2</v>
      </c>
      <c r="AU96" s="63">
        <v>2.0995256384293746E-2</v>
      </c>
      <c r="AV96" s="63">
        <v>2.1025891271770202E-2</v>
      </c>
      <c r="AW96" s="63">
        <v>2.1823874179012163E-2</v>
      </c>
      <c r="AX96" s="64">
        <v>2.1247201621903623E-2</v>
      </c>
    </row>
    <row r="97" spans="1:50" x14ac:dyDescent="0.45">
      <c r="A97" s="21" t="s">
        <v>373</v>
      </c>
      <c r="B97" s="18" t="s">
        <v>187</v>
      </c>
      <c r="C97" s="25">
        <v>1.1342761045281501E-3</v>
      </c>
      <c r="D97" s="63">
        <v>1.1020780333193723E-3</v>
      </c>
      <c r="E97" s="63">
        <v>1.2678028176748666E-3</v>
      </c>
      <c r="F97" s="63">
        <v>1.327158294739342E-3</v>
      </c>
      <c r="G97" s="63">
        <v>1.1013699724407877E-3</v>
      </c>
      <c r="H97" s="64">
        <v>1.1607313290384156E-3</v>
      </c>
      <c r="I97" s="65">
        <v>1.2430155458504112E-3</v>
      </c>
      <c r="J97" s="63">
        <v>1.3420666390013623E-3</v>
      </c>
      <c r="K97" s="63">
        <v>1.3256756851679121E-3</v>
      </c>
      <c r="L97" s="63">
        <v>1.4196661198494645E-3</v>
      </c>
      <c r="M97" s="63">
        <v>1.3001818302279871E-3</v>
      </c>
      <c r="N97" s="64">
        <v>1.3232488145603226E-3</v>
      </c>
      <c r="O97" s="66">
        <v>6.7047316835050399E-4</v>
      </c>
      <c r="P97" s="67">
        <v>7.7994706216834829E-4</v>
      </c>
      <c r="Q97" s="67">
        <v>7.6969958205808607E-4</v>
      </c>
      <c r="R97" s="67">
        <v>1.0632594156986977E-3</v>
      </c>
      <c r="S97" s="67">
        <v>8.9772060364703412E-4</v>
      </c>
      <c r="T97" s="68">
        <v>8.8053089576957063E-4</v>
      </c>
      <c r="U97" s="65">
        <v>7.9315444052941635E-4</v>
      </c>
      <c r="V97" s="63">
        <v>9.3300518906299637E-4</v>
      </c>
      <c r="W97" s="63">
        <v>9.5173535333729832E-4</v>
      </c>
      <c r="X97" s="63">
        <v>9.8222351632435171E-4</v>
      </c>
      <c r="Y97" s="63">
        <v>9.3660127751036843E-4</v>
      </c>
      <c r="Z97" s="64">
        <v>1.0838237217209363E-3</v>
      </c>
      <c r="AA97" s="65">
        <v>9.9761521618469459E-4</v>
      </c>
      <c r="AB97" s="63">
        <v>1.4131391123792989E-3</v>
      </c>
      <c r="AC97" s="63">
        <v>1.2987844042578829E-3</v>
      </c>
      <c r="AD97" s="63">
        <v>1.5335871705248185E-3</v>
      </c>
      <c r="AE97" s="63">
        <v>1.3525030561885932E-3</v>
      </c>
      <c r="AF97" s="64">
        <v>1.2878493533431887E-3</v>
      </c>
      <c r="AG97" s="65">
        <v>1.234787253678741E-3</v>
      </c>
      <c r="AH97" s="63">
        <v>1.6582437503770517E-3</v>
      </c>
      <c r="AI97" s="63">
        <v>1.5860922696455183E-3</v>
      </c>
      <c r="AJ97" s="63">
        <v>1.5527916413601275E-3</v>
      </c>
      <c r="AK97" s="63">
        <v>1.1107266737550331E-3</v>
      </c>
      <c r="AL97" s="64">
        <v>1.2124473226827932E-3</v>
      </c>
      <c r="AM97" s="65">
        <v>1.0337395842517538E-3</v>
      </c>
      <c r="AN97" s="63">
        <v>1.0947777616464528E-3</v>
      </c>
      <c r="AO97" s="63">
        <v>9.5430800289512962E-4</v>
      </c>
      <c r="AP97" s="63">
        <v>1.1515862868800347E-3</v>
      </c>
      <c r="AQ97" s="63">
        <v>1.1363916770087163E-3</v>
      </c>
      <c r="AR97" s="64">
        <v>1.2193326369711105E-3</v>
      </c>
      <c r="AS97" s="65">
        <v>1.3143717110250957E-3</v>
      </c>
      <c r="AT97" s="63">
        <v>1.1545801710458785E-3</v>
      </c>
      <c r="AU97" s="63">
        <v>1.0038544245013674E-3</v>
      </c>
      <c r="AV97" s="63">
        <v>9.9556095656663595E-4</v>
      </c>
      <c r="AW97" s="63">
        <v>1.0980649721674079E-3</v>
      </c>
      <c r="AX97" s="64">
        <v>1.0242757236159999E-3</v>
      </c>
    </row>
    <row r="98" spans="1:50" x14ac:dyDescent="0.45">
      <c r="A98" s="21" t="s">
        <v>374</v>
      </c>
      <c r="B98" s="18" t="s">
        <v>188</v>
      </c>
      <c r="C98" s="25">
        <v>8.4967211185657228E-4</v>
      </c>
      <c r="D98" s="63">
        <v>8.4880287740480306E-4</v>
      </c>
      <c r="E98" s="63">
        <v>9.4239688245808281E-4</v>
      </c>
      <c r="F98" s="63">
        <v>9.6608818090827353E-4</v>
      </c>
      <c r="G98" s="63">
        <v>8.265287374685465E-4</v>
      </c>
      <c r="H98" s="64">
        <v>8.5887914578859463E-4</v>
      </c>
      <c r="I98" s="65">
        <v>9.1476452781284669E-4</v>
      </c>
      <c r="J98" s="63">
        <v>1.0248868588302428E-3</v>
      </c>
      <c r="K98" s="63">
        <v>9.8504941029201043E-4</v>
      </c>
      <c r="L98" s="63">
        <v>1.0670729444250625E-3</v>
      </c>
      <c r="M98" s="63">
        <v>1.027716227059577E-3</v>
      </c>
      <c r="N98" s="64">
        <v>1.040120389562452E-3</v>
      </c>
      <c r="O98" s="66">
        <v>5.6817455412150558E-4</v>
      </c>
      <c r="P98" s="67">
        <v>6.2267614063648137E-4</v>
      </c>
      <c r="Q98" s="67">
        <v>6.158277364152608E-4</v>
      </c>
      <c r="R98" s="67">
        <v>8.7468497008095743E-4</v>
      </c>
      <c r="S98" s="67">
        <v>6.7516243974009643E-4</v>
      </c>
      <c r="T98" s="68">
        <v>7.4393291237761952E-4</v>
      </c>
      <c r="U98" s="65">
        <v>6.6039040530604411E-4</v>
      </c>
      <c r="V98" s="63">
        <v>7.254422888375012E-4</v>
      </c>
      <c r="W98" s="63">
        <v>6.9931491686962941E-4</v>
      </c>
      <c r="X98" s="63">
        <v>7.3607782531114442E-4</v>
      </c>
      <c r="Y98" s="63">
        <v>6.9149789604335064E-4</v>
      </c>
      <c r="Z98" s="64">
        <v>8.1572381326010203E-4</v>
      </c>
      <c r="AA98" s="65">
        <v>7.81680756131158E-4</v>
      </c>
      <c r="AB98" s="63">
        <v>1.0128503982597579E-3</v>
      </c>
      <c r="AC98" s="63">
        <v>9.6781781420334835E-4</v>
      </c>
      <c r="AD98" s="63">
        <v>1.1639504930744079E-3</v>
      </c>
      <c r="AE98" s="63">
        <v>1.0459031980561131E-3</v>
      </c>
      <c r="AF98" s="64">
        <v>9.8352979419982518E-4</v>
      </c>
      <c r="AG98" s="65">
        <v>1.007995117344198E-3</v>
      </c>
      <c r="AH98" s="63">
        <v>1.2765913181791292E-3</v>
      </c>
      <c r="AI98" s="63">
        <v>1.2312456176241167E-3</v>
      </c>
      <c r="AJ98" s="63">
        <v>1.2181907804976807E-3</v>
      </c>
      <c r="AK98" s="63">
        <v>8.8692893622213317E-4</v>
      </c>
      <c r="AL98" s="64">
        <v>9.6656428815186939E-4</v>
      </c>
      <c r="AM98" s="65">
        <v>8.7667715327767026E-4</v>
      </c>
      <c r="AN98" s="63">
        <v>9.0349996780896078E-4</v>
      </c>
      <c r="AO98" s="63">
        <v>7.5022911392116855E-4</v>
      </c>
      <c r="AP98" s="63">
        <v>9.2833937666366242E-4</v>
      </c>
      <c r="AQ98" s="63">
        <v>8.5111803000283051E-4</v>
      </c>
      <c r="AR98" s="64">
        <v>9.7654785582440237E-4</v>
      </c>
      <c r="AS98" s="65">
        <v>9.9962696464790169E-4</v>
      </c>
      <c r="AT98" s="63">
        <v>9.180002186764117E-4</v>
      </c>
      <c r="AU98" s="63">
        <v>8.2469939496170291E-4</v>
      </c>
      <c r="AV98" s="63">
        <v>8.2603357302069036E-4</v>
      </c>
      <c r="AW98" s="63">
        <v>8.5641916767295969E-4</v>
      </c>
      <c r="AX98" s="64">
        <v>8.6188724599972264E-4</v>
      </c>
    </row>
    <row r="99" spans="1:50" x14ac:dyDescent="0.45">
      <c r="A99" s="21" t="s">
        <v>375</v>
      </c>
      <c r="B99" s="18" t="s">
        <v>237</v>
      </c>
      <c r="C99" s="25">
        <v>1.5121215313741194E-3</v>
      </c>
      <c r="D99" s="63">
        <v>1.5740120769553668E-3</v>
      </c>
      <c r="E99" s="63">
        <v>1.6615535563439389E-3</v>
      </c>
      <c r="F99" s="63">
        <v>1.8497379001475903E-3</v>
      </c>
      <c r="G99" s="63">
        <v>1.4100011982266245E-3</v>
      </c>
      <c r="H99" s="64">
        <v>1.6475706871868288E-3</v>
      </c>
      <c r="I99" s="65">
        <v>1.716857257661034E-3</v>
      </c>
      <c r="J99" s="63">
        <v>1.7675199955823092E-3</v>
      </c>
      <c r="K99" s="63">
        <v>1.7084610040984311E-3</v>
      </c>
      <c r="L99" s="63">
        <v>1.9321921926380094E-3</v>
      </c>
      <c r="M99" s="63">
        <v>1.7747881714651689E-3</v>
      </c>
      <c r="N99" s="64">
        <v>1.7834620517334393E-3</v>
      </c>
      <c r="O99" s="66">
        <v>1.0129365376227422E-3</v>
      </c>
      <c r="P99" s="67">
        <v>1.2478653790739379E-3</v>
      </c>
      <c r="Q99" s="67">
        <v>1.1316339869367545E-3</v>
      </c>
      <c r="R99" s="67">
        <v>1.6250827173530447E-3</v>
      </c>
      <c r="S99" s="67">
        <v>1.1852389436176902E-3</v>
      </c>
      <c r="T99" s="68">
        <v>1.4188704420034996E-3</v>
      </c>
      <c r="U99" s="65">
        <v>1.1724097059865987E-3</v>
      </c>
      <c r="V99" s="63">
        <v>1.3282688726932827E-3</v>
      </c>
      <c r="W99" s="63">
        <v>1.3952638737177686E-3</v>
      </c>
      <c r="X99" s="63">
        <v>1.3482578150081006E-3</v>
      </c>
      <c r="Y99" s="63">
        <v>1.3827082008900191E-3</v>
      </c>
      <c r="Z99" s="64">
        <v>1.56948694477137E-3</v>
      </c>
      <c r="AA99" s="65">
        <v>1.5398076952842668E-3</v>
      </c>
      <c r="AB99" s="63">
        <v>1.9924249620939301E-3</v>
      </c>
      <c r="AC99" s="63">
        <v>1.8390566809285199E-3</v>
      </c>
      <c r="AD99" s="63">
        <v>2.1872728691986784E-3</v>
      </c>
      <c r="AE99" s="63">
        <v>1.924825306750781E-3</v>
      </c>
      <c r="AF99" s="64">
        <v>1.97038768449649E-3</v>
      </c>
      <c r="AG99" s="65">
        <v>1.9552128646600723E-3</v>
      </c>
      <c r="AH99" s="63">
        <v>2.3907129555214503E-3</v>
      </c>
      <c r="AI99" s="63">
        <v>2.5379787488742892E-3</v>
      </c>
      <c r="AJ99" s="63">
        <v>2.2791201246402069E-3</v>
      </c>
      <c r="AK99" s="63">
        <v>1.6756288020079832E-3</v>
      </c>
      <c r="AL99" s="64">
        <v>1.9794925517646407E-3</v>
      </c>
      <c r="AM99" s="65">
        <v>1.7455026270047171E-3</v>
      </c>
      <c r="AN99" s="63">
        <v>1.6700921755797473E-3</v>
      </c>
      <c r="AO99" s="63">
        <v>1.3427710034277598E-3</v>
      </c>
      <c r="AP99" s="63">
        <v>1.844298659288913E-3</v>
      </c>
      <c r="AQ99" s="63">
        <v>1.7617699782998396E-3</v>
      </c>
      <c r="AR99" s="64">
        <v>1.9116359265671727E-3</v>
      </c>
      <c r="AS99" s="65">
        <v>1.9059699359494965E-3</v>
      </c>
      <c r="AT99" s="63">
        <v>1.7401617530113356E-3</v>
      </c>
      <c r="AU99" s="63">
        <v>1.6252237635264455E-3</v>
      </c>
      <c r="AV99" s="63">
        <v>1.5096903373673009E-3</v>
      </c>
      <c r="AW99" s="63">
        <v>1.5896503990810826E-3</v>
      </c>
      <c r="AX99" s="64">
        <v>1.5145383584169269E-3</v>
      </c>
    </row>
    <row r="100" spans="1:50" x14ac:dyDescent="0.45">
      <c r="A100" s="21" t="s">
        <v>376</v>
      </c>
      <c r="B100" s="18" t="s">
        <v>215</v>
      </c>
      <c r="C100" s="25">
        <v>1.3493287716490312E-3</v>
      </c>
      <c r="D100" s="63">
        <v>1.400388338896818E-3</v>
      </c>
      <c r="E100" s="63">
        <v>1.5495227355688018E-3</v>
      </c>
      <c r="F100" s="63">
        <v>1.717050910139617E-3</v>
      </c>
      <c r="G100" s="63">
        <v>1.457522866158086E-3</v>
      </c>
      <c r="H100" s="64">
        <v>1.5353361369601526E-3</v>
      </c>
      <c r="I100" s="65">
        <v>1.5187069235253845E-3</v>
      </c>
      <c r="J100" s="63">
        <v>1.6011108909297048E-3</v>
      </c>
      <c r="K100" s="63">
        <v>1.6332725955973957E-3</v>
      </c>
      <c r="L100" s="63">
        <v>1.7001239617277443E-3</v>
      </c>
      <c r="M100" s="63">
        <v>1.6553323370705458E-3</v>
      </c>
      <c r="N100" s="64">
        <v>1.6541781424799114E-3</v>
      </c>
      <c r="O100" s="66">
        <v>9.5203336435935684E-4</v>
      </c>
      <c r="P100" s="67">
        <v>1.0286097476140423E-3</v>
      </c>
      <c r="Q100" s="67">
        <v>1.0116379848255806E-3</v>
      </c>
      <c r="R100" s="67">
        <v>1.3582963745160156E-3</v>
      </c>
      <c r="S100" s="67">
        <v>1.1359935024103961E-3</v>
      </c>
      <c r="T100" s="68">
        <v>1.2232664836933304E-3</v>
      </c>
      <c r="U100" s="65">
        <v>1.0658594039791027E-3</v>
      </c>
      <c r="V100" s="63">
        <v>1.2329748796340208E-3</v>
      </c>
      <c r="W100" s="63">
        <v>1.2408031874019895E-3</v>
      </c>
      <c r="X100" s="63">
        <v>1.2309001724639954E-3</v>
      </c>
      <c r="Y100" s="63">
        <v>1.2272802954621136E-3</v>
      </c>
      <c r="Z100" s="64">
        <v>1.4018133472821586E-3</v>
      </c>
      <c r="AA100" s="65">
        <v>1.2807535992427634E-3</v>
      </c>
      <c r="AB100" s="63">
        <v>1.8677659537888452E-3</v>
      </c>
      <c r="AC100" s="63">
        <v>1.6714463918385436E-3</v>
      </c>
      <c r="AD100" s="63">
        <v>2.0057590396974768E-3</v>
      </c>
      <c r="AE100" s="63">
        <v>1.8181831902081226E-3</v>
      </c>
      <c r="AF100" s="64">
        <v>1.6962609227339923E-3</v>
      </c>
      <c r="AG100" s="65">
        <v>1.7285289694119554E-3</v>
      </c>
      <c r="AH100" s="63">
        <v>2.2096871559955486E-3</v>
      </c>
      <c r="AI100" s="63">
        <v>2.1281277733731E-3</v>
      </c>
      <c r="AJ100" s="63">
        <v>2.0884628588027148E-3</v>
      </c>
      <c r="AK100" s="63">
        <v>1.5583482944344703E-3</v>
      </c>
      <c r="AL100" s="64">
        <v>1.6864836551510679E-3</v>
      </c>
      <c r="AM100" s="65">
        <v>1.5476532803117397E-3</v>
      </c>
      <c r="AN100" s="63">
        <v>1.5687713083071995E-3</v>
      </c>
      <c r="AO100" s="63">
        <v>1.2653894489325233E-3</v>
      </c>
      <c r="AP100" s="63">
        <v>1.5670460341081372E-3</v>
      </c>
      <c r="AQ100" s="63">
        <v>1.6156676609549521E-3</v>
      </c>
      <c r="AR100" s="64">
        <v>1.8070098873896434E-3</v>
      </c>
      <c r="AS100" s="65">
        <v>1.7892976309678192E-3</v>
      </c>
      <c r="AT100" s="63">
        <v>1.6159055708993293E-3</v>
      </c>
      <c r="AU100" s="63">
        <v>1.4555285269247219E-3</v>
      </c>
      <c r="AV100" s="63">
        <v>1.368283192081502E-3</v>
      </c>
      <c r="AW100" s="63">
        <v>1.4887226460106619E-3</v>
      </c>
      <c r="AX100" s="64">
        <v>1.3844888956394831E-3</v>
      </c>
    </row>
    <row r="101" spans="1:50" x14ac:dyDescent="0.45">
      <c r="A101" s="21" t="s">
        <v>393</v>
      </c>
      <c r="B101" s="18" t="s">
        <v>216</v>
      </c>
      <c r="C101" s="25">
        <v>1.7264422449727404E-3</v>
      </c>
      <c r="D101" s="63">
        <v>1.5478151069195827E-3</v>
      </c>
      <c r="E101" s="63">
        <v>1.86175414956076E-3</v>
      </c>
      <c r="F101" s="63">
        <v>2.0023326038644883E-3</v>
      </c>
      <c r="G101" s="63">
        <v>1.7003714502536245E-3</v>
      </c>
      <c r="H101" s="64">
        <v>1.795872106895729E-3</v>
      </c>
      <c r="I101" s="65"/>
      <c r="J101" s="63"/>
      <c r="K101" s="63"/>
      <c r="L101" s="63"/>
      <c r="M101" s="63"/>
      <c r="N101" s="64"/>
      <c r="O101" s="66"/>
      <c r="P101" s="67"/>
      <c r="Q101" s="67"/>
      <c r="R101" s="67"/>
      <c r="S101" s="67"/>
      <c r="T101" s="68"/>
      <c r="U101" s="65">
        <v>1.3089301972662518E-3</v>
      </c>
      <c r="V101" s="63">
        <v>1.4511083803494243E-3</v>
      </c>
      <c r="W101" s="63">
        <v>1.5510762570709613E-3</v>
      </c>
      <c r="X101" s="63">
        <v>1.5080968486124488E-3</v>
      </c>
      <c r="Y101" s="63">
        <v>1.4497396542851087E-3</v>
      </c>
      <c r="Z101" s="64">
        <v>1.7590253258358399E-3</v>
      </c>
      <c r="AA101" s="65">
        <v>1.5418680030231469E-3</v>
      </c>
      <c r="AB101" s="63">
        <v>2.2174533990298099E-3</v>
      </c>
      <c r="AC101" s="63">
        <v>2.1523127898078458E-3</v>
      </c>
      <c r="AD101" s="63">
        <v>2.4167411120844429E-3</v>
      </c>
      <c r="AE101" s="63">
        <v>2.1513756621741953E-3</v>
      </c>
      <c r="AF101" s="64">
        <v>2.1254614830924978E-3</v>
      </c>
      <c r="AG101" s="65"/>
      <c r="AH101" s="63"/>
      <c r="AI101" s="63"/>
      <c r="AJ101" s="63"/>
      <c r="AK101" s="63"/>
      <c r="AL101" s="64"/>
      <c r="AM101" s="65"/>
      <c r="AN101" s="63"/>
      <c r="AO101" s="63"/>
      <c r="AP101" s="63"/>
      <c r="AQ101" s="63"/>
      <c r="AR101" s="64"/>
      <c r="AS101" s="65"/>
      <c r="AT101" s="63"/>
      <c r="AU101" s="63"/>
      <c r="AV101" s="63"/>
      <c r="AW101" s="63"/>
      <c r="AX101" s="64"/>
    </row>
    <row r="102" spans="1:50" x14ac:dyDescent="0.45">
      <c r="A102" s="21" t="s">
        <v>377</v>
      </c>
      <c r="B102" s="18" t="s">
        <v>217</v>
      </c>
      <c r="C102" s="25">
        <v>1.9176552645782817E-3</v>
      </c>
      <c r="D102" s="63">
        <v>2.1200278488971284E-3</v>
      </c>
      <c r="E102" s="63">
        <v>2.2684977463922049E-3</v>
      </c>
      <c r="F102" s="63">
        <v>2.4381732742972499E-3</v>
      </c>
      <c r="G102" s="63">
        <v>1.9450253624635539E-3</v>
      </c>
      <c r="H102" s="64">
        <v>2.1778066094010977E-3</v>
      </c>
      <c r="I102" s="65">
        <v>2.0862306471369019E-3</v>
      </c>
      <c r="J102" s="63">
        <v>2.3424367472847773E-3</v>
      </c>
      <c r="K102" s="63">
        <v>2.2354410882195344E-3</v>
      </c>
      <c r="L102" s="63">
        <v>2.5218046452245044E-3</v>
      </c>
      <c r="M102" s="63">
        <v>2.2019493378287853E-3</v>
      </c>
      <c r="N102" s="64">
        <v>2.2248999119793295E-3</v>
      </c>
      <c r="O102" s="66">
        <v>1.2197761185280985E-3</v>
      </c>
      <c r="P102" s="67">
        <v>1.3755367903587191E-3</v>
      </c>
      <c r="Q102" s="67">
        <v>1.4056826476703576E-3</v>
      </c>
      <c r="R102" s="67">
        <v>1.8449560014079549E-3</v>
      </c>
      <c r="S102" s="67">
        <v>1.576991196814085E-3</v>
      </c>
      <c r="T102" s="68">
        <v>1.685295615077159E-3</v>
      </c>
      <c r="U102" s="65">
        <v>1.4884798023055618E-3</v>
      </c>
      <c r="V102" s="63">
        <v>1.6917777728832593E-3</v>
      </c>
      <c r="W102" s="63">
        <v>1.7156863910838518E-3</v>
      </c>
      <c r="X102" s="63">
        <v>1.822922032835353E-3</v>
      </c>
      <c r="Y102" s="63">
        <v>1.7616096025186935E-3</v>
      </c>
      <c r="Z102" s="64">
        <v>1.9954491957630445E-3</v>
      </c>
      <c r="AA102" s="65">
        <v>1.8678781536285664E-3</v>
      </c>
      <c r="AB102" s="63">
        <v>2.5758844458784705E-3</v>
      </c>
      <c r="AC102" s="63">
        <v>2.458955091545984E-3</v>
      </c>
      <c r="AD102" s="63">
        <v>2.8477063583614492E-3</v>
      </c>
      <c r="AE102" s="63">
        <v>2.5199821910985676E-3</v>
      </c>
      <c r="AF102" s="64">
        <v>2.3724139532363799E-3</v>
      </c>
      <c r="AG102" s="65">
        <v>2.2918246032645534E-3</v>
      </c>
      <c r="AH102" s="63">
        <v>3.2332917478826296E-3</v>
      </c>
      <c r="AI102" s="63">
        <v>3.0377539401546835E-3</v>
      </c>
      <c r="AJ102" s="63">
        <v>2.7781474733071026E-3</v>
      </c>
      <c r="AK102" s="63">
        <v>2.1547558871206707E-3</v>
      </c>
      <c r="AL102" s="64">
        <v>2.2376927533471424E-3</v>
      </c>
      <c r="AM102" s="65">
        <v>2.1011281937218353E-3</v>
      </c>
      <c r="AN102" s="63">
        <v>2.0637519968553669E-3</v>
      </c>
      <c r="AO102" s="63">
        <v>1.7384511221762555E-3</v>
      </c>
      <c r="AP102" s="63">
        <v>2.2144718548482881E-3</v>
      </c>
      <c r="AQ102" s="63">
        <v>2.1574894583668998E-3</v>
      </c>
      <c r="AR102" s="64">
        <v>2.406191423297609E-3</v>
      </c>
      <c r="AS102" s="65">
        <v>2.3686509549025875E-3</v>
      </c>
      <c r="AT102" s="63">
        <v>2.2232224999967597E-3</v>
      </c>
      <c r="AU102" s="63">
        <v>1.8798351676532193E-3</v>
      </c>
      <c r="AV102" s="63">
        <v>1.8981349721064363E-3</v>
      </c>
      <c r="AW102" s="63">
        <v>2.0757635555031955E-3</v>
      </c>
      <c r="AX102" s="64">
        <v>1.9514023258731933E-3</v>
      </c>
    </row>
    <row r="103" spans="1:50" x14ac:dyDescent="0.45">
      <c r="A103" s="21" t="s">
        <v>378</v>
      </c>
      <c r="B103" s="18" t="s">
        <v>238</v>
      </c>
      <c r="C103" s="25">
        <v>5.2295796729787845E-3</v>
      </c>
      <c r="D103" s="63">
        <v>5.1742254012272877E-3</v>
      </c>
      <c r="E103" s="63">
        <v>5.7591297962374891E-3</v>
      </c>
      <c r="F103" s="63">
        <v>6.1733336726211684E-3</v>
      </c>
      <c r="G103" s="63">
        <v>5.0451012501497782E-3</v>
      </c>
      <c r="H103" s="64">
        <v>5.5496674421379143E-3</v>
      </c>
      <c r="I103" s="65">
        <v>5.7869290967178999E-3</v>
      </c>
      <c r="J103" s="63">
        <v>6.2672210668600565E-3</v>
      </c>
      <c r="K103" s="63">
        <v>6.0492970287711403E-3</v>
      </c>
      <c r="L103" s="63">
        <v>6.45997966136922E-3</v>
      </c>
      <c r="M103" s="63">
        <v>6.0636994721770306E-3</v>
      </c>
      <c r="N103" s="64">
        <v>5.9481955762514553E-3</v>
      </c>
      <c r="O103" s="66">
        <v>3.3656205546642166E-3</v>
      </c>
      <c r="P103" s="67">
        <v>3.6917774530819962E-3</v>
      </c>
      <c r="Q103" s="67">
        <v>3.7635370819918963E-3</v>
      </c>
      <c r="R103" s="67">
        <v>5.0042590637099614E-3</v>
      </c>
      <c r="S103" s="67">
        <v>4.1066181094110248E-3</v>
      </c>
      <c r="T103" s="68">
        <v>4.3559787220346325E-3</v>
      </c>
      <c r="U103" s="65">
        <v>3.8612074681055215E-3</v>
      </c>
      <c r="V103" s="63">
        <v>4.3892817826474279E-3</v>
      </c>
      <c r="W103" s="63">
        <v>4.7026086861056823E-3</v>
      </c>
      <c r="X103" s="63">
        <v>4.5802181557551462E-3</v>
      </c>
      <c r="Y103" s="63">
        <v>4.5358126721763087E-3</v>
      </c>
      <c r="Z103" s="64">
        <v>5.2407654417854499E-3</v>
      </c>
      <c r="AA103" s="65">
        <v>4.8958042910392926E-3</v>
      </c>
      <c r="AB103" s="63">
        <v>6.6487770190022805E-3</v>
      </c>
      <c r="AC103" s="63">
        <v>6.2378777118927481E-3</v>
      </c>
      <c r="AD103" s="63">
        <v>7.2700417183447965E-3</v>
      </c>
      <c r="AE103" s="63">
        <v>6.4523460963793597E-3</v>
      </c>
      <c r="AF103" s="64">
        <v>6.2335626881728752E-3</v>
      </c>
      <c r="AG103" s="65">
        <v>6.2476123678878205E-3</v>
      </c>
      <c r="AH103" s="63">
        <v>8.0386051378992917E-3</v>
      </c>
      <c r="AI103" s="63">
        <v>7.7656111365498205E-3</v>
      </c>
      <c r="AJ103" s="63">
        <v>7.2695520522503016E-3</v>
      </c>
      <c r="AK103" s="63">
        <v>5.5223370692510151E-3</v>
      </c>
      <c r="AL103" s="64">
        <v>6.0005872876042633E-3</v>
      </c>
      <c r="AM103" s="65">
        <v>5.4435788054346297E-3</v>
      </c>
      <c r="AN103" s="63">
        <v>5.6326119652557573E-3</v>
      </c>
      <c r="AO103" s="63">
        <v>4.5958565796936045E-3</v>
      </c>
      <c r="AP103" s="63">
        <v>5.8820188216553836E-3</v>
      </c>
      <c r="AQ103" s="63">
        <v>5.6485299774289306E-3</v>
      </c>
      <c r="AR103" s="64">
        <v>6.0301987494097613E-3</v>
      </c>
      <c r="AS103" s="65">
        <v>6.1589220639808456E-3</v>
      </c>
      <c r="AT103" s="63">
        <v>5.6234275093981125E-3</v>
      </c>
      <c r="AU103" s="63">
        <v>5.0267211382019304E-3</v>
      </c>
      <c r="AV103" s="63">
        <v>4.9672644158722567E-3</v>
      </c>
      <c r="AW103" s="63">
        <v>5.4200276853297209E-3</v>
      </c>
      <c r="AX103" s="64">
        <v>4.996473548310407E-3</v>
      </c>
    </row>
    <row r="104" spans="1:50" x14ac:dyDescent="0.45">
      <c r="A104" s="21" t="s">
        <v>379</v>
      </c>
      <c r="B104" s="18" t="s">
        <v>189</v>
      </c>
      <c r="C104" s="25">
        <v>1.3347998877555624E-3</v>
      </c>
      <c r="D104" s="63">
        <v>1.1694971824102287E-3</v>
      </c>
      <c r="E104" s="63">
        <v>1.3303344031286707E-3</v>
      </c>
      <c r="F104" s="63">
        <v>1.5956961338151221E-3</v>
      </c>
      <c r="G104" s="63">
        <v>1.1830171346407317E-3</v>
      </c>
      <c r="H104" s="64">
        <v>1.2951190050107372E-3</v>
      </c>
      <c r="I104" s="65">
        <v>1.3453350055414961E-3</v>
      </c>
      <c r="J104" s="63">
        <v>1.412582881592138E-3</v>
      </c>
      <c r="K104" s="63">
        <v>1.4014775189131281E-3</v>
      </c>
      <c r="L104" s="63">
        <v>1.5234525196891307E-3</v>
      </c>
      <c r="M104" s="63">
        <v>1.3736868839304775E-3</v>
      </c>
      <c r="N104" s="64">
        <v>1.3645191515943098E-3</v>
      </c>
      <c r="O104" s="66">
        <v>7.4109564886662795E-4</v>
      </c>
      <c r="P104" s="67">
        <v>8.2691821317403176E-4</v>
      </c>
      <c r="Q104" s="67">
        <v>8.4386481186851105E-4</v>
      </c>
      <c r="R104" s="67">
        <v>1.1526786342837029E-3</v>
      </c>
      <c r="S104" s="67">
        <v>9.2535107943827295E-4</v>
      </c>
      <c r="T104" s="68">
        <v>1.0074788888173641E-3</v>
      </c>
      <c r="U104" s="65">
        <v>9.0092153900962681E-4</v>
      </c>
      <c r="V104" s="63">
        <v>1.0818339675534821E-3</v>
      </c>
      <c r="W104" s="63">
        <v>1.0548002991206684E-3</v>
      </c>
      <c r="X104" s="63">
        <v>1.1304678925795687E-3</v>
      </c>
      <c r="Y104" s="63">
        <v>1.0327399872854417E-3</v>
      </c>
      <c r="Z104" s="64">
        <v>1.2655769146942156E-3</v>
      </c>
      <c r="AA104" s="65">
        <v>1.2422629458528017E-3</v>
      </c>
      <c r="AB104" s="63">
        <v>1.5545169222783766E-3</v>
      </c>
      <c r="AC104" s="63">
        <v>1.4972775422064115E-3</v>
      </c>
      <c r="AD104" s="63">
        <v>1.7144071398215045E-3</v>
      </c>
      <c r="AE104" s="63">
        <v>1.6355136660680058E-3</v>
      </c>
      <c r="AF104" s="64">
        <v>1.4267857557487054E-3</v>
      </c>
      <c r="AG104" s="65">
        <v>1.5442575398618469E-3</v>
      </c>
      <c r="AH104" s="63">
        <v>2.050616942836367E-3</v>
      </c>
      <c r="AI104" s="63">
        <v>2.0540969506632869E-3</v>
      </c>
      <c r="AJ104" s="63">
        <v>1.6164584928745587E-3</v>
      </c>
      <c r="AK104" s="63">
        <v>1.3848372871311289E-3</v>
      </c>
      <c r="AL104" s="64">
        <v>1.4453544756870868E-3</v>
      </c>
      <c r="AM104" s="65">
        <v>1.2964067446822E-3</v>
      </c>
      <c r="AN104" s="63">
        <v>1.3638132671323887E-3</v>
      </c>
      <c r="AO104" s="63">
        <v>1.106397839696409E-3</v>
      </c>
      <c r="AP104" s="63">
        <v>1.4537318438096036E-3</v>
      </c>
      <c r="AQ104" s="63">
        <v>1.4068308330974621E-3</v>
      </c>
      <c r="AR104" s="64">
        <v>1.5515403436976835E-3</v>
      </c>
      <c r="AS104" s="65">
        <v>1.542117078406984E-3</v>
      </c>
      <c r="AT104" s="63">
        <v>1.3513609404912595E-3</v>
      </c>
      <c r="AU104" s="63">
        <v>1.3157533945566649E-3</v>
      </c>
      <c r="AV104" s="63">
        <v>1.1547998337719907E-3</v>
      </c>
      <c r="AW104" s="63">
        <v>1.3133920419403293E-3</v>
      </c>
      <c r="AX104" s="64">
        <v>1.212967304377687E-3</v>
      </c>
    </row>
    <row r="105" spans="1:50" x14ac:dyDescent="0.45">
      <c r="A105" s="21" t="s">
        <v>380</v>
      </c>
      <c r="B105" s="18" t="s">
        <v>190</v>
      </c>
      <c r="C105" s="25">
        <v>2.4739084596242271E-3</v>
      </c>
      <c r="D105" s="63">
        <v>2.4622156506408132E-3</v>
      </c>
      <c r="E105" s="63">
        <v>2.7280184120631501E-3</v>
      </c>
      <c r="F105" s="63">
        <v>2.9883709094610414E-3</v>
      </c>
      <c r="G105" s="63">
        <v>2.4216080201302074E-3</v>
      </c>
      <c r="H105" s="64">
        <v>2.5951443569553804E-3</v>
      </c>
      <c r="I105" s="65">
        <v>2.7340952353218408E-3</v>
      </c>
      <c r="J105" s="63">
        <v>3.0029558971754132E-3</v>
      </c>
      <c r="K105" s="63">
        <v>2.8766616658673218E-3</v>
      </c>
      <c r="L105" s="63">
        <v>3.149206867628174E-3</v>
      </c>
      <c r="M105" s="63">
        <v>2.8621771041143691E-3</v>
      </c>
      <c r="N105" s="64">
        <v>2.821168971293904E-3</v>
      </c>
      <c r="O105" s="66">
        <v>1.6043218250557439E-3</v>
      </c>
      <c r="P105" s="67">
        <v>1.7596479592176697E-3</v>
      </c>
      <c r="Q105" s="67">
        <v>1.790043180048708E-3</v>
      </c>
      <c r="R105" s="67">
        <v>2.3488912354804646E-3</v>
      </c>
      <c r="S105" s="67">
        <v>1.9376964996856004E-3</v>
      </c>
      <c r="T105" s="68">
        <v>2.0751224536373265E-3</v>
      </c>
      <c r="U105" s="65">
        <v>1.8135613202006943E-3</v>
      </c>
      <c r="V105" s="63">
        <v>2.1040934417401857E-3</v>
      </c>
      <c r="W105" s="63">
        <v>2.1718724212944382E-3</v>
      </c>
      <c r="X105" s="63">
        <v>2.2537983141831105E-3</v>
      </c>
      <c r="Y105" s="63">
        <v>2.2212560167105622E-3</v>
      </c>
      <c r="Z105" s="64">
        <v>2.5816485767839238E-3</v>
      </c>
      <c r="AA105" s="65">
        <v>2.2654859716349195E-3</v>
      </c>
      <c r="AB105" s="63">
        <v>3.113247920817261E-3</v>
      </c>
      <c r="AC105" s="63">
        <v>3.0626583562759582E-3</v>
      </c>
      <c r="AD105" s="63">
        <v>3.5431017285792346E-3</v>
      </c>
      <c r="AE105" s="63">
        <v>3.1361249037866554E-3</v>
      </c>
      <c r="AF105" s="64">
        <v>2.9961456003343577E-3</v>
      </c>
      <c r="AG105" s="65">
        <v>2.8821534484521003E-3</v>
      </c>
      <c r="AH105" s="63">
        <v>3.6286995870980694E-3</v>
      </c>
      <c r="AI105" s="63">
        <v>3.3686750542221608E-3</v>
      </c>
      <c r="AJ105" s="63">
        <v>3.3421796192136047E-3</v>
      </c>
      <c r="AK105" s="63">
        <v>2.6057677223684439E-3</v>
      </c>
      <c r="AL105" s="64">
        <v>2.6844440211740992E-3</v>
      </c>
      <c r="AM105" s="65">
        <v>2.4502070891515649E-3</v>
      </c>
      <c r="AN105" s="63">
        <v>2.4969574895001264E-3</v>
      </c>
      <c r="AO105" s="63">
        <v>2.0563268364049508E-3</v>
      </c>
      <c r="AP105" s="63">
        <v>2.6112217308377522E-3</v>
      </c>
      <c r="AQ105" s="63">
        <v>2.5680579445085529E-3</v>
      </c>
      <c r="AR105" s="64">
        <v>2.6494269320474482E-3</v>
      </c>
      <c r="AS105" s="65">
        <v>2.8076866478067321E-3</v>
      </c>
      <c r="AT105" s="63">
        <v>2.6421419438748235E-3</v>
      </c>
      <c r="AU105" s="63">
        <v>2.2444713408504673E-3</v>
      </c>
      <c r="AV105" s="63">
        <v>2.2459041166618394E-3</v>
      </c>
      <c r="AW105" s="63">
        <v>2.3717374017023533E-3</v>
      </c>
      <c r="AX105" s="64">
        <v>2.395239950603261E-3</v>
      </c>
    </row>
    <row r="106" spans="1:50" x14ac:dyDescent="0.45">
      <c r="A106" s="21" t="s">
        <v>381</v>
      </c>
      <c r="B106" s="18" t="s">
        <v>218</v>
      </c>
      <c r="C106" s="25">
        <v>3.3356538693641042E-3</v>
      </c>
      <c r="D106" s="63">
        <v>3.3433599666404736E-3</v>
      </c>
      <c r="E106" s="63">
        <v>3.7402528944432412E-3</v>
      </c>
      <c r="F106" s="63">
        <v>3.9870731334927982E-3</v>
      </c>
      <c r="G106" s="63">
        <v>3.3201262132044572E-3</v>
      </c>
      <c r="H106" s="64">
        <v>3.6371167382486282E-3</v>
      </c>
      <c r="I106" s="65">
        <v>3.4543981932114616E-3</v>
      </c>
      <c r="J106" s="63">
        <v>3.8163429638631632E-3</v>
      </c>
      <c r="K106" s="63">
        <v>3.8203805545124398E-3</v>
      </c>
      <c r="L106" s="63">
        <v>3.9588625212479307E-3</v>
      </c>
      <c r="M106" s="63">
        <v>3.7714828365515568E-3</v>
      </c>
      <c r="N106" s="64">
        <v>3.8342868905988244E-3</v>
      </c>
      <c r="O106" s="66">
        <v>2.0798767025169943E-3</v>
      </c>
      <c r="P106" s="67">
        <v>2.280632970148559E-3</v>
      </c>
      <c r="Q106" s="67">
        <v>2.3633958203435139E-3</v>
      </c>
      <c r="R106" s="67">
        <v>3.0878211897219288E-3</v>
      </c>
      <c r="S106" s="67">
        <v>2.6680936910500942E-3</v>
      </c>
      <c r="T106" s="68">
        <v>2.6578730227468238E-3</v>
      </c>
      <c r="U106" s="65">
        <v>2.5924553133657882E-3</v>
      </c>
      <c r="V106" s="63">
        <v>2.8432869968908346E-3</v>
      </c>
      <c r="W106" s="63">
        <v>2.8952100416972E-3</v>
      </c>
      <c r="X106" s="63">
        <v>3.0788929454013333E-3</v>
      </c>
      <c r="Y106" s="63">
        <v>2.9142675506311868E-3</v>
      </c>
      <c r="Z106" s="64">
        <v>3.3114859857896342E-3</v>
      </c>
      <c r="AA106" s="65">
        <v>3.0401222119569712E-3</v>
      </c>
      <c r="AB106" s="63">
        <v>4.2543971245360942E-3</v>
      </c>
      <c r="AC106" s="63">
        <v>3.9637461712206659E-3</v>
      </c>
      <c r="AD106" s="63">
        <v>4.6293398787479291E-3</v>
      </c>
      <c r="AE106" s="63">
        <v>4.1701429239801389E-3</v>
      </c>
      <c r="AF106" s="64">
        <v>3.9156288940659272E-3</v>
      </c>
      <c r="AG106" s="65">
        <v>3.806947250696675E-3</v>
      </c>
      <c r="AH106" s="63">
        <v>4.8765944232472833E-3</v>
      </c>
      <c r="AI106" s="63">
        <v>4.7429367956565733E-3</v>
      </c>
      <c r="AJ106" s="63">
        <v>4.3979508304945996E-3</v>
      </c>
      <c r="AK106" s="63">
        <v>3.4838245803629009E-3</v>
      </c>
      <c r="AL106" s="64">
        <v>3.5230431021483614E-3</v>
      </c>
      <c r="AM106" s="65">
        <v>3.2954126343131005E-3</v>
      </c>
      <c r="AN106" s="63">
        <v>3.5008939165957435E-3</v>
      </c>
      <c r="AO106" s="63">
        <v>2.8985150802444651E-3</v>
      </c>
      <c r="AP106" s="63">
        <v>3.6376237485415664E-3</v>
      </c>
      <c r="AQ106" s="63">
        <v>3.5096344357595419E-3</v>
      </c>
      <c r="AR106" s="64">
        <v>3.7668378954598138E-3</v>
      </c>
      <c r="AS106" s="65">
        <v>3.8332537100533612E-3</v>
      </c>
      <c r="AT106" s="63">
        <v>3.4302196146047109E-3</v>
      </c>
      <c r="AU106" s="63">
        <v>3.1399527061594132E-3</v>
      </c>
      <c r="AV106" s="63">
        <v>2.9954728053495196E-3</v>
      </c>
      <c r="AW106" s="63">
        <v>3.3241893205313228E-3</v>
      </c>
      <c r="AX106" s="64">
        <v>3.0588138178792423E-3</v>
      </c>
    </row>
    <row r="107" spans="1:50" x14ac:dyDescent="0.45">
      <c r="A107" s="21" t="s">
        <v>382</v>
      </c>
      <c r="B107" s="18" t="s">
        <v>191</v>
      </c>
      <c r="C107" s="25">
        <v>1.3325646748488747E-4</v>
      </c>
      <c r="D107" s="63">
        <v>1.4942311314353874E-4</v>
      </c>
      <c r="E107" s="63">
        <v>1.4876862087887297E-4</v>
      </c>
      <c r="F107" s="63">
        <v>1.601370722852732E-4</v>
      </c>
      <c r="G107" s="63">
        <v>1.3283220833166913E-4</v>
      </c>
      <c r="H107" s="64">
        <v>1.598022548317824E-4</v>
      </c>
      <c r="I107" s="65">
        <v>1.5486860072479809E-4</v>
      </c>
      <c r="J107" s="63">
        <v>1.6287105861560736E-4</v>
      </c>
      <c r="K107" s="63">
        <v>1.5290699697027634E-4</v>
      </c>
      <c r="L107" s="63">
        <v>1.8364670165307045E-4</v>
      </c>
      <c r="M107" s="63">
        <v>1.7148872578971004E-4</v>
      </c>
      <c r="N107" s="64">
        <v>1.7609812885090433E-4</v>
      </c>
      <c r="O107" s="66">
        <v>4.2275744741456104E-5</v>
      </c>
      <c r="P107" s="67">
        <v>4.3105210488845932E-5</v>
      </c>
      <c r="Q107" s="67">
        <v>6.9598106666785844E-5</v>
      </c>
      <c r="R107" s="67">
        <v>1.2992256247800071E-4</v>
      </c>
      <c r="S107" s="67">
        <v>8.7404632152588555E-5</v>
      </c>
      <c r="T107" s="68">
        <v>9.4668219404146742E-5</v>
      </c>
      <c r="U107" s="65">
        <v>6.7430889382901117E-5</v>
      </c>
      <c r="V107" s="63">
        <v>9.7649849688357407E-5</v>
      </c>
      <c r="W107" s="63">
        <v>8.8732269220181945E-5</v>
      </c>
      <c r="X107" s="63">
        <v>1.1145728343076429E-4</v>
      </c>
      <c r="Y107" s="63">
        <v>1.0194275421548149E-4</v>
      </c>
      <c r="Z107" s="64">
        <v>1.31737064644087E-4</v>
      </c>
      <c r="AA107" s="65">
        <v>1.1805326526802218E-4</v>
      </c>
      <c r="AB107" s="63">
        <v>1.6161750860669609E-4</v>
      </c>
      <c r="AC107" s="63">
        <v>1.5696348021949647E-4</v>
      </c>
      <c r="AD107" s="63">
        <v>1.6180386306668864E-4</v>
      </c>
      <c r="AE107" s="63">
        <v>1.7943600114701398E-4</v>
      </c>
      <c r="AF107" s="64">
        <v>1.5982523625612409E-4</v>
      </c>
      <c r="AG107" s="65">
        <v>1.0859738000237559E-4</v>
      </c>
      <c r="AH107" s="63">
        <v>2.0284209063168397E-4</v>
      </c>
      <c r="AI107" s="63">
        <v>1.952039069207448E-4</v>
      </c>
      <c r="AJ107" s="63">
        <v>1.4480269701690917E-4</v>
      </c>
      <c r="AK107" s="63">
        <v>1.1041641247320074E-4</v>
      </c>
      <c r="AL107" s="64">
        <v>1.45697324666873E-4</v>
      </c>
      <c r="AM107" s="65">
        <v>1.0480297852336962E-4</v>
      </c>
      <c r="AN107" s="63">
        <v>1.1233876580789367E-4</v>
      </c>
      <c r="AO107" s="63">
        <v>8.7995090111796213E-5</v>
      </c>
      <c r="AP107" s="63">
        <v>1.4544165216966038E-4</v>
      </c>
      <c r="AQ107" s="63">
        <v>1.2908619826253567E-4</v>
      </c>
      <c r="AR107" s="64">
        <v>1.4918582855180505E-4</v>
      </c>
      <c r="AS107" s="65">
        <v>1.6944531929676611E-4</v>
      </c>
      <c r="AT107" s="63">
        <v>1.4121428107226471E-4</v>
      </c>
      <c r="AU107" s="63">
        <v>1.0553512131103928E-4</v>
      </c>
      <c r="AV107" s="63">
        <v>1.2463133901698801E-4</v>
      </c>
      <c r="AW107" s="63">
        <v>1.3379141754778665E-4</v>
      </c>
      <c r="AX107" s="64">
        <v>1.0116095544387724E-4</v>
      </c>
    </row>
    <row r="108" spans="1:50" x14ac:dyDescent="0.45">
      <c r="A108" s="21" t="s">
        <v>383</v>
      </c>
      <c r="B108" s="18" t="s">
        <v>192</v>
      </c>
      <c r="C108" s="25">
        <v>1.5618156662080106E-4</v>
      </c>
      <c r="D108" s="63">
        <v>1.4972588405804378E-4</v>
      </c>
      <c r="E108" s="63">
        <v>2.0504783762669866E-4</v>
      </c>
      <c r="F108" s="63">
        <v>1.9318879671569375E-4</v>
      </c>
      <c r="G108" s="63">
        <v>1.514230938211447E-4</v>
      </c>
      <c r="H108" s="64">
        <v>1.6135468861846816E-4</v>
      </c>
      <c r="I108" s="65">
        <v>1.9898608071432737E-4</v>
      </c>
      <c r="J108" s="63">
        <v>2.2685858910610285E-4</v>
      </c>
      <c r="K108" s="63">
        <v>1.9143567889796825E-4</v>
      </c>
      <c r="L108" s="63">
        <v>2.2159383605875935E-4</v>
      </c>
      <c r="M108" s="63">
        <v>2.004070935873558E-4</v>
      </c>
      <c r="N108" s="64">
        <v>1.8838624038161221E-4</v>
      </c>
      <c r="O108" s="66">
        <v>7.224583114222637E-5</v>
      </c>
      <c r="P108" s="67">
        <v>9.761604900584022E-5</v>
      </c>
      <c r="Q108" s="67">
        <v>1.00874497715192E-4</v>
      </c>
      <c r="R108" s="67">
        <v>1.2470960929250263E-4</v>
      </c>
      <c r="S108" s="67">
        <v>1.5083892265772375E-4</v>
      </c>
      <c r="T108" s="68">
        <v>1.478561103926124E-4</v>
      </c>
      <c r="U108" s="65">
        <v>7.6276337883712938E-5</v>
      </c>
      <c r="V108" s="63">
        <v>1.2016647372687217E-4</v>
      </c>
      <c r="W108" s="63">
        <v>1.4531993276624042E-4</v>
      </c>
      <c r="X108" s="63">
        <v>1.426112990047857E-4</v>
      </c>
      <c r="Y108" s="63">
        <v>1.2522326158689794E-4</v>
      </c>
      <c r="Z108" s="64">
        <v>1.8345843685977072E-4</v>
      </c>
      <c r="AA108" s="65">
        <v>1.3403446456826363E-4</v>
      </c>
      <c r="AB108" s="63">
        <v>2.0712467915731059E-4</v>
      </c>
      <c r="AC108" s="63">
        <v>1.7014847569690449E-4</v>
      </c>
      <c r="AD108" s="63">
        <v>2.1425535790176674E-4</v>
      </c>
      <c r="AE108" s="63">
        <v>2.1947358094749392E-4</v>
      </c>
      <c r="AF108" s="64">
        <v>1.8962485391206088E-4</v>
      </c>
      <c r="AG108" s="65">
        <v>1.5557310950230265E-4</v>
      </c>
      <c r="AH108" s="63">
        <v>2.3008509294479963E-4</v>
      </c>
      <c r="AI108" s="63">
        <v>2.1367702636135991E-4</v>
      </c>
      <c r="AJ108" s="63">
        <v>2.3944475252405222E-4</v>
      </c>
      <c r="AK108" s="63">
        <v>1.3509089958341322E-4</v>
      </c>
      <c r="AL108" s="64">
        <v>1.6126123981175051E-4</v>
      </c>
      <c r="AM108" s="65">
        <v>1.4065321381222546E-4</v>
      </c>
      <c r="AN108" s="63">
        <v>1.4143649045481759E-4</v>
      </c>
      <c r="AO108" s="63">
        <v>1.1136006240131368E-4</v>
      </c>
      <c r="AP108" s="63">
        <v>1.7316342143321246E-4</v>
      </c>
      <c r="AQ108" s="63">
        <v>1.563739685166235E-4</v>
      </c>
      <c r="AR108" s="64">
        <v>1.5063817305078199E-4</v>
      </c>
      <c r="AS108" s="65">
        <v>2.1265433773144684E-4</v>
      </c>
      <c r="AT108" s="63">
        <v>1.7552088303191967E-4</v>
      </c>
      <c r="AU108" s="63">
        <v>1.3537296647568044E-4</v>
      </c>
      <c r="AV108" s="63">
        <v>1.2711153647571434E-4</v>
      </c>
      <c r="AW108" s="63">
        <v>1.6850351957117192E-4</v>
      </c>
      <c r="AX108" s="64">
        <v>1.5106156762004135E-4</v>
      </c>
    </row>
    <row r="109" spans="1:50" x14ac:dyDescent="0.45">
      <c r="A109" s="21" t="s">
        <v>384</v>
      </c>
      <c r="B109" s="18" t="s">
        <v>193</v>
      </c>
      <c r="C109" s="25">
        <v>3.4477529448216767E-4</v>
      </c>
      <c r="D109" s="63">
        <v>3.3429390017326058E-4</v>
      </c>
      <c r="E109" s="63">
        <v>3.9814698478042587E-4</v>
      </c>
      <c r="F109" s="63">
        <v>4.0081513902319032E-4</v>
      </c>
      <c r="G109" s="63">
        <v>3.3541638375204696E-4</v>
      </c>
      <c r="H109" s="64">
        <v>3.9100155094249581E-4</v>
      </c>
      <c r="I109" s="65">
        <v>3.8998357206311671E-4</v>
      </c>
      <c r="J109" s="63">
        <v>4.8607970838227389E-4</v>
      </c>
      <c r="K109" s="63">
        <v>4.4821548611210951E-4</v>
      </c>
      <c r="L109" s="63">
        <v>4.8243083752106238E-4</v>
      </c>
      <c r="M109" s="63">
        <v>4.3736279915489434E-4</v>
      </c>
      <c r="N109" s="64">
        <v>4.7329566427212585E-4</v>
      </c>
      <c r="O109" s="66">
        <v>2.1688735058696362E-4</v>
      </c>
      <c r="P109" s="67">
        <v>2.340360095878482E-4</v>
      </c>
      <c r="Q109" s="67">
        <v>2.4563230558022375E-4</v>
      </c>
      <c r="R109" s="67">
        <v>3.4987258007743751E-4</v>
      </c>
      <c r="S109" s="67">
        <v>2.8845472647243765E-4</v>
      </c>
      <c r="T109" s="68">
        <v>3.1321621479275048E-4</v>
      </c>
      <c r="U109" s="65">
        <v>2.3023079034076519E-4</v>
      </c>
      <c r="V109" s="63">
        <v>3.0965174997937074E-4</v>
      </c>
      <c r="W109" s="63">
        <v>2.9867113365246613E-4</v>
      </c>
      <c r="X109" s="63">
        <v>3.011236290605565E-4</v>
      </c>
      <c r="Y109" s="63">
        <v>3.3429752066115704E-4</v>
      </c>
      <c r="Z109" s="64">
        <v>3.1475436990540951E-4</v>
      </c>
      <c r="AA109" s="65">
        <v>3.2322518290320892E-4</v>
      </c>
      <c r="AB109" s="63">
        <v>4.8263063186853065E-4</v>
      </c>
      <c r="AC109" s="63">
        <v>4.3990420173603534E-4</v>
      </c>
      <c r="AD109" s="63">
        <v>4.9002402490958138E-4</v>
      </c>
      <c r="AE109" s="63">
        <v>4.345047465250004E-4</v>
      </c>
      <c r="AF109" s="64">
        <v>4.3184059193671976E-4</v>
      </c>
      <c r="AG109" s="65">
        <v>4.3602215639643123E-4</v>
      </c>
      <c r="AH109" s="63">
        <v>5.6345347618201428E-4</v>
      </c>
      <c r="AI109" s="63">
        <v>5.4092630276733687E-4</v>
      </c>
      <c r="AJ109" s="63">
        <v>5.1476053412201708E-4</v>
      </c>
      <c r="AK109" s="63">
        <v>3.8702654651304668E-4</v>
      </c>
      <c r="AL109" s="64">
        <v>3.772037173718086E-4</v>
      </c>
      <c r="AM109" s="65">
        <v>3.4386102537391141E-4</v>
      </c>
      <c r="AN109" s="63">
        <v>3.8060918819492353E-4</v>
      </c>
      <c r="AO109" s="63">
        <v>3.2699637425005653E-4</v>
      </c>
      <c r="AP109" s="63">
        <v>3.7811825365219759E-4</v>
      </c>
      <c r="AQ109" s="63">
        <v>3.6833228098441799E-4</v>
      </c>
      <c r="AR109" s="64">
        <v>3.8319573025026116E-4</v>
      </c>
      <c r="AS109" s="65">
        <v>4.7629788735995264E-4</v>
      </c>
      <c r="AT109" s="63">
        <v>4.0478534905671486E-4</v>
      </c>
      <c r="AU109" s="63">
        <v>3.2669580973358813E-4</v>
      </c>
      <c r="AV109" s="63">
        <v>3.7250626503293076E-4</v>
      </c>
      <c r="AW109" s="63">
        <v>3.779730804347186E-4</v>
      </c>
      <c r="AX109" s="64">
        <v>3.4802247947856061E-4</v>
      </c>
    </row>
    <row r="110" spans="1:50" x14ac:dyDescent="0.45">
      <c r="A110" s="21" t="s">
        <v>385</v>
      </c>
      <c r="B110" s="18" t="s">
        <v>219</v>
      </c>
      <c r="C110" s="25">
        <v>2.8194770972789088E-4</v>
      </c>
      <c r="D110" s="63">
        <v>2.5072265138666969E-4</v>
      </c>
      <c r="E110" s="63">
        <v>3.2033279673794346E-4</v>
      </c>
      <c r="F110" s="63">
        <v>3.326004716100904E-4</v>
      </c>
      <c r="G110" s="63">
        <v>2.0153772416823103E-4</v>
      </c>
      <c r="H110" s="64">
        <v>3.1847336554521595E-4</v>
      </c>
      <c r="I110" s="65"/>
      <c r="J110" s="63"/>
      <c r="K110" s="63"/>
      <c r="L110" s="63"/>
      <c r="M110" s="63"/>
      <c r="N110" s="64"/>
      <c r="O110" s="66"/>
      <c r="P110" s="67"/>
      <c r="Q110" s="67"/>
      <c r="R110" s="67"/>
      <c r="S110" s="67"/>
      <c r="T110" s="68"/>
      <c r="U110" s="65">
        <v>7.246913954774707E-5</v>
      </c>
      <c r="V110" s="63">
        <v>1.9391019601730804E-4</v>
      </c>
      <c r="W110" s="63">
        <v>1.6234584614328095E-4</v>
      </c>
      <c r="X110" s="63">
        <v>1.7604467638736459E-4</v>
      </c>
      <c r="Y110" s="63">
        <v>1.5711258438531165E-4</v>
      </c>
      <c r="Z110" s="64">
        <v>1.6567368466936924E-4</v>
      </c>
      <c r="AA110" s="65">
        <v>2.0249114940482766E-4</v>
      </c>
      <c r="AB110" s="63">
        <v>3.144849448552011E-4</v>
      </c>
      <c r="AC110" s="63">
        <v>2.8237247078364452E-4</v>
      </c>
      <c r="AD110" s="63">
        <v>2.6552989236493577E-4</v>
      </c>
      <c r="AE110" s="63">
        <v>2.6909551909929215E-4</v>
      </c>
      <c r="AF110" s="64">
        <v>2.6038946464091394E-4</v>
      </c>
      <c r="AG110" s="65"/>
      <c r="AH110" s="63"/>
      <c r="AI110" s="63"/>
      <c r="AJ110" s="63"/>
      <c r="AK110" s="63"/>
      <c r="AL110" s="64"/>
      <c r="AM110" s="65"/>
      <c r="AN110" s="63"/>
      <c r="AO110" s="63"/>
      <c r="AP110" s="63"/>
      <c r="AQ110" s="63"/>
      <c r="AR110" s="64"/>
      <c r="AS110" s="65"/>
      <c r="AT110" s="63"/>
      <c r="AU110" s="63"/>
      <c r="AV110" s="63"/>
      <c r="AW110" s="63"/>
      <c r="AX110" s="64"/>
    </row>
    <row r="111" spans="1:50" x14ac:dyDescent="0.45">
      <c r="A111" s="21" t="s">
        <v>386</v>
      </c>
      <c r="B111" s="18" t="s">
        <v>220</v>
      </c>
      <c r="C111" s="25">
        <v>8.0202429869781749E-3</v>
      </c>
      <c r="D111" s="63">
        <v>7.7681949725517804E-3</v>
      </c>
      <c r="E111" s="63">
        <v>8.7187212225636277E-3</v>
      </c>
      <c r="F111" s="63">
        <v>9.5083719273245451E-3</v>
      </c>
      <c r="G111" s="63">
        <v>7.9706833885848944E-3</v>
      </c>
      <c r="H111" s="64">
        <v>8.7644655213552844E-3</v>
      </c>
      <c r="I111" s="65">
        <v>8.1377498311295798E-3</v>
      </c>
      <c r="J111" s="63">
        <v>9.025477842452747E-3</v>
      </c>
      <c r="K111" s="63">
        <v>8.8840705136786786E-3</v>
      </c>
      <c r="L111" s="63">
        <v>9.5230071482122047E-3</v>
      </c>
      <c r="M111" s="63">
        <v>8.7285870981515159E-3</v>
      </c>
      <c r="N111" s="64">
        <v>8.7281013089525548E-3</v>
      </c>
      <c r="O111" s="66">
        <v>4.6920827380773165E-3</v>
      </c>
      <c r="P111" s="67">
        <v>5.3876455386784681E-3</v>
      </c>
      <c r="Q111" s="67">
        <v>5.2206610223595323E-3</v>
      </c>
      <c r="R111" s="67">
        <v>7.0850404787046817E-3</v>
      </c>
      <c r="S111" s="67">
        <v>5.8187486900020957E-3</v>
      </c>
      <c r="T111" s="68">
        <v>6.0549739292256018E-3</v>
      </c>
      <c r="U111" s="65">
        <v>5.3440699812553165E-3</v>
      </c>
      <c r="V111" s="63">
        <v>6.3123618427509756E-3</v>
      </c>
      <c r="W111" s="63">
        <v>6.3928394185311897E-3</v>
      </c>
      <c r="X111" s="63">
        <v>6.3547756101567108E-3</v>
      </c>
      <c r="Y111" s="63">
        <v>6.4134955953137774E-3</v>
      </c>
      <c r="Z111" s="64">
        <v>7.5045725992764047E-3</v>
      </c>
      <c r="AA111" s="65">
        <v>6.9112431058283505E-3</v>
      </c>
      <c r="AB111" s="63">
        <v>9.1916201951606456E-3</v>
      </c>
      <c r="AC111" s="63">
        <v>8.5097914962322836E-3</v>
      </c>
      <c r="AD111" s="63">
        <v>9.4788242538834493E-3</v>
      </c>
      <c r="AE111" s="63">
        <v>8.6776136072080779E-3</v>
      </c>
      <c r="AF111" s="64">
        <v>8.1817759649543739E-3</v>
      </c>
      <c r="AG111" s="65">
        <v>8.826203689457579E-3</v>
      </c>
      <c r="AH111" s="63">
        <v>1.0951841149625675E-2</v>
      </c>
      <c r="AI111" s="63">
        <v>1.0492813221650183E-2</v>
      </c>
      <c r="AJ111" s="63">
        <v>9.9865325200031684E-3</v>
      </c>
      <c r="AK111" s="63">
        <v>7.7753394572170611E-3</v>
      </c>
      <c r="AL111" s="64">
        <v>8.2376610080712367E-3</v>
      </c>
      <c r="AM111" s="65">
        <v>7.3316950426425866E-3</v>
      </c>
      <c r="AN111" s="63">
        <v>7.6473916246701436E-3</v>
      </c>
      <c r="AO111" s="63">
        <v>6.2399619777450755E-3</v>
      </c>
      <c r="AP111" s="63">
        <v>7.9289891220054084E-3</v>
      </c>
      <c r="AQ111" s="63">
        <v>7.7473927148424739E-3</v>
      </c>
      <c r="AR111" s="64">
        <v>8.1063717143388617E-3</v>
      </c>
      <c r="AS111" s="65">
        <v>8.6380096646405044E-3</v>
      </c>
      <c r="AT111" s="63">
        <v>7.83194560647873E-3</v>
      </c>
      <c r="AU111" s="63">
        <v>7.0372633551377684E-3</v>
      </c>
      <c r="AV111" s="63">
        <v>6.9264818849248825E-3</v>
      </c>
      <c r="AW111" s="63">
        <v>7.3935145642505815E-3</v>
      </c>
      <c r="AX111" s="64">
        <v>7.0026481406882521E-3</v>
      </c>
    </row>
    <row r="112" spans="1:50" x14ac:dyDescent="0.45">
      <c r="A112" s="21" t="s">
        <v>387</v>
      </c>
      <c r="B112" s="18" t="s">
        <v>221</v>
      </c>
      <c r="C112" s="25">
        <v>2.4920026655132223E-3</v>
      </c>
      <c r="D112" s="63">
        <v>2.3431797274621447E-3</v>
      </c>
      <c r="E112" s="63">
        <v>2.6563325879405374E-3</v>
      </c>
      <c r="F112" s="63">
        <v>2.8894091302356355E-3</v>
      </c>
      <c r="G112" s="63">
        <v>2.4634101529735991E-3</v>
      </c>
      <c r="H112" s="64">
        <v>2.709623299928418E-3</v>
      </c>
      <c r="I112" s="65">
        <v>2.7457424908236857E-3</v>
      </c>
      <c r="J112" s="63">
        <v>3.061133370243762E-3</v>
      </c>
      <c r="K112" s="63">
        <v>3.0565306939597538E-3</v>
      </c>
      <c r="L112" s="63">
        <v>3.247611695454984E-3</v>
      </c>
      <c r="M112" s="63">
        <v>2.9296604118049779E-3</v>
      </c>
      <c r="N112" s="64">
        <v>3.0771387603282319E-3</v>
      </c>
      <c r="O112" s="66">
        <v>1.584614079323633E-3</v>
      </c>
      <c r="P112" s="67">
        <v>1.7749722069167692E-3</v>
      </c>
      <c r="Q112" s="67">
        <v>1.7016203149936428E-3</v>
      </c>
      <c r="R112" s="67">
        <v>2.31238296374516E-3</v>
      </c>
      <c r="S112" s="67">
        <v>1.9110930622511003E-3</v>
      </c>
      <c r="T112" s="68">
        <v>2.0866275361216286E-3</v>
      </c>
      <c r="U112" s="65">
        <v>1.7205875478748097E-3</v>
      </c>
      <c r="V112" s="63">
        <v>2.0688037617535454E-3</v>
      </c>
      <c r="W112" s="63">
        <v>1.9782594005597013E-3</v>
      </c>
      <c r="X112" s="63">
        <v>2.1287059227570347E-3</v>
      </c>
      <c r="Y112" s="63">
        <v>2.0665168165168164E-3</v>
      </c>
      <c r="Z112" s="64">
        <v>2.4607471339523125E-3</v>
      </c>
      <c r="AA112" s="65">
        <v>2.2903517546903705E-3</v>
      </c>
      <c r="AB112" s="63">
        <v>2.9958442415057951E-3</v>
      </c>
      <c r="AC112" s="63">
        <v>2.8616475518858557E-3</v>
      </c>
      <c r="AD112" s="63">
        <v>3.0865677337658395E-3</v>
      </c>
      <c r="AE112" s="63">
        <v>2.7818786881782099E-3</v>
      </c>
      <c r="AF112" s="64">
        <v>2.6415408310952533E-3</v>
      </c>
      <c r="AG112" s="65">
        <v>2.9248545570472453E-3</v>
      </c>
      <c r="AH112" s="63">
        <v>3.5647315550666344E-3</v>
      </c>
      <c r="AI112" s="63">
        <v>3.4918183332421559E-3</v>
      </c>
      <c r="AJ112" s="63">
        <v>3.3301645145105497E-3</v>
      </c>
      <c r="AK112" s="63">
        <v>2.5327865995014901E-3</v>
      </c>
      <c r="AL112" s="64">
        <v>2.6637381649643262E-3</v>
      </c>
      <c r="AM112" s="65">
        <v>2.432773332353211E-3</v>
      </c>
      <c r="AN112" s="63">
        <v>2.5656184332936878E-3</v>
      </c>
      <c r="AO112" s="63">
        <v>2.1199335138287929E-3</v>
      </c>
      <c r="AP112" s="63">
        <v>2.7627381526272765E-3</v>
      </c>
      <c r="AQ112" s="63">
        <v>2.6107615377357805E-3</v>
      </c>
      <c r="AR112" s="64">
        <v>2.7807818335312717E-3</v>
      </c>
      <c r="AS112" s="65">
        <v>2.8382101691142225E-3</v>
      </c>
      <c r="AT112" s="63">
        <v>2.6695558952124472E-3</v>
      </c>
      <c r="AU112" s="63">
        <v>2.3740228460682033E-3</v>
      </c>
      <c r="AV112" s="63">
        <v>2.2663866816103966E-3</v>
      </c>
      <c r="AW112" s="63">
        <v>2.5140105439872763E-3</v>
      </c>
      <c r="AX112" s="64">
        <v>2.3344978108263388E-3</v>
      </c>
    </row>
    <row r="113" spans="1:50" x14ac:dyDescent="0.45">
      <c r="A113" s="21" t="s">
        <v>388</v>
      </c>
      <c r="B113" s="18" t="s">
        <v>239</v>
      </c>
      <c r="C113" s="25">
        <v>1.4973093106333238E-3</v>
      </c>
      <c r="D113" s="63">
        <v>1.5447226339425526E-3</v>
      </c>
      <c r="E113" s="63">
        <v>1.7354904227621605E-3</v>
      </c>
      <c r="F113" s="63">
        <v>1.9039306495665597E-3</v>
      </c>
      <c r="G113" s="63">
        <v>1.5544114710228862E-3</v>
      </c>
      <c r="H113" s="64">
        <v>1.6639226914817466E-3</v>
      </c>
      <c r="I113" s="65">
        <v>1.7133434822632419E-3</v>
      </c>
      <c r="J113" s="63">
        <v>1.929189334945279E-3</v>
      </c>
      <c r="K113" s="63">
        <v>1.8799810756207119E-3</v>
      </c>
      <c r="L113" s="63">
        <v>2.0045279433487479E-3</v>
      </c>
      <c r="M113" s="63">
        <v>1.8569798514439676E-3</v>
      </c>
      <c r="N113" s="64">
        <v>1.820970214940799E-3</v>
      </c>
      <c r="O113" s="66">
        <v>9.5060207556317002E-4</v>
      </c>
      <c r="P113" s="67">
        <v>1.0437369411206974E-3</v>
      </c>
      <c r="Q113" s="67">
        <v>1.0793949899176949E-3</v>
      </c>
      <c r="R113" s="67">
        <v>1.4737205209433299E-3</v>
      </c>
      <c r="S113" s="67">
        <v>1.1874345001047998E-3</v>
      </c>
      <c r="T113" s="68">
        <v>1.2280768488012125E-3</v>
      </c>
      <c r="U113" s="65">
        <v>1.0754138867425367E-3</v>
      </c>
      <c r="V113" s="63">
        <v>1.258712187192526E-3</v>
      </c>
      <c r="W113" s="63">
        <v>1.3454307887199417E-3</v>
      </c>
      <c r="X113" s="63">
        <v>1.3602108391007981E-3</v>
      </c>
      <c r="Y113" s="63">
        <v>1.3283913056640329E-3</v>
      </c>
      <c r="Z113" s="64">
        <v>1.541536986181945E-3</v>
      </c>
      <c r="AA113" s="65">
        <v>1.4832321184085786E-3</v>
      </c>
      <c r="AB113" s="63">
        <v>1.8944739764610091E-3</v>
      </c>
      <c r="AC113" s="63">
        <v>1.7834707099316418E-3</v>
      </c>
      <c r="AD113" s="63">
        <v>2.0485008282956191E-3</v>
      </c>
      <c r="AE113" s="63">
        <v>1.8334792254637107E-3</v>
      </c>
      <c r="AF113" s="64">
        <v>1.7465925713799216E-3</v>
      </c>
      <c r="AG113" s="65">
        <v>1.7717171628960182E-3</v>
      </c>
      <c r="AH113" s="63">
        <v>2.2487893256728331E-3</v>
      </c>
      <c r="AI113" s="63">
        <v>2.2066751517170725E-3</v>
      </c>
      <c r="AJ113" s="63">
        <v>2.1276065735386022E-3</v>
      </c>
      <c r="AK113" s="63">
        <v>1.5518816126614491E-3</v>
      </c>
      <c r="AL113" s="64">
        <v>1.7197844495765973E-3</v>
      </c>
      <c r="AM113" s="65">
        <v>1.5569036980008575E-3</v>
      </c>
      <c r="AN113" s="63">
        <v>1.600778454463266E-3</v>
      </c>
      <c r="AO113" s="63">
        <v>1.2759893673449021E-3</v>
      </c>
      <c r="AP113" s="63">
        <v>1.6408585022321897E-3</v>
      </c>
      <c r="AQ113" s="63">
        <v>1.6311553339574852E-3</v>
      </c>
      <c r="AR113" s="64">
        <v>1.6783521971182051E-3</v>
      </c>
      <c r="AS113" s="65">
        <v>1.8012488011990798E-3</v>
      </c>
      <c r="AT113" s="63">
        <v>1.6302061075680852E-3</v>
      </c>
      <c r="AU113" s="63">
        <v>1.4689902888557322E-3</v>
      </c>
      <c r="AV113" s="63">
        <v>1.4753932173934945E-3</v>
      </c>
      <c r="AW113" s="63">
        <v>1.5658704679998821E-3</v>
      </c>
      <c r="AX113" s="64">
        <v>1.4508112820038699E-3</v>
      </c>
    </row>
    <row r="114" spans="1:50" x14ac:dyDescent="0.45">
      <c r="A114" s="21" t="s">
        <v>389</v>
      </c>
      <c r="B114" s="18" t="s">
        <v>194</v>
      </c>
      <c r="C114" s="25">
        <v>8.5945510355732086E-5</v>
      </c>
      <c r="D114" s="63">
        <v>9.8410261788937114E-5</v>
      </c>
      <c r="E114" s="63">
        <v>1.3501909656941455E-4</v>
      </c>
      <c r="F114" s="63">
        <v>1.2649498702224031E-4</v>
      </c>
      <c r="G114" s="63">
        <v>9.518392778687543E-5</v>
      </c>
      <c r="H114" s="64">
        <v>1.066228227153424E-4</v>
      </c>
      <c r="I114" s="65">
        <v>1.2226468478273534E-4</v>
      </c>
      <c r="J114" s="63">
        <v>1.4857276665854248E-4</v>
      </c>
      <c r="K114" s="63">
        <v>1.5756504554524512E-4</v>
      </c>
      <c r="L114" s="63">
        <v>1.6041241398763353E-4</v>
      </c>
      <c r="M114" s="63">
        <v>1.1107176772844723E-4</v>
      </c>
      <c r="N114" s="64">
        <v>1.3099747295493909E-4</v>
      </c>
      <c r="O114" s="66"/>
      <c r="P114" s="67">
        <v>4.7409662268603245E-5</v>
      </c>
      <c r="Q114" s="67">
        <v>5.9176897407033298E-5</v>
      </c>
      <c r="R114" s="67">
        <v>6.8346708905315024E-5</v>
      </c>
      <c r="S114" s="67">
        <v>9.0311255501991197E-5</v>
      </c>
      <c r="T114" s="68">
        <v>5.9235959527390409E-5</v>
      </c>
      <c r="U114" s="65">
        <v>0</v>
      </c>
      <c r="V114" s="63">
        <v>5.9216557301395438E-5</v>
      </c>
      <c r="W114" s="63">
        <v>5.3406409408756005E-5</v>
      </c>
      <c r="X114" s="63">
        <v>9.3345577530405181E-5</v>
      </c>
      <c r="Y114" s="63">
        <v>7.9901159446613986E-5</v>
      </c>
      <c r="Z114" s="64">
        <v>9.101172573122357E-5</v>
      </c>
      <c r="AA114" s="65">
        <v>8.6382151554760279E-5</v>
      </c>
      <c r="AB114" s="63">
        <v>1.3409498021585043E-4</v>
      </c>
      <c r="AC114" s="63">
        <v>1.2753361691546989E-4</v>
      </c>
      <c r="AD114" s="63">
        <v>1.3933753696973903E-4</v>
      </c>
      <c r="AE114" s="63">
        <v>1.4434039149398571E-4</v>
      </c>
      <c r="AF114" s="64">
        <v>1.0117179941642222E-4</v>
      </c>
      <c r="AG114" s="65">
        <v>9.4481840323342613E-5</v>
      </c>
      <c r="AH114" s="63">
        <v>1.3859878463220662E-4</v>
      </c>
      <c r="AI114" s="63">
        <v>1.4615492652758383E-4</v>
      </c>
      <c r="AJ114" s="63">
        <v>1.3218023537282033E-4</v>
      </c>
      <c r="AK114" s="63">
        <v>4.1218298443464465E-5</v>
      </c>
      <c r="AL114" s="64">
        <v>6.1238700665857161E-5</v>
      </c>
      <c r="AM114" s="65">
        <v>7.1266429155354E-5</v>
      </c>
      <c r="AN114" s="63">
        <v>5.8808077301852545E-5</v>
      </c>
      <c r="AO114" s="63">
        <v>3.5215165054188112E-5</v>
      </c>
      <c r="AP114" s="63">
        <v>7.8216763429817028E-5</v>
      </c>
      <c r="AQ114" s="63">
        <v>6.873123008701837E-5</v>
      </c>
      <c r="AR114" s="64">
        <v>1.2725113397341422E-4</v>
      </c>
      <c r="AS114" s="65">
        <v>1.2131080320763495E-4</v>
      </c>
      <c r="AT114" s="63">
        <v>1.3281019161532441E-4</v>
      </c>
      <c r="AU114" s="63">
        <v>4.3442777046741352E-5</v>
      </c>
      <c r="AV114" s="63">
        <v>8.1616063670364824E-5</v>
      </c>
      <c r="AW114" s="63">
        <v>1.0920861190469178E-4</v>
      </c>
      <c r="AX114" s="64">
        <v>7.7006082138588236E-5</v>
      </c>
    </row>
    <row r="115" spans="1:50" x14ac:dyDescent="0.45">
      <c r="A115" s="21" t="s">
        <v>390</v>
      </c>
      <c r="B115" s="18" t="s">
        <v>195</v>
      </c>
      <c r="C115" s="25">
        <v>3.3428946999068947E-4</v>
      </c>
      <c r="D115" s="63">
        <v>3.137629558877994E-4</v>
      </c>
      <c r="E115" s="63">
        <v>3.2797212343377774E-4</v>
      </c>
      <c r="F115" s="63">
        <v>3.8109064074507608E-4</v>
      </c>
      <c r="G115" s="63">
        <v>3.1941207013619843E-4</v>
      </c>
      <c r="H115" s="64">
        <v>3.5373046408971605E-4</v>
      </c>
      <c r="I115" s="65">
        <v>3.5878446632491229E-4</v>
      </c>
      <c r="J115" s="63">
        <v>4.2957303753254265E-4</v>
      </c>
      <c r="K115" s="63">
        <v>3.764941252249386E-4</v>
      </c>
      <c r="L115" s="63">
        <v>4.4295162523474789E-4</v>
      </c>
      <c r="M115" s="63">
        <v>3.9669172046731104E-4</v>
      </c>
      <c r="N115" s="64">
        <v>4.328040262358386E-4</v>
      </c>
      <c r="O115" s="66">
        <v>1.9498373871027562E-4</v>
      </c>
      <c r="P115" s="67">
        <v>1.8605922535338973E-4</v>
      </c>
      <c r="Q115" s="67">
        <v>1.8734724160494211E-4</v>
      </c>
      <c r="R115" s="67">
        <v>2.904484336501232E-4</v>
      </c>
      <c r="S115" s="67">
        <v>2.4721284845944248E-4</v>
      </c>
      <c r="T115" s="68">
        <v>2.4259338369976766E-4</v>
      </c>
      <c r="U115" s="65">
        <v>1.8623859150681892E-4</v>
      </c>
      <c r="V115" s="63">
        <v>2.3224714950468447E-4</v>
      </c>
      <c r="W115" s="63">
        <v>2.5609658361277365E-4</v>
      </c>
      <c r="X115" s="63">
        <v>2.5467556610746521E-4</v>
      </c>
      <c r="Y115" s="63">
        <v>2.585164835164835E-4</v>
      </c>
      <c r="Z115" s="64">
        <v>3.0527701495139707E-4</v>
      </c>
      <c r="AA115" s="65">
        <v>3.1793469153693489E-4</v>
      </c>
      <c r="AB115" s="63">
        <v>4.1350036894471134E-4</v>
      </c>
      <c r="AC115" s="63">
        <v>3.6979547832806023E-4</v>
      </c>
      <c r="AD115" s="63">
        <v>4.3125146361136892E-4</v>
      </c>
      <c r="AE115" s="63">
        <v>3.8984968079808024E-4</v>
      </c>
      <c r="AF115" s="64">
        <v>3.4264065075888332E-4</v>
      </c>
      <c r="AG115" s="65">
        <v>3.5646134983694335E-4</v>
      </c>
      <c r="AH115" s="63">
        <v>4.3334341108237836E-4</v>
      </c>
      <c r="AI115" s="63">
        <v>4.3014455169020305E-4</v>
      </c>
      <c r="AJ115" s="63">
        <v>4.3285096869030958E-4</v>
      </c>
      <c r="AK115" s="63">
        <v>2.6609698279618624E-4</v>
      </c>
      <c r="AL115" s="64">
        <v>3.3829432632556368E-4</v>
      </c>
      <c r="AM115" s="65">
        <v>2.7829337263436329E-4</v>
      </c>
      <c r="AN115" s="63">
        <v>2.791324966581949E-4</v>
      </c>
      <c r="AO115" s="63">
        <v>2.5187240886901838E-4</v>
      </c>
      <c r="AP115" s="63">
        <v>2.936262077927522E-4</v>
      </c>
      <c r="AQ115" s="63">
        <v>2.9113994789058475E-4</v>
      </c>
      <c r="AR115" s="64">
        <v>3.2072130725313721E-4</v>
      </c>
      <c r="AS115" s="65">
        <v>3.6811072966074659E-4</v>
      </c>
      <c r="AT115" s="63">
        <v>3.3899186584641775E-4</v>
      </c>
      <c r="AU115" s="63">
        <v>3.0597044143766878E-4</v>
      </c>
      <c r="AV115" s="63">
        <v>2.8658842196728333E-4</v>
      </c>
      <c r="AW115" s="63">
        <v>2.9262215415427206E-4</v>
      </c>
      <c r="AX115" s="64">
        <v>2.8565579454126411E-4</v>
      </c>
    </row>
    <row r="116" spans="1:50" x14ac:dyDescent="0.45">
      <c r="A116" s="22" t="s">
        <v>391</v>
      </c>
      <c r="B116" s="19" t="s">
        <v>222</v>
      </c>
      <c r="C116" s="26">
        <v>5.0527145165031422E-4</v>
      </c>
      <c r="D116" s="69">
        <v>5.2714278175498039E-4</v>
      </c>
      <c r="E116" s="69">
        <v>4.130180810406788E-4</v>
      </c>
      <c r="F116" s="69">
        <v>4.6281235686294469E-4</v>
      </c>
      <c r="G116" s="69">
        <v>4.1158365618884049E-4</v>
      </c>
      <c r="H116" s="70">
        <v>4.3151097590073969E-4</v>
      </c>
      <c r="I116" s="71">
        <v>4.0773583732981052E-4</v>
      </c>
      <c r="J116" s="69">
        <v>5.1490838699790194E-4</v>
      </c>
      <c r="K116" s="69">
        <v>4.7342168705481719E-4</v>
      </c>
      <c r="L116" s="69">
        <v>5.6343500174437162E-4</v>
      </c>
      <c r="M116" s="69">
        <v>5.2505208294991942E-4</v>
      </c>
      <c r="N116" s="70">
        <v>4.6377239558193021E-4</v>
      </c>
      <c r="O116" s="72">
        <v>2.7802112037862334E-4</v>
      </c>
      <c r="P116" s="73">
        <v>3.4633916440388399E-4</v>
      </c>
      <c r="Q116" s="73">
        <v>3.4453806902925922E-4</v>
      </c>
      <c r="R116" s="73">
        <v>4.7473284054910244E-4</v>
      </c>
      <c r="S116" s="73">
        <v>3.3070739886816182E-4</v>
      </c>
      <c r="T116" s="74">
        <v>3.4235696186234865E-4</v>
      </c>
      <c r="U116" s="71">
        <v>2.5881023385366218E-4</v>
      </c>
      <c r="V116" s="69">
        <v>3.4002740501869015E-4</v>
      </c>
      <c r="W116" s="69">
        <v>3.890363779062865E-4</v>
      </c>
      <c r="X116" s="69">
        <v>3.3922174688855541E-4</v>
      </c>
      <c r="Y116" s="69">
        <v>3.3944767353858265E-4</v>
      </c>
      <c r="Z116" s="70">
        <v>4.6038882350377054E-4</v>
      </c>
      <c r="AA116" s="71">
        <v>3.7054595214263959E-4</v>
      </c>
      <c r="AB116" s="69">
        <v>4.6160392813183847E-4</v>
      </c>
      <c r="AC116" s="69">
        <v>4.9013204186399686E-4</v>
      </c>
      <c r="AD116" s="69">
        <v>5.8589035274118147E-4</v>
      </c>
      <c r="AE116" s="69">
        <v>4.9036432786489384E-4</v>
      </c>
      <c r="AF116" s="70">
        <v>5.100129253964691E-4</v>
      </c>
      <c r="AG116" s="71">
        <v>5.1144995747254448E-4</v>
      </c>
      <c r="AH116" s="69">
        <v>6.4829921458482416E-4</v>
      </c>
      <c r="AI116" s="69">
        <v>6.4638014578377861E-4</v>
      </c>
      <c r="AJ116" s="69">
        <v>5.4532027075796386E-4</v>
      </c>
      <c r="AK116" s="69">
        <v>4.2271095152603231E-4</v>
      </c>
      <c r="AL116" s="70">
        <v>4.39870479274303E-4</v>
      </c>
      <c r="AM116" s="71">
        <v>3.8286995745902806E-4</v>
      </c>
      <c r="AN116" s="69">
        <v>4.064346032940496E-4</v>
      </c>
      <c r="AO116" s="69">
        <v>3.8548584968171575E-4</v>
      </c>
      <c r="AP116" s="69">
        <v>4.5067734205249665E-4</v>
      </c>
      <c r="AQ116" s="69">
        <v>4.3136072343544744E-4</v>
      </c>
      <c r="AR116" s="70">
        <v>4.5640534004893612E-4</v>
      </c>
      <c r="AS116" s="71">
        <v>4.5177565260945049E-4</v>
      </c>
      <c r="AT116" s="69">
        <v>4.7863779965800541E-4</v>
      </c>
      <c r="AU116" s="69">
        <v>3.5613933364670992E-4</v>
      </c>
      <c r="AV116" s="69">
        <v>4.2547003488269591E-4</v>
      </c>
      <c r="AW116" s="69">
        <v>3.9063528995965011E-4</v>
      </c>
      <c r="AX116" s="70">
        <v>3.7093120777668449E-4</v>
      </c>
    </row>
    <row r="118" spans="1:50" x14ac:dyDescent="0.45">
      <c r="B118" s="1" t="s">
        <v>53</v>
      </c>
      <c r="C118" s="6">
        <f t="shared" ref="C118:AX118" si="0">SUM(C4:C116)</f>
        <v>7.2265829024361024</v>
      </c>
      <c r="D118" s="6">
        <f t="shared" si="0"/>
        <v>7.3684281638698268</v>
      </c>
      <c r="E118" s="6">
        <f t="shared" si="0"/>
        <v>7.6253819675345644</v>
      </c>
      <c r="F118" s="6">
        <f t="shared" si="0"/>
        <v>8.2944527262625787</v>
      </c>
      <c r="G118" s="6">
        <f t="shared" si="0"/>
        <v>7.1031276897391873</v>
      </c>
      <c r="H118" s="6">
        <f t="shared" si="0"/>
        <v>7.2046836885588164</v>
      </c>
      <c r="I118" s="6">
        <f t="shared" si="0"/>
        <v>8.0010311543929422</v>
      </c>
      <c r="J118" s="6">
        <f t="shared" si="0"/>
        <v>8.4217076321803237</v>
      </c>
      <c r="K118" s="6">
        <f t="shared" si="0"/>
        <v>8.6517143436951383</v>
      </c>
      <c r="L118" s="6">
        <f t="shared" si="0"/>
        <v>8.8956263745277209</v>
      </c>
      <c r="M118" s="6">
        <f t="shared" si="0"/>
        <v>8.350774223099064</v>
      </c>
      <c r="N118" s="6">
        <f t="shared" si="0"/>
        <v>8.2708728214174236</v>
      </c>
      <c r="O118" s="6">
        <f t="shared" si="0"/>
        <v>5.3128899015113582</v>
      </c>
      <c r="P118" s="6">
        <f t="shared" si="0"/>
        <v>5.8722095436399648</v>
      </c>
      <c r="Q118" s="6">
        <f t="shared" si="0"/>
        <v>5.5137874252704853</v>
      </c>
      <c r="R118" s="6">
        <f t="shared" si="0"/>
        <v>7.4831174749032021</v>
      </c>
      <c r="S118" s="6">
        <f t="shared" si="0"/>
        <v>6.0145250388807385</v>
      </c>
      <c r="T118" s="6">
        <f t="shared" si="0"/>
        <v>6.4510732445971168</v>
      </c>
      <c r="U118" s="6">
        <f t="shared" ref="U118:Z118" si="1">SUM(U4:U116)</f>
        <v>5.9526454658260777</v>
      </c>
      <c r="V118" s="6">
        <f t="shared" si="1"/>
        <v>6.3272263282442784</v>
      </c>
      <c r="W118" s="6">
        <f t="shared" si="1"/>
        <v>6.4927275971863603</v>
      </c>
      <c r="X118" s="6">
        <f t="shared" si="1"/>
        <v>6.5770577784994897</v>
      </c>
      <c r="Y118" s="6">
        <f t="shared" si="1"/>
        <v>6.5779840069021898</v>
      </c>
      <c r="Z118" s="6">
        <f t="shared" si="1"/>
        <v>7.4678365702454101</v>
      </c>
      <c r="AA118" s="6">
        <f t="shared" si="0"/>
        <v>6.7649686493993224</v>
      </c>
      <c r="AB118" s="6">
        <f t="shared" si="0"/>
        <v>8.7219456969965972</v>
      </c>
      <c r="AC118" s="6">
        <f t="shared" si="0"/>
        <v>8.2521785418946259</v>
      </c>
      <c r="AD118" s="6">
        <f t="shared" si="0"/>
        <v>9.2560050829596641</v>
      </c>
      <c r="AE118" s="6">
        <f t="shared" si="0"/>
        <v>8.408962666958459</v>
      </c>
      <c r="AF118" s="6">
        <f t="shared" si="0"/>
        <v>8.2499427603074231</v>
      </c>
      <c r="AG118" s="6">
        <f t="shared" si="0"/>
        <v>8.9718176932767815</v>
      </c>
      <c r="AH118" s="6">
        <f t="shared" si="0"/>
        <v>10.365570215725114</v>
      </c>
      <c r="AI118" s="6">
        <f t="shared" si="0"/>
        <v>9.8344890282159838</v>
      </c>
      <c r="AJ118" s="6">
        <f t="shared" si="0"/>
        <v>10.333405004357124</v>
      </c>
      <c r="AK118" s="6">
        <f t="shared" si="0"/>
        <v>8.2973123111850899</v>
      </c>
      <c r="AL118" s="6">
        <f t="shared" si="0"/>
        <v>8.3582459273985545</v>
      </c>
      <c r="AM118" s="6">
        <f t="shared" ref="AM118:AR118" si="2">SUM(AM4:AM116)</f>
        <v>7.5919032424066275</v>
      </c>
      <c r="AN118" s="6">
        <f t="shared" si="2"/>
        <v>7.6782487836152811</v>
      </c>
      <c r="AO118" s="6">
        <f t="shared" si="2"/>
        <v>6.7630557639265616</v>
      </c>
      <c r="AP118" s="6">
        <f t="shared" si="2"/>
        <v>7.8359362634752259</v>
      </c>
      <c r="AQ118" s="6">
        <f t="shared" si="2"/>
        <v>7.8604784825854388</v>
      </c>
      <c r="AR118" s="6">
        <f t="shared" si="2"/>
        <v>8.2119881110220767</v>
      </c>
      <c r="AS118" s="6">
        <f t="shared" si="0"/>
        <v>8.0895008705680258</v>
      </c>
      <c r="AT118" s="6">
        <f t="shared" si="0"/>
        <v>7.5779412122005647</v>
      </c>
      <c r="AU118" s="6">
        <f t="shared" si="0"/>
        <v>6.9413698054667998</v>
      </c>
      <c r="AV118" s="6">
        <f t="shared" si="0"/>
        <v>6.9088531236383801</v>
      </c>
      <c r="AW118" s="6">
        <f t="shared" si="0"/>
        <v>7.0409396928695509</v>
      </c>
      <c r="AX118" s="6">
        <f t="shared" si="0"/>
        <v>7.1198855969543056</v>
      </c>
    </row>
    <row r="120" spans="1:50" ht="18" x14ac:dyDescent="0.55000000000000004">
      <c r="C120" s="101" t="s">
        <v>55</v>
      </c>
      <c r="D120" s="101"/>
      <c r="E120" s="101"/>
      <c r="F120" s="101"/>
      <c r="G120" s="101"/>
      <c r="H120" s="101"/>
      <c r="I120" s="101"/>
      <c r="J120" s="101"/>
      <c r="K120" s="101"/>
      <c r="L120" s="101"/>
      <c r="M120" s="101"/>
      <c r="N120" s="101"/>
      <c r="O120" s="101"/>
      <c r="P120" s="101"/>
      <c r="Q120" s="101"/>
      <c r="R120" s="101"/>
      <c r="S120" s="101"/>
      <c r="T120" s="101"/>
      <c r="U120" s="99" t="s">
        <v>62</v>
      </c>
      <c r="V120" s="99"/>
      <c r="W120" s="99"/>
      <c r="X120" s="99"/>
      <c r="Y120" s="99"/>
      <c r="Z120" s="99"/>
      <c r="AA120" s="96" t="s">
        <v>56</v>
      </c>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8"/>
    </row>
    <row r="121" spans="1:50" ht="18" x14ac:dyDescent="0.65">
      <c r="C121" s="102" t="s">
        <v>58</v>
      </c>
      <c r="D121" s="102"/>
      <c r="E121" s="102"/>
      <c r="F121" s="102"/>
      <c r="G121" s="102"/>
      <c r="H121" s="102"/>
      <c r="I121" s="103" t="s">
        <v>52</v>
      </c>
      <c r="J121" s="103"/>
      <c r="K121" s="103"/>
      <c r="L121" s="103"/>
      <c r="M121" s="103"/>
      <c r="N121" s="103"/>
      <c r="O121" s="104" t="s">
        <v>54</v>
      </c>
      <c r="P121" s="105"/>
      <c r="Q121" s="105"/>
      <c r="R121" s="105"/>
      <c r="S121" s="105"/>
      <c r="T121" s="105"/>
      <c r="U121" s="100"/>
      <c r="V121" s="100"/>
      <c r="W121" s="100"/>
      <c r="X121" s="100"/>
      <c r="Y121" s="100"/>
      <c r="Z121" s="100"/>
      <c r="AA121" s="106" t="s">
        <v>57</v>
      </c>
      <c r="AB121" s="106"/>
      <c r="AC121" s="106"/>
      <c r="AD121" s="106"/>
      <c r="AE121" s="106"/>
      <c r="AF121" s="106"/>
      <c r="AG121" s="109" t="s">
        <v>59</v>
      </c>
      <c r="AH121" s="109"/>
      <c r="AI121" s="109"/>
      <c r="AJ121" s="109"/>
      <c r="AK121" s="109"/>
      <c r="AL121" s="109"/>
      <c r="AM121" s="95" t="s">
        <v>60</v>
      </c>
      <c r="AN121" s="95"/>
      <c r="AO121" s="95"/>
      <c r="AP121" s="95"/>
      <c r="AQ121" s="95"/>
      <c r="AR121" s="95"/>
      <c r="AS121" s="94" t="s">
        <v>61</v>
      </c>
      <c r="AT121" s="94"/>
      <c r="AU121" s="94"/>
      <c r="AV121" s="94"/>
      <c r="AW121" s="94"/>
      <c r="AX121" s="94"/>
    </row>
    <row r="122" spans="1:50" x14ac:dyDescent="0.45">
      <c r="B122" s="34" t="s">
        <v>74</v>
      </c>
      <c r="C122" s="108">
        <f>AVERAGE(C118:H118)</f>
        <v>7.4704428564001795</v>
      </c>
      <c r="D122" s="107"/>
      <c r="E122" s="107" t="s">
        <v>73</v>
      </c>
      <c r="F122" s="107"/>
      <c r="G122" s="107">
        <f>_xlfn.STDEV.S(C118:H118)</f>
        <v>0.44236216731997141</v>
      </c>
      <c r="H122" s="110"/>
      <c r="I122" s="108">
        <f>AVERAGE(I118:N118)</f>
        <v>8.4319544248854346</v>
      </c>
      <c r="J122" s="107"/>
      <c r="K122" s="107" t="s">
        <v>73</v>
      </c>
      <c r="L122" s="107"/>
      <c r="M122" s="107">
        <f>_xlfn.STDEV.S(I118:N118)</f>
        <v>0.31036219768229351</v>
      </c>
      <c r="N122" s="110"/>
      <c r="O122" s="108">
        <f t="shared" ref="O122" si="3">AVERAGE(O118:T118)</f>
        <v>6.1079337714671444</v>
      </c>
      <c r="P122" s="107"/>
      <c r="Q122" s="107" t="s">
        <v>73</v>
      </c>
      <c r="R122" s="107"/>
      <c r="S122" s="107">
        <f t="shared" ref="S122" si="4">_xlfn.STDEV.S(O118:T118)</f>
        <v>0.78208319953535166</v>
      </c>
      <c r="T122" s="107"/>
      <c r="U122" s="108">
        <f t="shared" ref="U122" si="5">AVERAGE(U118:Z118)</f>
        <v>6.565912957817301</v>
      </c>
      <c r="V122" s="107"/>
      <c r="W122" s="107" t="s">
        <v>73</v>
      </c>
      <c r="X122" s="107"/>
      <c r="Y122" s="107">
        <f t="shared" ref="Y122" si="6">_xlfn.STDEV.S(U118:Z118)</f>
        <v>0.50043192160177652</v>
      </c>
      <c r="Z122" s="110"/>
      <c r="AA122" s="108">
        <f t="shared" ref="AA122" si="7">AVERAGE(AA118:AF118)</f>
        <v>8.2756672330860166</v>
      </c>
      <c r="AB122" s="107"/>
      <c r="AC122" s="107" t="s">
        <v>73</v>
      </c>
      <c r="AD122" s="107"/>
      <c r="AE122" s="107">
        <f t="shared" ref="AE122" si="8">_xlfn.STDEV.S(AA118:AF118)</f>
        <v>0.83203583069518361</v>
      </c>
      <c r="AF122" s="110"/>
      <c r="AG122" s="108">
        <f t="shared" ref="AG122" si="9">AVERAGE(AG118:AL118)</f>
        <v>9.3601400300264412</v>
      </c>
      <c r="AH122" s="107"/>
      <c r="AI122" s="107" t="s">
        <v>73</v>
      </c>
      <c r="AJ122" s="107"/>
      <c r="AK122" s="107">
        <f t="shared" ref="AK122" si="10">_xlfn.STDEV.S(AG118:AL118)</f>
        <v>0.94523333951920674</v>
      </c>
      <c r="AL122" s="110"/>
      <c r="AM122" s="108">
        <f t="shared" ref="AM122" si="11">AVERAGE(AM118:AR118)</f>
        <v>7.6569351078385353</v>
      </c>
      <c r="AN122" s="107"/>
      <c r="AO122" s="107" t="s">
        <v>73</v>
      </c>
      <c r="AP122" s="107"/>
      <c r="AQ122" s="107">
        <f t="shared" ref="AQ122" si="12">_xlfn.STDEV.S(AM118:AR118)</f>
        <v>0.4868796264447442</v>
      </c>
      <c r="AR122" s="110"/>
      <c r="AS122" s="108">
        <f t="shared" ref="AS122" si="13">AVERAGE(AS118:AX118)</f>
        <v>7.2797483836162717</v>
      </c>
      <c r="AT122" s="107"/>
      <c r="AU122" s="107" t="s">
        <v>73</v>
      </c>
      <c r="AV122" s="107"/>
      <c r="AW122" s="107">
        <f t="shared" ref="AW122" si="14">_xlfn.STDEV.S(AS118:AX118)</f>
        <v>0.46460028207130283</v>
      </c>
      <c r="AX122" s="110"/>
    </row>
    <row r="123" spans="1:50" ht="15.75" x14ac:dyDescent="0.55000000000000004">
      <c r="B123" s="36" t="s">
        <v>76</v>
      </c>
      <c r="C123" s="111"/>
      <c r="D123" s="112"/>
      <c r="E123" s="112"/>
      <c r="F123" s="112"/>
      <c r="G123" s="112"/>
      <c r="H123" s="113"/>
      <c r="I123" s="111">
        <f>_xlfn.T.TEST($C$118:$H$118,I118:N118,2,2)</f>
        <v>1.424604054091497E-3</v>
      </c>
      <c r="J123" s="112"/>
      <c r="K123" s="112"/>
      <c r="L123" s="112" t="str">
        <f>(IF(I123&lt;0.001,"****",IF(I123&lt;0.005,"***",IF(I123&lt;0.01,"**",IF(I123&lt;0.05,"*","n.s.")))))</f>
        <v>***</v>
      </c>
      <c r="M123" s="112"/>
      <c r="N123" s="113"/>
      <c r="O123" s="111">
        <f t="shared" ref="O123" si="15">_xlfn.T.TEST($C$118:$H$118,O118:T118,2,2)</f>
        <v>4.0121968590684856E-3</v>
      </c>
      <c r="P123" s="112"/>
      <c r="Q123" s="112"/>
      <c r="R123" s="112" t="str">
        <f t="shared" ref="R123" si="16">(IF(O123&lt;0.001,"****",IF(O123&lt;0.005,"***",IF(O123&lt;0.01,"**",IF(O123&lt;0.05,"*","n.s.")))))</f>
        <v>***</v>
      </c>
      <c r="S123" s="112"/>
      <c r="T123" s="113"/>
      <c r="U123" s="111">
        <f t="shared" ref="U123" si="17">_xlfn.T.TEST($C$118:$H$118,U118:Z118,2,2)</f>
        <v>7.7838692907639187E-3</v>
      </c>
      <c r="V123" s="112"/>
      <c r="W123" s="112"/>
      <c r="X123" s="112" t="str">
        <f t="shared" ref="X123" si="18">(IF(U123&lt;0.001,"****",IF(U123&lt;0.005,"***",IF(U123&lt;0.01,"**",IF(U123&lt;0.05,"*","n.s.")))))</f>
        <v>**</v>
      </c>
      <c r="Y123" s="112"/>
      <c r="Z123" s="113"/>
      <c r="AA123" s="111">
        <f t="shared" ref="AA123" si="19">_xlfn.T.TEST($C$118:$H$118,AA118:AF118,2,2)</f>
        <v>6.2799185343952138E-2</v>
      </c>
      <c r="AB123" s="112"/>
      <c r="AC123" s="112"/>
      <c r="AD123" s="112" t="str">
        <f t="shared" ref="AD123" si="20">(IF(AA123&lt;0.001,"****",IF(AA123&lt;0.005,"***",IF(AA123&lt;0.01,"**",IF(AA123&lt;0.05,"*","n.s.")))))</f>
        <v>n.s.</v>
      </c>
      <c r="AE123" s="112"/>
      <c r="AF123" s="113"/>
      <c r="AG123" s="111">
        <f t="shared" ref="AG123" si="21">_xlfn.T.TEST($C$118:$H$118,AG118:AL118,2,2)</f>
        <v>1.2636585636139849E-3</v>
      </c>
      <c r="AH123" s="112"/>
      <c r="AI123" s="112"/>
      <c r="AJ123" s="112" t="str">
        <f t="shared" ref="AJ123" si="22">(IF(AG123&lt;0.001,"****",IF(AG123&lt;0.005,"***",IF(AG123&lt;0.01,"**",IF(AG123&lt;0.05,"*","n.s.")))))</f>
        <v>***</v>
      </c>
      <c r="AK123" s="112"/>
      <c r="AL123" s="113"/>
      <c r="AM123" s="111">
        <f t="shared" ref="AM123" si="23">_xlfn.T.TEST($C$118:$H$118,AM118:AR118,2,2)</f>
        <v>0.50322972071313554</v>
      </c>
      <c r="AN123" s="112"/>
      <c r="AO123" s="112"/>
      <c r="AP123" s="112" t="str">
        <f t="shared" ref="AP123" si="24">(IF(AM123&lt;0.001,"****",IF(AM123&lt;0.005,"***",IF(AM123&lt;0.01,"**",IF(AM123&lt;0.05,"*","n.s.")))))</f>
        <v>n.s.</v>
      </c>
      <c r="AQ123" s="112"/>
      <c r="AR123" s="113"/>
      <c r="AS123" s="111">
        <f t="shared" ref="AS123" si="25">_xlfn.T.TEST($C$118:$H$118,AS118:AX118,2,2)</f>
        <v>0.4832352483614879</v>
      </c>
      <c r="AT123" s="112"/>
      <c r="AU123" s="112"/>
      <c r="AV123" s="112" t="str">
        <f t="shared" ref="AV123" si="26">(IF(AS123&lt;0.001,"****",IF(AS123&lt;0.005,"***",IF(AS123&lt;0.01,"**",IF(AS123&lt;0.05,"*","n.s.")))))</f>
        <v>n.s.</v>
      </c>
      <c r="AW123" s="112"/>
      <c r="AX123" s="113"/>
    </row>
    <row r="124" spans="1:50" ht="15.75" x14ac:dyDescent="0.55000000000000004">
      <c r="B124" s="35" t="s">
        <v>75</v>
      </c>
      <c r="C124" s="114">
        <f>C122/$C$122</f>
        <v>1</v>
      </c>
      <c r="D124" s="115"/>
      <c r="E124" s="115"/>
      <c r="F124" s="115"/>
      <c r="G124" s="115"/>
      <c r="H124" s="116"/>
      <c r="I124" s="118">
        <f t="shared" ref="I124" si="27">I122/$C$122</f>
        <v>1.1287087776411402</v>
      </c>
      <c r="J124" s="117"/>
      <c r="K124" s="117" t="s">
        <v>73</v>
      </c>
      <c r="L124" s="117"/>
      <c r="M124" s="117">
        <f>I124*SQRT((($G$122/$C$122)^2)+((M122/I122)^2))</f>
        <v>7.8696447016264853E-2</v>
      </c>
      <c r="N124" s="119"/>
      <c r="O124" s="118">
        <f t="shared" ref="O124" si="28">O122/$C$122</f>
        <v>0.81761334486807191</v>
      </c>
      <c r="P124" s="117"/>
      <c r="Q124" s="117" t="s">
        <v>73</v>
      </c>
      <c r="R124" s="117"/>
      <c r="S124" s="117">
        <f>O124*SQRT((($G$122/$C$122)^2)+((S122/O122)^2))</f>
        <v>0.11534329544593153</v>
      </c>
      <c r="T124" s="119"/>
      <c r="U124" s="118">
        <f t="shared" ref="U124" si="29">U122/$C$122</f>
        <v>0.87891883841826901</v>
      </c>
      <c r="V124" s="117"/>
      <c r="W124" s="117" t="s">
        <v>73</v>
      </c>
      <c r="X124" s="117"/>
      <c r="Y124" s="117">
        <f>U124*SQRT((($G$122/$C$122)^2)+((Y122/U122)^2))</f>
        <v>8.4829979927564761E-2</v>
      </c>
      <c r="Z124" s="119"/>
      <c r="AA124" s="118">
        <f t="shared" ref="AA124" si="30">AA122/$C$122</f>
        <v>1.1077880377594984</v>
      </c>
      <c r="AB124" s="117"/>
      <c r="AC124" s="117" t="s">
        <v>73</v>
      </c>
      <c r="AD124" s="117"/>
      <c r="AE124" s="117">
        <f>AA124*SQRT((($G$122/$C$122)^2)+((AE122/AA122)^2))</f>
        <v>0.12925903308623127</v>
      </c>
      <c r="AF124" s="119"/>
      <c r="AG124" s="118">
        <f t="shared" ref="AG124" si="31">AG122/$C$122</f>
        <v>1.2529565127464022</v>
      </c>
      <c r="AH124" s="117"/>
      <c r="AI124" s="117" t="s">
        <v>73</v>
      </c>
      <c r="AJ124" s="117"/>
      <c r="AK124" s="117">
        <f>AG124*SQRT((($G$122/$C$122)^2)+((AK122/AG122)^2))</f>
        <v>0.14667822045004364</v>
      </c>
      <c r="AL124" s="119"/>
      <c r="AM124" s="118">
        <f t="shared" ref="AM124" si="32">AM122/$C$122</f>
        <v>1.0249640155240036</v>
      </c>
      <c r="AN124" s="117"/>
      <c r="AO124" s="117" t="s">
        <v>73</v>
      </c>
      <c r="AP124" s="117"/>
      <c r="AQ124" s="117">
        <f>AM124*SQRT((($G$122/$C$122)^2)+((AQ122/AM122)^2))</f>
        <v>8.9058045998551591E-2</v>
      </c>
      <c r="AR124" s="119"/>
      <c r="AS124" s="118">
        <f t="shared" ref="AS124" si="33">AS122/$C$122</f>
        <v>0.97447347145952223</v>
      </c>
      <c r="AT124" s="117"/>
      <c r="AU124" s="117" t="s">
        <v>73</v>
      </c>
      <c r="AV124" s="117"/>
      <c r="AW124" s="117">
        <f>AS124*SQRT((($G$122/$C$122)^2)+((AW122/AS122)^2))</f>
        <v>8.4838116650411854E-2</v>
      </c>
      <c r="AX124" s="119"/>
    </row>
  </sheetData>
  <mergeCells count="81">
    <mergeCell ref="Q124:R124"/>
    <mergeCell ref="O124:P124"/>
    <mergeCell ref="M124:N124"/>
    <mergeCell ref="K124:L124"/>
    <mergeCell ref="I124:J124"/>
    <mergeCell ref="AD123:AF123"/>
    <mergeCell ref="AG123:AI123"/>
    <mergeCell ref="AJ123:AL123"/>
    <mergeCell ref="AS123:AU123"/>
    <mergeCell ref="AV123:AX123"/>
    <mergeCell ref="AW124:AX124"/>
    <mergeCell ref="AU124:AV124"/>
    <mergeCell ref="AS124:AT124"/>
    <mergeCell ref="AQ124:AR124"/>
    <mergeCell ref="AO124:AP124"/>
    <mergeCell ref="AM124:AN124"/>
    <mergeCell ref="AK124:AL124"/>
    <mergeCell ref="AI124:AJ124"/>
    <mergeCell ref="AG124:AH124"/>
    <mergeCell ref="AP123:AR123"/>
    <mergeCell ref="AM123:AO123"/>
    <mergeCell ref="U123:W123"/>
    <mergeCell ref="X123:Z123"/>
    <mergeCell ref="C124:H124"/>
    <mergeCell ref="AE124:AF124"/>
    <mergeCell ref="AC124:AD124"/>
    <mergeCell ref="AA124:AB124"/>
    <mergeCell ref="Y124:Z124"/>
    <mergeCell ref="W124:X124"/>
    <mergeCell ref="U124:V124"/>
    <mergeCell ref="S124:T124"/>
    <mergeCell ref="C123:H123"/>
    <mergeCell ref="I123:K123"/>
    <mergeCell ref="L123:N123"/>
    <mergeCell ref="O123:Q123"/>
    <mergeCell ref="R123:T123"/>
    <mergeCell ref="AA123:AC123"/>
    <mergeCell ref="AW122:AX122"/>
    <mergeCell ref="AM122:AN122"/>
    <mergeCell ref="AO122:AP122"/>
    <mergeCell ref="AQ122:AR122"/>
    <mergeCell ref="U122:V122"/>
    <mergeCell ref="W122:X122"/>
    <mergeCell ref="AG122:AH122"/>
    <mergeCell ref="AI122:AJ122"/>
    <mergeCell ref="AK122:AL122"/>
    <mergeCell ref="AS122:AT122"/>
    <mergeCell ref="AU122:AV122"/>
    <mergeCell ref="AE122:AF122"/>
    <mergeCell ref="AC122:AD122"/>
    <mergeCell ref="C122:D122"/>
    <mergeCell ref="E122:F122"/>
    <mergeCell ref="G122:H122"/>
    <mergeCell ref="I122:J122"/>
    <mergeCell ref="K122:L122"/>
    <mergeCell ref="M122:N122"/>
    <mergeCell ref="O122:P122"/>
    <mergeCell ref="Q122:R122"/>
    <mergeCell ref="S122:T122"/>
    <mergeCell ref="AA122:AB122"/>
    <mergeCell ref="Y122:Z122"/>
    <mergeCell ref="C120:T120"/>
    <mergeCell ref="AA120:AX120"/>
    <mergeCell ref="U120:Z121"/>
    <mergeCell ref="C121:H121"/>
    <mergeCell ref="I121:N121"/>
    <mergeCell ref="O121:T121"/>
    <mergeCell ref="AA121:AF121"/>
    <mergeCell ref="AG121:AL121"/>
    <mergeCell ref="AS121:AX121"/>
    <mergeCell ref="AM121:AR121"/>
    <mergeCell ref="C1:T1"/>
    <mergeCell ref="AA1:AX1"/>
    <mergeCell ref="U1:Z2"/>
    <mergeCell ref="C2:H2"/>
    <mergeCell ref="I2:N2"/>
    <mergeCell ref="O2:T2"/>
    <mergeCell ref="AA2:AF2"/>
    <mergeCell ref="AG2:AL2"/>
    <mergeCell ref="AS2:AX2"/>
    <mergeCell ref="AM2:AR2"/>
  </mergeCells>
  <pageMargins left="0.7" right="0.7" top="0.75" bottom="0.75" header="0.3" footer="0.3"/>
  <pageSetup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347B9-CC59-4FAE-9DDE-C9AD93318B30}">
  <dimension ref="A1:AX46"/>
  <sheetViews>
    <sheetView zoomScaleNormal="100" workbookViewId="0">
      <selection activeCell="K46" sqref="K46:N46"/>
    </sheetView>
  </sheetViews>
  <sheetFormatPr defaultColWidth="19" defaultRowHeight="14.25" x14ac:dyDescent="0.45"/>
  <cols>
    <col min="1" max="1" width="14.1328125" bestFit="1" customWidth="1"/>
    <col min="2" max="2" width="41.53125" bestFit="1" customWidth="1"/>
    <col min="3" max="3" width="6.53125" bestFit="1" customWidth="1"/>
    <col min="4" max="50" width="7.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429</v>
      </c>
      <c r="B4" s="17" t="s">
        <v>253</v>
      </c>
      <c r="C4" s="24">
        <v>1.0356082163030739E-2</v>
      </c>
      <c r="D4" s="57">
        <v>1.0173221318996789E-2</v>
      </c>
      <c r="E4" s="57">
        <v>1.1413247504829143E-2</v>
      </c>
      <c r="F4" s="57">
        <v>1.2542632530065222E-2</v>
      </c>
      <c r="G4" s="57">
        <v>1.0222318071430581E-2</v>
      </c>
      <c r="H4" s="58">
        <v>8.7396682343864138E-3</v>
      </c>
      <c r="I4" s="59">
        <v>1.1213691108906937E-2</v>
      </c>
      <c r="J4" s="57">
        <v>1.1026057875942215E-2</v>
      </c>
      <c r="K4" s="57">
        <v>1.1219670933730353E-2</v>
      </c>
      <c r="L4" s="57">
        <v>1.3012712781004044E-2</v>
      </c>
      <c r="M4" s="57">
        <v>1.3231104255512204E-2</v>
      </c>
      <c r="N4" s="58">
        <v>1.3020001854364922E-2</v>
      </c>
      <c r="O4" s="60">
        <v>6.422226372304508E-3</v>
      </c>
      <c r="P4" s="61">
        <v>5.874374581739443E-3</v>
      </c>
      <c r="Q4" s="61">
        <v>7.298407237242701E-3</v>
      </c>
      <c r="R4" s="61">
        <v>1.3107040589064133E-2</v>
      </c>
      <c r="S4" s="61">
        <v>8.6561589036255569E-3</v>
      </c>
      <c r="T4" s="62">
        <v>8.2128280499925987E-3</v>
      </c>
      <c r="U4" s="59"/>
      <c r="V4" s="57">
        <v>8.4746800183837269E-3</v>
      </c>
      <c r="W4" s="57">
        <v>1.1495614435432054E-2</v>
      </c>
      <c r="X4" s="57">
        <v>6.8758304021916813E-3</v>
      </c>
      <c r="Y4" s="57">
        <v>1.0353218896628101E-2</v>
      </c>
      <c r="Z4" s="58">
        <v>7.1102937027330984E-3</v>
      </c>
      <c r="AA4" s="59">
        <v>9.8613279265825828E-3</v>
      </c>
      <c r="AB4" s="57">
        <v>8.0006724897750733E-3</v>
      </c>
      <c r="AC4" s="57">
        <v>1.1983572067303048E-2</v>
      </c>
      <c r="AD4" s="57"/>
      <c r="AE4" s="57">
        <v>1.5224044855913417E-2</v>
      </c>
      <c r="AF4" s="58">
        <v>8.3372385504469175E-3</v>
      </c>
      <c r="AG4" s="59">
        <v>1.2798749296495949E-2</v>
      </c>
      <c r="AH4" s="57">
        <v>2.4314208752678028E-2</v>
      </c>
      <c r="AI4" s="57"/>
      <c r="AJ4" s="57">
        <v>9.9367211810541586E-3</v>
      </c>
      <c r="AK4" s="57"/>
      <c r="AL4" s="58">
        <v>1.018622195678698E-2</v>
      </c>
      <c r="AM4" s="59">
        <v>8.8349447500098884E-3</v>
      </c>
      <c r="AN4" s="57"/>
      <c r="AO4" s="57"/>
      <c r="AP4" s="57">
        <v>1.1690205078629463E-2</v>
      </c>
      <c r="AQ4" s="57">
        <v>7.6912502554838374E-3</v>
      </c>
      <c r="AR4" s="58">
        <v>6.8864675986903372E-3</v>
      </c>
      <c r="AS4" s="59">
        <v>9.6014893216750091E-3</v>
      </c>
      <c r="AT4" s="57">
        <v>1.4024223317231081E-2</v>
      </c>
      <c r="AU4" s="57">
        <v>6.6777520813282249E-3</v>
      </c>
      <c r="AV4" s="57">
        <v>5.8625601096885804E-3</v>
      </c>
      <c r="AW4" s="57">
        <v>6.2045782185138265E-3</v>
      </c>
      <c r="AX4" s="58">
        <v>9.4946814938543789E-3</v>
      </c>
    </row>
    <row r="5" spans="1:50" x14ac:dyDescent="0.45">
      <c r="A5" s="21" t="s">
        <v>460</v>
      </c>
      <c r="B5" s="18" t="s">
        <v>254</v>
      </c>
      <c r="C5" s="25">
        <v>8.6944778547744673E-3</v>
      </c>
      <c r="D5" s="63">
        <v>7.8694646221606109E-3</v>
      </c>
      <c r="E5" s="63">
        <v>7.6145047107074254E-3</v>
      </c>
      <c r="F5" s="63">
        <v>1.0993459495656482E-2</v>
      </c>
      <c r="G5" s="63">
        <v>6.5325319506043195E-3</v>
      </c>
      <c r="H5" s="64">
        <v>6.8472663399899861E-3</v>
      </c>
      <c r="I5" s="65"/>
      <c r="J5" s="63"/>
      <c r="K5" s="63"/>
      <c r="L5" s="63"/>
      <c r="M5" s="63"/>
      <c r="N5" s="64"/>
      <c r="O5" s="66"/>
      <c r="P5" s="67"/>
      <c r="Q5" s="67"/>
      <c r="R5" s="67"/>
      <c r="S5" s="67"/>
      <c r="T5" s="68"/>
      <c r="U5" s="65">
        <v>6.3370767276088929E-3</v>
      </c>
      <c r="V5" s="63">
        <v>7.3059379304400898E-3</v>
      </c>
      <c r="W5" s="63">
        <v>7.7408758752150301E-3</v>
      </c>
      <c r="X5" s="63">
        <v>3.9673252897107691E-3</v>
      </c>
      <c r="Y5" s="63">
        <v>6.8480459301139517E-3</v>
      </c>
      <c r="Z5" s="64">
        <v>1.0405089570081979E-2</v>
      </c>
      <c r="AA5" s="65"/>
      <c r="AB5" s="63"/>
      <c r="AC5" s="63"/>
      <c r="AD5" s="63">
        <v>9.0662374088849584E-3</v>
      </c>
      <c r="AE5" s="63">
        <v>9.9384013561090098E-3</v>
      </c>
      <c r="AF5" s="64"/>
      <c r="AG5" s="65"/>
      <c r="AH5" s="63"/>
      <c r="AI5" s="63"/>
      <c r="AJ5" s="63"/>
      <c r="AK5" s="63"/>
      <c r="AL5" s="64"/>
      <c r="AM5" s="65"/>
      <c r="AN5" s="63"/>
      <c r="AO5" s="63"/>
      <c r="AP5" s="63"/>
      <c r="AQ5" s="63"/>
      <c r="AR5" s="64"/>
      <c r="AS5" s="65"/>
      <c r="AT5" s="63"/>
      <c r="AU5" s="63"/>
      <c r="AV5" s="63"/>
      <c r="AW5" s="63"/>
      <c r="AX5" s="64"/>
    </row>
    <row r="6" spans="1:50" x14ac:dyDescent="0.45">
      <c r="A6" s="21" t="s">
        <v>430</v>
      </c>
      <c r="B6" s="18" t="s">
        <v>255</v>
      </c>
      <c r="C6" s="25">
        <v>0.35745415364430311</v>
      </c>
      <c r="D6" s="63">
        <v>0.33370885074514184</v>
      </c>
      <c r="E6" s="63">
        <v>0.37246425869429928</v>
      </c>
      <c r="F6" s="63">
        <v>0.40606716630126682</v>
      </c>
      <c r="G6" s="63">
        <v>0.36852291160723494</v>
      </c>
      <c r="H6" s="64">
        <v>0.34566578841528978</v>
      </c>
      <c r="I6" s="65">
        <v>0.3597921411835503</v>
      </c>
      <c r="J6" s="63">
        <v>0.3588111473453765</v>
      </c>
      <c r="K6" s="63">
        <v>0.41045813825330923</v>
      </c>
      <c r="L6" s="63">
        <v>0.39146380018969335</v>
      </c>
      <c r="M6" s="63">
        <v>0.41357862262952544</v>
      </c>
      <c r="N6" s="64">
        <v>0.41829752442282891</v>
      </c>
      <c r="O6" s="66">
        <v>0.24841832850117265</v>
      </c>
      <c r="P6" s="67">
        <v>0.27747975211346426</v>
      </c>
      <c r="Q6" s="67">
        <v>0.25527602100196739</v>
      </c>
      <c r="R6" s="67">
        <v>0.39029498659151857</v>
      </c>
      <c r="S6" s="67">
        <v>0.29749693979278929</v>
      </c>
      <c r="T6" s="68">
        <v>0.29700763423351029</v>
      </c>
      <c r="U6" s="65">
        <v>0.26554386003944291</v>
      </c>
      <c r="V6" s="63">
        <v>0.29590063013773338</v>
      </c>
      <c r="W6" s="63">
        <v>0.32048083955486723</v>
      </c>
      <c r="X6" s="63">
        <v>0.30901672993289242</v>
      </c>
      <c r="Y6" s="63">
        <v>0.29499509418199127</v>
      </c>
      <c r="Z6" s="64">
        <v>0.42766088954619835</v>
      </c>
      <c r="AA6" s="65">
        <v>0.3116652471919017</v>
      </c>
      <c r="AB6" s="63">
        <v>0.38655900848505947</v>
      </c>
      <c r="AC6" s="63">
        <v>0.35526263170924061</v>
      </c>
      <c r="AD6" s="63">
        <v>0.54200281753300872</v>
      </c>
      <c r="AE6" s="63">
        <v>0.4346242447950624</v>
      </c>
      <c r="AF6" s="64">
        <v>0.4171687878193866</v>
      </c>
      <c r="AG6" s="65">
        <v>0.42895190566244079</v>
      </c>
      <c r="AH6" s="63">
        <v>0.47960794230802017</v>
      </c>
      <c r="AI6" s="63">
        <v>0.47851751064836728</v>
      </c>
      <c r="AJ6" s="63">
        <v>0.53186933474015619</v>
      </c>
      <c r="AK6" s="63">
        <v>0.40806260935357264</v>
      </c>
      <c r="AL6" s="64">
        <v>0.41580898921689685</v>
      </c>
      <c r="AM6" s="65">
        <v>0.28802293870683243</v>
      </c>
      <c r="AN6" s="63">
        <v>0.33316866063115275</v>
      </c>
      <c r="AO6" s="63">
        <v>0.26071200884714218</v>
      </c>
      <c r="AP6" s="63">
        <v>0.35319130094680057</v>
      </c>
      <c r="AQ6" s="63">
        <v>0.33118452196501685</v>
      </c>
      <c r="AR6" s="64">
        <v>0.37546005830508933</v>
      </c>
      <c r="AS6" s="65">
        <v>0.362363917398976</v>
      </c>
      <c r="AT6" s="63">
        <v>0.33617044979648447</v>
      </c>
      <c r="AU6" s="63">
        <v>0.33393347936677548</v>
      </c>
      <c r="AV6" s="63">
        <v>0.3168284853719685</v>
      </c>
      <c r="AW6" s="63">
        <v>0.31728845397754574</v>
      </c>
      <c r="AX6" s="64">
        <v>0.38871015819903915</v>
      </c>
    </row>
    <row r="7" spans="1:50" x14ac:dyDescent="0.45">
      <c r="A7" s="21" t="s">
        <v>431</v>
      </c>
      <c r="B7" s="18" t="s">
        <v>272</v>
      </c>
      <c r="C7" s="25">
        <v>3.0037534892745681E-2</v>
      </c>
      <c r="D7" s="63">
        <v>3.4649439658939039E-2</v>
      </c>
      <c r="E7" s="63">
        <v>3.2127538761428695E-2</v>
      </c>
      <c r="F7" s="63">
        <v>1.9463917147496169E-2</v>
      </c>
      <c r="G7" s="63">
        <v>2.2177610666766684E-2</v>
      </c>
      <c r="H7" s="64">
        <v>1.685413639982599E-2</v>
      </c>
      <c r="I7" s="65">
        <v>2.5431244238640932E-2</v>
      </c>
      <c r="J7" s="63">
        <v>3.1018902845408907E-2</v>
      </c>
      <c r="K7" s="63">
        <v>3.6593444943027818E-2</v>
      </c>
      <c r="L7" s="63">
        <v>4.1038321380434964E-2</v>
      </c>
      <c r="M7" s="63">
        <v>5.2398602667634513E-2</v>
      </c>
      <c r="N7" s="64">
        <v>3.144050438725883E-2</v>
      </c>
      <c r="O7" s="66">
        <v>1.8642393864167738E-2</v>
      </c>
      <c r="P7" s="67">
        <v>1.8774870483925732E-2</v>
      </c>
      <c r="Q7" s="67">
        <v>1.2903646192396961E-2</v>
      </c>
      <c r="R7" s="67">
        <v>3.5735193854824779E-2</v>
      </c>
      <c r="S7" s="67">
        <v>2.1197014247315221E-2</v>
      </c>
      <c r="T7" s="68">
        <v>2.656924736185421E-2</v>
      </c>
      <c r="U7" s="65">
        <v>3.7367642095297547E-2</v>
      </c>
      <c r="V7" s="63"/>
      <c r="W7" s="63">
        <v>2.3399591826771333E-2</v>
      </c>
      <c r="X7" s="63">
        <v>3.2207521663009997E-2</v>
      </c>
      <c r="Y7" s="63">
        <v>1.7363681403549675E-2</v>
      </c>
      <c r="Z7" s="64">
        <v>2.3078911694961741E-2</v>
      </c>
      <c r="AA7" s="65"/>
      <c r="AB7" s="63"/>
      <c r="AC7" s="63"/>
      <c r="AD7" s="63"/>
      <c r="AE7" s="63">
        <v>3.5277263441561263E-2</v>
      </c>
      <c r="AF7" s="64">
        <v>3.0007089846862973E-2</v>
      </c>
      <c r="AG7" s="65">
        <v>3.0920081939884082E-2</v>
      </c>
      <c r="AH7" s="63">
        <v>4.1995107092726566E-2</v>
      </c>
      <c r="AI7" s="63">
        <v>3.9665227165168009E-2</v>
      </c>
      <c r="AJ7" s="63">
        <v>6.1428132132267686E-2</v>
      </c>
      <c r="AK7" s="63"/>
      <c r="AL7" s="64">
        <v>2.5980023962451498E-2</v>
      </c>
      <c r="AM7" s="65">
        <v>3.2199575598090065E-2</v>
      </c>
      <c r="AN7" s="63">
        <v>2.3517123636953796E-2</v>
      </c>
      <c r="AO7" s="63"/>
      <c r="AP7" s="63"/>
      <c r="AQ7" s="63"/>
      <c r="AR7" s="64">
        <v>3.9521166914401225E-2</v>
      </c>
      <c r="AS7" s="65">
        <v>2.2857675464791793E-2</v>
      </c>
      <c r="AT7" s="63">
        <v>3.0800613799018519E-2</v>
      </c>
      <c r="AU7" s="63">
        <v>2.5929149846793103E-2</v>
      </c>
      <c r="AV7" s="63">
        <v>1.352421588256986E-2</v>
      </c>
      <c r="AW7" s="63">
        <v>3.3325761216198506E-2</v>
      </c>
      <c r="AX7" s="64">
        <v>2.4837463981588651E-2</v>
      </c>
    </row>
    <row r="8" spans="1:50" x14ac:dyDescent="0.45">
      <c r="A8" s="21" t="s">
        <v>289</v>
      </c>
      <c r="B8" s="18" t="s">
        <v>288</v>
      </c>
      <c r="C8" s="25"/>
      <c r="D8" s="63"/>
      <c r="E8" s="63"/>
      <c r="F8" s="63"/>
      <c r="G8" s="63"/>
      <c r="H8" s="64"/>
      <c r="I8" s="65">
        <v>3.8159928833184947E-2</v>
      </c>
      <c r="J8" s="63">
        <v>3.224556367853533E-2</v>
      </c>
      <c r="K8" s="63">
        <v>5.3330369944840965E-2</v>
      </c>
      <c r="L8" s="63">
        <v>3.127876599497479E-2</v>
      </c>
      <c r="M8" s="63">
        <v>3.8140459123491517E-2</v>
      </c>
      <c r="N8" s="64">
        <v>3.7308726472745052E-2</v>
      </c>
      <c r="O8" s="66">
        <v>1.5800981257807489E-2</v>
      </c>
      <c r="P8" s="67">
        <v>2.8111079706726109E-2</v>
      </c>
      <c r="Q8" s="67">
        <v>2.2547244379394506E-2</v>
      </c>
      <c r="R8" s="67">
        <v>3.1415481114494798E-2</v>
      </c>
      <c r="S8" s="67">
        <v>4.8037555367666546E-2</v>
      </c>
      <c r="T8" s="68">
        <v>2.4440896370390736E-2</v>
      </c>
      <c r="U8" s="65"/>
      <c r="V8" s="63"/>
      <c r="W8" s="63"/>
      <c r="X8" s="63"/>
      <c r="Y8" s="63"/>
      <c r="Z8" s="64"/>
      <c r="AA8" s="65"/>
      <c r="AB8" s="63"/>
      <c r="AC8" s="63"/>
      <c r="AD8" s="63"/>
      <c r="AE8" s="63"/>
      <c r="AF8" s="64"/>
      <c r="AG8" s="65"/>
      <c r="AH8" s="63">
        <v>2.5611083770436843E-2</v>
      </c>
      <c r="AI8" s="63">
        <v>5.0568287584792551E-2</v>
      </c>
      <c r="AJ8" s="63"/>
      <c r="AK8" s="63"/>
      <c r="AL8" s="64">
        <v>2.6409076419701971E-2</v>
      </c>
      <c r="AM8" s="65"/>
      <c r="AN8" s="63">
        <v>2.4235038549932746E-2</v>
      </c>
      <c r="AO8" s="63"/>
      <c r="AP8" s="63"/>
      <c r="AQ8" s="63">
        <v>1.9314742900845897E-2</v>
      </c>
      <c r="AR8" s="64">
        <v>1.899791090359345E-2</v>
      </c>
      <c r="AS8" s="65">
        <v>3.3111679036141088E-2</v>
      </c>
      <c r="AT8" s="63">
        <v>3.5213304045567849E-2</v>
      </c>
      <c r="AU8" s="63"/>
      <c r="AV8" s="63">
        <v>2.4140397423110336E-2</v>
      </c>
      <c r="AW8" s="63">
        <v>4.1503866148267878E-2</v>
      </c>
      <c r="AX8" s="64">
        <v>2.9613646311956371E-2</v>
      </c>
    </row>
    <row r="9" spans="1:50" x14ac:dyDescent="0.45">
      <c r="A9" s="21" t="s">
        <v>432</v>
      </c>
      <c r="B9" s="18" t="s">
        <v>256</v>
      </c>
      <c r="C9" s="25">
        <v>0.36582504204619859</v>
      </c>
      <c r="D9" s="63">
        <v>0.37389767623487935</v>
      </c>
      <c r="E9" s="63">
        <v>0.42091361100879648</v>
      </c>
      <c r="F9" s="63">
        <v>0.44955830955941034</v>
      </c>
      <c r="G9" s="63">
        <v>0.36818441804423857</v>
      </c>
      <c r="H9" s="64">
        <v>0.37280868073510459</v>
      </c>
      <c r="I9" s="65">
        <v>0.50716476213779693</v>
      </c>
      <c r="J9" s="63">
        <v>0.4232098818564613</v>
      </c>
      <c r="K9" s="63">
        <v>0.47650152704922955</v>
      </c>
      <c r="L9" s="63">
        <v>0.44045376641096895</v>
      </c>
      <c r="M9" s="63">
        <v>0.42592414481444513</v>
      </c>
      <c r="N9" s="64">
        <v>0.47105167777880796</v>
      </c>
      <c r="O9" s="66">
        <v>0.27614034394548276</v>
      </c>
      <c r="P9" s="67">
        <v>0.29484315254130128</v>
      </c>
      <c r="Q9" s="67">
        <v>0.27602510707653399</v>
      </c>
      <c r="R9" s="67">
        <v>0.41833189400481796</v>
      </c>
      <c r="S9" s="67">
        <v>0.33719003571293366</v>
      </c>
      <c r="T9" s="68">
        <v>0.35131219997039353</v>
      </c>
      <c r="U9" s="65">
        <v>0.30199027624534841</v>
      </c>
      <c r="V9" s="63">
        <v>0.35846641645031679</v>
      </c>
      <c r="W9" s="63">
        <v>0.35080910717749403</v>
      </c>
      <c r="X9" s="63">
        <v>0.35377903571507718</v>
      </c>
      <c r="Y9" s="63">
        <v>0.33196456153644394</v>
      </c>
      <c r="Z9" s="64">
        <v>0.38606273514525036</v>
      </c>
      <c r="AA9" s="65">
        <v>0.38902241947308985</v>
      </c>
      <c r="AB9" s="63">
        <v>0.46307876492987887</v>
      </c>
      <c r="AC9" s="63">
        <v>0.41204157414757392</v>
      </c>
      <c r="AD9" s="63">
        <v>0.58122406156267314</v>
      </c>
      <c r="AE9" s="63">
        <v>0.47420524188290519</v>
      </c>
      <c r="AF9" s="64">
        <v>0.49991847592108468</v>
      </c>
      <c r="AG9" s="65">
        <v>0.52258572080158117</v>
      </c>
      <c r="AH9" s="63">
        <v>0.64897791656484949</v>
      </c>
      <c r="AI9" s="63">
        <v>0.56162604511752645</v>
      </c>
      <c r="AJ9" s="63">
        <v>0.62882444712142027</v>
      </c>
      <c r="AK9" s="63">
        <v>0.48894405825885462</v>
      </c>
      <c r="AL9" s="64">
        <v>0.4898214540884559</v>
      </c>
      <c r="AM9" s="65">
        <v>0.35166593868736801</v>
      </c>
      <c r="AN9" s="63">
        <v>0.36549835448430679</v>
      </c>
      <c r="AO9" s="63">
        <v>0.32170823216295397</v>
      </c>
      <c r="AP9" s="63">
        <v>0.41122877447254425</v>
      </c>
      <c r="AQ9" s="63">
        <v>0.39965748683022029</v>
      </c>
      <c r="AR9" s="64">
        <v>0.40859441395259072</v>
      </c>
      <c r="AS9" s="65">
        <v>0.46712183595358669</v>
      </c>
      <c r="AT9" s="63">
        <v>0.37664517230088362</v>
      </c>
      <c r="AU9" s="63">
        <v>0.36402050839001615</v>
      </c>
      <c r="AV9" s="63">
        <v>0.34274958978153858</v>
      </c>
      <c r="AW9" s="63">
        <v>0.37493884059237254</v>
      </c>
      <c r="AX9" s="64">
        <v>0.33530489098472255</v>
      </c>
    </row>
    <row r="10" spans="1:50" x14ac:dyDescent="0.45">
      <c r="A10" s="21" t="s">
        <v>433</v>
      </c>
      <c r="B10" s="18" t="s">
        <v>257</v>
      </c>
      <c r="C10" s="25">
        <v>0.45562062197083913</v>
      </c>
      <c r="D10" s="63">
        <v>0.4371696652938265</v>
      </c>
      <c r="E10" s="63">
        <v>0.47084598555993673</v>
      </c>
      <c r="F10" s="63">
        <v>0.48179299716547569</v>
      </c>
      <c r="G10" s="63">
        <v>0.41710470796725707</v>
      </c>
      <c r="H10" s="64">
        <v>0.42731854259519175</v>
      </c>
      <c r="I10" s="65">
        <v>0.47349908570240262</v>
      </c>
      <c r="J10" s="63">
        <v>0.46783010131405828</v>
      </c>
      <c r="K10" s="63">
        <v>0.5040987478776715</v>
      </c>
      <c r="L10" s="63">
        <v>0.48097242790821504</v>
      </c>
      <c r="M10" s="63">
        <v>0.48651846474911525</v>
      </c>
      <c r="N10" s="64">
        <v>0.50695049688550986</v>
      </c>
      <c r="O10" s="66">
        <v>0.31083727183959492</v>
      </c>
      <c r="P10" s="67">
        <v>0.31328698618229256</v>
      </c>
      <c r="Q10" s="67">
        <v>0.31676476387781077</v>
      </c>
      <c r="R10" s="67">
        <v>0.43343938911867641</v>
      </c>
      <c r="S10" s="67">
        <v>0.34319372058099767</v>
      </c>
      <c r="T10" s="68">
        <v>0.33567224254728217</v>
      </c>
      <c r="U10" s="65">
        <v>0.35915520432270343</v>
      </c>
      <c r="V10" s="63">
        <v>0.40267973131720736</v>
      </c>
      <c r="W10" s="63">
        <v>0.39170768486621965</v>
      </c>
      <c r="X10" s="63">
        <v>0.43310823431826023</v>
      </c>
      <c r="Y10" s="63">
        <v>0.34700162232001475</v>
      </c>
      <c r="Z10" s="64">
        <v>0.50056362684359779</v>
      </c>
      <c r="AA10" s="65">
        <v>0.35740241939776507</v>
      </c>
      <c r="AB10" s="63">
        <v>0.45513369561689915</v>
      </c>
      <c r="AC10" s="63">
        <v>0.44098053218196259</v>
      </c>
      <c r="AD10" s="63">
        <v>0.61379279709954859</v>
      </c>
      <c r="AE10" s="63">
        <v>0.53219628808623465</v>
      </c>
      <c r="AF10" s="64">
        <v>0.49609508822004539</v>
      </c>
      <c r="AG10" s="65">
        <v>0.46752585294031351</v>
      </c>
      <c r="AH10" s="63">
        <v>0.75498056475856545</v>
      </c>
      <c r="AI10" s="63">
        <v>0.62444963716674551</v>
      </c>
      <c r="AJ10" s="63">
        <v>0.67644577854388188</v>
      </c>
      <c r="AK10" s="63">
        <v>0.43193833640705537</v>
      </c>
      <c r="AL10" s="64">
        <v>0.48856653977070791</v>
      </c>
      <c r="AM10" s="65">
        <v>0.35917346341387768</v>
      </c>
      <c r="AN10" s="63">
        <v>0.42631412171942351</v>
      </c>
      <c r="AO10" s="63">
        <v>0.3412612733955846</v>
      </c>
      <c r="AP10" s="63">
        <v>0.42752141924152637</v>
      </c>
      <c r="AQ10" s="63">
        <v>0.40694619345565791</v>
      </c>
      <c r="AR10" s="64">
        <v>0.48047862993197737</v>
      </c>
      <c r="AS10" s="65">
        <v>0.51871251157049469</v>
      </c>
      <c r="AT10" s="63">
        <v>0.41776992163453275</v>
      </c>
      <c r="AU10" s="63">
        <v>0.42313656732184785</v>
      </c>
      <c r="AV10" s="63">
        <v>0.40383439796264353</v>
      </c>
      <c r="AW10" s="63">
        <v>0.42485583853916387</v>
      </c>
      <c r="AX10" s="64">
        <v>0.39389304982289547</v>
      </c>
    </row>
    <row r="11" spans="1:50" x14ac:dyDescent="0.45">
      <c r="A11" s="21" t="s">
        <v>287</v>
      </c>
      <c r="B11" s="18" t="s">
        <v>286</v>
      </c>
      <c r="C11" s="25"/>
      <c r="D11" s="63"/>
      <c r="E11" s="63"/>
      <c r="F11" s="63"/>
      <c r="G11" s="63"/>
      <c r="H11" s="64"/>
      <c r="I11" s="65">
        <v>0.18599611970102878</v>
      </c>
      <c r="J11" s="63">
        <v>0.1727822958180032</v>
      </c>
      <c r="K11" s="63">
        <v>0.18705125900013597</v>
      </c>
      <c r="L11" s="63">
        <v>0.17887831339334742</v>
      </c>
      <c r="M11" s="63">
        <v>0.18583613102259322</v>
      </c>
      <c r="N11" s="64">
        <v>0.17686426891662943</v>
      </c>
      <c r="O11" s="66">
        <v>0.10978392790322537</v>
      </c>
      <c r="P11" s="67">
        <v>0.1341373456833449</v>
      </c>
      <c r="Q11" s="67">
        <v>0.12286968641284411</v>
      </c>
      <c r="R11" s="67">
        <v>0.16183173492113995</v>
      </c>
      <c r="S11" s="67">
        <v>0.17711091200484586</v>
      </c>
      <c r="T11" s="68">
        <v>0.14190862886910427</v>
      </c>
      <c r="U11" s="65"/>
      <c r="V11" s="63"/>
      <c r="W11" s="63"/>
      <c r="X11" s="63"/>
      <c r="Y11" s="63"/>
      <c r="Z11" s="64"/>
      <c r="AA11" s="65"/>
      <c r="AB11" s="63"/>
      <c r="AC11" s="63"/>
      <c r="AD11" s="63"/>
      <c r="AE11" s="63"/>
      <c r="AF11" s="64"/>
      <c r="AG11" s="65">
        <v>0.2109445385413527</v>
      </c>
      <c r="AH11" s="63">
        <v>0.27051671032966035</v>
      </c>
      <c r="AI11" s="63">
        <v>0.17324540542672345</v>
      </c>
      <c r="AJ11" s="63">
        <v>0.25583234357323614</v>
      </c>
      <c r="AK11" s="63">
        <v>0.17790064784603016</v>
      </c>
      <c r="AL11" s="64">
        <v>0.1798475416503314</v>
      </c>
      <c r="AM11" s="65">
        <v>0.14279789736777121</v>
      </c>
      <c r="AN11" s="63">
        <v>0.12224626283608708</v>
      </c>
      <c r="AO11" s="63">
        <v>0.12641152979843942</v>
      </c>
      <c r="AP11" s="63">
        <v>0.16461046867735724</v>
      </c>
      <c r="AQ11" s="63">
        <v>0.12935410389456264</v>
      </c>
      <c r="AR11" s="64">
        <v>0.17983158564787383</v>
      </c>
      <c r="AS11" s="65">
        <v>0.17610427019056549</v>
      </c>
      <c r="AT11" s="63">
        <v>0.15734553649776972</v>
      </c>
      <c r="AU11" s="63">
        <v>0.17462433083637005</v>
      </c>
      <c r="AV11" s="63">
        <v>0.13481152225079382</v>
      </c>
      <c r="AW11" s="63">
        <v>0.14109147699969421</v>
      </c>
      <c r="AX11" s="64">
        <v>0.13914184204802096</v>
      </c>
    </row>
    <row r="12" spans="1:50" x14ac:dyDescent="0.45">
      <c r="A12" s="21" t="s">
        <v>434</v>
      </c>
      <c r="B12" s="18" t="s">
        <v>258</v>
      </c>
      <c r="C12" s="25">
        <v>0.2729551739876715</v>
      </c>
      <c r="D12" s="63">
        <v>0.28790045229897687</v>
      </c>
      <c r="E12" s="63">
        <v>0.31249518330821174</v>
      </c>
      <c r="F12" s="63">
        <v>0.28989845247814483</v>
      </c>
      <c r="G12" s="63">
        <v>0.29721703907209629</v>
      </c>
      <c r="H12" s="64">
        <v>0.31849252665533967</v>
      </c>
      <c r="I12" s="65">
        <v>0.28959042563418708</v>
      </c>
      <c r="J12" s="63">
        <v>0.2644154331865522</v>
      </c>
      <c r="K12" s="63">
        <v>0.30951156211643222</v>
      </c>
      <c r="L12" s="63">
        <v>0.32756460389037723</v>
      </c>
      <c r="M12" s="63">
        <v>0.30313946102894473</v>
      </c>
      <c r="N12" s="64">
        <v>0.29385446606933641</v>
      </c>
      <c r="O12" s="66">
        <v>0.18388693677628387</v>
      </c>
      <c r="P12" s="67">
        <v>0.19309578032262259</v>
      </c>
      <c r="Q12" s="67">
        <v>0.1985036625328212</v>
      </c>
      <c r="R12" s="67">
        <v>0.30142084450706785</v>
      </c>
      <c r="S12" s="67">
        <v>0.21510859003318905</v>
      </c>
      <c r="T12" s="68">
        <v>0.23203981362037487</v>
      </c>
      <c r="U12" s="65">
        <v>0.23766480949272906</v>
      </c>
      <c r="V12" s="63">
        <v>0.23774629730331265</v>
      </c>
      <c r="W12" s="63">
        <v>0.26309619052471167</v>
      </c>
      <c r="X12" s="63">
        <v>0.26201926374787221</v>
      </c>
      <c r="Y12" s="63">
        <v>0.24312651181767844</v>
      </c>
      <c r="Z12" s="64">
        <v>0.33492688598465414</v>
      </c>
      <c r="AA12" s="65">
        <v>0.21939666050593531</v>
      </c>
      <c r="AB12" s="63">
        <v>0.31277017729789675</v>
      </c>
      <c r="AC12" s="63">
        <v>0.30962050011325132</v>
      </c>
      <c r="AD12" s="63">
        <v>0.41903400076995645</v>
      </c>
      <c r="AE12" s="63">
        <v>0.35061850741078804</v>
      </c>
      <c r="AF12" s="64">
        <v>0.34656527147518279</v>
      </c>
      <c r="AG12" s="65">
        <v>0.31418882982270363</v>
      </c>
      <c r="AH12" s="63">
        <v>0.42995766299745974</v>
      </c>
      <c r="AI12" s="63">
        <v>0.39076904874585899</v>
      </c>
      <c r="AJ12" s="63">
        <v>0.43232156811853423</v>
      </c>
      <c r="AK12" s="63">
        <v>0.32492315694897622</v>
      </c>
      <c r="AL12" s="64">
        <v>0.34276564795714604</v>
      </c>
      <c r="AM12" s="65">
        <v>0.23899908035978779</v>
      </c>
      <c r="AN12" s="63">
        <v>0.25569563650293342</v>
      </c>
      <c r="AO12" s="63">
        <v>0.21503552943826895</v>
      </c>
      <c r="AP12" s="63">
        <v>0.29569844069397605</v>
      </c>
      <c r="AQ12" s="63">
        <v>0.29920124214593236</v>
      </c>
      <c r="AR12" s="64">
        <v>0.28802951144939953</v>
      </c>
      <c r="AS12" s="65">
        <v>0.29436503844107176</v>
      </c>
      <c r="AT12" s="63">
        <v>0.28653731357283191</v>
      </c>
      <c r="AU12" s="63">
        <v>0.24845775956629526</v>
      </c>
      <c r="AV12" s="63">
        <v>0.23054648771324554</v>
      </c>
      <c r="AW12" s="63">
        <v>0.25681490542134461</v>
      </c>
      <c r="AX12" s="64">
        <v>0.25486131065393053</v>
      </c>
    </row>
    <row r="13" spans="1:50" x14ac:dyDescent="0.45">
      <c r="A13" s="21" t="s">
        <v>435</v>
      </c>
      <c r="B13" s="18" t="s">
        <v>273</v>
      </c>
      <c r="C13" s="25">
        <v>0.36696041216798991</v>
      </c>
      <c r="D13" s="63">
        <v>0.40572003415321406</v>
      </c>
      <c r="E13" s="63">
        <v>0.42624163140131288</v>
      </c>
      <c r="F13" s="63">
        <v>0.4426793134763744</v>
      </c>
      <c r="G13" s="63">
        <v>0.37308741760354058</v>
      </c>
      <c r="H13" s="64">
        <v>0.39123472294041844</v>
      </c>
      <c r="I13" s="65">
        <v>0.42789963335888431</v>
      </c>
      <c r="J13" s="63">
        <v>0.44502579729277719</v>
      </c>
      <c r="K13" s="63">
        <v>0.47194612402957181</v>
      </c>
      <c r="L13" s="63">
        <v>0.44127909879028904</v>
      </c>
      <c r="M13" s="63">
        <v>0.45253697486616462</v>
      </c>
      <c r="N13" s="64">
        <v>0.44965904972226672</v>
      </c>
      <c r="O13" s="66">
        <v>0.26161486580448629</v>
      </c>
      <c r="P13" s="67">
        <v>0.30954987130117689</v>
      </c>
      <c r="Q13" s="67">
        <v>0.26829230117022174</v>
      </c>
      <c r="R13" s="67">
        <v>0.37651652197627383</v>
      </c>
      <c r="S13" s="67">
        <v>0.28030425400350817</v>
      </c>
      <c r="T13" s="68">
        <v>0.33172612627854026</v>
      </c>
      <c r="U13" s="65">
        <v>0.28754513594948183</v>
      </c>
      <c r="V13" s="63">
        <v>0.32342336708133923</v>
      </c>
      <c r="W13" s="63">
        <v>0.34741680890625659</v>
      </c>
      <c r="X13" s="63">
        <v>0.38555567164037347</v>
      </c>
      <c r="Y13" s="63">
        <v>0.35885233002069189</v>
      </c>
      <c r="Z13" s="64">
        <v>0.41313519564216061</v>
      </c>
      <c r="AA13" s="65">
        <v>0.40604755735825843</v>
      </c>
      <c r="AB13" s="63">
        <v>0.46230795165997129</v>
      </c>
      <c r="AC13" s="63">
        <v>0.42776016538598854</v>
      </c>
      <c r="AD13" s="63">
        <v>0.61446756664142455</v>
      </c>
      <c r="AE13" s="63">
        <v>0.50041465640891902</v>
      </c>
      <c r="AF13" s="64">
        <v>0.46045349371898192</v>
      </c>
      <c r="AG13" s="65">
        <v>0.51088634842055003</v>
      </c>
      <c r="AH13" s="63">
        <v>0.61153205962413837</v>
      </c>
      <c r="AI13" s="63">
        <v>0.59204961350370722</v>
      </c>
      <c r="AJ13" s="63">
        <v>0.60813399423917303</v>
      </c>
      <c r="AK13" s="63">
        <v>0.42752872747907505</v>
      </c>
      <c r="AL13" s="64">
        <v>0.49356421314124282</v>
      </c>
      <c r="AM13" s="65">
        <v>0.36164543331184146</v>
      </c>
      <c r="AN13" s="63">
        <v>0.41995983769279466</v>
      </c>
      <c r="AO13" s="63">
        <v>0.32486643171498913</v>
      </c>
      <c r="AP13" s="63">
        <v>0.44619324177729891</v>
      </c>
      <c r="AQ13" s="63">
        <v>0.44099641992971716</v>
      </c>
      <c r="AR13" s="64">
        <v>0.44717497959999053</v>
      </c>
      <c r="AS13" s="65">
        <v>0.48608679908678037</v>
      </c>
      <c r="AT13" s="63">
        <v>0.39947419896320951</v>
      </c>
      <c r="AU13" s="63">
        <v>0.38847060988100435</v>
      </c>
      <c r="AV13" s="63">
        <v>0.37627736955300417</v>
      </c>
      <c r="AW13" s="63">
        <v>0.39304639377921452</v>
      </c>
      <c r="AX13" s="64">
        <v>0.39695713238394215</v>
      </c>
    </row>
    <row r="14" spans="1:50" x14ac:dyDescent="0.45">
      <c r="A14" s="21" t="s">
        <v>436</v>
      </c>
      <c r="B14" s="18" t="s">
        <v>265</v>
      </c>
      <c r="C14" s="25">
        <v>5.0224523276215551E-2</v>
      </c>
      <c r="D14" s="63">
        <v>5.7492689267500709E-2</v>
      </c>
      <c r="E14" s="63">
        <v>5.550253141181339E-2</v>
      </c>
      <c r="F14" s="63">
        <v>5.6223386201645673E-2</v>
      </c>
      <c r="G14" s="63">
        <v>4.6287916436159739E-2</v>
      </c>
      <c r="H14" s="64">
        <v>4.7963031362602909E-2</v>
      </c>
      <c r="I14" s="65"/>
      <c r="J14" s="63"/>
      <c r="K14" s="63"/>
      <c r="L14" s="63"/>
      <c r="M14" s="63"/>
      <c r="N14" s="64"/>
      <c r="O14" s="66"/>
      <c r="P14" s="67"/>
      <c r="Q14" s="67"/>
      <c r="R14" s="67"/>
      <c r="S14" s="67"/>
      <c r="T14" s="68"/>
      <c r="U14" s="65">
        <v>3.2154072378238904E-2</v>
      </c>
      <c r="V14" s="63">
        <v>4.1332301413054016E-2</v>
      </c>
      <c r="W14" s="63">
        <v>4.0685053896071528E-2</v>
      </c>
      <c r="X14" s="63">
        <v>4.0800119883957396E-2</v>
      </c>
      <c r="Y14" s="63">
        <v>4.6219411496128772E-2</v>
      </c>
      <c r="Z14" s="64">
        <v>5.8959042241174549E-2</v>
      </c>
      <c r="AA14" s="65">
        <v>4.7911212311293007E-2</v>
      </c>
      <c r="AB14" s="63">
        <v>4.8508771468243027E-2</v>
      </c>
      <c r="AC14" s="63">
        <v>6.6489334533206851E-2</v>
      </c>
      <c r="AD14" s="63">
        <v>7.3247397166390976E-2</v>
      </c>
      <c r="AE14" s="63">
        <v>7.1056634937193025E-2</v>
      </c>
      <c r="AF14" s="64">
        <v>6.8007936231682276E-2</v>
      </c>
      <c r="AG14" s="65"/>
      <c r="AH14" s="63"/>
      <c r="AI14" s="63"/>
      <c r="AJ14" s="63"/>
      <c r="AK14" s="63"/>
      <c r="AL14" s="64"/>
      <c r="AM14" s="65"/>
      <c r="AN14" s="63"/>
      <c r="AO14" s="63"/>
      <c r="AP14" s="63"/>
      <c r="AQ14" s="63"/>
      <c r="AR14" s="64"/>
      <c r="AS14" s="65"/>
      <c r="AT14" s="63"/>
      <c r="AU14" s="63"/>
      <c r="AV14" s="63"/>
      <c r="AW14" s="63"/>
      <c r="AX14" s="64"/>
    </row>
    <row r="15" spans="1:50" x14ac:dyDescent="0.45">
      <c r="A15" s="21" t="s">
        <v>437</v>
      </c>
      <c r="B15" s="18" t="s">
        <v>274</v>
      </c>
      <c r="C15" s="25">
        <v>0.83297065725174524</v>
      </c>
      <c r="D15" s="63">
        <v>0.79809404497508363</v>
      </c>
      <c r="E15" s="63">
        <v>0.82208300377322319</v>
      </c>
      <c r="F15" s="63">
        <v>0.87914377184372505</v>
      </c>
      <c r="G15" s="63">
        <v>0.80912151075021799</v>
      </c>
      <c r="H15" s="64">
        <v>0.82324165045595199</v>
      </c>
      <c r="I15" s="65">
        <v>0.93160389639700347</v>
      </c>
      <c r="J15" s="63">
        <v>0.91879467132348569</v>
      </c>
      <c r="K15" s="63">
        <v>1.0054339907766345</v>
      </c>
      <c r="L15" s="63">
        <v>0.96604655806446249</v>
      </c>
      <c r="M15" s="63">
        <v>0.95121132383631235</v>
      </c>
      <c r="N15" s="64">
        <v>0.89702374429993514</v>
      </c>
      <c r="O15" s="66">
        <v>0.54222186614284662</v>
      </c>
      <c r="P15" s="67">
        <v>0.61367208686412611</v>
      </c>
      <c r="Q15" s="67">
        <v>0.56193051355499091</v>
      </c>
      <c r="R15" s="67">
        <v>0.87814372073996649</v>
      </c>
      <c r="S15" s="67">
        <v>0.63813838446298099</v>
      </c>
      <c r="T15" s="68">
        <v>0.69304882948801994</v>
      </c>
      <c r="U15" s="65">
        <v>0.63694618379626955</v>
      </c>
      <c r="V15" s="63">
        <v>0.75046704360459005</v>
      </c>
      <c r="W15" s="63">
        <v>0.7424783847499451</v>
      </c>
      <c r="X15" s="63">
        <v>0.83901357453647862</v>
      </c>
      <c r="Y15" s="63">
        <v>0.77350469695644997</v>
      </c>
      <c r="Z15" s="64">
        <v>0.93794724347761038</v>
      </c>
      <c r="AA15" s="65">
        <v>0.8821702652593888</v>
      </c>
      <c r="AB15" s="63">
        <v>1.0416687447861508</v>
      </c>
      <c r="AC15" s="63">
        <v>1.0305349454730679</v>
      </c>
      <c r="AD15" s="63">
        <v>1.3319464245675341</v>
      </c>
      <c r="AE15" s="63">
        <v>1.1329021602121094</v>
      </c>
      <c r="AF15" s="64">
        <v>1.2172039622534354</v>
      </c>
      <c r="AG15" s="65">
        <v>1.0568028508251335</v>
      </c>
      <c r="AH15" s="63">
        <v>1.4388651978473481</v>
      </c>
      <c r="AI15" s="63">
        <v>1.3697347767786718</v>
      </c>
      <c r="AJ15" s="63">
        <v>1.45261423618262</v>
      </c>
      <c r="AK15" s="63">
        <v>1.0026244857426585</v>
      </c>
      <c r="AL15" s="64">
        <v>0.98831189292374888</v>
      </c>
      <c r="AM15" s="65">
        <v>0.83915279921381991</v>
      </c>
      <c r="AN15" s="63">
        <v>0.85812002593175285</v>
      </c>
      <c r="AO15" s="63">
        <v>0.66458454842505732</v>
      </c>
      <c r="AP15" s="63">
        <v>0.99097919695370784</v>
      </c>
      <c r="AQ15" s="63">
        <v>0.9419326445708861</v>
      </c>
      <c r="AR15" s="64">
        <v>0.99701025587198622</v>
      </c>
      <c r="AS15" s="65">
        <v>1.0301276298718574</v>
      </c>
      <c r="AT15" s="63">
        <v>0.88936122054027134</v>
      </c>
      <c r="AU15" s="63">
        <v>0.92135236449913649</v>
      </c>
      <c r="AV15" s="63">
        <v>0.82300218040702577</v>
      </c>
      <c r="AW15" s="63">
        <v>0.90070333318771567</v>
      </c>
      <c r="AX15" s="64">
        <v>0.8346415882743119</v>
      </c>
    </row>
    <row r="16" spans="1:50" x14ac:dyDescent="0.45">
      <c r="A16" s="21" t="s">
        <v>438</v>
      </c>
      <c r="B16" s="18" t="s">
        <v>266</v>
      </c>
      <c r="C16" s="25">
        <v>0.64855193234274666</v>
      </c>
      <c r="D16" s="63">
        <v>0.61874772326676741</v>
      </c>
      <c r="E16" s="63">
        <v>0.67488965314283322</v>
      </c>
      <c r="F16" s="63">
        <v>0.68814545054259579</v>
      </c>
      <c r="G16" s="63">
        <v>0.66321859557989293</v>
      </c>
      <c r="H16" s="64">
        <v>0.65787512414534655</v>
      </c>
      <c r="I16" s="65">
        <v>0.82418131293554309</v>
      </c>
      <c r="J16" s="63">
        <v>0.84186458153873533</v>
      </c>
      <c r="K16" s="63">
        <v>0.92405195475018875</v>
      </c>
      <c r="L16" s="63">
        <v>0.88928731883455081</v>
      </c>
      <c r="M16" s="63">
        <v>0.88306777969331263</v>
      </c>
      <c r="N16" s="64">
        <v>0.78221832618278986</v>
      </c>
      <c r="O16" s="66">
        <v>0.53257801593749832</v>
      </c>
      <c r="P16" s="67">
        <v>0.6028677547325838</v>
      </c>
      <c r="Q16" s="67">
        <v>0.55574087151744422</v>
      </c>
      <c r="R16" s="67">
        <v>0.8308385982455343</v>
      </c>
      <c r="S16" s="67">
        <v>0.57590260338452604</v>
      </c>
      <c r="T16" s="68">
        <v>0.66832885712070267</v>
      </c>
      <c r="U16" s="65">
        <v>0.59882257701801145</v>
      </c>
      <c r="V16" s="63">
        <v>0.68322168643955594</v>
      </c>
      <c r="W16" s="63">
        <v>0.64471728961932351</v>
      </c>
      <c r="X16" s="63">
        <v>0.72498345791344931</v>
      </c>
      <c r="Y16" s="63">
        <v>0.66801406658312201</v>
      </c>
      <c r="Z16" s="64">
        <v>0.84758191617379386</v>
      </c>
      <c r="AA16" s="65">
        <v>0.72912673523733362</v>
      </c>
      <c r="AB16" s="63">
        <v>0.9376197231947111</v>
      </c>
      <c r="AC16" s="63">
        <v>0.85010717069636976</v>
      </c>
      <c r="AD16" s="63">
        <v>1.1218794552769515</v>
      </c>
      <c r="AE16" s="63">
        <v>0.97334028773851433</v>
      </c>
      <c r="AF16" s="64">
        <v>0.97566185644067704</v>
      </c>
      <c r="AG16" s="65">
        <v>0.94934824184001987</v>
      </c>
      <c r="AH16" s="63">
        <v>1.3930830998641808</v>
      </c>
      <c r="AI16" s="63">
        <v>1.2215262659725508</v>
      </c>
      <c r="AJ16" s="63">
        <v>1.3332082615110745</v>
      </c>
      <c r="AK16" s="63">
        <v>0.91815387525417325</v>
      </c>
      <c r="AL16" s="64">
        <v>0.94783403620748408</v>
      </c>
      <c r="AM16" s="65">
        <v>0.80482006574018061</v>
      </c>
      <c r="AN16" s="63">
        <v>0.82702292517951936</v>
      </c>
      <c r="AO16" s="63">
        <v>0.66959421650557438</v>
      </c>
      <c r="AP16" s="63">
        <v>0.86370351784752308</v>
      </c>
      <c r="AQ16" s="63">
        <v>0.87385361929941385</v>
      </c>
      <c r="AR16" s="64">
        <v>0.92911462265907763</v>
      </c>
      <c r="AS16" s="65">
        <v>0.92985770534678114</v>
      </c>
      <c r="AT16" s="63">
        <v>0.82107569107989564</v>
      </c>
      <c r="AU16" s="63">
        <v>0.8105219396286113</v>
      </c>
      <c r="AV16" s="63">
        <v>0.76738942663462462</v>
      </c>
      <c r="AW16" s="63">
        <v>0.82528723078939326</v>
      </c>
      <c r="AX16" s="64">
        <v>0.79427679863794687</v>
      </c>
    </row>
    <row r="17" spans="1:50" x14ac:dyDescent="0.45">
      <c r="A17" s="21" t="s">
        <v>439</v>
      </c>
      <c r="B17" s="18" t="s">
        <v>275</v>
      </c>
      <c r="C17" s="25">
        <v>0.2438104202609947</v>
      </c>
      <c r="D17" s="63">
        <v>0.22567820242790745</v>
      </c>
      <c r="E17" s="63">
        <v>0.21592142005028966</v>
      </c>
      <c r="F17" s="63">
        <v>0.23342995789492996</v>
      </c>
      <c r="G17" s="63">
        <v>0.22816247691023825</v>
      </c>
      <c r="H17" s="64">
        <v>0.21346269073239599</v>
      </c>
      <c r="I17" s="65">
        <v>0.2677333958944193</v>
      </c>
      <c r="J17" s="63">
        <v>0.27741719389700631</v>
      </c>
      <c r="K17" s="63">
        <v>0.27677756690393568</v>
      </c>
      <c r="L17" s="63">
        <v>0.28395593790039436</v>
      </c>
      <c r="M17" s="63">
        <v>0.27603030577987481</v>
      </c>
      <c r="N17" s="64">
        <v>0.24639115299353501</v>
      </c>
      <c r="O17" s="66">
        <v>0.1722102419617679</v>
      </c>
      <c r="P17" s="67">
        <v>0.19395173996866027</v>
      </c>
      <c r="Q17" s="67">
        <v>0.17016746299171151</v>
      </c>
      <c r="R17" s="67">
        <v>0.26105722467160586</v>
      </c>
      <c r="S17" s="67">
        <v>0.19468218012947516</v>
      </c>
      <c r="T17" s="68">
        <v>0.20881214710174043</v>
      </c>
      <c r="U17" s="65">
        <v>0.18282547643788957</v>
      </c>
      <c r="V17" s="63">
        <v>0.23930289776780211</v>
      </c>
      <c r="W17" s="63">
        <v>0.20760699334378482</v>
      </c>
      <c r="X17" s="63">
        <v>0.24513630995912758</v>
      </c>
      <c r="Y17" s="63">
        <v>0.20728198253334498</v>
      </c>
      <c r="Z17" s="64">
        <v>0.31316131013386628</v>
      </c>
      <c r="AA17" s="65">
        <v>0.24566256950751983</v>
      </c>
      <c r="AB17" s="63">
        <v>0.30732063517811087</v>
      </c>
      <c r="AC17" s="63">
        <v>0.28694650885315987</v>
      </c>
      <c r="AD17" s="63">
        <v>0.38620508763542982</v>
      </c>
      <c r="AE17" s="63">
        <v>0.33006824010083885</v>
      </c>
      <c r="AF17" s="64">
        <v>0.31563008952992666</v>
      </c>
      <c r="AG17" s="65">
        <v>0.32724261087357198</v>
      </c>
      <c r="AH17" s="63">
        <v>0.42545081804181423</v>
      </c>
      <c r="AI17" s="63">
        <v>0.43582761476573589</v>
      </c>
      <c r="AJ17" s="63">
        <v>0.426679230272271</v>
      </c>
      <c r="AK17" s="63">
        <v>0.28264765687804416</v>
      </c>
      <c r="AL17" s="64">
        <v>0.29500745620623831</v>
      </c>
      <c r="AM17" s="65">
        <v>0.23464736631042724</v>
      </c>
      <c r="AN17" s="63">
        <v>0.28411584613141178</v>
      </c>
      <c r="AO17" s="63">
        <v>0.2042653820534327</v>
      </c>
      <c r="AP17" s="63">
        <v>0.29041465880495021</v>
      </c>
      <c r="AQ17" s="63">
        <v>0.26636085526098913</v>
      </c>
      <c r="AR17" s="64">
        <v>0.28733878913669869</v>
      </c>
      <c r="AS17" s="65">
        <v>0.32543969047127724</v>
      </c>
      <c r="AT17" s="63">
        <v>0.26168011878417757</v>
      </c>
      <c r="AU17" s="63">
        <v>0.27323758977865126</v>
      </c>
      <c r="AV17" s="63">
        <v>0.21637755442974066</v>
      </c>
      <c r="AW17" s="63">
        <v>0.25293346730155958</v>
      </c>
      <c r="AX17" s="64">
        <v>0.23472859640312693</v>
      </c>
    </row>
    <row r="18" spans="1:50" x14ac:dyDescent="0.45">
      <c r="A18" s="21" t="s">
        <v>440</v>
      </c>
      <c r="B18" t="s">
        <v>267</v>
      </c>
      <c r="C18" s="25">
        <v>0.22959587331755735</v>
      </c>
      <c r="D18" s="63">
        <v>0.24226778111774294</v>
      </c>
      <c r="E18" s="63">
        <v>0.2681156580355778</v>
      </c>
      <c r="F18" s="63">
        <v>0.25615385321016759</v>
      </c>
      <c r="G18" s="63">
        <v>0.21040422319946742</v>
      </c>
      <c r="H18" s="64">
        <v>0.21684683131827995</v>
      </c>
      <c r="I18" s="65">
        <v>0.24228566503656412</v>
      </c>
      <c r="J18" s="63">
        <v>0.24545571519840428</v>
      </c>
      <c r="K18" s="63">
        <v>0.26478578701433847</v>
      </c>
      <c r="L18" s="63">
        <v>0.26180175383130605</v>
      </c>
      <c r="M18" s="63">
        <v>0.25825424190182378</v>
      </c>
      <c r="N18" s="64">
        <v>0.26234796314871162</v>
      </c>
      <c r="O18" s="66">
        <v>0.16093598846581811</v>
      </c>
      <c r="P18" s="67">
        <v>0.18513313554622565</v>
      </c>
      <c r="Q18" s="67">
        <v>0.1699061312611839</v>
      </c>
      <c r="R18" s="67">
        <v>0.25496477432843961</v>
      </c>
      <c r="S18" s="67">
        <v>0.18545297376424416</v>
      </c>
      <c r="T18" s="68">
        <v>0.20001621305362291</v>
      </c>
      <c r="U18" s="65">
        <v>0.20154610672733911</v>
      </c>
      <c r="V18" s="63">
        <v>0.21159671209442033</v>
      </c>
      <c r="W18" s="63">
        <v>0.22540098874328066</v>
      </c>
      <c r="X18" s="63">
        <v>0.2687500725530112</v>
      </c>
      <c r="Y18" s="63">
        <v>0.23022469617929064</v>
      </c>
      <c r="Z18" s="64">
        <v>0.26414480288807907</v>
      </c>
      <c r="AA18" s="65">
        <v>0.23231146254171331</v>
      </c>
      <c r="AB18" s="63">
        <v>0.29648309291617642</v>
      </c>
      <c r="AC18" s="63">
        <v>0.25889816885385231</v>
      </c>
      <c r="AD18" s="63">
        <v>0.36872876802734617</v>
      </c>
      <c r="AE18" s="63">
        <v>0.34237579866997003</v>
      </c>
      <c r="AF18" s="64">
        <v>0.32929865476109782</v>
      </c>
      <c r="AG18" s="65">
        <v>0.31604568041844822</v>
      </c>
      <c r="AH18" s="63">
        <v>0.4388368974080662</v>
      </c>
      <c r="AI18" s="63">
        <v>0.39401956144502287</v>
      </c>
      <c r="AJ18" s="63">
        <v>0.40420579863060463</v>
      </c>
      <c r="AK18" s="63">
        <v>0.29131555303352724</v>
      </c>
      <c r="AL18" s="64">
        <v>0.29554239778402286</v>
      </c>
      <c r="AM18" s="65">
        <v>0.24157738913489765</v>
      </c>
      <c r="AN18" s="63">
        <v>0.22887811154257315</v>
      </c>
      <c r="AO18" s="63">
        <v>0.21858670677978351</v>
      </c>
      <c r="AP18" s="63">
        <v>0.26925886841464403</v>
      </c>
      <c r="AQ18" s="63">
        <v>0.25249714847072319</v>
      </c>
      <c r="AR18" s="64">
        <v>0.27631093338931345</v>
      </c>
      <c r="AS18" s="65">
        <v>0.27485471419305774</v>
      </c>
      <c r="AT18" s="63">
        <v>0.24047088300318065</v>
      </c>
      <c r="AU18" s="63">
        <v>0.27198462063745377</v>
      </c>
      <c r="AV18" s="63">
        <v>0.21579471009991263</v>
      </c>
      <c r="AW18" s="63">
        <v>0.23802367742781005</v>
      </c>
      <c r="AX18" s="64">
        <v>0.23709043743068217</v>
      </c>
    </row>
    <row r="19" spans="1:50" x14ac:dyDescent="0.45">
      <c r="A19" s="21" t="s">
        <v>441</v>
      </c>
      <c r="B19" s="18" t="s">
        <v>259</v>
      </c>
      <c r="C19" s="25">
        <v>0.16278391541603435</v>
      </c>
      <c r="D19" s="63">
        <v>0.15652397439547791</v>
      </c>
      <c r="E19" s="63">
        <v>0.16616721178616031</v>
      </c>
      <c r="F19" s="63">
        <v>0.16870831919128912</v>
      </c>
      <c r="G19" s="63">
        <v>0.1557801760916652</v>
      </c>
      <c r="H19" s="64">
        <v>0.14935772738092307</v>
      </c>
      <c r="I19" s="65">
        <v>0.17918165042582654</v>
      </c>
      <c r="J19" s="63">
        <v>0.17656242172602993</v>
      </c>
      <c r="K19" s="63">
        <v>0.19495253386181061</v>
      </c>
      <c r="L19" s="63">
        <v>0.18260645290114316</v>
      </c>
      <c r="M19" s="63">
        <v>0.17891570637873153</v>
      </c>
      <c r="N19" s="64">
        <v>0.17609049300820134</v>
      </c>
      <c r="O19" s="66">
        <v>0.12033732497141372</v>
      </c>
      <c r="P19" s="67">
        <v>0.1241766394853614</v>
      </c>
      <c r="Q19" s="67">
        <v>0.12285204652103351</v>
      </c>
      <c r="R19" s="67">
        <v>0.18431616744693424</v>
      </c>
      <c r="S19" s="67">
        <v>0.14206806910389561</v>
      </c>
      <c r="T19" s="68">
        <v>0.12925328314335863</v>
      </c>
      <c r="U19" s="65">
        <v>0.12746765390394868</v>
      </c>
      <c r="V19" s="63">
        <v>0.14814299050990357</v>
      </c>
      <c r="W19" s="63">
        <v>0.14552419805425942</v>
      </c>
      <c r="X19" s="63">
        <v>0.17190684087831884</v>
      </c>
      <c r="Y19" s="63">
        <v>0.14821884805564461</v>
      </c>
      <c r="Z19" s="64">
        <v>0.185676660599531</v>
      </c>
      <c r="AA19" s="65">
        <v>0.12881253664770762</v>
      </c>
      <c r="AB19" s="63">
        <v>0.21265676517636464</v>
      </c>
      <c r="AC19" s="63">
        <v>0.16681357505144986</v>
      </c>
      <c r="AD19" s="63">
        <v>0.24055428404624815</v>
      </c>
      <c r="AE19" s="63">
        <v>0.21027687225626984</v>
      </c>
      <c r="AF19" s="64">
        <v>0.20053824212101837</v>
      </c>
      <c r="AG19" s="65">
        <v>0.16852630371636851</v>
      </c>
      <c r="AH19" s="63">
        <v>0.2794683438560201</v>
      </c>
      <c r="AI19" s="63">
        <v>0.22410003549455751</v>
      </c>
      <c r="AJ19" s="63">
        <v>0.24030096230071971</v>
      </c>
      <c r="AK19" s="63">
        <v>0.20582162954556202</v>
      </c>
      <c r="AL19" s="64">
        <v>0.19310474962169372</v>
      </c>
      <c r="AM19" s="65">
        <v>0.14757676650671375</v>
      </c>
      <c r="AN19" s="63">
        <v>0.14620326225523964</v>
      </c>
      <c r="AO19" s="63">
        <v>0.13375861699101416</v>
      </c>
      <c r="AP19" s="63">
        <v>0.17385118331623731</v>
      </c>
      <c r="AQ19" s="63">
        <v>0.17830629050655028</v>
      </c>
      <c r="AR19" s="64">
        <v>0.18523208608296116</v>
      </c>
      <c r="AS19" s="65">
        <v>0.20419218952290211</v>
      </c>
      <c r="AT19" s="63">
        <v>0.16663374453520122</v>
      </c>
      <c r="AU19" s="63">
        <v>0.14677085549961194</v>
      </c>
      <c r="AV19" s="63">
        <v>0.14935293142236292</v>
      </c>
      <c r="AW19" s="63">
        <v>0.17306911013061901</v>
      </c>
      <c r="AX19" s="64">
        <v>0.15007693774353548</v>
      </c>
    </row>
    <row r="20" spans="1:50" x14ac:dyDescent="0.45">
      <c r="A20" s="21" t="s">
        <v>442</v>
      </c>
      <c r="B20" s="18" t="s">
        <v>260</v>
      </c>
      <c r="C20" s="25">
        <v>0.27754059850008761</v>
      </c>
      <c r="D20" s="63">
        <v>0.25649336565408459</v>
      </c>
      <c r="E20" s="63">
        <v>0.28259888034778285</v>
      </c>
      <c r="F20" s="63">
        <v>0.30167044297469109</v>
      </c>
      <c r="G20" s="63">
        <v>0.25498223143208093</v>
      </c>
      <c r="H20" s="64">
        <v>0.26422644111201399</v>
      </c>
      <c r="I20" s="65">
        <v>0.29703138643952887</v>
      </c>
      <c r="J20" s="63">
        <v>0.28003550278823391</v>
      </c>
      <c r="K20" s="63">
        <v>0.3131809711047317</v>
      </c>
      <c r="L20" s="63">
        <v>0.29113932475830739</v>
      </c>
      <c r="M20" s="63">
        <v>0.2986362399056347</v>
      </c>
      <c r="N20" s="64">
        <v>0.30878547526530059</v>
      </c>
      <c r="O20" s="66">
        <v>0.16981180963463527</v>
      </c>
      <c r="P20" s="67">
        <v>0.20579292619593126</v>
      </c>
      <c r="Q20" s="67">
        <v>0.20151812404445726</v>
      </c>
      <c r="R20" s="67">
        <v>0.28589882278078271</v>
      </c>
      <c r="S20" s="67">
        <v>0.21479499766540894</v>
      </c>
      <c r="T20" s="68">
        <v>0.23372738102790758</v>
      </c>
      <c r="U20" s="65">
        <v>0.2177702628431471</v>
      </c>
      <c r="V20" s="63">
        <v>0.22519579899757525</v>
      </c>
      <c r="W20" s="63">
        <v>0.21573688320312745</v>
      </c>
      <c r="X20" s="63">
        <v>0.25683238302080136</v>
      </c>
      <c r="Y20" s="63">
        <v>0.24123218605193367</v>
      </c>
      <c r="Z20" s="64">
        <v>0.34637395689665351</v>
      </c>
      <c r="AA20" s="65">
        <v>0.24043879756525127</v>
      </c>
      <c r="AB20" s="63">
        <v>0.3009079611083007</v>
      </c>
      <c r="AC20" s="63">
        <v>0.27641433777775171</v>
      </c>
      <c r="AD20" s="63">
        <v>0.41972146190196169</v>
      </c>
      <c r="AE20" s="63">
        <v>0.33094971095753467</v>
      </c>
      <c r="AF20" s="64">
        <v>0.37279587286640492</v>
      </c>
      <c r="AG20" s="65">
        <v>0.29765193687001379</v>
      </c>
      <c r="AH20" s="63">
        <v>0.4000619995567401</v>
      </c>
      <c r="AI20" s="63">
        <v>0.33542061050638905</v>
      </c>
      <c r="AJ20" s="63">
        <v>0.35848311389341059</v>
      </c>
      <c r="AK20" s="63">
        <v>0.27789048091927931</v>
      </c>
      <c r="AL20" s="64">
        <v>0.27585398293316526</v>
      </c>
      <c r="AM20" s="65">
        <v>0.20966754607746238</v>
      </c>
      <c r="AN20" s="63">
        <v>0.23196116247948137</v>
      </c>
      <c r="AO20" s="63">
        <v>0.20318389439702003</v>
      </c>
      <c r="AP20" s="63">
        <v>0.29949007077020712</v>
      </c>
      <c r="AQ20" s="63">
        <v>0.2540168652298036</v>
      </c>
      <c r="AR20" s="64">
        <v>0.31230806215146456</v>
      </c>
      <c r="AS20" s="65">
        <v>0.3037746432439955</v>
      </c>
      <c r="AT20" s="63">
        <v>0.26821204422745193</v>
      </c>
      <c r="AU20" s="63">
        <v>0.243865928720465</v>
      </c>
      <c r="AV20" s="63">
        <v>0.23164782837895029</v>
      </c>
      <c r="AW20" s="63">
        <v>0.21426761609366127</v>
      </c>
      <c r="AX20" s="64">
        <v>0.25043436928505636</v>
      </c>
    </row>
    <row r="21" spans="1:50" x14ac:dyDescent="0.45">
      <c r="A21" s="21" t="s">
        <v>443</v>
      </c>
      <c r="B21" s="18" t="s">
        <v>276</v>
      </c>
      <c r="C21" s="25">
        <v>8.349849078785565E-2</v>
      </c>
      <c r="D21" s="63">
        <v>3.4745534726446085E-2</v>
      </c>
      <c r="E21" s="63">
        <v>9.0018940717702028E-2</v>
      </c>
      <c r="F21" s="63">
        <v>4.5750598552466222E-2</v>
      </c>
      <c r="G21" s="63">
        <v>9.667882493037909E-2</v>
      </c>
      <c r="H21" s="64">
        <v>8.2664795252517798E-2</v>
      </c>
      <c r="I21" s="65">
        <v>0.10699984963545538</v>
      </c>
      <c r="J21" s="63">
        <v>0.10102589845548512</v>
      </c>
      <c r="K21" s="63">
        <v>2.8067295414517704E-2</v>
      </c>
      <c r="L21" s="63">
        <v>4.6106544419854567E-2</v>
      </c>
      <c r="M21" s="63">
        <v>0.10633608565465928</v>
      </c>
      <c r="N21" s="64">
        <v>0.12274547155657078</v>
      </c>
      <c r="O21" s="66">
        <v>6.7015545527020035E-2</v>
      </c>
      <c r="P21" s="67">
        <v>7.9115503168342108E-2</v>
      </c>
      <c r="Q21" s="67">
        <v>7.4488036481613451E-2</v>
      </c>
      <c r="R21" s="67">
        <v>0.11766646970592246</v>
      </c>
      <c r="S21" s="67">
        <v>7.2728821473190056E-2</v>
      </c>
      <c r="T21" s="68">
        <v>7.9910616730461514E-2</v>
      </c>
      <c r="U21" s="65">
        <v>7.0933691240100488E-2</v>
      </c>
      <c r="V21" s="63">
        <v>7.7349691491184855E-2</v>
      </c>
      <c r="W21" s="63">
        <v>9.5121579817248683E-2</v>
      </c>
      <c r="X21" s="63">
        <v>8.9151768235605749E-2</v>
      </c>
      <c r="Y21" s="63">
        <v>9.9128610147757409E-2</v>
      </c>
      <c r="Z21" s="64">
        <v>0.11281053608196014</v>
      </c>
      <c r="AA21" s="65">
        <v>0.11279032775406771</v>
      </c>
      <c r="AB21" s="63">
        <v>0.10214983616155147</v>
      </c>
      <c r="AC21" s="63">
        <v>7.7325459653615189E-2</v>
      </c>
      <c r="AD21" s="63">
        <v>0.14128658879671033</v>
      </c>
      <c r="AE21" s="63">
        <v>0.11821793367236058</v>
      </c>
      <c r="AF21" s="64">
        <v>0.11789462692199885</v>
      </c>
      <c r="AG21" s="65">
        <v>0.12120307061180181</v>
      </c>
      <c r="AH21" s="63">
        <v>0.11778612141911358</v>
      </c>
      <c r="AI21" s="63">
        <v>0.10533891386654047</v>
      </c>
      <c r="AJ21" s="63">
        <v>0.17553482309860269</v>
      </c>
      <c r="AK21" s="63">
        <v>0.12127062940369794</v>
      </c>
      <c r="AL21" s="64">
        <v>0.10854129492501657</v>
      </c>
      <c r="AM21" s="65">
        <v>7.9281195253630588E-2</v>
      </c>
      <c r="AN21" s="63">
        <v>9.3474779855692358E-2</v>
      </c>
      <c r="AO21" s="63">
        <v>7.5834968798310379E-2</v>
      </c>
      <c r="AP21" s="63">
        <v>0.1106556760067597</v>
      </c>
      <c r="AQ21" s="63">
        <v>0.10083963526797782</v>
      </c>
      <c r="AR21" s="64">
        <v>0.10489363214973776</v>
      </c>
      <c r="AS21" s="65">
        <v>0.12740801670420696</v>
      </c>
      <c r="AT21" s="63">
        <v>0.11257282815646323</v>
      </c>
      <c r="AU21" s="63">
        <v>0.1113162729734449</v>
      </c>
      <c r="AV21" s="63">
        <v>8.8117276693899071E-2</v>
      </c>
      <c r="AW21" s="63">
        <v>0.12303088550085187</v>
      </c>
      <c r="AX21" s="64">
        <v>8.4425410670311701E-2</v>
      </c>
    </row>
    <row r="22" spans="1:50" x14ac:dyDescent="0.45">
      <c r="A22" s="21" t="s">
        <v>461</v>
      </c>
      <c r="B22" s="18" t="s">
        <v>261</v>
      </c>
      <c r="C22" s="25">
        <v>0.12412214136356846</v>
      </c>
      <c r="D22" s="63">
        <v>0.14013416985945881</v>
      </c>
      <c r="E22" s="63">
        <v>0.14420439906305962</v>
      </c>
      <c r="F22" s="63">
        <v>0.15907001917202535</v>
      </c>
      <c r="G22" s="63">
        <v>0.13970126302168798</v>
      </c>
      <c r="H22" s="64">
        <v>0.14365565979660683</v>
      </c>
      <c r="I22" s="65">
        <v>0.15177750742121979</v>
      </c>
      <c r="J22" s="63">
        <v>0.14418348697911962</v>
      </c>
      <c r="K22" s="63">
        <v>0.15424061037144321</v>
      </c>
      <c r="L22" s="63">
        <v>0.15818260478892457</v>
      </c>
      <c r="M22" s="63">
        <v>0.144805371563379</v>
      </c>
      <c r="N22" s="64">
        <v>0.14974165325061742</v>
      </c>
      <c r="O22" s="66">
        <v>0.10099065879975515</v>
      </c>
      <c r="P22" s="67">
        <v>0.10886310207152246</v>
      </c>
      <c r="Q22" s="67">
        <v>0.12038180833822119</v>
      </c>
      <c r="R22" s="67">
        <v>0.1652915776555611</v>
      </c>
      <c r="S22" s="67">
        <v>0.12555935540047702</v>
      </c>
      <c r="T22" s="68">
        <v>0.12226616194725824</v>
      </c>
      <c r="U22" s="65">
        <v>0.1221224136081115</v>
      </c>
      <c r="V22" s="63">
        <v>0.11920476750932824</v>
      </c>
      <c r="W22" s="63">
        <v>0.13416394337848753</v>
      </c>
      <c r="X22" s="63">
        <v>0.16144654346901538</v>
      </c>
      <c r="Y22" s="63">
        <v>0.14260290074704438</v>
      </c>
      <c r="Z22" s="64">
        <v>0.17373354557372489</v>
      </c>
      <c r="AA22" s="65">
        <v>0.16117658852096187</v>
      </c>
      <c r="AB22" s="63">
        <v>0.15411649749829218</v>
      </c>
      <c r="AC22" s="63">
        <v>0.1478519902522675</v>
      </c>
      <c r="AD22" s="63">
        <v>0.2363872119537857</v>
      </c>
      <c r="AE22" s="63">
        <v>0.19501890728908594</v>
      </c>
      <c r="AF22" s="64">
        <v>0.15591855652916273</v>
      </c>
      <c r="AG22" s="65">
        <v>0.16647478721503087</v>
      </c>
      <c r="AH22" s="63">
        <v>0.22025776131023075</v>
      </c>
      <c r="AI22" s="63">
        <v>0.21117950386496295</v>
      </c>
      <c r="AJ22" s="63">
        <v>0.25938447736435116</v>
      </c>
      <c r="AK22" s="63">
        <v>0.17150588735990921</v>
      </c>
      <c r="AL22" s="64">
        <v>0.15334979683211994</v>
      </c>
      <c r="AM22" s="65">
        <v>0.14301760984778214</v>
      </c>
      <c r="AN22" s="63">
        <v>0.15441176776091239</v>
      </c>
      <c r="AO22" s="63">
        <v>0.11456644438701515</v>
      </c>
      <c r="AP22" s="63">
        <v>0.15608557365193457</v>
      </c>
      <c r="AQ22" s="63">
        <v>0.17274003942692503</v>
      </c>
      <c r="AR22" s="64">
        <v>0.15311586866795557</v>
      </c>
      <c r="AS22" s="65">
        <v>0.1934732321993185</v>
      </c>
      <c r="AT22" s="63">
        <v>0.14112863339401527</v>
      </c>
      <c r="AU22" s="63">
        <v>0.15641040298864181</v>
      </c>
      <c r="AV22" s="63">
        <v>0.14228578924052043</v>
      </c>
      <c r="AW22" s="63">
        <v>0.1301417587698222</v>
      </c>
      <c r="AX22" s="64">
        <v>0.15825409059050055</v>
      </c>
    </row>
    <row r="23" spans="1:50" x14ac:dyDescent="0.45">
      <c r="A23" s="21" t="s">
        <v>444</v>
      </c>
      <c r="B23" s="18" t="s">
        <v>277</v>
      </c>
      <c r="C23" s="25">
        <v>0.14284139930365478</v>
      </c>
      <c r="D23" s="63">
        <v>0.16781676336815401</v>
      </c>
      <c r="E23" s="63">
        <v>0.13793294576027598</v>
      </c>
      <c r="F23" s="63">
        <v>0.17533963839175143</v>
      </c>
      <c r="G23" s="63">
        <v>0.16619096287822671</v>
      </c>
      <c r="H23" s="64">
        <v>0.15794571257376902</v>
      </c>
      <c r="I23" s="65">
        <v>0.17270875008203643</v>
      </c>
      <c r="J23" s="63">
        <v>0.15340281963422178</v>
      </c>
      <c r="K23" s="63">
        <v>0.20913540685592402</v>
      </c>
      <c r="L23" s="63">
        <v>0.18796778541358139</v>
      </c>
      <c r="M23" s="63">
        <v>0.18946828781417294</v>
      </c>
      <c r="N23" s="64">
        <v>0.19627609807904653</v>
      </c>
      <c r="O23" s="66">
        <v>0.11654508946953993</v>
      </c>
      <c r="P23" s="67">
        <v>0.12231095991104865</v>
      </c>
      <c r="Q23" s="67">
        <v>0.12611999981128139</v>
      </c>
      <c r="R23" s="67">
        <v>0.18678605517931002</v>
      </c>
      <c r="S23" s="67">
        <v>0.11926857892810723</v>
      </c>
      <c r="T23" s="68">
        <v>0.12165500031721194</v>
      </c>
      <c r="U23" s="65">
        <v>0.15029757665643401</v>
      </c>
      <c r="V23" s="63">
        <v>0.17202606123493672</v>
      </c>
      <c r="W23" s="63">
        <v>0.14803728070868594</v>
      </c>
      <c r="X23" s="63">
        <v>0.15897393684774844</v>
      </c>
      <c r="Y23" s="63">
        <v>0.14316148398566142</v>
      </c>
      <c r="Z23" s="64">
        <v>0.16982555781997799</v>
      </c>
      <c r="AA23" s="65">
        <v>0.13594816949678623</v>
      </c>
      <c r="AB23" s="63">
        <v>0.16602179307223433</v>
      </c>
      <c r="AC23" s="63">
        <v>0.18682163604185248</v>
      </c>
      <c r="AD23" s="63">
        <v>0.25791003354810327</v>
      </c>
      <c r="AE23" s="63">
        <v>0.22043030382057635</v>
      </c>
      <c r="AF23" s="64">
        <v>0.19524009299241002</v>
      </c>
      <c r="AG23" s="65">
        <v>0.22485368449410389</v>
      </c>
      <c r="AH23" s="63">
        <v>0.26649855940534978</v>
      </c>
      <c r="AI23" s="63">
        <v>0.18495032733869696</v>
      </c>
      <c r="AJ23" s="63">
        <v>0.29284015538998431</v>
      </c>
      <c r="AK23" s="63">
        <v>0.18655601267319241</v>
      </c>
      <c r="AL23" s="64">
        <v>0.23123948894759408</v>
      </c>
      <c r="AM23" s="65">
        <v>0.15325100899122585</v>
      </c>
      <c r="AN23" s="63">
        <v>0.17004452965041261</v>
      </c>
      <c r="AO23" s="63">
        <v>0.15614541147875621</v>
      </c>
      <c r="AP23" s="63">
        <v>0.18843176467983677</v>
      </c>
      <c r="AQ23" s="63">
        <v>0.20395851601801243</v>
      </c>
      <c r="AR23" s="64">
        <v>0.20497353924081491</v>
      </c>
      <c r="AS23" s="65">
        <v>0.18860749361141191</v>
      </c>
      <c r="AT23" s="63">
        <v>0.17228665642528532</v>
      </c>
      <c r="AU23" s="63">
        <v>0.1758744327712948</v>
      </c>
      <c r="AV23" s="63">
        <v>0.16369634676638956</v>
      </c>
      <c r="AW23" s="63">
        <v>0.17662509283124372</v>
      </c>
      <c r="AX23" s="64">
        <v>0.18068016724895872</v>
      </c>
    </row>
    <row r="24" spans="1:50" x14ac:dyDescent="0.45">
      <c r="A24" s="21" t="s">
        <v>445</v>
      </c>
      <c r="B24" s="18" t="s">
        <v>262</v>
      </c>
      <c r="C24" s="25">
        <v>1.0482174610995867</v>
      </c>
      <c r="D24" s="63">
        <v>1.0372995472813171</v>
      </c>
      <c r="E24" s="63">
        <v>1.0777024178022128</v>
      </c>
      <c r="F24" s="63">
        <v>1.1607698164439104</v>
      </c>
      <c r="G24" s="63">
        <v>1.0868925165730574</v>
      </c>
      <c r="H24" s="64">
        <v>1.0726486255776349</v>
      </c>
      <c r="I24" s="65">
        <v>1.1369933530998422</v>
      </c>
      <c r="J24" s="63">
        <v>1.0706750041932891</v>
      </c>
      <c r="K24" s="63">
        <v>1.2334032415418472</v>
      </c>
      <c r="L24" s="63">
        <v>1.2330482386807993</v>
      </c>
      <c r="M24" s="63">
        <v>1.1754559477361401</v>
      </c>
      <c r="N24" s="64">
        <v>1.1708460118510777</v>
      </c>
      <c r="O24" s="66">
        <v>0.76741726676111588</v>
      </c>
      <c r="P24" s="67">
        <v>0.84466196540701188</v>
      </c>
      <c r="Q24" s="67">
        <v>0.82734359238412458</v>
      </c>
      <c r="R24" s="67">
        <v>1.0860415435662016</v>
      </c>
      <c r="S24" s="67">
        <v>0.88858321870701529</v>
      </c>
      <c r="T24" s="68">
        <v>0.94168940018750746</v>
      </c>
      <c r="U24" s="65">
        <v>0.90434981761063815</v>
      </c>
      <c r="V24" s="63">
        <v>0.95912966151803747</v>
      </c>
      <c r="W24" s="63">
        <v>1.0128823414403578</v>
      </c>
      <c r="X24" s="63">
        <v>1.0594850266414657</v>
      </c>
      <c r="Y24" s="63">
        <v>1.0043618065067661</v>
      </c>
      <c r="Z24" s="64">
        <v>1.2860573547725873</v>
      </c>
      <c r="AA24" s="65">
        <v>1.0626578596743064</v>
      </c>
      <c r="AB24" s="63">
        <v>1.2575595408873572</v>
      </c>
      <c r="AC24" s="63">
        <v>1.1154173808624226</v>
      </c>
      <c r="AD24" s="63">
        <v>1.5841410120273969</v>
      </c>
      <c r="AE24" s="63">
        <v>1.4520085191463468</v>
      </c>
      <c r="AF24" s="64">
        <v>1.3628590952476043</v>
      </c>
      <c r="AG24" s="65">
        <v>1.2984701354195285</v>
      </c>
      <c r="AH24" s="63">
        <v>1.6775185401974209</v>
      </c>
      <c r="AI24" s="63">
        <v>1.4631818898879949</v>
      </c>
      <c r="AJ24" s="63">
        <v>1.6353695590230857</v>
      </c>
      <c r="AK24" s="63">
        <v>1.1783846408474015</v>
      </c>
      <c r="AL24" s="64">
        <v>1.1679826473745727</v>
      </c>
      <c r="AM24" s="65">
        <v>0.97362894325268801</v>
      </c>
      <c r="AN24" s="63">
        <v>0.99559179311496215</v>
      </c>
      <c r="AO24" s="63">
        <v>0.88805472310093159</v>
      </c>
      <c r="AP24" s="63">
        <v>1.0968865536606425</v>
      </c>
      <c r="AQ24" s="63">
        <v>1.1845747100670521</v>
      </c>
      <c r="AR24" s="64">
        <v>1.1656887077059555</v>
      </c>
      <c r="AS24" s="65">
        <v>1.1706133818172002</v>
      </c>
      <c r="AT24" s="63">
        <v>1.0409187746379831</v>
      </c>
      <c r="AU24" s="63">
        <v>1.0687009620627104</v>
      </c>
      <c r="AV24" s="63">
        <v>1.0079878134799147</v>
      </c>
      <c r="AW24" s="63">
        <v>1.020197894368966</v>
      </c>
      <c r="AX24" s="64">
        <v>1.045880675333464</v>
      </c>
    </row>
    <row r="25" spans="1:50" x14ac:dyDescent="0.45">
      <c r="A25" s="21" t="s">
        <v>446</v>
      </c>
      <c r="B25" s="18" t="s">
        <v>263</v>
      </c>
      <c r="C25" s="25">
        <v>1.1082772849987665</v>
      </c>
      <c r="D25" s="63">
        <v>1.1225827635933943</v>
      </c>
      <c r="E25" s="63">
        <v>1.1893278386689936</v>
      </c>
      <c r="F25" s="63">
        <v>1.2947538366983755</v>
      </c>
      <c r="G25" s="63">
        <v>1.1354443079635064</v>
      </c>
      <c r="H25" s="64">
        <v>1.1740333078886673</v>
      </c>
      <c r="I25" s="65">
        <v>1.3408609680290631</v>
      </c>
      <c r="J25" s="63">
        <v>1.2543172963268412</v>
      </c>
      <c r="K25" s="63">
        <v>1.3822402838209167</v>
      </c>
      <c r="L25" s="63">
        <v>1.3696191157628501</v>
      </c>
      <c r="M25" s="63">
        <v>1.3387169948280555</v>
      </c>
      <c r="N25" s="64">
        <v>1.3437486829794587</v>
      </c>
      <c r="O25" s="66">
        <v>0.81053597946463718</v>
      </c>
      <c r="P25" s="67">
        <v>0.92385262199672558</v>
      </c>
      <c r="Q25" s="67">
        <v>0.85840940185059522</v>
      </c>
      <c r="R25" s="67">
        <v>1.2839234580246353</v>
      </c>
      <c r="S25" s="67">
        <v>0.94504246431861483</v>
      </c>
      <c r="T25" s="68">
        <v>1.0110389747710786</v>
      </c>
      <c r="U25" s="65">
        <v>0.90476297062671662</v>
      </c>
      <c r="V25" s="63">
        <v>1.026609485698643</v>
      </c>
      <c r="W25" s="63">
        <v>1.0606641289933967</v>
      </c>
      <c r="X25" s="63">
        <v>1.1552233419130566</v>
      </c>
      <c r="Y25" s="63">
        <v>1.0642613586687262</v>
      </c>
      <c r="Z25" s="64">
        <v>1.3418518192877174</v>
      </c>
      <c r="AA25" s="65">
        <v>1.0394073416573486</v>
      </c>
      <c r="AB25" s="63">
        <v>1.4147208277292564</v>
      </c>
      <c r="AC25" s="63">
        <v>1.2241442757093492</v>
      </c>
      <c r="AD25" s="63">
        <v>1.783747995786392</v>
      </c>
      <c r="AE25" s="63">
        <v>1.5270395966444994</v>
      </c>
      <c r="AF25" s="64">
        <v>1.5387477535078253</v>
      </c>
      <c r="AG25" s="65">
        <v>1.4496153466574555</v>
      </c>
      <c r="AH25" s="63">
        <v>1.8446105279907259</v>
      </c>
      <c r="AI25" s="63">
        <v>1.6723118788452438</v>
      </c>
      <c r="AJ25" s="63">
        <v>1.7919528977636594</v>
      </c>
      <c r="AK25" s="63">
        <v>1.3083061427152787</v>
      </c>
      <c r="AL25" s="64">
        <v>1.3187225888241179</v>
      </c>
      <c r="AM25" s="65">
        <v>1.1482112038028622</v>
      </c>
      <c r="AN25" s="63">
        <v>1.1364022253259831</v>
      </c>
      <c r="AO25" s="63">
        <v>0.95761179183877498</v>
      </c>
      <c r="AP25" s="63">
        <v>1.2916780435247843</v>
      </c>
      <c r="AQ25" s="63">
        <v>1.2938591575296856</v>
      </c>
      <c r="AR25" s="64">
        <v>1.3030662653254013</v>
      </c>
      <c r="AS25" s="65">
        <v>1.3418191188762063</v>
      </c>
      <c r="AT25" s="63">
        <v>1.2477349406520926</v>
      </c>
      <c r="AU25" s="63">
        <v>1.1451736541667139</v>
      </c>
      <c r="AV25" s="63">
        <v>1.1482280789896375</v>
      </c>
      <c r="AW25" s="63">
        <v>1.1576602158053384</v>
      </c>
      <c r="AX25" s="64">
        <v>1.1573168734004871</v>
      </c>
    </row>
    <row r="26" spans="1:50" x14ac:dyDescent="0.45">
      <c r="A26" s="21" t="s">
        <v>447</v>
      </c>
      <c r="B26" s="18" t="s">
        <v>278</v>
      </c>
      <c r="C26" s="25">
        <v>7.9637425238607659E-2</v>
      </c>
      <c r="D26" s="63">
        <v>8.4540352421589679E-2</v>
      </c>
      <c r="E26" s="63">
        <v>8.1598971675745036E-2</v>
      </c>
      <c r="F26" s="63">
        <v>9.5488611450010544E-2</v>
      </c>
      <c r="G26" s="63">
        <v>7.9704169753115353E-2</v>
      </c>
      <c r="H26" s="64">
        <v>8.2444001214777601E-2</v>
      </c>
      <c r="I26" s="65">
        <v>9.7422392073483785E-2</v>
      </c>
      <c r="J26" s="63">
        <v>0.10068671541623465</v>
      </c>
      <c r="K26" s="63">
        <v>0.11396272440655021</v>
      </c>
      <c r="L26" s="63">
        <v>0.10751035825415578</v>
      </c>
      <c r="M26" s="63">
        <v>0.11043190273114963</v>
      </c>
      <c r="N26" s="64">
        <v>0.1009929281265014</v>
      </c>
      <c r="O26" s="66">
        <v>5.2819833404203986E-2</v>
      </c>
      <c r="P26" s="67">
        <v>6.4324997388359645E-2</v>
      </c>
      <c r="Q26" s="67">
        <v>6.5205860077935593E-2</v>
      </c>
      <c r="R26" s="67">
        <v>9.1274032998500065E-2</v>
      </c>
      <c r="S26" s="67">
        <v>7.0781646328382311E-2</v>
      </c>
      <c r="T26" s="68">
        <v>7.21607770987093E-2</v>
      </c>
      <c r="U26" s="65">
        <v>6.2766721180910132E-2</v>
      </c>
      <c r="V26" s="63">
        <v>6.5795569452082717E-2</v>
      </c>
      <c r="W26" s="63">
        <v>6.9404678730774022E-2</v>
      </c>
      <c r="X26" s="63">
        <v>8.1291770747259073E-2</v>
      </c>
      <c r="Y26" s="63">
        <v>8.0189724011307667E-2</v>
      </c>
      <c r="Z26" s="64">
        <v>9.4113347392290839E-2</v>
      </c>
      <c r="AA26" s="65">
        <v>7.5779034015106259E-2</v>
      </c>
      <c r="AB26" s="63">
        <v>0.1008242219632433</v>
      </c>
      <c r="AC26" s="63">
        <v>7.6130683303342453E-2</v>
      </c>
      <c r="AD26" s="63">
        <v>0.13068170761114661</v>
      </c>
      <c r="AE26" s="63">
        <v>0.1313523710175164</v>
      </c>
      <c r="AF26" s="64">
        <v>0.10820773434508685</v>
      </c>
      <c r="AG26" s="65">
        <v>9.8416965183551211E-2</v>
      </c>
      <c r="AH26" s="63">
        <v>0.12238941233967347</v>
      </c>
      <c r="AI26" s="63">
        <v>0.13118202792238526</v>
      </c>
      <c r="AJ26" s="63">
        <v>0.13362861568062112</v>
      </c>
      <c r="AK26" s="63">
        <v>0.10376649170095049</v>
      </c>
      <c r="AL26" s="64">
        <v>9.8348276279005012E-2</v>
      </c>
      <c r="AM26" s="65">
        <v>8.5183002935235189E-2</v>
      </c>
      <c r="AN26" s="63">
        <v>8.3737294358419617E-2</v>
      </c>
      <c r="AO26" s="63">
        <v>7.2261586614219567E-2</v>
      </c>
      <c r="AP26" s="63">
        <v>0.10160446907585474</v>
      </c>
      <c r="AQ26" s="63">
        <v>9.6593658726338905E-2</v>
      </c>
      <c r="AR26" s="64">
        <v>8.9559935397148405E-2</v>
      </c>
      <c r="AS26" s="65">
        <v>0.10035640495130162</v>
      </c>
      <c r="AT26" s="63">
        <v>8.866260427132977E-2</v>
      </c>
      <c r="AU26" s="63">
        <v>9.0540926401943667E-2</v>
      </c>
      <c r="AV26" s="63">
        <v>9.6519639750230785E-2</v>
      </c>
      <c r="AW26" s="63">
        <v>9.5387488532611073E-2</v>
      </c>
      <c r="AX26" s="64">
        <v>8.5478370155137637E-2</v>
      </c>
    </row>
    <row r="27" spans="1:50" x14ac:dyDescent="0.45">
      <c r="A27" s="21" t="s">
        <v>448</v>
      </c>
      <c r="B27" s="18" t="s">
        <v>279</v>
      </c>
      <c r="C27" s="25">
        <v>0.30290975332254538</v>
      </c>
      <c r="D27" s="63">
        <v>0.32038224990097397</v>
      </c>
      <c r="E27" s="63">
        <v>0.3113676452346999</v>
      </c>
      <c r="F27" s="63">
        <v>0.34731178850228872</v>
      </c>
      <c r="G27" s="63">
        <v>0.30935123629851197</v>
      </c>
      <c r="H27" s="64">
        <v>0.3324764226441112</v>
      </c>
      <c r="I27" s="65">
        <v>0.38314733960268016</v>
      </c>
      <c r="J27" s="63">
        <v>0.36382752636705146</v>
      </c>
      <c r="K27" s="63">
        <v>0.42044996082942476</v>
      </c>
      <c r="L27" s="63">
        <v>0.37554370434464285</v>
      </c>
      <c r="M27" s="63">
        <v>0.40907630886489427</v>
      </c>
      <c r="N27" s="64">
        <v>0.38201013157562014</v>
      </c>
      <c r="O27" s="66">
        <v>0.22375073947469834</v>
      </c>
      <c r="P27" s="67">
        <v>0.25037683006476585</v>
      </c>
      <c r="Q27" s="67">
        <v>0.23653526927650553</v>
      </c>
      <c r="R27" s="67">
        <v>0.36088632334893866</v>
      </c>
      <c r="S27" s="67">
        <v>0.26944903650795654</v>
      </c>
      <c r="T27" s="68">
        <v>0.29318135357850289</v>
      </c>
      <c r="U27" s="65">
        <v>0.25281336328055937</v>
      </c>
      <c r="V27" s="63">
        <v>0.2829115916732417</v>
      </c>
      <c r="W27" s="63">
        <v>0.30476914229860963</v>
      </c>
      <c r="X27" s="63">
        <v>0.31769037646306447</v>
      </c>
      <c r="Y27" s="63">
        <v>0.28060307560788428</v>
      </c>
      <c r="Z27" s="64">
        <v>0.36773797322674073</v>
      </c>
      <c r="AA27" s="65">
        <v>0.34302989221231572</v>
      </c>
      <c r="AB27" s="63">
        <v>0.39484717432336736</v>
      </c>
      <c r="AC27" s="63">
        <v>0.37657005538798055</v>
      </c>
      <c r="AD27" s="63">
        <v>0.51615004843956902</v>
      </c>
      <c r="AE27" s="63">
        <v>0.48087103924892421</v>
      </c>
      <c r="AF27" s="64">
        <v>0.46038387765159355</v>
      </c>
      <c r="AG27" s="65">
        <v>0.39655289683629896</v>
      </c>
      <c r="AH27" s="63">
        <v>0.5651655973495332</v>
      </c>
      <c r="AI27" s="63">
        <v>0.51958215018141662</v>
      </c>
      <c r="AJ27" s="63">
        <v>0.55262749567655867</v>
      </c>
      <c r="AK27" s="63">
        <v>0.39151416276540407</v>
      </c>
      <c r="AL27" s="64">
        <v>0.38009247894125536</v>
      </c>
      <c r="AM27" s="65">
        <v>0.32856422662307461</v>
      </c>
      <c r="AN27" s="63">
        <v>0.34220767670457047</v>
      </c>
      <c r="AO27" s="63">
        <v>0.28388491866091181</v>
      </c>
      <c r="AP27" s="63">
        <v>0.38836977617722807</v>
      </c>
      <c r="AQ27" s="63">
        <v>0.37756390392489103</v>
      </c>
      <c r="AR27" s="64">
        <v>0.38770344988708044</v>
      </c>
      <c r="AS27" s="65">
        <v>0.40757544696903297</v>
      </c>
      <c r="AT27" s="63">
        <v>0.35258151675832655</v>
      </c>
      <c r="AU27" s="63">
        <v>0.39965128074164447</v>
      </c>
      <c r="AV27" s="63">
        <v>0.33273481449215819</v>
      </c>
      <c r="AW27" s="63">
        <v>0.3566827574155782</v>
      </c>
      <c r="AX27" s="64">
        <v>0.32857921633604475</v>
      </c>
    </row>
    <row r="28" spans="1:50" x14ac:dyDescent="0.45">
      <c r="A28" s="21" t="s">
        <v>449</v>
      </c>
      <c r="B28" s="18" t="s">
        <v>268</v>
      </c>
      <c r="C28" s="25">
        <v>4.2007528644382716E-2</v>
      </c>
      <c r="D28" s="63">
        <v>4.1012523922093362E-2</v>
      </c>
      <c r="E28" s="63">
        <v>4.440014165727374E-2</v>
      </c>
      <c r="F28" s="63">
        <v>4.5835542549971103E-2</v>
      </c>
      <c r="G28" s="63">
        <v>4.3753434162533168E-2</v>
      </c>
      <c r="H28" s="64">
        <v>4.5130383393661815E-2</v>
      </c>
      <c r="I28" s="65">
        <v>5.1949759877766982E-2</v>
      </c>
      <c r="J28" s="63">
        <v>5.6968323804174249E-2</v>
      </c>
      <c r="K28" s="63">
        <v>5.6666286797741515E-2</v>
      </c>
      <c r="L28" s="63">
        <v>5.9050867763781892E-2</v>
      </c>
      <c r="M28" s="63">
        <v>5.5170401959894748E-2</v>
      </c>
      <c r="N28" s="64">
        <v>5.0773101593910942E-2</v>
      </c>
      <c r="O28" s="66">
        <v>3.0871376737294801E-2</v>
      </c>
      <c r="P28" s="67">
        <v>3.4626157761846001E-2</v>
      </c>
      <c r="Q28" s="67">
        <v>3.0775731245585008E-2</v>
      </c>
      <c r="R28" s="67">
        <v>4.5770374073905731E-2</v>
      </c>
      <c r="S28" s="67">
        <v>3.2559910654568855E-2</v>
      </c>
      <c r="T28" s="68">
        <v>3.4019286484657518E-2</v>
      </c>
      <c r="U28" s="65">
        <v>3.2291712023255426E-2</v>
      </c>
      <c r="V28" s="63">
        <v>3.6128002063717649E-2</v>
      </c>
      <c r="W28" s="63">
        <v>3.9980747171152742E-2</v>
      </c>
      <c r="X28" s="63">
        <v>4.2997605486801684E-2</v>
      </c>
      <c r="Y28" s="63">
        <v>3.985991703824595E-2</v>
      </c>
      <c r="Z28" s="64">
        <v>5.2137254618918702E-2</v>
      </c>
      <c r="AA28" s="65">
        <v>4.4271522244143054E-2</v>
      </c>
      <c r="AB28" s="63">
        <v>5.5234078784450816E-2</v>
      </c>
      <c r="AC28" s="63">
        <v>4.8049660073389656E-2</v>
      </c>
      <c r="AD28" s="63">
        <v>6.440262800526278E-2</v>
      </c>
      <c r="AE28" s="63">
        <v>5.5978962924327379E-2</v>
      </c>
      <c r="AF28" s="64">
        <v>6.0915158165873104E-2</v>
      </c>
      <c r="AG28" s="65">
        <v>5.4479996479145608E-2</v>
      </c>
      <c r="AH28" s="63">
        <v>7.9317626968386484E-2</v>
      </c>
      <c r="AI28" s="63">
        <v>7.279661618551822E-2</v>
      </c>
      <c r="AJ28" s="63">
        <v>8.327695697435275E-2</v>
      </c>
      <c r="AK28" s="63">
        <v>5.2121813968884476E-2</v>
      </c>
      <c r="AL28" s="64">
        <v>5.453711065596295E-2</v>
      </c>
      <c r="AM28" s="65">
        <v>4.1679277499977206E-2</v>
      </c>
      <c r="AN28" s="63">
        <v>4.8071601391285426E-2</v>
      </c>
      <c r="AO28" s="63">
        <v>3.1933279324849954E-2</v>
      </c>
      <c r="AP28" s="63">
        <v>5.0817436480233784E-2</v>
      </c>
      <c r="AQ28" s="63">
        <v>5.2561431500662607E-2</v>
      </c>
      <c r="AR28" s="64">
        <v>5.5841174498803089E-2</v>
      </c>
      <c r="AS28" s="65">
        <v>6.1026637516026938E-2</v>
      </c>
      <c r="AT28" s="63">
        <v>4.7562758562957129E-2</v>
      </c>
      <c r="AU28" s="63">
        <v>5.0806895153363937E-2</v>
      </c>
      <c r="AV28" s="63">
        <v>4.1298171279510361E-2</v>
      </c>
      <c r="AW28" s="63">
        <v>4.9618627408151678E-2</v>
      </c>
      <c r="AX28" s="64">
        <v>3.9470405151740565E-2</v>
      </c>
    </row>
    <row r="29" spans="1:50" x14ac:dyDescent="0.45">
      <c r="A29" s="21" t="s">
        <v>450</v>
      </c>
      <c r="B29" s="18" t="s">
        <v>280</v>
      </c>
      <c r="C29" s="25">
        <v>1.1686330584557592</v>
      </c>
      <c r="D29" s="63">
        <v>1.218622338279937</v>
      </c>
      <c r="E29" s="63">
        <v>1.2632413954518009</v>
      </c>
      <c r="F29" s="63">
        <v>1.4275178189757185</v>
      </c>
      <c r="G29" s="63">
        <v>1.1780607413102795</v>
      </c>
      <c r="H29" s="64">
        <v>1.2014889233623074</v>
      </c>
      <c r="I29" s="65">
        <v>1.4381404760693568</v>
      </c>
      <c r="J29" s="63">
        <v>1.4168795927857092</v>
      </c>
      <c r="K29" s="63">
        <v>1.5321325549463229</v>
      </c>
      <c r="L29" s="63">
        <v>1.5198346007288217</v>
      </c>
      <c r="M29" s="63">
        <v>1.5231467198983759</v>
      </c>
      <c r="N29" s="64">
        <v>1.4606326755957146</v>
      </c>
      <c r="O29" s="66">
        <v>0.83923019289280953</v>
      </c>
      <c r="P29" s="67">
        <v>0.94079092046778878</v>
      </c>
      <c r="Q29" s="67">
        <v>0.91361572992455475</v>
      </c>
      <c r="R29" s="67">
        <v>1.300659060951775</v>
      </c>
      <c r="S29" s="67">
        <v>0.97285564655553181</v>
      </c>
      <c r="T29" s="68">
        <v>1.0594384644123473</v>
      </c>
      <c r="U29" s="65">
        <v>0.95322944766867379</v>
      </c>
      <c r="V29" s="63">
        <v>1.0877098531639038</v>
      </c>
      <c r="W29" s="63">
        <v>1.1071680955024046</v>
      </c>
      <c r="X29" s="63">
        <v>1.2293698810552742</v>
      </c>
      <c r="Y29" s="63">
        <v>1.1109394884348984</v>
      </c>
      <c r="Z29" s="64">
        <v>1.4374518555068114</v>
      </c>
      <c r="AA29" s="65">
        <v>1.3317866781934498</v>
      </c>
      <c r="AB29" s="63">
        <v>1.5536579964433004</v>
      </c>
      <c r="AC29" s="63">
        <v>1.3971284447066084</v>
      </c>
      <c r="AD29" s="63">
        <v>1.9715158412197464</v>
      </c>
      <c r="AE29" s="63">
        <v>1.830625461815969</v>
      </c>
      <c r="AF29" s="64">
        <v>1.7171334301851604</v>
      </c>
      <c r="AG29" s="65">
        <v>1.5887359332531361</v>
      </c>
      <c r="AH29" s="63">
        <v>2.2739657269178095</v>
      </c>
      <c r="AI29" s="63">
        <v>2.011193208707998</v>
      </c>
      <c r="AJ29" s="63">
        <v>2.0853206117422691</v>
      </c>
      <c r="AK29" s="63">
        <v>1.5482739868539273</v>
      </c>
      <c r="AL29" s="64">
        <v>1.5113473566191693</v>
      </c>
      <c r="AM29" s="65">
        <v>1.231571067588997</v>
      </c>
      <c r="AN29" s="63">
        <v>1.3795539531593697</v>
      </c>
      <c r="AO29" s="63">
        <v>1.0572684032976338</v>
      </c>
      <c r="AP29" s="63">
        <v>1.4733515855035459</v>
      </c>
      <c r="AQ29" s="63">
        <v>1.4483032576661634</v>
      </c>
      <c r="AR29" s="64">
        <v>1.5891471949563727</v>
      </c>
      <c r="AS29" s="65">
        <v>1.5623927902600911</v>
      </c>
      <c r="AT29" s="63">
        <v>1.3587987779549402</v>
      </c>
      <c r="AU29" s="63">
        <v>1.4027605985054872</v>
      </c>
      <c r="AV29" s="63">
        <v>1.238364768978327</v>
      </c>
      <c r="AW29" s="63">
        <v>1.3078830107902668</v>
      </c>
      <c r="AX29" s="64">
        <v>1.2978054616398884</v>
      </c>
    </row>
    <row r="30" spans="1:50" x14ac:dyDescent="0.45">
      <c r="A30" s="21" t="s">
        <v>451</v>
      </c>
      <c r="B30" s="18" t="s">
        <v>269</v>
      </c>
      <c r="C30" s="25">
        <v>0.14347006790979669</v>
      </c>
      <c r="D30" s="63">
        <v>0.13736692787696522</v>
      </c>
      <c r="E30" s="63">
        <v>0.15652502201530855</v>
      </c>
      <c r="F30" s="63">
        <v>0.15655839211837119</v>
      </c>
      <c r="G30" s="63">
        <v>0.13910491425142288</v>
      </c>
      <c r="H30" s="64">
        <v>0.14457659254881683</v>
      </c>
      <c r="I30" s="65">
        <v>0.16290893452758617</v>
      </c>
      <c r="J30" s="63">
        <v>0.16695172402563876</v>
      </c>
      <c r="K30" s="63">
        <v>0.18594824620604053</v>
      </c>
      <c r="L30" s="63">
        <v>0.1770745627901559</v>
      </c>
      <c r="M30" s="63">
        <v>0.18675710008166227</v>
      </c>
      <c r="N30" s="64">
        <v>0.16569677761950116</v>
      </c>
      <c r="O30" s="66">
        <v>9.5177371840906036E-2</v>
      </c>
      <c r="P30" s="67">
        <v>0.11361075912841173</v>
      </c>
      <c r="Q30" s="67">
        <v>0.10515139508307159</v>
      </c>
      <c r="R30" s="67">
        <v>0.16097177401027227</v>
      </c>
      <c r="S30" s="67">
        <v>0.10854649622048636</v>
      </c>
      <c r="T30" s="68">
        <v>0.12209416259578038</v>
      </c>
      <c r="U30" s="65">
        <v>0.11896700133800484</v>
      </c>
      <c r="V30" s="63">
        <v>0.12806023932892738</v>
      </c>
      <c r="W30" s="63">
        <v>0.12335384723507663</v>
      </c>
      <c r="X30" s="63">
        <v>0.14123828730570304</v>
      </c>
      <c r="Y30" s="63">
        <v>0.12460000582869467</v>
      </c>
      <c r="Z30" s="64">
        <v>0.16889121017704051</v>
      </c>
      <c r="AA30" s="65">
        <v>0.14642190928781848</v>
      </c>
      <c r="AB30" s="63">
        <v>0.17489306914865593</v>
      </c>
      <c r="AC30" s="63">
        <v>0.1532322628270382</v>
      </c>
      <c r="AD30" s="63">
        <v>0.22108961531790319</v>
      </c>
      <c r="AE30" s="63">
        <v>0.20815925587864562</v>
      </c>
      <c r="AF30" s="64">
        <v>0.185622083682177</v>
      </c>
      <c r="AG30" s="65">
        <v>0.17922588948251442</v>
      </c>
      <c r="AH30" s="63">
        <v>0.25761389506106186</v>
      </c>
      <c r="AI30" s="63">
        <v>0.22035348635431456</v>
      </c>
      <c r="AJ30" s="63">
        <v>0.23135588199614632</v>
      </c>
      <c r="AK30" s="63">
        <v>0.15723057644110275</v>
      </c>
      <c r="AL30" s="64">
        <v>0.17416012340296122</v>
      </c>
      <c r="AM30" s="65">
        <v>0.14594978168637951</v>
      </c>
      <c r="AN30" s="63">
        <v>0.15067682248297018</v>
      </c>
      <c r="AO30" s="63">
        <v>0.11700594187609606</v>
      </c>
      <c r="AP30" s="63">
        <v>0.18373982539905098</v>
      </c>
      <c r="AQ30" s="63">
        <v>0.17296090932466557</v>
      </c>
      <c r="AR30" s="64">
        <v>0.17350673623549567</v>
      </c>
      <c r="AS30" s="65">
        <v>0.1728904049125822</v>
      </c>
      <c r="AT30" s="63">
        <v>0.16010709528372272</v>
      </c>
      <c r="AU30" s="63">
        <v>0.15593731395363589</v>
      </c>
      <c r="AV30" s="63">
        <v>0.13320282240201162</v>
      </c>
      <c r="AW30" s="63">
        <v>0.16364400856231706</v>
      </c>
      <c r="AX30" s="64">
        <v>0.1450323460775178</v>
      </c>
    </row>
    <row r="31" spans="1:50" x14ac:dyDescent="0.45">
      <c r="A31" s="21" t="s">
        <v>452</v>
      </c>
      <c r="B31" s="18" t="s">
        <v>281</v>
      </c>
      <c r="C31" s="25">
        <v>0.37008492204502053</v>
      </c>
      <c r="D31" s="63">
        <v>0.39128820130066383</v>
      </c>
      <c r="E31" s="63">
        <v>0.41008364599120539</v>
      </c>
      <c r="F31" s="63">
        <v>0.4434049150101364</v>
      </c>
      <c r="G31" s="63">
        <v>0.39907547187502929</v>
      </c>
      <c r="H31" s="64">
        <v>0.37710390452504661</v>
      </c>
      <c r="I31" s="65">
        <v>0.48413337782938703</v>
      </c>
      <c r="J31" s="63">
        <v>0.45214403682238663</v>
      </c>
      <c r="K31" s="63">
        <v>0.51340367620475635</v>
      </c>
      <c r="L31" s="63">
        <v>0.49509126911493079</v>
      </c>
      <c r="M31" s="63">
        <v>0.48458034661101534</v>
      </c>
      <c r="N31" s="64">
        <v>0.47755375551041396</v>
      </c>
      <c r="O31" s="66">
        <v>0.26630854037706786</v>
      </c>
      <c r="P31" s="67">
        <v>0.31093618058380856</v>
      </c>
      <c r="Q31" s="67">
        <v>0.29000766131841421</v>
      </c>
      <c r="R31" s="67">
        <v>0.43099950002272625</v>
      </c>
      <c r="S31" s="67">
        <v>0.31025453352346577</v>
      </c>
      <c r="T31" s="68">
        <v>0.3404085689512974</v>
      </c>
      <c r="U31" s="65">
        <v>0.32891778740942251</v>
      </c>
      <c r="V31" s="63">
        <v>0.34323365890625762</v>
      </c>
      <c r="W31" s="63">
        <v>0.35587367978011569</v>
      </c>
      <c r="X31" s="63">
        <v>0.39932860762592826</v>
      </c>
      <c r="Y31" s="63">
        <v>0.35156840458912558</v>
      </c>
      <c r="Z31" s="64">
        <v>0.4933184957527863</v>
      </c>
      <c r="AA31" s="65">
        <v>0.4095080586196348</v>
      </c>
      <c r="AB31" s="63">
        <v>0.48804480670790412</v>
      </c>
      <c r="AC31" s="63">
        <v>0.49452383478642337</v>
      </c>
      <c r="AD31" s="63">
        <v>0.619199414494642</v>
      </c>
      <c r="AE31" s="63">
        <v>0.54842091537358195</v>
      </c>
      <c r="AF31" s="64">
        <v>0.54047899518366738</v>
      </c>
      <c r="AG31" s="65">
        <v>0.51247620089141632</v>
      </c>
      <c r="AH31" s="63">
        <v>0.73994223414351401</v>
      </c>
      <c r="AI31" s="63">
        <v>0.62689008518693801</v>
      </c>
      <c r="AJ31" s="63">
        <v>0.64466813179372739</v>
      </c>
      <c r="AK31" s="63">
        <v>0.46713954698065918</v>
      </c>
      <c r="AL31" s="64">
        <v>0.49360085297533773</v>
      </c>
      <c r="AM31" s="65">
        <v>0.41112573083925136</v>
      </c>
      <c r="AN31" s="63">
        <v>0.44368960716242639</v>
      </c>
      <c r="AO31" s="63">
        <v>0.33072595420202261</v>
      </c>
      <c r="AP31" s="63">
        <v>0.47024920853965418</v>
      </c>
      <c r="AQ31" s="63">
        <v>0.4614433682989062</v>
      </c>
      <c r="AR31" s="64">
        <v>0.47205621937882397</v>
      </c>
      <c r="AS31" s="65">
        <v>0.50204195188027545</v>
      </c>
      <c r="AT31" s="63">
        <v>0.45299377806369223</v>
      </c>
      <c r="AU31" s="63">
        <v>0.44217481697299549</v>
      </c>
      <c r="AV31" s="63">
        <v>0.37450284987365517</v>
      </c>
      <c r="AW31" s="63">
        <v>0.4379767157398104</v>
      </c>
      <c r="AX31" s="64">
        <v>0.39357482564806284</v>
      </c>
    </row>
    <row r="32" spans="1:50" x14ac:dyDescent="0.45">
      <c r="A32" s="21" t="s">
        <v>453</v>
      </c>
      <c r="B32" s="18" t="s">
        <v>270</v>
      </c>
      <c r="C32" s="25">
        <v>7.7472240337311704E-2</v>
      </c>
      <c r="D32" s="63">
        <v>9.3081807353650139E-2</v>
      </c>
      <c r="E32" s="63">
        <v>8.0591314061064831E-2</v>
      </c>
      <c r="F32" s="63">
        <v>8.6033317127315087E-2</v>
      </c>
      <c r="G32" s="63">
        <v>8.1201511500342244E-2</v>
      </c>
      <c r="H32" s="64">
        <v>7.9577043986440457E-2</v>
      </c>
      <c r="I32" s="65">
        <v>9.3826618149484398E-2</v>
      </c>
      <c r="J32" s="63">
        <v>9.5518394671094561E-2</v>
      </c>
      <c r="K32" s="63">
        <v>9.7864212856770813E-2</v>
      </c>
      <c r="L32" s="63">
        <v>9.8099738755678317E-2</v>
      </c>
      <c r="M32" s="63">
        <v>9.8896651846474906E-2</v>
      </c>
      <c r="N32" s="64">
        <v>0.10085300786419306</v>
      </c>
      <c r="O32" s="66">
        <v>5.4640548688310621E-2</v>
      </c>
      <c r="P32" s="67">
        <v>5.9909199421903425E-2</v>
      </c>
      <c r="Q32" s="67">
        <v>7.0860098732563798E-2</v>
      </c>
      <c r="R32" s="67">
        <v>9.5686559701831736E-2</v>
      </c>
      <c r="S32" s="67">
        <v>6.7045669649054174E-2</v>
      </c>
      <c r="T32" s="68">
        <v>7.0878536031749387E-2</v>
      </c>
      <c r="U32" s="65">
        <v>7.3300250442680487E-2</v>
      </c>
      <c r="V32" s="63">
        <v>7.2123573683455011E-2</v>
      </c>
      <c r="W32" s="63">
        <v>6.8450413185869322E-2</v>
      </c>
      <c r="X32" s="63">
        <v>8.3731240429598258E-2</v>
      </c>
      <c r="Y32" s="63">
        <v>8.3274366372317582E-2</v>
      </c>
      <c r="Z32" s="64">
        <v>0.12222487595616439</v>
      </c>
      <c r="AA32" s="65">
        <v>9.1211284678435173E-2</v>
      </c>
      <c r="AB32" s="63">
        <v>9.9810164026724144E-2</v>
      </c>
      <c r="AC32" s="63">
        <v>0.10276976325126835</v>
      </c>
      <c r="AD32" s="63">
        <v>0.12886173358660105</v>
      </c>
      <c r="AE32" s="63">
        <v>0.10602407962793932</v>
      </c>
      <c r="AF32" s="64">
        <v>0.11269210828596082</v>
      </c>
      <c r="AG32" s="65">
        <v>0.10451277510009095</v>
      </c>
      <c r="AH32" s="63">
        <v>0.15441619546624691</v>
      </c>
      <c r="AI32" s="63">
        <v>0.13552458984066887</v>
      </c>
      <c r="AJ32" s="63">
        <v>0.12757325870401143</v>
      </c>
      <c r="AK32" s="63">
        <v>0.10890173547075235</v>
      </c>
      <c r="AL32" s="64">
        <v>0.11825066776097638</v>
      </c>
      <c r="AM32" s="65">
        <v>9.4572889385502082E-2</v>
      </c>
      <c r="AN32" s="63">
        <v>9.2246264034749365E-2</v>
      </c>
      <c r="AO32" s="63">
        <v>7.2877571311874986E-2</v>
      </c>
      <c r="AP32" s="63">
        <v>0.10225003505302231</v>
      </c>
      <c r="AQ32" s="63">
        <v>9.7778114760042986E-2</v>
      </c>
      <c r="AR32" s="64">
        <v>0.10447547427905858</v>
      </c>
      <c r="AS32" s="65">
        <v>0.10776493528503513</v>
      </c>
      <c r="AT32" s="63">
        <v>8.6956916987564234E-2</v>
      </c>
      <c r="AU32" s="63">
        <v>8.1468368953352716E-2</v>
      </c>
      <c r="AV32" s="63">
        <v>8.6268509329221657E-2</v>
      </c>
      <c r="AW32" s="63">
        <v>9.0938032414486045E-2</v>
      </c>
      <c r="AX32" s="64">
        <v>8.0100381600466189E-2</v>
      </c>
    </row>
    <row r="33" spans="1:50" x14ac:dyDescent="0.45">
      <c r="A33" s="21" t="s">
        <v>454</v>
      </c>
      <c r="B33" s="18" t="s">
        <v>271</v>
      </c>
      <c r="C33" s="25">
        <v>9.9716167829265352E-3</v>
      </c>
      <c r="D33" s="63">
        <v>9.3980791045823863E-3</v>
      </c>
      <c r="E33" s="63">
        <v>8.7314206798698481E-3</v>
      </c>
      <c r="F33" s="63">
        <v>1.3394365809582344E-2</v>
      </c>
      <c r="G33" s="63">
        <v>1.1348629616780279E-2</v>
      </c>
      <c r="H33" s="64">
        <v>1.3084714322063809E-2</v>
      </c>
      <c r="I33" s="65"/>
      <c r="J33" s="63"/>
      <c r="K33" s="63"/>
      <c r="L33" s="63"/>
      <c r="M33" s="63"/>
      <c r="N33" s="64"/>
      <c r="O33" s="66"/>
      <c r="P33" s="67"/>
      <c r="Q33" s="67"/>
      <c r="R33" s="67"/>
      <c r="S33" s="67"/>
      <c r="T33" s="68"/>
      <c r="U33" s="65">
        <v>7.0648463506337517E-3</v>
      </c>
      <c r="V33" s="63">
        <v>7.549045489733717E-3</v>
      </c>
      <c r="W33" s="63">
        <v>7.0337249344874309E-3</v>
      </c>
      <c r="X33" s="63">
        <v>8.6273497941605111E-3</v>
      </c>
      <c r="Y33" s="63">
        <v>4.1316022110181759E-3</v>
      </c>
      <c r="Z33" s="64">
        <v>7.1445181220137297E-3</v>
      </c>
      <c r="AA33" s="65">
        <v>6.9989298412341597E-3</v>
      </c>
      <c r="AB33" s="63">
        <v>1.2077997748686913E-2</v>
      </c>
      <c r="AC33" s="63"/>
      <c r="AD33" s="63">
        <v>1.5485939833401725E-2</v>
      </c>
      <c r="AE33" s="63">
        <v>1.5131464336940931E-2</v>
      </c>
      <c r="AF33" s="64">
        <v>1.5104927901570208E-2</v>
      </c>
      <c r="AG33" s="65"/>
      <c r="AH33" s="63"/>
      <c r="AI33" s="63"/>
      <c r="AJ33" s="63"/>
      <c r="AK33" s="63"/>
      <c r="AL33" s="64"/>
      <c r="AM33" s="65"/>
      <c r="AN33" s="63"/>
      <c r="AO33" s="63"/>
      <c r="AP33" s="63"/>
      <c r="AQ33" s="63"/>
      <c r="AR33" s="64"/>
      <c r="AS33" s="65"/>
      <c r="AT33" s="63"/>
      <c r="AU33" s="63"/>
      <c r="AV33" s="63"/>
      <c r="AW33" s="63"/>
      <c r="AX33" s="64"/>
    </row>
    <row r="34" spans="1:50" x14ac:dyDescent="0.45">
      <c r="A34" s="21" t="s">
        <v>455</v>
      </c>
      <c r="B34" s="18" t="s">
        <v>264</v>
      </c>
      <c r="C34" s="25">
        <v>0.20291646908914612</v>
      </c>
      <c r="D34" s="63">
        <v>0.20286510391848658</v>
      </c>
      <c r="E34" s="63">
        <v>0.22576468320219656</v>
      </c>
      <c r="F34" s="63">
        <v>0.21667232348435508</v>
      </c>
      <c r="G34" s="63">
        <v>0.20083732618214892</v>
      </c>
      <c r="H34" s="64">
        <v>0.22487010908374577</v>
      </c>
      <c r="I34" s="65">
        <v>0.2481718108298592</v>
      </c>
      <c r="J34" s="63">
        <v>0.24402224479722812</v>
      </c>
      <c r="K34" s="63">
        <v>0.28024887160881906</v>
      </c>
      <c r="L34" s="63">
        <v>0.25146263540609348</v>
      </c>
      <c r="M34" s="63">
        <v>0.25767353234733692</v>
      </c>
      <c r="N34" s="64">
        <v>0.25423680240055968</v>
      </c>
      <c r="O34" s="66">
        <v>0.14339588579563528</v>
      </c>
      <c r="P34" s="67">
        <v>0.17228716287567122</v>
      </c>
      <c r="Q34" s="67">
        <v>0.1534585654711019</v>
      </c>
      <c r="R34" s="67">
        <v>0.23032316712876691</v>
      </c>
      <c r="S34" s="67">
        <v>0.17437565463195487</v>
      </c>
      <c r="T34" s="68">
        <v>0.1876371941548417</v>
      </c>
      <c r="U34" s="65">
        <v>0.15093076583971579</v>
      </c>
      <c r="V34" s="63">
        <v>0.18483165096965248</v>
      </c>
      <c r="W34" s="63">
        <v>0.19731383861379997</v>
      </c>
      <c r="X34" s="63">
        <v>0.21319926592182425</v>
      </c>
      <c r="Y34" s="63">
        <v>0.19972702279991061</v>
      </c>
      <c r="Z34" s="64">
        <v>0.24117717304722</v>
      </c>
      <c r="AA34" s="65">
        <v>0.21121121019403838</v>
      </c>
      <c r="AB34" s="63">
        <v>0.2439754775960036</v>
      </c>
      <c r="AC34" s="63">
        <v>0.22034421290403566</v>
      </c>
      <c r="AD34" s="63">
        <v>0.28981034533816741</v>
      </c>
      <c r="AE34" s="63">
        <v>0.28341809014647718</v>
      </c>
      <c r="AF34" s="64">
        <v>0.2754432986291131</v>
      </c>
      <c r="AG34" s="65">
        <v>0.2424437636866546</v>
      </c>
      <c r="AH34" s="63">
        <v>0.31430524694690543</v>
      </c>
      <c r="AI34" s="63">
        <v>0.30273347531156336</v>
      </c>
      <c r="AJ34" s="63">
        <v>0.32009264718743563</v>
      </c>
      <c r="AK34" s="63">
        <v>0.23605617818130231</v>
      </c>
      <c r="AL34" s="64">
        <v>0.23127612878168888</v>
      </c>
      <c r="AM34" s="65">
        <v>0.2035047991511687</v>
      </c>
      <c r="AN34" s="63">
        <v>0.19908103582935133</v>
      </c>
      <c r="AO34" s="63">
        <v>0.16336693747518025</v>
      </c>
      <c r="AP34" s="63">
        <v>0.23618062268926787</v>
      </c>
      <c r="AQ34" s="63">
        <v>0.24307556387755239</v>
      </c>
      <c r="AR34" s="64">
        <v>0.25781210321558323</v>
      </c>
      <c r="AS34" s="65">
        <v>0.26116967258797941</v>
      </c>
      <c r="AT34" s="63">
        <v>0.22716221681730403</v>
      </c>
      <c r="AU34" s="63">
        <v>0.19865438660839846</v>
      </c>
      <c r="AV34" s="63">
        <v>0.19518602757559034</v>
      </c>
      <c r="AW34" s="63">
        <v>0.20514285090210127</v>
      </c>
      <c r="AX34" s="64">
        <v>0.21553981293252306</v>
      </c>
    </row>
    <row r="35" spans="1:50" x14ac:dyDescent="0.45">
      <c r="A35" s="21" t="s">
        <v>456</v>
      </c>
      <c r="B35" s="18" t="s">
        <v>282</v>
      </c>
      <c r="C35" s="25">
        <v>7.7077999653631254E-2</v>
      </c>
      <c r="D35" s="63">
        <v>7.7270145519254277E-2</v>
      </c>
      <c r="E35" s="63">
        <v>7.6476521242003589E-2</v>
      </c>
      <c r="F35" s="63">
        <v>8.7375634098685484E-2</v>
      </c>
      <c r="G35" s="63">
        <v>7.6179898545696637E-2</v>
      </c>
      <c r="H35" s="64">
        <v>7.3505864585128824E-2</v>
      </c>
      <c r="I35" s="65">
        <v>9.1482981818112111E-2</v>
      </c>
      <c r="J35" s="63">
        <v>9.2343733509603163E-2</v>
      </c>
      <c r="K35" s="63">
        <v>0.10433624993100607</v>
      </c>
      <c r="L35" s="63">
        <v>9.3049569862056342E-2</v>
      </c>
      <c r="M35" s="63">
        <v>0.1029960983576808</v>
      </c>
      <c r="N35" s="64">
        <v>9.8619341026138119E-2</v>
      </c>
      <c r="O35" s="66">
        <v>5.2625320100230313E-2</v>
      </c>
      <c r="P35" s="67">
        <v>5.9867018125225477E-2</v>
      </c>
      <c r="Q35" s="67">
        <v>5.9618718345120371E-2</v>
      </c>
      <c r="R35" s="67">
        <v>7.9933184855233846E-2</v>
      </c>
      <c r="S35" s="67">
        <v>6.2044218416768666E-2</v>
      </c>
      <c r="T35" s="68">
        <v>6.3855393659991114E-2</v>
      </c>
      <c r="U35" s="65">
        <v>5.3034100159656823E-2</v>
      </c>
      <c r="V35" s="63">
        <v>6.462062918516262E-2</v>
      </c>
      <c r="W35" s="63">
        <v>6.8192253889646323E-2</v>
      </c>
      <c r="X35" s="63">
        <v>7.4340822914720925E-2</v>
      </c>
      <c r="Y35" s="63">
        <v>7.0899853311184299E-2</v>
      </c>
      <c r="Z35" s="64">
        <v>8.7201274492178113E-2</v>
      </c>
      <c r="AA35" s="65">
        <v>7.3154600424894453E-2</v>
      </c>
      <c r="AB35" s="63">
        <v>9.2074799002543617E-2</v>
      </c>
      <c r="AC35" s="63">
        <v>9.112084703875277E-2</v>
      </c>
      <c r="AD35" s="63">
        <v>0.11753406634317214</v>
      </c>
      <c r="AE35" s="63">
        <v>9.9562567914113095E-2</v>
      </c>
      <c r="AF35" s="64">
        <v>0.10622349322434144</v>
      </c>
      <c r="AG35" s="65">
        <v>9.4019020615669413E-2</v>
      </c>
      <c r="AH35" s="63">
        <v>0.14739787689877196</v>
      </c>
      <c r="AI35" s="63">
        <v>0.11882187647893991</v>
      </c>
      <c r="AJ35" s="63">
        <v>0.11928804981055852</v>
      </c>
      <c r="AK35" s="63">
        <v>8.2297725445689696E-2</v>
      </c>
      <c r="AL35" s="64">
        <v>8.5471389785547053E-2</v>
      </c>
      <c r="AM35" s="65">
        <v>8.0329205787472838E-2</v>
      </c>
      <c r="AN35" s="63">
        <v>8.4716782463807663E-2</v>
      </c>
      <c r="AO35" s="63">
        <v>5.8900661266059744E-2</v>
      </c>
      <c r="AP35" s="63">
        <v>9.1230693164291665E-2</v>
      </c>
      <c r="AQ35" s="63">
        <v>8.7934240108654804E-2</v>
      </c>
      <c r="AR35" s="64">
        <v>9.258353846205937E-2</v>
      </c>
      <c r="AS35" s="65">
        <v>9.9575044583453315E-2</v>
      </c>
      <c r="AT35" s="63">
        <v>8.6381917605651434E-2</v>
      </c>
      <c r="AU35" s="63">
        <v>8.2642059841108326E-2</v>
      </c>
      <c r="AV35" s="63">
        <v>8.0549705112943099E-2</v>
      </c>
      <c r="AW35" s="63">
        <v>8.8223865274562052E-2</v>
      </c>
      <c r="AX35" s="64">
        <v>8.1948767250569987E-2</v>
      </c>
    </row>
    <row r="36" spans="1:50" x14ac:dyDescent="0.45">
      <c r="A36" s="21" t="s">
        <v>457</v>
      </c>
      <c r="B36" s="18" t="s">
        <v>283</v>
      </c>
      <c r="C36" s="25">
        <v>6.6222031782949303E-2</v>
      </c>
      <c r="D36" s="63">
        <v>9.4552367097020737E-2</v>
      </c>
      <c r="E36" s="63">
        <v>7.3992289313448284E-2</v>
      </c>
      <c r="F36" s="63">
        <v>7.7317751093906234E-2</v>
      </c>
      <c r="G36" s="63">
        <v>6.8859061031983429E-2</v>
      </c>
      <c r="H36" s="64">
        <v>7.6934492296832552E-2</v>
      </c>
      <c r="I36" s="65">
        <v>9.1992798812274248E-2</v>
      </c>
      <c r="J36" s="63">
        <v>9.5137005597548216E-2</v>
      </c>
      <c r="K36" s="63">
        <v>0.1012969917537738</v>
      </c>
      <c r="L36" s="63">
        <v>9.7685408589447062E-2</v>
      </c>
      <c r="M36" s="63">
        <v>9.9516377824153887E-2</v>
      </c>
      <c r="N36" s="64">
        <v>9.4412461332276904E-2</v>
      </c>
      <c r="O36" s="66">
        <v>4.4462689810249527E-2</v>
      </c>
      <c r="P36" s="67">
        <v>5.2655989787294528E-2</v>
      </c>
      <c r="Q36" s="67">
        <v>4.9786569314547148E-2</v>
      </c>
      <c r="R36" s="67">
        <v>7.1336121085405213E-2</v>
      </c>
      <c r="S36" s="67">
        <v>5.4267316986989389E-2</v>
      </c>
      <c r="T36" s="68">
        <v>5.7144458307780151E-2</v>
      </c>
      <c r="U36" s="65">
        <v>5.1411801588590503E-2</v>
      </c>
      <c r="V36" s="63">
        <v>6.461520170795032E-2</v>
      </c>
      <c r="W36" s="63">
        <v>6.5896743364244087E-2</v>
      </c>
      <c r="X36" s="63">
        <v>7.3186517698185807E-2</v>
      </c>
      <c r="Y36" s="63">
        <v>7.2187509107335415E-2</v>
      </c>
      <c r="Z36" s="64">
        <v>8.4968682294243397E-2</v>
      </c>
      <c r="AA36" s="65">
        <v>7.0570671429599552E-2</v>
      </c>
      <c r="AB36" s="63">
        <v>8.9146939416447482E-2</v>
      </c>
      <c r="AC36" s="63">
        <v>7.3107688738855148E-2</v>
      </c>
      <c r="AD36" s="63">
        <v>0.11516708478405259</v>
      </c>
      <c r="AE36" s="63">
        <v>9.692006780545051E-2</v>
      </c>
      <c r="AF36" s="64">
        <v>0.10320472070216964</v>
      </c>
      <c r="AG36" s="65">
        <v>8.0276141677046969E-2</v>
      </c>
      <c r="AH36" s="63">
        <v>0.11798547755570583</v>
      </c>
      <c r="AI36" s="63">
        <v>9.6774017983909139E-2</v>
      </c>
      <c r="AJ36" s="63">
        <v>0.10104806425494339</v>
      </c>
      <c r="AK36" s="63">
        <v>7.3783988272568213E-2</v>
      </c>
      <c r="AL36" s="64">
        <v>8.1386781080655266E-2</v>
      </c>
      <c r="AM36" s="65">
        <v>6.2298222180319662E-2</v>
      </c>
      <c r="AN36" s="63">
        <v>6.9897594748299305E-2</v>
      </c>
      <c r="AO36" s="63">
        <v>5.0457868927940776E-2</v>
      </c>
      <c r="AP36" s="63">
        <v>7.5567379288460551E-2</v>
      </c>
      <c r="AQ36" s="63">
        <v>7.8497326485267652E-2</v>
      </c>
      <c r="AR36" s="64">
        <v>8.2576698956806152E-2</v>
      </c>
      <c r="AS36" s="65">
        <v>8.681833148629732E-2</v>
      </c>
      <c r="AT36" s="63">
        <v>7.442596147239737E-2</v>
      </c>
      <c r="AU36" s="63">
        <v>7.533097056618944E-2</v>
      </c>
      <c r="AV36" s="63">
        <v>6.5214959423639973E-2</v>
      </c>
      <c r="AW36" s="63">
        <v>7.6911122275129959E-2</v>
      </c>
      <c r="AX36" s="64">
        <v>7.4210683201791722E-2</v>
      </c>
    </row>
    <row r="37" spans="1:50" x14ac:dyDescent="0.45">
      <c r="A37" s="21" t="s">
        <v>458</v>
      </c>
      <c r="B37" s="18" t="s">
        <v>284</v>
      </c>
      <c r="C37" s="25">
        <v>1.3071015788385178E-2</v>
      </c>
      <c r="D37" s="63">
        <v>1.1176901465855765E-2</v>
      </c>
      <c r="E37" s="63">
        <v>1.7332270923687422E-2</v>
      </c>
      <c r="F37" s="63">
        <v>1.5543008631998019E-2</v>
      </c>
      <c r="G37" s="63">
        <v>1.2225899914673368E-2</v>
      </c>
      <c r="H37" s="64">
        <v>1.4105455828880517E-2</v>
      </c>
      <c r="I37" s="65">
        <v>1.7809353355768939E-2</v>
      </c>
      <c r="J37" s="63">
        <v>1.9617441478965946E-2</v>
      </c>
      <c r="K37" s="63">
        <v>2.0507775329208559E-2</v>
      </c>
      <c r="L37" s="63">
        <v>1.846198645523071E-2</v>
      </c>
      <c r="M37" s="63">
        <v>1.9111423645767171E-2</v>
      </c>
      <c r="N37" s="64">
        <v>1.8423705526850361E-2</v>
      </c>
      <c r="O37" s="66">
        <v>7.8000645672652007E-3</v>
      </c>
      <c r="P37" s="67">
        <v>7.8970212035340322E-3</v>
      </c>
      <c r="Q37" s="67">
        <v>9.2212207775322873E-3</v>
      </c>
      <c r="R37" s="67">
        <v>1.3701922639880005E-2</v>
      </c>
      <c r="S37" s="67">
        <v>7.8674457049834057E-3</v>
      </c>
      <c r="T37" s="68">
        <v>9.1564277708461091E-3</v>
      </c>
      <c r="U37" s="65">
        <v>1.0342355285435336E-2</v>
      </c>
      <c r="V37" s="63">
        <v>1.1950219326056262E-2</v>
      </c>
      <c r="W37" s="63">
        <v>1.1551460716641532E-2</v>
      </c>
      <c r="X37" s="63">
        <v>1.2068177668869112E-2</v>
      </c>
      <c r="Y37" s="63">
        <v>1.3016932357998426E-2</v>
      </c>
      <c r="Z37" s="64">
        <v>1.1832030014605744E-2</v>
      </c>
      <c r="AA37" s="65">
        <v>7.68590097904442E-3</v>
      </c>
      <c r="AB37" s="63">
        <v>1.68244997014383E-2</v>
      </c>
      <c r="AC37" s="63">
        <v>6.9510694936161911E-3</v>
      </c>
      <c r="AD37" s="63">
        <v>1.5618884240006429E-2</v>
      </c>
      <c r="AE37" s="63">
        <v>1.6830842786977877E-2</v>
      </c>
      <c r="AF37" s="64">
        <v>1.6156716759701824E-2</v>
      </c>
      <c r="AG37" s="65">
        <v>9.1134955415847589E-3</v>
      </c>
      <c r="AH37" s="63">
        <v>2.2408508885087716E-2</v>
      </c>
      <c r="AI37" s="63">
        <v>1.7250558053320715E-2</v>
      </c>
      <c r="AJ37" s="63">
        <v>1.6115927473389323E-2</v>
      </c>
      <c r="AK37" s="63">
        <v>1.1616068473069466E-2</v>
      </c>
      <c r="AL37" s="64">
        <v>1.3258490365555625E-2</v>
      </c>
      <c r="AM37" s="65">
        <v>7.5003591221727188E-3</v>
      </c>
      <c r="AN37" s="63">
        <v>1.0026251010763222E-2</v>
      </c>
      <c r="AO37" s="63">
        <v>4.4518472906460316E-3</v>
      </c>
      <c r="AP37" s="63">
        <v>1.095505095602506E-2</v>
      </c>
      <c r="AQ37" s="63">
        <v>1.0247225940015691E-2</v>
      </c>
      <c r="AR37" s="64">
        <v>1.2102961641210389E-2</v>
      </c>
      <c r="AS37" s="65">
        <v>1.3897598832458204E-2</v>
      </c>
      <c r="AT37" s="63">
        <v>1.3027656210829098E-2</v>
      </c>
      <c r="AU37" s="63">
        <v>1.1768032401647014E-2</v>
      </c>
      <c r="AV37" s="63">
        <v>1.1620826970719188E-2</v>
      </c>
      <c r="AW37" s="63">
        <v>1.2543139225022934E-2</v>
      </c>
      <c r="AX37" s="64">
        <v>1.1541775986293535E-2</v>
      </c>
    </row>
    <row r="38" spans="1:50" x14ac:dyDescent="0.45">
      <c r="A38" s="22" t="s">
        <v>459</v>
      </c>
      <c r="B38" s="19" t="s">
        <v>285</v>
      </c>
      <c r="C38" s="26">
        <v>6.0348688603942005E-2</v>
      </c>
      <c r="D38" s="69">
        <v>6.6897889950714523E-2</v>
      </c>
      <c r="E38" s="69">
        <v>7.0888462911540315E-2</v>
      </c>
      <c r="F38" s="69">
        <v>7.2642437140524527E-2</v>
      </c>
      <c r="G38" s="69">
        <v>7.1806017871709996E-2</v>
      </c>
      <c r="H38" s="70">
        <v>6.5108221910319869E-2</v>
      </c>
      <c r="I38" s="71">
        <v>7.9265044232147447E-2</v>
      </c>
      <c r="J38" s="69">
        <v>7.1534854051586813E-2</v>
      </c>
      <c r="K38" s="69">
        <v>8.3392246978717527E-2</v>
      </c>
      <c r="L38" s="69">
        <v>7.9111020516831124E-2</v>
      </c>
      <c r="M38" s="69">
        <v>7.5895290808456584E-2</v>
      </c>
      <c r="N38" s="70">
        <v>7.8614199377944852E-2</v>
      </c>
      <c r="O38" s="72">
        <v>4.4829899086640888E-2</v>
      </c>
      <c r="P38" s="73">
        <v>5.2071042916793826E-2</v>
      </c>
      <c r="Q38" s="73">
        <v>4.8614169838467627E-2</v>
      </c>
      <c r="R38" s="73">
        <v>7.4960047270578617E-2</v>
      </c>
      <c r="S38" s="73">
        <v>5.2308468886841743E-2</v>
      </c>
      <c r="T38" s="74">
        <v>5.6912188691747558E-2</v>
      </c>
      <c r="U38" s="71">
        <v>4.8171417904978746E-2</v>
      </c>
      <c r="V38" s="69">
        <v>6.3114395709203353E-2</v>
      </c>
      <c r="W38" s="69">
        <v>6.0018039937224807E-2</v>
      </c>
      <c r="X38" s="69">
        <v>6.7927347789059109E-2</v>
      </c>
      <c r="Y38" s="69">
        <v>5.9523212776498705E-2</v>
      </c>
      <c r="Z38" s="70">
        <v>7.8652780930909452E-2</v>
      </c>
      <c r="AA38" s="71">
        <v>6.8769097490470776E-2</v>
      </c>
      <c r="AB38" s="69">
        <v>7.5801561565791736E-2</v>
      </c>
      <c r="AC38" s="69">
        <v>7.6265093089370753E-2</v>
      </c>
      <c r="AD38" s="69">
        <v>0.10406067426187827</v>
      </c>
      <c r="AE38" s="69">
        <v>7.859607945407919E-2</v>
      </c>
      <c r="AF38" s="70">
        <v>8.5578298839793274E-2</v>
      </c>
      <c r="AG38" s="71">
        <v>7.8257878578535056E-2</v>
      </c>
      <c r="AH38" s="69">
        <v>0.12231158329023863</v>
      </c>
      <c r="AI38" s="69">
        <v>0.12186192617132041</v>
      </c>
      <c r="AJ38" s="69">
        <v>0.10386471930779799</v>
      </c>
      <c r="AK38" s="69">
        <v>7.3424599233933893E-2</v>
      </c>
      <c r="AL38" s="70">
        <v>8.1889296405265877E-2</v>
      </c>
      <c r="AM38" s="71">
        <v>6.9837321373428046E-2</v>
      </c>
      <c r="AN38" s="69">
        <v>6.9707530773958887E-2</v>
      </c>
      <c r="AO38" s="69">
        <v>5.8082916020391152E-2</v>
      </c>
      <c r="AP38" s="69">
        <v>6.9472728748644005E-2</v>
      </c>
      <c r="AQ38" s="69">
        <v>7.5415367270377717E-2</v>
      </c>
      <c r="AR38" s="70">
        <v>9.0996739384376815E-2</v>
      </c>
      <c r="AS38" s="71">
        <v>7.4813220745156464E-2</v>
      </c>
      <c r="AT38" s="69">
        <v>7.3996584984050304E-2</v>
      </c>
      <c r="AU38" s="69">
        <v>7.0245836881130258E-2</v>
      </c>
      <c r="AV38" s="69">
        <v>6.5318782436957532E-2</v>
      </c>
      <c r="AW38" s="69">
        <v>7.6008474946485521E-2</v>
      </c>
      <c r="AX38" s="70">
        <v>5.7273369336079641E-2</v>
      </c>
    </row>
    <row r="40" spans="1:50" x14ac:dyDescent="0.45">
      <c r="B40" s="1" t="s">
        <v>53</v>
      </c>
      <c r="C40" s="6">
        <f t="shared" ref="C40:AX40" si="0">SUM(C4:C38)</f>
        <v>9.4341610143007717</v>
      </c>
      <c r="D40" s="6">
        <f t="shared" si="0"/>
        <v>9.4974202523712581</v>
      </c>
      <c r="E40" s="6">
        <f t="shared" si="0"/>
        <v>9.9995746458692913</v>
      </c>
      <c r="F40" s="6">
        <f t="shared" si="0"/>
        <v>10.617251245264326</v>
      </c>
      <c r="G40" s="6">
        <f t="shared" si="0"/>
        <v>9.5274222730639764</v>
      </c>
      <c r="H40" s="6">
        <f t="shared" si="0"/>
        <v>9.6222890596143902</v>
      </c>
      <c r="I40" s="6">
        <f t="shared" si="0"/>
        <v>11.210355654472991</v>
      </c>
      <c r="J40" s="6">
        <f t="shared" si="0"/>
        <v>10.845731366601187</v>
      </c>
      <c r="K40" s="6">
        <f t="shared" si="0"/>
        <v>11.957190284413368</v>
      </c>
      <c r="L40" s="6">
        <f t="shared" si="0"/>
        <v>11.587679168677308</v>
      </c>
      <c r="M40" s="6">
        <f t="shared" si="0"/>
        <v>11.595454405226388</v>
      </c>
      <c r="N40" s="6">
        <f t="shared" si="0"/>
        <v>11.337480676674621</v>
      </c>
      <c r="O40" s="6">
        <f t="shared" si="0"/>
        <v>6.8480595261758861</v>
      </c>
      <c r="P40" s="6">
        <f t="shared" si="0"/>
        <v>7.6989049279895339</v>
      </c>
      <c r="Q40" s="6">
        <f t="shared" si="0"/>
        <v>7.3021898180432903</v>
      </c>
      <c r="R40" s="6">
        <f t="shared" si="0"/>
        <v>10.653523567110589</v>
      </c>
      <c r="S40" s="6">
        <f t="shared" si="0"/>
        <v>8.0128728720517888</v>
      </c>
      <c r="T40" s="6">
        <f t="shared" si="0"/>
        <v>8.525523293928563</v>
      </c>
      <c r="U40" s="6">
        <f t="shared" ref="U40:Z40" si="1">SUM(U4:U38)</f>
        <v>7.7888443781919747</v>
      </c>
      <c r="V40" s="6">
        <f t="shared" si="1"/>
        <v>8.7002197891771083</v>
      </c>
      <c r="W40" s="6">
        <f t="shared" si="1"/>
        <v>8.8681724444749825</v>
      </c>
      <c r="X40" s="6">
        <f t="shared" si="1"/>
        <v>9.7032302394618721</v>
      </c>
      <c r="Y40" s="6">
        <f t="shared" si="1"/>
        <v>8.8692382284654023</v>
      </c>
      <c r="Z40" s="6">
        <f t="shared" si="1"/>
        <v>11.387918845608235</v>
      </c>
      <c r="AA40" s="6">
        <f t="shared" si="0"/>
        <v>9.592208287637396</v>
      </c>
      <c r="AB40" s="6">
        <f t="shared" si="0"/>
        <v>11.724797246084792</v>
      </c>
      <c r="AC40" s="6">
        <f t="shared" si="0"/>
        <v>10.761607374964367</v>
      </c>
      <c r="AD40" s="6">
        <f t="shared" si="0"/>
        <v>15.034921185225297</v>
      </c>
      <c r="AE40" s="6">
        <f t="shared" si="0"/>
        <v>13.208074812013738</v>
      </c>
      <c r="AF40" s="6">
        <f t="shared" si="0"/>
        <v>12.895487028511443</v>
      </c>
      <c r="AG40" s="6">
        <f t="shared" si="0"/>
        <v>12.313547633692442</v>
      </c>
      <c r="AH40" s="6">
        <f t="shared" si="0"/>
        <v>16.707150504918481</v>
      </c>
      <c r="AI40" s="6">
        <f t="shared" si="0"/>
        <v>14.903446172503553</v>
      </c>
      <c r="AJ40" s="6">
        <f t="shared" si="0"/>
        <v>16.094226195681916</v>
      </c>
      <c r="AK40" s="6">
        <f t="shared" si="0"/>
        <v>11.509901404454531</v>
      </c>
      <c r="AL40" s="6">
        <f t="shared" si="0"/>
        <v>11.772058993796875</v>
      </c>
      <c r="AM40" s="6">
        <f t="shared" ref="AM40:AR40" si="2">SUM(AM4:AM38)</f>
        <v>9.5202870505002455</v>
      </c>
      <c r="AN40" s="6">
        <f t="shared" si="2"/>
        <v>10.070473879401499</v>
      </c>
      <c r="AO40" s="6">
        <f t="shared" si="2"/>
        <v>8.1773995963808748</v>
      </c>
      <c r="AP40" s="6">
        <f t="shared" si="2"/>
        <v>11.095357769594637</v>
      </c>
      <c r="AQ40" s="6">
        <f t="shared" si="2"/>
        <v>10.959659810908992</v>
      </c>
      <c r="AR40" s="6">
        <f t="shared" si="2"/>
        <v>11.572389712977794</v>
      </c>
      <c r="AS40" s="6">
        <f t="shared" si="0"/>
        <v>11.910815472331988</v>
      </c>
      <c r="AT40" s="6">
        <f t="shared" si="0"/>
        <v>10.438714054336311</v>
      </c>
      <c r="AU40" s="6">
        <f t="shared" si="0"/>
        <v>10.352440667998062</v>
      </c>
      <c r="AV40" s="6">
        <f t="shared" si="0"/>
        <v>9.5232368402165051</v>
      </c>
      <c r="AW40" s="6">
        <f t="shared" si="0"/>
        <v>10.161970490585821</v>
      </c>
      <c r="AX40" s="6">
        <f t="shared" si="0"/>
        <v>9.9111755362144454</v>
      </c>
    </row>
    <row r="42" spans="1:50" ht="18" x14ac:dyDescent="0.55000000000000004">
      <c r="C42" s="101" t="s">
        <v>55</v>
      </c>
      <c r="D42" s="101"/>
      <c r="E42" s="101"/>
      <c r="F42" s="101"/>
      <c r="G42" s="101"/>
      <c r="H42" s="101"/>
      <c r="I42" s="101"/>
      <c r="J42" s="101"/>
      <c r="K42" s="101"/>
      <c r="L42" s="101"/>
      <c r="M42" s="101"/>
      <c r="N42" s="101"/>
      <c r="O42" s="101"/>
      <c r="P42" s="101"/>
      <c r="Q42" s="101"/>
      <c r="R42" s="101"/>
      <c r="S42" s="101"/>
      <c r="T42" s="101"/>
      <c r="U42" s="99" t="s">
        <v>62</v>
      </c>
      <c r="V42" s="99"/>
      <c r="W42" s="99"/>
      <c r="X42" s="99"/>
      <c r="Y42" s="99"/>
      <c r="Z42" s="99"/>
      <c r="AA42" s="96" t="s">
        <v>56</v>
      </c>
      <c r="AB42" s="97"/>
      <c r="AC42" s="97"/>
      <c r="AD42" s="97"/>
      <c r="AE42" s="97"/>
      <c r="AF42" s="97"/>
      <c r="AG42" s="97"/>
      <c r="AH42" s="97"/>
      <c r="AI42" s="97"/>
      <c r="AJ42" s="97"/>
      <c r="AK42" s="97"/>
      <c r="AL42" s="97"/>
      <c r="AM42" s="97"/>
      <c r="AN42" s="97"/>
      <c r="AO42" s="97"/>
      <c r="AP42" s="97"/>
      <c r="AQ42" s="97"/>
      <c r="AR42" s="97"/>
      <c r="AS42" s="97"/>
      <c r="AT42" s="97"/>
      <c r="AU42" s="97"/>
      <c r="AV42" s="97"/>
      <c r="AW42" s="97"/>
      <c r="AX42" s="98"/>
    </row>
    <row r="43" spans="1:50" ht="18" x14ac:dyDescent="0.65">
      <c r="C43" s="102" t="s">
        <v>58</v>
      </c>
      <c r="D43" s="102"/>
      <c r="E43" s="102"/>
      <c r="F43" s="102"/>
      <c r="G43" s="102"/>
      <c r="H43" s="102"/>
      <c r="I43" s="103" t="s">
        <v>52</v>
      </c>
      <c r="J43" s="103"/>
      <c r="K43" s="103"/>
      <c r="L43" s="103"/>
      <c r="M43" s="103"/>
      <c r="N43" s="103"/>
      <c r="O43" s="104" t="s">
        <v>54</v>
      </c>
      <c r="P43" s="105"/>
      <c r="Q43" s="105"/>
      <c r="R43" s="105"/>
      <c r="S43" s="105"/>
      <c r="T43" s="105"/>
      <c r="U43" s="100"/>
      <c r="V43" s="100"/>
      <c r="W43" s="100"/>
      <c r="X43" s="100"/>
      <c r="Y43" s="100"/>
      <c r="Z43" s="100"/>
      <c r="AA43" s="106" t="s">
        <v>57</v>
      </c>
      <c r="AB43" s="106"/>
      <c r="AC43" s="106"/>
      <c r="AD43" s="106"/>
      <c r="AE43" s="106"/>
      <c r="AF43" s="106"/>
      <c r="AG43" s="109" t="s">
        <v>59</v>
      </c>
      <c r="AH43" s="109"/>
      <c r="AI43" s="109"/>
      <c r="AJ43" s="109"/>
      <c r="AK43" s="109"/>
      <c r="AL43" s="109"/>
      <c r="AM43" s="95" t="s">
        <v>60</v>
      </c>
      <c r="AN43" s="95"/>
      <c r="AO43" s="95"/>
      <c r="AP43" s="95"/>
      <c r="AQ43" s="95"/>
      <c r="AR43" s="95"/>
      <c r="AS43" s="94" t="s">
        <v>61</v>
      </c>
      <c r="AT43" s="94"/>
      <c r="AU43" s="94"/>
      <c r="AV43" s="94"/>
      <c r="AW43" s="94"/>
      <c r="AX43" s="94"/>
    </row>
    <row r="44" spans="1:50" x14ac:dyDescent="0.45">
      <c r="B44" s="34" t="s">
        <v>74</v>
      </c>
      <c r="C44" s="108">
        <f>AVERAGE(C40:H40)</f>
        <v>9.7830197484140022</v>
      </c>
      <c r="D44" s="107"/>
      <c r="E44" s="107" t="s">
        <v>73</v>
      </c>
      <c r="F44" s="107"/>
      <c r="G44" s="107">
        <f>_xlfn.STDEV.S(C40:H40)</f>
        <v>0.45547165140835322</v>
      </c>
      <c r="H44" s="110"/>
      <c r="I44" s="108">
        <f>AVERAGE(I40:N40)</f>
        <v>11.422315259344311</v>
      </c>
      <c r="J44" s="107"/>
      <c r="K44" s="107" t="s">
        <v>73</v>
      </c>
      <c r="L44" s="107"/>
      <c r="M44" s="107">
        <f>_xlfn.STDEV.S(I40:N40)</f>
        <v>0.3815721280895793</v>
      </c>
      <c r="N44" s="110"/>
      <c r="O44" s="108">
        <f t="shared" ref="O44" si="3">AVERAGE(O40:T40)</f>
        <v>8.1735123342166087</v>
      </c>
      <c r="P44" s="107"/>
      <c r="Q44" s="107" t="s">
        <v>73</v>
      </c>
      <c r="R44" s="107"/>
      <c r="S44" s="107">
        <f t="shared" ref="S44" si="4">_xlfn.STDEV.S(O40:T40)</f>
        <v>1.344726941161029</v>
      </c>
      <c r="T44" s="107"/>
      <c r="U44" s="108">
        <f t="shared" ref="U44" si="5">AVERAGE(U40:Z40)</f>
        <v>9.2196039875632625</v>
      </c>
      <c r="V44" s="107"/>
      <c r="W44" s="107" t="s">
        <v>73</v>
      </c>
      <c r="X44" s="107"/>
      <c r="Y44" s="107">
        <f t="shared" ref="Y44" si="6">_xlfn.STDEV.S(U40:Z40)</f>
        <v>1.2246286763840988</v>
      </c>
      <c r="Z44" s="110"/>
      <c r="AA44" s="108">
        <f t="shared" ref="AA44" si="7">AVERAGE(AA40:AF40)</f>
        <v>12.202849322406172</v>
      </c>
      <c r="AB44" s="107"/>
      <c r="AC44" s="107" t="s">
        <v>73</v>
      </c>
      <c r="AD44" s="107"/>
      <c r="AE44" s="107">
        <f t="shared" ref="AE44" si="8">_xlfn.STDEV.S(AA40:AF40)</f>
        <v>1.9303893422937795</v>
      </c>
      <c r="AF44" s="110"/>
      <c r="AG44" s="108">
        <f t="shared" ref="AG44" si="9">AVERAGE(AG40:AL40)</f>
        <v>13.883388484174633</v>
      </c>
      <c r="AH44" s="107"/>
      <c r="AI44" s="107" t="s">
        <v>73</v>
      </c>
      <c r="AJ44" s="107"/>
      <c r="AK44" s="107">
        <f t="shared" ref="AK44" si="10">_xlfn.STDEV.S(AG40:AL40)</f>
        <v>2.3003263444266531</v>
      </c>
      <c r="AL44" s="110"/>
      <c r="AM44" s="108">
        <f t="shared" ref="AM44" si="11">AVERAGE(AM40:AR40)</f>
        <v>10.23259463662734</v>
      </c>
      <c r="AN44" s="107"/>
      <c r="AO44" s="107" t="s">
        <v>73</v>
      </c>
      <c r="AP44" s="107"/>
      <c r="AQ44" s="107">
        <f t="shared" ref="AQ44" si="12">_xlfn.STDEV.S(AM40:AR40)</f>
        <v>1.2510417042213258</v>
      </c>
      <c r="AR44" s="110"/>
      <c r="AS44" s="108">
        <f t="shared" ref="AS44" si="13">AVERAGE(AS40:AX40)</f>
        <v>10.383058843613854</v>
      </c>
      <c r="AT44" s="107"/>
      <c r="AU44" s="107" t="s">
        <v>73</v>
      </c>
      <c r="AV44" s="107"/>
      <c r="AW44" s="107">
        <f t="shared" ref="AW44" si="14">_xlfn.STDEV.S(AS40:AX40)</f>
        <v>0.81840370049552957</v>
      </c>
      <c r="AX44" s="110"/>
    </row>
    <row r="45" spans="1:50" ht="15.75" x14ac:dyDescent="0.55000000000000004">
      <c r="B45" s="36" t="s">
        <v>76</v>
      </c>
      <c r="C45" s="111"/>
      <c r="D45" s="112"/>
      <c r="E45" s="112"/>
      <c r="F45" s="112"/>
      <c r="G45" s="112"/>
      <c r="H45" s="113"/>
      <c r="I45" s="111">
        <f>_xlfn.T.TEST($C$40:$H$40,I40:N40,2,2)</f>
        <v>4.9929997451404576E-5</v>
      </c>
      <c r="J45" s="112"/>
      <c r="K45" s="112"/>
      <c r="L45" s="112" t="str">
        <f>(IF(I45&lt;0.001,"****",IF(I45&lt;0.005,"***",IF(I45&lt;0.01,"**",IF(I45&lt;0.05,"*","n.s.")))))</f>
        <v>****</v>
      </c>
      <c r="M45" s="112"/>
      <c r="N45" s="113"/>
      <c r="O45" s="111">
        <f t="shared" ref="O45" si="15">_xlfn.T.TEST($C$40:$H$40,O40:T40,2,2)</f>
        <v>1.9556418912180851E-2</v>
      </c>
      <c r="P45" s="112"/>
      <c r="Q45" s="112"/>
      <c r="R45" s="112" t="str">
        <f t="shared" ref="R45" si="16">(IF(O45&lt;0.001,"****",IF(O45&lt;0.005,"***",IF(O45&lt;0.01,"**",IF(O45&lt;0.05,"*","n.s.")))))</f>
        <v>*</v>
      </c>
      <c r="S45" s="112"/>
      <c r="T45" s="113"/>
      <c r="U45" s="111">
        <f t="shared" ref="U45" si="17">_xlfn.T.TEST($C$40:$H$40,U40:Z40,2,2)</f>
        <v>0.31570393413912379</v>
      </c>
      <c r="V45" s="112"/>
      <c r="W45" s="112"/>
      <c r="X45" s="112" t="str">
        <f t="shared" ref="X45" si="18">(IF(U45&lt;0.001,"****",IF(U45&lt;0.005,"***",IF(U45&lt;0.01,"**",IF(U45&lt;0.05,"*","n.s.")))))</f>
        <v>n.s.</v>
      </c>
      <c r="Y45" s="112"/>
      <c r="Z45" s="113"/>
      <c r="AA45" s="111">
        <f t="shared" ref="AA45" si="19">_xlfn.T.TEST($C$40:$H$40,AA40:AF40,2,2)</f>
        <v>1.3608849965270783E-2</v>
      </c>
      <c r="AB45" s="112"/>
      <c r="AC45" s="112"/>
      <c r="AD45" s="112" t="str">
        <f t="shared" ref="AD45" si="20">(IF(AA45&lt;0.001,"****",IF(AA45&lt;0.005,"***",IF(AA45&lt;0.01,"**",IF(AA45&lt;0.05,"*","n.s.")))))</f>
        <v>*</v>
      </c>
      <c r="AE45" s="112"/>
      <c r="AF45" s="113"/>
      <c r="AG45" s="111">
        <f t="shared" ref="AG45" si="21">_xlfn.T.TEST($C$40:$H$40,AG40:AL40,2,2)</f>
        <v>1.6035353654123392E-3</v>
      </c>
      <c r="AH45" s="112"/>
      <c r="AI45" s="112"/>
      <c r="AJ45" s="112" t="str">
        <f t="shared" ref="AJ45" si="22">(IF(AG45&lt;0.001,"****",IF(AG45&lt;0.005,"***",IF(AG45&lt;0.01,"**",IF(AG45&lt;0.05,"*","n.s.")))))</f>
        <v>***</v>
      </c>
      <c r="AK45" s="112"/>
      <c r="AL45" s="113"/>
      <c r="AM45" s="111">
        <f t="shared" ref="AM45" si="23">_xlfn.T.TEST($C$40:$H$40,AM40:AR40,2,2)</f>
        <v>0.42745596800852914</v>
      </c>
      <c r="AN45" s="112"/>
      <c r="AO45" s="112"/>
      <c r="AP45" s="112" t="str">
        <f t="shared" ref="AP45" si="24">(IF(AM45&lt;0.001,"****",IF(AM45&lt;0.005,"***",IF(AM45&lt;0.01,"**",IF(AM45&lt;0.05,"*","n.s.")))))</f>
        <v>n.s.</v>
      </c>
      <c r="AQ45" s="112"/>
      <c r="AR45" s="113"/>
      <c r="AS45" s="111">
        <f t="shared" ref="AS45" si="25">_xlfn.T.TEST($C$40:$H$40,AS40:AX40,2,2)</f>
        <v>0.14765837874110566</v>
      </c>
      <c r="AT45" s="112"/>
      <c r="AU45" s="112"/>
      <c r="AV45" s="112" t="str">
        <f t="shared" ref="AV45" si="26">(IF(AS45&lt;0.001,"****",IF(AS45&lt;0.005,"***",IF(AS45&lt;0.01,"**",IF(AS45&lt;0.05,"*","n.s.")))))</f>
        <v>n.s.</v>
      </c>
      <c r="AW45" s="112"/>
      <c r="AX45" s="113"/>
    </row>
    <row r="46" spans="1:50" ht="15.75" x14ac:dyDescent="0.55000000000000004">
      <c r="B46" s="35" t="s">
        <v>75</v>
      </c>
      <c r="C46" s="114">
        <f>C44/$C$44</f>
        <v>1</v>
      </c>
      <c r="D46" s="115"/>
      <c r="E46" s="115"/>
      <c r="F46" s="115"/>
      <c r="G46" s="115"/>
      <c r="H46" s="116"/>
      <c r="I46" s="118">
        <f t="shared" ref="I46" si="27">I44/$C$44</f>
        <v>1.1675653891219087</v>
      </c>
      <c r="J46" s="117"/>
      <c r="K46" s="117" t="s">
        <v>73</v>
      </c>
      <c r="L46" s="117"/>
      <c r="M46" s="117">
        <f>I46*SQRT((($G$44/$C$44)^2)+((M44/I44)^2))</f>
        <v>6.6904035722811242E-2</v>
      </c>
      <c r="N46" s="119"/>
      <c r="O46" s="118">
        <f t="shared" ref="O46" si="28">O44/$C$44</f>
        <v>0.83547948838002473</v>
      </c>
      <c r="P46" s="117"/>
      <c r="Q46" s="117" t="s">
        <v>73</v>
      </c>
      <c r="R46" s="117"/>
      <c r="S46" s="117">
        <f>O46*SQRT((($G$44/$C$44)^2)+((S44/O44)^2))</f>
        <v>0.14285294971363113</v>
      </c>
      <c r="T46" s="119"/>
      <c r="U46" s="118">
        <f t="shared" ref="U46" si="29">U44/$C$44</f>
        <v>0.94240880879934041</v>
      </c>
      <c r="V46" s="117"/>
      <c r="W46" s="117" t="s">
        <v>73</v>
      </c>
      <c r="X46" s="117"/>
      <c r="Y46" s="117">
        <f>U46*SQRT((($G$44/$C$44)^2)+((Y44/U44)^2))</f>
        <v>0.13264574287662137</v>
      </c>
      <c r="Z46" s="119"/>
      <c r="AA46" s="118">
        <f t="shared" ref="AA46" si="30">AA44/$C$44</f>
        <v>1.2473499631220173</v>
      </c>
      <c r="AB46" s="117"/>
      <c r="AC46" s="117" t="s">
        <v>73</v>
      </c>
      <c r="AD46" s="117"/>
      <c r="AE46" s="117">
        <f>AA46*SQRT((($G$44/$C$44)^2)+((AE44/AA44)^2))</f>
        <v>0.20568872345270037</v>
      </c>
      <c r="AF46" s="119"/>
      <c r="AG46" s="118">
        <f t="shared" ref="AG46" si="31">AG44/$C$44</f>
        <v>1.4191311927409092</v>
      </c>
      <c r="AH46" s="117"/>
      <c r="AI46" s="117" t="s">
        <v>73</v>
      </c>
      <c r="AJ46" s="117"/>
      <c r="AK46" s="117">
        <f>AG46*SQRT((($G$44/$C$44)^2)+((AK44/AG44)^2))</f>
        <v>0.24424097638565964</v>
      </c>
      <c r="AL46" s="119"/>
      <c r="AM46" s="118">
        <f t="shared" ref="AM46" si="32">AM44/$C$44</f>
        <v>1.04595461317414</v>
      </c>
      <c r="AN46" s="117"/>
      <c r="AO46" s="117" t="s">
        <v>73</v>
      </c>
      <c r="AP46" s="117"/>
      <c r="AQ46" s="117">
        <f>AM46*SQRT((($G$44/$C$44)^2)+((AQ44/AM44)^2))</f>
        <v>0.13683712190753486</v>
      </c>
      <c r="AR46" s="119"/>
      <c r="AS46" s="118">
        <f t="shared" ref="AS46" si="33">AS44/$C$44</f>
        <v>1.061334752523333</v>
      </c>
      <c r="AT46" s="117"/>
      <c r="AU46" s="117" t="s">
        <v>73</v>
      </c>
      <c r="AV46" s="117"/>
      <c r="AW46" s="117">
        <f>AS46*SQRT((($G$44/$C$44)^2)+((AW44/AS44)^2))</f>
        <v>9.7159083830936979E-2</v>
      </c>
      <c r="AX46" s="119"/>
    </row>
  </sheetData>
  <mergeCells count="81">
    <mergeCell ref="C1:T1"/>
    <mergeCell ref="AA1:AX1"/>
    <mergeCell ref="U1:Z2"/>
    <mergeCell ref="C2:H2"/>
    <mergeCell ref="I2:N2"/>
    <mergeCell ref="O2:T2"/>
    <mergeCell ref="AA2:AF2"/>
    <mergeCell ref="AG2:AL2"/>
    <mergeCell ref="AS2:AX2"/>
    <mergeCell ref="AM2:AR2"/>
    <mergeCell ref="C42:T42"/>
    <mergeCell ref="AA42:AX42"/>
    <mergeCell ref="U42:Z43"/>
    <mergeCell ref="C43:H43"/>
    <mergeCell ref="I43:N43"/>
    <mergeCell ref="O43:T43"/>
    <mergeCell ref="AA43:AF43"/>
    <mergeCell ref="AG43:AL43"/>
    <mergeCell ref="AS43:AX43"/>
    <mergeCell ref="AM43:AR43"/>
    <mergeCell ref="M44:N44"/>
    <mergeCell ref="O44:P44"/>
    <mergeCell ref="Q44:R44"/>
    <mergeCell ref="S44:T44"/>
    <mergeCell ref="AA44:AB44"/>
    <mergeCell ref="Y44:Z44"/>
    <mergeCell ref="C44:D44"/>
    <mergeCell ref="E44:F44"/>
    <mergeCell ref="G44:H44"/>
    <mergeCell ref="I44:J44"/>
    <mergeCell ref="K44:L44"/>
    <mergeCell ref="AW44:AX44"/>
    <mergeCell ref="AM44:AN44"/>
    <mergeCell ref="AO44:AP44"/>
    <mergeCell ref="AQ44:AR44"/>
    <mergeCell ref="U44:V44"/>
    <mergeCell ref="W44:X44"/>
    <mergeCell ref="AE44:AF44"/>
    <mergeCell ref="AC44:AD44"/>
    <mergeCell ref="AG44:AH44"/>
    <mergeCell ref="AI44:AJ44"/>
    <mergeCell ref="AK44:AL44"/>
    <mergeCell ref="AS44:AT44"/>
    <mergeCell ref="AD45:AF45"/>
    <mergeCell ref="AG45:AI45"/>
    <mergeCell ref="AJ45:AL45"/>
    <mergeCell ref="AS45:AU45"/>
    <mergeCell ref="AU44:AV44"/>
    <mergeCell ref="AV45:AX45"/>
    <mergeCell ref="AM45:AO45"/>
    <mergeCell ref="AW46:AX46"/>
    <mergeCell ref="AU46:AV46"/>
    <mergeCell ref="AS46:AT46"/>
    <mergeCell ref="AQ46:AR46"/>
    <mergeCell ref="AO46:AP46"/>
    <mergeCell ref="AM46:AN46"/>
    <mergeCell ref="AK46:AL46"/>
    <mergeCell ref="AI46:AJ46"/>
    <mergeCell ref="AP45:AR45"/>
    <mergeCell ref="U45:W45"/>
    <mergeCell ref="X45:Z45"/>
    <mergeCell ref="AE46:AF46"/>
    <mergeCell ref="AC46:AD46"/>
    <mergeCell ref="AA46:AB46"/>
    <mergeCell ref="Y46:Z46"/>
    <mergeCell ref="W46:X46"/>
    <mergeCell ref="U46:V46"/>
    <mergeCell ref="R45:T45"/>
    <mergeCell ref="AA45:AC45"/>
    <mergeCell ref="AG46:AH46"/>
    <mergeCell ref="C46:H46"/>
    <mergeCell ref="C45:H45"/>
    <mergeCell ref="I45:K45"/>
    <mergeCell ref="L45:N45"/>
    <mergeCell ref="O45:Q45"/>
    <mergeCell ref="K46:L46"/>
    <mergeCell ref="I46:J46"/>
    <mergeCell ref="S46:T46"/>
    <mergeCell ref="Q46:R46"/>
    <mergeCell ref="O46:P46"/>
    <mergeCell ref="M46:N46"/>
  </mergeCells>
  <pageMargins left="0.7" right="0.7" top="0.75" bottom="0.75" header="0.3" footer="0.3"/>
  <pageSetup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6E78-6FB6-4304-BD13-D66BD1A2A5C7}">
  <dimension ref="A1:AX45"/>
  <sheetViews>
    <sheetView zoomScaleNormal="100" workbookViewId="0">
      <selection activeCell="K45" sqref="K45:N45"/>
    </sheetView>
  </sheetViews>
  <sheetFormatPr defaultColWidth="19" defaultRowHeight="14.25" x14ac:dyDescent="0.45"/>
  <cols>
    <col min="1" max="1" width="10.46484375" bestFit="1" customWidth="1"/>
    <col min="2" max="2" width="41.53125" bestFit="1" customWidth="1"/>
    <col min="3" max="50" width="6.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394</v>
      </c>
      <c r="B4" s="17" t="s">
        <v>98</v>
      </c>
      <c r="C4" s="24">
        <v>3.0967386325230976E-3</v>
      </c>
      <c r="D4" s="9">
        <v>3.0802934500607322E-3</v>
      </c>
      <c r="E4" s="9">
        <v>3.2761824990301374E-3</v>
      </c>
      <c r="F4" s="9">
        <v>3.2686580693295402E-3</v>
      </c>
      <c r="G4" s="9">
        <v>3.0919987748017561E-3</v>
      </c>
      <c r="H4" s="11">
        <v>2.912467587932034E-3</v>
      </c>
      <c r="I4" s="24">
        <v>2.4988405792607297E-3</v>
      </c>
      <c r="J4" s="9">
        <v>2.5573867513145688E-3</v>
      </c>
      <c r="K4" s="9">
        <v>2.4616422844858424E-3</v>
      </c>
      <c r="L4" s="9">
        <v>2.6728949806443963E-3</v>
      </c>
      <c r="M4" s="9">
        <v>2.6055820752759005E-3</v>
      </c>
      <c r="N4" s="11">
        <v>2.7639437355177704E-3</v>
      </c>
      <c r="O4" s="27">
        <v>1.0957106070832885E-3</v>
      </c>
      <c r="P4" s="10">
        <v>1.4448180832766088E-3</v>
      </c>
      <c r="Q4" s="10">
        <v>1.3144310923640303E-3</v>
      </c>
      <c r="R4" s="10">
        <v>1.8437895786297858E-3</v>
      </c>
      <c r="S4" s="10">
        <v>1.4141242949703514E-3</v>
      </c>
      <c r="T4" s="28">
        <v>1.4648158461041327E-3</v>
      </c>
      <c r="U4" s="24">
        <v>1.9302187398971249E-3</v>
      </c>
      <c r="V4" s="9">
        <v>2.1399687031836276E-3</v>
      </c>
      <c r="W4" s="9">
        <v>2.1696879823477708E-3</v>
      </c>
      <c r="X4" s="9">
        <v>2.2025016610335963E-3</v>
      </c>
      <c r="Y4" s="9">
        <v>1.9560687147215524E-3</v>
      </c>
      <c r="Z4" s="11">
        <v>2.6545280432619185E-3</v>
      </c>
      <c r="AA4" s="24">
        <v>2.0713120100894853E-3</v>
      </c>
      <c r="AB4" s="9">
        <v>3.1911310872391593E-3</v>
      </c>
      <c r="AC4" s="9">
        <v>2.8981468645540151E-3</v>
      </c>
      <c r="AD4" s="9">
        <v>3.5367198489806924E-3</v>
      </c>
      <c r="AE4" s="9">
        <v>2.6574450033331311E-3</v>
      </c>
      <c r="AF4" s="11">
        <v>3.1816263695043996E-3</v>
      </c>
      <c r="AG4" s="24">
        <v>2.6567315438311354E-3</v>
      </c>
      <c r="AH4" s="9">
        <v>3.392074995551071E-3</v>
      </c>
      <c r="AI4" s="9">
        <v>3.0344097818904609E-3</v>
      </c>
      <c r="AJ4" s="9">
        <v>2.887516093008699E-3</v>
      </c>
      <c r="AK4" s="9">
        <v>2.233366074698226E-3</v>
      </c>
      <c r="AL4" s="11">
        <v>2.2815303822079826E-3</v>
      </c>
      <c r="AM4" s="24">
        <v>2.1968002887483426E-3</v>
      </c>
      <c r="AN4" s="9">
        <v>2.0801640175564283E-3</v>
      </c>
      <c r="AO4" s="9">
        <v>1.9521064607281573E-3</v>
      </c>
      <c r="AP4" s="9">
        <v>2.1103010814263377E-3</v>
      </c>
      <c r="AQ4" s="9">
        <v>2.2101696864168735E-3</v>
      </c>
      <c r="AR4" s="11">
        <v>2.4790590461729739E-3</v>
      </c>
      <c r="AS4" s="24">
        <v>2.5275677571094377E-3</v>
      </c>
      <c r="AT4" s="9">
        <v>2.3603814448029514E-3</v>
      </c>
      <c r="AU4" s="9">
        <v>1.9446681332489395E-3</v>
      </c>
      <c r="AV4" s="9">
        <v>1.9377522616562282E-3</v>
      </c>
      <c r="AW4" s="9">
        <v>2.0369818449379124E-3</v>
      </c>
      <c r="AX4" s="11">
        <v>1.9497218478127681E-3</v>
      </c>
    </row>
    <row r="5" spans="1:50" x14ac:dyDescent="0.45">
      <c r="A5" s="21" t="s">
        <v>413</v>
      </c>
      <c r="B5" s="18" t="s">
        <v>100</v>
      </c>
      <c r="C5" s="25">
        <v>6.7357403230293884E-3</v>
      </c>
      <c r="D5" s="5">
        <v>6.7562703805034447E-3</v>
      </c>
      <c r="E5" s="5">
        <v>7.9633130596806507E-3</v>
      </c>
      <c r="F5" s="5">
        <v>7.8988122008276599E-3</v>
      </c>
      <c r="G5" s="5">
        <v>7.0531940237552326E-3</v>
      </c>
      <c r="H5" s="13">
        <v>7.1011256520545438E-3</v>
      </c>
      <c r="I5" s="25">
        <v>5.7942987752888035E-3</v>
      </c>
      <c r="J5" s="5">
        <v>5.8396741802911418E-3</v>
      </c>
      <c r="K5" s="5">
        <v>6.0879938190205414E-3</v>
      </c>
      <c r="L5" s="5">
        <v>7.0024861266645665E-3</v>
      </c>
      <c r="M5" s="5">
        <v>5.9789687087352652E-3</v>
      </c>
      <c r="N5" s="13">
        <v>6.3860068654298611E-3</v>
      </c>
      <c r="O5" s="29">
        <v>2.7057174407284779E-3</v>
      </c>
      <c r="P5" s="12">
        <v>3.0914848129431757E-3</v>
      </c>
      <c r="Q5" s="12">
        <v>2.8541012744969833E-3</v>
      </c>
      <c r="R5" s="12">
        <v>4.0447656945116666E-3</v>
      </c>
      <c r="S5" s="12">
        <v>3.280189112601284E-3</v>
      </c>
      <c r="T5" s="30">
        <v>3.3807268068761788E-3</v>
      </c>
      <c r="U5" s="25">
        <v>3.9142673613076547E-3</v>
      </c>
      <c r="V5" s="5">
        <v>4.1798012200749942E-3</v>
      </c>
      <c r="W5" s="5">
        <v>4.3270647850864891E-3</v>
      </c>
      <c r="X5" s="5">
        <v>4.5830083484992923E-3</v>
      </c>
      <c r="Y5" s="5">
        <v>4.098081928171661E-3</v>
      </c>
      <c r="Z5" s="13">
        <v>5.1894774395854068E-3</v>
      </c>
      <c r="AA5" s="25">
        <v>4.5852948000696036E-3</v>
      </c>
      <c r="AB5" s="5">
        <v>6.1146709896325018E-3</v>
      </c>
      <c r="AC5" s="5">
        <v>5.8329525028472922E-3</v>
      </c>
      <c r="AD5" s="5">
        <v>6.9937172469588414E-3</v>
      </c>
      <c r="AE5" s="5">
        <v>5.9315496030543603E-3</v>
      </c>
      <c r="AF5" s="13">
        <v>5.8603691605582731E-3</v>
      </c>
      <c r="AG5" s="25">
        <v>5.9657330556816884E-3</v>
      </c>
      <c r="AH5" s="5">
        <v>7.329038919103404E-3</v>
      </c>
      <c r="AI5" s="5">
        <v>6.7621287389544853E-3</v>
      </c>
      <c r="AJ5" s="5">
        <v>6.6595181699848497E-3</v>
      </c>
      <c r="AK5" s="5">
        <v>5.1633702843022827E-3</v>
      </c>
      <c r="AL5" s="13">
        <v>5.5215714645600123E-3</v>
      </c>
      <c r="AM5" s="25">
        <v>4.7001674229527951E-3</v>
      </c>
      <c r="AN5" s="5">
        <v>4.6474933319914985E-3</v>
      </c>
      <c r="AO5" s="5">
        <v>4.2401159276537047E-3</v>
      </c>
      <c r="AP5" s="5">
        <v>4.8752560403497562E-3</v>
      </c>
      <c r="AQ5" s="5">
        <v>4.9004002606348324E-3</v>
      </c>
      <c r="AR5" s="13">
        <v>5.3584690795662722E-3</v>
      </c>
      <c r="AS5" s="25">
        <v>5.6226085791307619E-3</v>
      </c>
      <c r="AT5" s="5">
        <v>4.9264682802651893E-3</v>
      </c>
      <c r="AU5" s="5">
        <v>4.5768995151188015E-3</v>
      </c>
      <c r="AV5" s="5">
        <v>4.4737879842263973E-3</v>
      </c>
      <c r="AW5" s="5">
        <v>4.7677912994593162E-3</v>
      </c>
      <c r="AX5" s="13">
        <v>4.6464403872074501E-3</v>
      </c>
    </row>
    <row r="6" spans="1:50" x14ac:dyDescent="0.45">
      <c r="A6" s="21" t="s">
        <v>414</v>
      </c>
      <c r="B6" s="18" t="s">
        <v>103</v>
      </c>
      <c r="C6" s="25">
        <v>1.1059832723627695E-3</v>
      </c>
      <c r="D6" s="5">
        <v>1.1208586137910306E-3</v>
      </c>
      <c r="E6" s="5">
        <v>1.3793231062696359E-3</v>
      </c>
      <c r="F6" s="5">
        <v>1.2889660534178425E-3</v>
      </c>
      <c r="G6" s="5">
        <v>1.2114930401933091E-3</v>
      </c>
      <c r="H6" s="13">
        <v>1.2157926847869193E-3</v>
      </c>
      <c r="I6" s="25">
        <v>9.8397193806762568E-4</v>
      </c>
      <c r="J6" s="5">
        <v>1.152391912469908E-3</v>
      </c>
      <c r="K6" s="5">
        <v>1.0696787801418466E-3</v>
      </c>
      <c r="L6" s="5">
        <v>1.1572592091185013E-3</v>
      </c>
      <c r="M6" s="5">
        <v>1.0632923957083172E-3</v>
      </c>
      <c r="N6" s="13">
        <v>1.0607504502286003E-3</v>
      </c>
      <c r="O6" s="29">
        <v>3.1132327796026967E-4</v>
      </c>
      <c r="P6" s="12">
        <v>3.3200742080622103E-4</v>
      </c>
      <c r="Q6" s="12">
        <v>4.1555882113191269E-4</v>
      </c>
      <c r="R6" s="12">
        <v>5.4077921174585048E-4</v>
      </c>
      <c r="S6" s="12">
        <v>4.9280025505869915E-4</v>
      </c>
      <c r="T6" s="30">
        <v>4.3057016548755922E-4</v>
      </c>
      <c r="U6" s="25">
        <v>3.5075083090683107E-4</v>
      </c>
      <c r="V6" s="5">
        <v>5.592748812521559E-4</v>
      </c>
      <c r="W6" s="5">
        <v>5.4949241012885834E-4</v>
      </c>
      <c r="X6" s="5">
        <v>5.7208564834875604E-4</v>
      </c>
      <c r="Y6" s="5">
        <v>5.3973447598899176E-4</v>
      </c>
      <c r="Z6" s="13">
        <v>7.3433351484311919E-4</v>
      </c>
      <c r="AA6" s="25">
        <v>5.9538766604555851E-4</v>
      </c>
      <c r="AB6" s="5">
        <v>8.8522263963882733E-4</v>
      </c>
      <c r="AC6" s="5">
        <v>9.947297188164241E-4</v>
      </c>
      <c r="AD6" s="5">
        <v>1.1717006435813151E-3</v>
      </c>
      <c r="AE6" s="5">
        <v>9.4191261135688747E-4</v>
      </c>
      <c r="AF6" s="13">
        <v>9.4328493506087559E-4</v>
      </c>
      <c r="AG6" s="25">
        <v>8.4961061020993498E-4</v>
      </c>
      <c r="AH6" s="5">
        <v>1.2408632815945192E-3</v>
      </c>
      <c r="AI6" s="5">
        <v>1.1691013300656114E-3</v>
      </c>
      <c r="AJ6" s="5">
        <v>1.1952606533939356E-3</v>
      </c>
      <c r="AK6" s="5">
        <v>7.1827823771599894E-4</v>
      </c>
      <c r="AL6" s="13">
        <v>8.6720258896331656E-4</v>
      </c>
      <c r="AM6" s="25">
        <v>7.2743220020681139E-4</v>
      </c>
      <c r="AN6" s="5">
        <v>7.4012690091404163E-4</v>
      </c>
      <c r="AO6" s="5">
        <v>6.6604020353951501E-4</v>
      </c>
      <c r="AP6" s="5">
        <v>8.276022509525802E-4</v>
      </c>
      <c r="AQ6" s="5">
        <v>8.5412662691437922E-4</v>
      </c>
      <c r="AR6" s="13">
        <v>7.8692104988089542E-4</v>
      </c>
      <c r="AS6" s="25">
        <v>1.0411241287657546E-3</v>
      </c>
      <c r="AT6" s="5">
        <v>8.696111900405167E-4</v>
      </c>
      <c r="AU6" s="5">
        <v>7.5331553031485481E-4</v>
      </c>
      <c r="AV6" s="5">
        <v>8.1568545581071667E-4</v>
      </c>
      <c r="AW6" s="5">
        <v>8.1293506837083946E-4</v>
      </c>
      <c r="AX6" s="13">
        <v>7.2071804925866938E-4</v>
      </c>
    </row>
    <row r="7" spans="1:50" x14ac:dyDescent="0.45">
      <c r="A7" s="21" t="s">
        <v>395</v>
      </c>
      <c r="B7" s="18" t="s">
        <v>99</v>
      </c>
      <c r="C7" s="25">
        <v>7.9996372741385671E-2</v>
      </c>
      <c r="D7" s="5">
        <v>8.063672935283564E-2</v>
      </c>
      <c r="E7" s="5">
        <v>9.1851493174804857E-2</v>
      </c>
      <c r="F7" s="5">
        <v>9.384729093235436E-2</v>
      </c>
      <c r="G7" s="5">
        <v>8.3183813769866929E-2</v>
      </c>
      <c r="H7" s="13">
        <v>8.2479790122326951E-2</v>
      </c>
      <c r="I7" s="25">
        <v>8.7588038180887645E-2</v>
      </c>
      <c r="J7" s="5">
        <v>8.9502962008831871E-2</v>
      </c>
      <c r="K7" s="5">
        <v>9.4026439283050087E-2</v>
      </c>
      <c r="L7" s="5">
        <v>0.10037089141833994</v>
      </c>
      <c r="M7" s="5">
        <v>8.9871472100151298E-2</v>
      </c>
      <c r="N7" s="13">
        <v>9.3128636319132693E-2</v>
      </c>
      <c r="O7" s="29">
        <v>4.0815537680565603E-2</v>
      </c>
      <c r="P7" s="12">
        <v>4.7283370032803897E-2</v>
      </c>
      <c r="Q7" s="12">
        <v>4.2746611705013059E-2</v>
      </c>
      <c r="R7" s="12">
        <v>6.2285641416527308E-2</v>
      </c>
      <c r="S7" s="12">
        <v>4.9675618192229522E-2</v>
      </c>
      <c r="T7" s="30">
        <v>5.1562174141222467E-2</v>
      </c>
      <c r="U7" s="25">
        <v>5.7311266605425799E-2</v>
      </c>
      <c r="V7" s="5">
        <v>6.1030213327081743E-2</v>
      </c>
      <c r="W7" s="5">
        <v>6.3102506047293894E-2</v>
      </c>
      <c r="X7" s="5">
        <v>6.5801645305935103E-2</v>
      </c>
      <c r="Y7" s="5">
        <v>6.0664736343561655E-2</v>
      </c>
      <c r="Z7" s="13">
        <v>7.5469140206921151E-2</v>
      </c>
      <c r="AA7" s="25">
        <v>6.7966412691282951E-2</v>
      </c>
      <c r="AB7" s="5">
        <v>9.3100933406566874E-2</v>
      </c>
      <c r="AC7" s="5">
        <v>8.7195831539869692E-2</v>
      </c>
      <c r="AD7" s="5">
        <v>0.10575615338080627</v>
      </c>
      <c r="AE7" s="5">
        <v>8.9896672928913401E-2</v>
      </c>
      <c r="AF7" s="13">
        <v>8.5963146460778642E-2</v>
      </c>
      <c r="AG7" s="25">
        <v>8.9801836210768066E-2</v>
      </c>
      <c r="AH7" s="5">
        <v>0.10773597841130672</v>
      </c>
      <c r="AI7" s="5">
        <v>0.10148387242202773</v>
      </c>
      <c r="AJ7" s="5">
        <v>0.10050288429393481</v>
      </c>
      <c r="AK7" s="5">
        <v>7.8213416658395762E-2</v>
      </c>
      <c r="AL7" s="13">
        <v>8.4129034758511995E-2</v>
      </c>
      <c r="AM7" s="25">
        <v>7.1869664551827819E-2</v>
      </c>
      <c r="AN7" s="5">
        <v>7.0305534484743609E-2</v>
      </c>
      <c r="AO7" s="5">
        <v>6.4675268011109135E-2</v>
      </c>
      <c r="AP7" s="5">
        <v>7.5107922383983436E-2</v>
      </c>
      <c r="AQ7" s="5">
        <v>7.4969747742716183E-2</v>
      </c>
      <c r="AR7" s="13">
        <v>7.9768997595902585E-2</v>
      </c>
      <c r="AS7" s="25">
        <v>8.2539427095338319E-2</v>
      </c>
      <c r="AT7" s="5">
        <v>7.3962599570422824E-2</v>
      </c>
      <c r="AU7" s="5">
        <v>6.7435853586801445E-2</v>
      </c>
      <c r="AV7" s="5">
        <v>6.7052655996288568E-2</v>
      </c>
      <c r="AW7" s="5">
        <v>6.9426164453777348E-2</v>
      </c>
      <c r="AX7" s="13">
        <v>6.8932483764244573E-2</v>
      </c>
    </row>
    <row r="8" spans="1:50" x14ac:dyDescent="0.45">
      <c r="A8" s="21" t="s">
        <v>415</v>
      </c>
      <c r="B8" s="18" t="s">
        <v>107</v>
      </c>
      <c r="C8" s="25">
        <v>0.14472888314591861</v>
      </c>
      <c r="D8" s="5">
        <v>0.14854063514236254</v>
      </c>
      <c r="E8" s="5">
        <v>0.16650742586297773</v>
      </c>
      <c r="F8" s="5">
        <v>0.17216952024348664</v>
      </c>
      <c r="G8" s="5">
        <v>0.15040057175918048</v>
      </c>
      <c r="H8" s="13">
        <v>0.15144473933070987</v>
      </c>
      <c r="I8" s="25">
        <v>0.15370589047030395</v>
      </c>
      <c r="J8" s="5">
        <v>0.16292622769955942</v>
      </c>
      <c r="K8" s="5">
        <v>0.16443809178106653</v>
      </c>
      <c r="L8" s="5">
        <v>0.17636120893757856</v>
      </c>
      <c r="M8" s="5">
        <v>0.15850711520587624</v>
      </c>
      <c r="N8" s="13">
        <v>0.16287268098893048</v>
      </c>
      <c r="O8" s="29">
        <v>7.9715620846781396E-2</v>
      </c>
      <c r="P8" s="12">
        <v>9.1738642391710853E-2</v>
      </c>
      <c r="Q8" s="12">
        <v>8.4536201977379377E-2</v>
      </c>
      <c r="R8" s="12">
        <v>0.1197892424378552</v>
      </c>
      <c r="S8" s="12">
        <v>9.7834937588227047E-2</v>
      </c>
      <c r="T8" s="30">
        <v>0.10014781813556642</v>
      </c>
      <c r="U8" s="25">
        <v>0.10850426831760809</v>
      </c>
      <c r="V8" s="5">
        <v>0.11767052396677215</v>
      </c>
      <c r="W8" s="5">
        <v>0.11612732206387961</v>
      </c>
      <c r="X8" s="5">
        <v>0.12401710142415576</v>
      </c>
      <c r="Y8" s="5">
        <v>0.1138884655724185</v>
      </c>
      <c r="Z8" s="13">
        <v>0.14060461535572788</v>
      </c>
      <c r="AA8" s="25">
        <v>0.12889645807084615</v>
      </c>
      <c r="AB8" s="5">
        <v>0.1816869551772633</v>
      </c>
      <c r="AC8" s="5">
        <v>0.16984464511253383</v>
      </c>
      <c r="AD8" s="5">
        <v>0.20477000896494923</v>
      </c>
      <c r="AE8" s="5">
        <v>0.16854857281376887</v>
      </c>
      <c r="AF8" s="13">
        <v>0.16116530953534533</v>
      </c>
      <c r="AG8" s="25">
        <v>0.16902897909322351</v>
      </c>
      <c r="AH8" s="5">
        <v>0.20874511071041893</v>
      </c>
      <c r="AI8" s="5">
        <v>0.19246165914569294</v>
      </c>
      <c r="AJ8" s="5">
        <v>0.19203031531627651</v>
      </c>
      <c r="AK8" s="5">
        <v>0.14565161590614295</v>
      </c>
      <c r="AL8" s="13">
        <v>0.1592015425260479</v>
      </c>
      <c r="AM8" s="25">
        <v>0.13625298096345712</v>
      </c>
      <c r="AN8" s="5">
        <v>0.13213311664230609</v>
      </c>
      <c r="AO8" s="5">
        <v>0.12444239843423563</v>
      </c>
      <c r="AP8" s="5">
        <v>0.14331762218355615</v>
      </c>
      <c r="AQ8" s="5">
        <v>0.14433776303037271</v>
      </c>
      <c r="AR8" s="13">
        <v>0.15385123203115975</v>
      </c>
      <c r="AS8" s="25">
        <v>0.15035590509766147</v>
      </c>
      <c r="AT8" s="5">
        <v>0.13758994636060795</v>
      </c>
      <c r="AU8" s="5">
        <v>0.12462628764045594</v>
      </c>
      <c r="AV8" s="5">
        <v>0.12137137555091626</v>
      </c>
      <c r="AW8" s="5">
        <v>0.12557003257328991</v>
      </c>
      <c r="AX8" s="13">
        <v>0.12249013601274354</v>
      </c>
    </row>
    <row r="9" spans="1:50" x14ac:dyDescent="0.45">
      <c r="A9" s="21" t="s">
        <v>396</v>
      </c>
      <c r="B9" s="18" t="s">
        <v>102</v>
      </c>
      <c r="C9" s="25">
        <v>4.7835907873172552E-2</v>
      </c>
      <c r="D9" s="5">
        <v>4.9242781868438799E-2</v>
      </c>
      <c r="E9" s="5">
        <v>5.5751199453668819E-2</v>
      </c>
      <c r="F9" s="5">
        <v>5.7753466302691812E-2</v>
      </c>
      <c r="G9" s="5">
        <v>5.0431542048123064E-2</v>
      </c>
      <c r="H9" s="13">
        <v>5.0836460144595953E-2</v>
      </c>
      <c r="I9" s="25">
        <v>5.2528278051145391E-2</v>
      </c>
      <c r="J9" s="5">
        <v>5.4345904481040097E-2</v>
      </c>
      <c r="K9" s="5">
        <v>5.7684712751375822E-2</v>
      </c>
      <c r="L9" s="5">
        <v>5.9580009919551813E-2</v>
      </c>
      <c r="M9" s="5">
        <v>5.3682130320612892E-2</v>
      </c>
      <c r="N9" s="13">
        <v>5.5000875238465398E-2</v>
      </c>
      <c r="O9" s="29">
        <v>2.6641517589742477E-2</v>
      </c>
      <c r="P9" s="12">
        <v>3.0591047108657083E-2</v>
      </c>
      <c r="Q9" s="12">
        <v>2.8109057025749219E-2</v>
      </c>
      <c r="R9" s="12">
        <v>3.9948006178975828E-2</v>
      </c>
      <c r="S9" s="12">
        <v>3.2120406164198236E-2</v>
      </c>
      <c r="T9" s="30">
        <v>3.2517927245976255E-2</v>
      </c>
      <c r="U9" s="25">
        <v>3.6467783742993684E-2</v>
      </c>
      <c r="V9" s="5">
        <v>3.9074609992521582E-2</v>
      </c>
      <c r="W9" s="5">
        <v>3.9185019690940265E-2</v>
      </c>
      <c r="X9" s="5">
        <v>4.1417030168221777E-2</v>
      </c>
      <c r="Y9" s="5">
        <v>3.8653076713908788E-2</v>
      </c>
      <c r="Z9" s="13">
        <v>4.8278723923615673E-2</v>
      </c>
      <c r="AA9" s="25">
        <v>4.2263532943742001E-2</v>
      </c>
      <c r="AB9" s="5">
        <v>5.7793974241649594E-2</v>
      </c>
      <c r="AC9" s="5">
        <v>5.5750686122307845E-2</v>
      </c>
      <c r="AD9" s="5">
        <v>6.6555272920751307E-2</v>
      </c>
      <c r="AE9" s="5">
        <v>5.5035452396824433E-2</v>
      </c>
      <c r="AF9" s="13">
        <v>5.4607942734788931E-2</v>
      </c>
      <c r="AG9" s="25">
        <v>5.6098167079592476E-2</v>
      </c>
      <c r="AH9" s="5">
        <v>6.8494201802785329E-2</v>
      </c>
      <c r="AI9" s="5">
        <v>6.3854273543640955E-2</v>
      </c>
      <c r="AJ9" s="5">
        <v>6.3042627801606105E-2</v>
      </c>
      <c r="AK9" s="5">
        <v>4.8016181307304513E-2</v>
      </c>
      <c r="AL9" s="13">
        <v>5.1389436151177879E-2</v>
      </c>
      <c r="AM9" s="25">
        <v>4.5404601444868624E-2</v>
      </c>
      <c r="AN9" s="5">
        <v>4.4216969245523867E-2</v>
      </c>
      <c r="AO9" s="5">
        <v>4.1069147990043693E-2</v>
      </c>
      <c r="AP9" s="5">
        <v>4.6711395722749599E-2</v>
      </c>
      <c r="AQ9" s="5">
        <v>4.7026791727581847E-2</v>
      </c>
      <c r="AR9" s="13">
        <v>4.9465267118879046E-2</v>
      </c>
      <c r="AS9" s="25">
        <v>5.0198945336813093E-2</v>
      </c>
      <c r="AT9" s="5">
        <v>4.5435214101151478E-2</v>
      </c>
      <c r="AU9" s="5">
        <v>4.0476907989250195E-2</v>
      </c>
      <c r="AV9" s="5">
        <v>4.1241475295755045E-2</v>
      </c>
      <c r="AW9" s="5">
        <v>4.1068594057441427E-2</v>
      </c>
      <c r="AX9" s="13">
        <v>4.1630192378385E-2</v>
      </c>
    </row>
    <row r="10" spans="1:50" x14ac:dyDescent="0.45">
      <c r="A10" s="21" t="s">
        <v>424</v>
      </c>
      <c r="B10" s="18" t="s">
        <v>113</v>
      </c>
      <c r="C10" s="25">
        <v>5.7410923062979017E-3</v>
      </c>
      <c r="D10" s="5">
        <v>5.9972473860067359E-3</v>
      </c>
      <c r="E10" s="5">
        <v>6.8160940516836877E-3</v>
      </c>
      <c r="F10" s="5">
        <v>7.0395665770674925E-3</v>
      </c>
      <c r="G10" s="5">
        <v>6.1130585712827149E-3</v>
      </c>
      <c r="H10" s="13">
        <v>5.9215704218907291E-3</v>
      </c>
      <c r="I10" s="25">
        <v>6.6541964592641573E-3</v>
      </c>
      <c r="J10" s="5">
        <v>6.975923296643924E-3</v>
      </c>
      <c r="K10" s="5">
        <v>7.1738106123825683E-3</v>
      </c>
      <c r="L10" s="5">
        <v>7.5307490509359627E-3</v>
      </c>
      <c r="M10" s="5">
        <v>7.0213290741359029E-3</v>
      </c>
      <c r="N10" s="13">
        <v>7.1356263592156684E-3</v>
      </c>
      <c r="O10" s="29">
        <v>3.3361425419306942E-3</v>
      </c>
      <c r="P10" s="12">
        <v>3.6881533885569119E-3</v>
      </c>
      <c r="Q10" s="12">
        <v>3.4845741372653205E-3</v>
      </c>
      <c r="R10" s="12">
        <v>5.0123318678070138E-3</v>
      </c>
      <c r="S10" s="12">
        <v>4.0876722327914039E-3</v>
      </c>
      <c r="T10" s="30">
        <v>4.0782679839668889E-3</v>
      </c>
      <c r="U10" s="25">
        <v>4.2919122402621706E-3</v>
      </c>
      <c r="V10" s="5">
        <v>4.5877939100129623E-3</v>
      </c>
      <c r="W10" s="5">
        <v>4.77434099207297E-3</v>
      </c>
      <c r="X10" s="5">
        <v>5.1229164861195369E-3</v>
      </c>
      <c r="Y10" s="5">
        <v>4.7066715671773354E-3</v>
      </c>
      <c r="Z10" s="13">
        <v>5.9265448673413825E-3</v>
      </c>
      <c r="AA10" s="25">
        <v>5.2211321885637695E-3</v>
      </c>
      <c r="AB10" s="5">
        <v>6.9000152079653322E-3</v>
      </c>
      <c r="AC10" s="5">
        <v>6.6058368534254548E-3</v>
      </c>
      <c r="AD10" s="5">
        <v>8.1123315427730127E-3</v>
      </c>
      <c r="AE10" s="5">
        <v>6.8424943942791347E-3</v>
      </c>
      <c r="AF10" s="13">
        <v>6.5310160511385836E-3</v>
      </c>
      <c r="AG10" s="25">
        <v>6.7069150690425676E-3</v>
      </c>
      <c r="AH10" s="5">
        <v>8.4036874799737586E-3</v>
      </c>
      <c r="AI10" s="5">
        <v>7.9521237888296025E-3</v>
      </c>
      <c r="AJ10" s="5">
        <v>7.7724075141013876E-3</v>
      </c>
      <c r="AK10" s="5">
        <v>5.810314556673934E-3</v>
      </c>
      <c r="AL10" s="13">
        <v>6.1951347126496178E-3</v>
      </c>
      <c r="AM10" s="25">
        <v>5.6190121861518939E-3</v>
      </c>
      <c r="AN10" s="5">
        <v>5.4413011139377221E-3</v>
      </c>
      <c r="AO10" s="5">
        <v>4.8480026784432223E-3</v>
      </c>
      <c r="AP10" s="5">
        <v>5.8146488117525276E-3</v>
      </c>
      <c r="AQ10" s="5">
        <v>5.8199593716291324E-3</v>
      </c>
      <c r="AR10" s="13">
        <v>6.2208358777156121E-3</v>
      </c>
      <c r="AS10" s="25">
        <v>6.2669338275519416E-3</v>
      </c>
      <c r="AT10" s="5">
        <v>5.6996604593264324E-3</v>
      </c>
      <c r="AU10" s="5">
        <v>5.0407686693499957E-3</v>
      </c>
      <c r="AV10" s="5">
        <v>4.905520760844352E-3</v>
      </c>
      <c r="AW10" s="5">
        <v>5.1070826237206305E-3</v>
      </c>
      <c r="AX10" s="13">
        <v>5.1011395662296285E-3</v>
      </c>
    </row>
    <row r="11" spans="1:50" x14ac:dyDescent="0.45">
      <c r="A11" s="21" t="s">
        <v>397</v>
      </c>
      <c r="B11" s="18" t="s">
        <v>105</v>
      </c>
      <c r="C11" s="25">
        <v>3.0844512280800047E-3</v>
      </c>
      <c r="D11" s="5">
        <v>3.14696579839144E-3</v>
      </c>
      <c r="E11" s="5">
        <v>3.5373462665757439E-3</v>
      </c>
      <c r="F11" s="5">
        <v>3.698877046922774E-3</v>
      </c>
      <c r="G11" s="5">
        <v>3.1075962291120716E-3</v>
      </c>
      <c r="H11" s="13">
        <v>3.2358073274152709E-3</v>
      </c>
      <c r="I11" s="25">
        <v>3.6688282876850809E-3</v>
      </c>
      <c r="J11" s="5">
        <v>3.942237757458473E-3</v>
      </c>
      <c r="K11" s="5">
        <v>3.9419247339075566E-3</v>
      </c>
      <c r="L11" s="5">
        <v>4.2256978779021707E-3</v>
      </c>
      <c r="M11" s="5">
        <v>3.9578050695277889E-3</v>
      </c>
      <c r="N11" s="13">
        <v>4.0633019928734823E-3</v>
      </c>
      <c r="O11" s="29">
        <v>1.6880816522700385E-3</v>
      </c>
      <c r="P11" s="12">
        <v>2.0638240397110679E-3</v>
      </c>
      <c r="Q11" s="12">
        <v>1.7659150257368355E-3</v>
      </c>
      <c r="R11" s="12">
        <v>2.5688367469373203E-3</v>
      </c>
      <c r="S11" s="12">
        <v>2.0904996927129981E-3</v>
      </c>
      <c r="T11" s="30">
        <v>2.1677013936156316E-3</v>
      </c>
      <c r="U11" s="25">
        <v>2.2098108365851917E-3</v>
      </c>
      <c r="V11" s="5">
        <v>2.6250564518314947E-3</v>
      </c>
      <c r="W11" s="5">
        <v>2.7312249155336059E-3</v>
      </c>
      <c r="X11" s="5">
        <v>2.6408797219092737E-3</v>
      </c>
      <c r="Y11" s="5">
        <v>2.6281319193567185E-3</v>
      </c>
      <c r="Z11" s="13">
        <v>3.3964549261129994E-3</v>
      </c>
      <c r="AA11" s="25">
        <v>2.7889036202939973E-3</v>
      </c>
      <c r="AB11" s="5">
        <v>3.7979501429802904E-3</v>
      </c>
      <c r="AC11" s="5">
        <v>3.5841256868066394E-3</v>
      </c>
      <c r="AD11" s="5">
        <v>4.4086777793164774E-3</v>
      </c>
      <c r="AE11" s="5">
        <v>3.6669898794012483E-3</v>
      </c>
      <c r="AF11" s="13">
        <v>3.5351577762843256E-3</v>
      </c>
      <c r="AG11" s="25">
        <v>3.6869298480099928E-3</v>
      </c>
      <c r="AH11" s="5">
        <v>4.474957641825217E-3</v>
      </c>
      <c r="AI11" s="5">
        <v>4.303719887880403E-3</v>
      </c>
      <c r="AJ11" s="5">
        <v>4.0793020791100301E-3</v>
      </c>
      <c r="AK11" s="5">
        <v>2.9995242805170626E-3</v>
      </c>
      <c r="AL11" s="13">
        <v>3.2899793942290918E-3</v>
      </c>
      <c r="AM11" s="25">
        <v>2.8658398625765868E-3</v>
      </c>
      <c r="AN11" s="5">
        <v>2.8583731154586474E-3</v>
      </c>
      <c r="AO11" s="5">
        <v>2.5982140153729253E-3</v>
      </c>
      <c r="AP11" s="5">
        <v>3.057975243926613E-3</v>
      </c>
      <c r="AQ11" s="5">
        <v>3.0888239126982825E-3</v>
      </c>
      <c r="AR11" s="13">
        <v>3.267536982940261E-3</v>
      </c>
      <c r="AS11" s="25">
        <v>3.5339036461463401E-3</v>
      </c>
      <c r="AT11" s="5">
        <v>3.1938631513276088E-3</v>
      </c>
      <c r="AU11" s="5">
        <v>2.7183390934598043E-3</v>
      </c>
      <c r="AV11" s="5">
        <v>2.7700301554163765E-3</v>
      </c>
      <c r="AW11" s="5">
        <v>2.7555225780849556E-3</v>
      </c>
      <c r="AX11" s="13">
        <v>2.8279377527263816E-3</v>
      </c>
    </row>
    <row r="12" spans="1:50" x14ac:dyDescent="0.45">
      <c r="A12" s="21" t="s">
        <v>408</v>
      </c>
      <c r="B12" s="18" t="s">
        <v>101</v>
      </c>
      <c r="C12" s="25">
        <v>4.024140748691858E-4</v>
      </c>
      <c r="D12" s="5">
        <v>4.0196554894971788E-4</v>
      </c>
      <c r="E12" s="5">
        <v>6.0049410928216277E-4</v>
      </c>
      <c r="F12" s="5">
        <v>4.5920099849041079E-4</v>
      </c>
      <c r="G12" s="5">
        <v>4.3858013136847837E-4</v>
      </c>
      <c r="H12" s="13">
        <v>4.4284494066684972E-4</v>
      </c>
      <c r="I12" s="25">
        <v>5.2378440258956109E-4</v>
      </c>
      <c r="J12" s="5">
        <v>4.8548928774615283E-4</v>
      </c>
      <c r="K12" s="5">
        <v>5.1359016284129922E-4</v>
      </c>
      <c r="L12" s="5">
        <v>4.7611665143381196E-4</v>
      </c>
      <c r="M12" s="5">
        <v>3.6083463425345231E-4</v>
      </c>
      <c r="N12" s="13">
        <v>6.1426015647483617E-4</v>
      </c>
      <c r="O12" s="29">
        <v>6.9927699775758644E-5</v>
      </c>
      <c r="P12" s="12">
        <v>9.7315789000372644E-5</v>
      </c>
      <c r="Q12" s="12">
        <v>1.26103489546431E-4</v>
      </c>
      <c r="R12" s="12">
        <v>2.636553337139644E-4</v>
      </c>
      <c r="S12" s="12">
        <v>3.1960365220564947E-4</v>
      </c>
      <c r="T12" s="30">
        <v>2.7806310115573157E-4</v>
      </c>
      <c r="U12" s="25">
        <v>1.3228053771792119E-4</v>
      </c>
      <c r="V12" s="5">
        <v>4.3904812276636797E-4</v>
      </c>
      <c r="W12" s="5">
        <v>2.202994349520798E-4</v>
      </c>
      <c r="X12" s="5">
        <v>2.1843506562286354E-4</v>
      </c>
      <c r="Y12" s="5">
        <v>3.6859609333679956E-4</v>
      </c>
      <c r="Z12" s="13">
        <v>4.3687027057476014E-4</v>
      </c>
      <c r="AA12" s="25">
        <v>2.0734619032861457E-4</v>
      </c>
      <c r="AB12" s="5">
        <v>6.1347893856685378E-4</v>
      </c>
      <c r="AC12" s="5">
        <v>4.4478097211624957E-4</v>
      </c>
      <c r="AD12" s="5">
        <v>3.7020138337184129E-4</v>
      </c>
      <c r="AE12" s="5">
        <v>5.7502272589540033E-4</v>
      </c>
      <c r="AF12" s="13">
        <v>4.0066580185361739E-4</v>
      </c>
      <c r="AG12" s="25">
        <v>3.4294007568952959E-4</v>
      </c>
      <c r="AH12" s="5">
        <v>4.9992613563170024E-4</v>
      </c>
      <c r="AI12" s="5">
        <v>5.3612328550464586E-4</v>
      </c>
      <c r="AJ12" s="5">
        <v>5.0038054186316147E-4</v>
      </c>
      <c r="AK12" s="5">
        <v>3.6991467851288037E-4</v>
      </c>
      <c r="AL12" s="13">
        <v>5.5234124190141527E-4</v>
      </c>
      <c r="AM12" s="25">
        <v>4.3773353303126289E-4</v>
      </c>
      <c r="AN12" s="5">
        <v>3.5418937325700959E-4</v>
      </c>
      <c r="AO12" s="5">
        <v>3.3367674733369372E-4</v>
      </c>
      <c r="AP12" s="5">
        <v>4.1927570865361321E-4</v>
      </c>
      <c r="AQ12" s="5">
        <v>4.7312340183210957E-4</v>
      </c>
      <c r="AR12" s="13">
        <v>3.1791025069729823E-4</v>
      </c>
      <c r="AS12" s="25">
        <v>5.1946661363214532E-4</v>
      </c>
      <c r="AT12" s="5">
        <v>4.1192609532807135E-4</v>
      </c>
      <c r="AU12" s="5">
        <v>3.2117014779310313E-4</v>
      </c>
      <c r="AV12" s="5">
        <v>3.4472280213407563E-4</v>
      </c>
      <c r="AW12" s="5">
        <v>3.3094958580664362E-4</v>
      </c>
      <c r="AX12" s="13">
        <v>2.856390148266144E-4</v>
      </c>
    </row>
    <row r="13" spans="1:50" x14ac:dyDescent="0.45">
      <c r="A13" s="21" t="s">
        <v>397</v>
      </c>
      <c r="B13" s="18" t="s">
        <v>106</v>
      </c>
      <c r="C13" s="25">
        <v>1.4382928088746287</v>
      </c>
      <c r="D13" s="5">
        <v>1.5703367073268792</v>
      </c>
      <c r="E13" s="5">
        <v>1.698538347650056</v>
      </c>
      <c r="F13" s="5">
        <v>1.8165657368573351</v>
      </c>
      <c r="G13" s="5">
        <v>1.5697103767484599</v>
      </c>
      <c r="H13" s="13">
        <v>1.5410512186937555</v>
      </c>
      <c r="I13" s="25">
        <v>1.5373956829788171</v>
      </c>
      <c r="J13" s="5">
        <v>1.5715924561957486</v>
      </c>
      <c r="K13" s="5">
        <v>1.6679117262196943</v>
      </c>
      <c r="L13" s="5">
        <v>1.7345802438712454</v>
      </c>
      <c r="M13" s="5">
        <v>1.5943114447883489</v>
      </c>
      <c r="N13" s="13">
        <v>1.6643445650658208</v>
      </c>
      <c r="O13" s="29">
        <v>0.89286517561742207</v>
      </c>
      <c r="P13" s="12">
        <v>1.0244336288304274</v>
      </c>
      <c r="Q13" s="12">
        <v>0.95216478216947054</v>
      </c>
      <c r="R13" s="12">
        <v>1.3634959323674578</v>
      </c>
      <c r="S13" s="12">
        <v>1.0435676335544821</v>
      </c>
      <c r="T13" s="30">
        <v>1.114214146080986</v>
      </c>
      <c r="U13" s="25">
        <v>1.2327358089898564</v>
      </c>
      <c r="V13" s="5">
        <v>1.2896941548519008</v>
      </c>
      <c r="W13" s="5">
        <v>1.2886836488579445</v>
      </c>
      <c r="X13" s="5">
        <v>1.4011516499600389</v>
      </c>
      <c r="Y13" s="5">
        <v>1.2341308615635618</v>
      </c>
      <c r="Z13" s="13">
        <v>1.6122725651088119</v>
      </c>
      <c r="AA13" s="25">
        <v>1.38342065635028</v>
      </c>
      <c r="AB13" s="5">
        <v>1.7998828863510734</v>
      </c>
      <c r="AC13" s="5">
        <v>1.7045498524046208</v>
      </c>
      <c r="AD13" s="5">
        <v>1.9675184583202747</v>
      </c>
      <c r="AE13" s="5">
        <v>1.738406763226471</v>
      </c>
      <c r="AF13" s="13">
        <v>1.6911648406608004</v>
      </c>
      <c r="AG13" s="25">
        <v>1.7936381251369469</v>
      </c>
      <c r="AH13" s="5">
        <v>2.0929471917517604</v>
      </c>
      <c r="AI13" s="5">
        <v>2.0473311689526348</v>
      </c>
      <c r="AJ13" s="5">
        <v>2.0642262196900183</v>
      </c>
      <c r="AK13" s="5">
        <v>1.5750592938132513</v>
      </c>
      <c r="AL13" s="13">
        <v>1.6649979652608664</v>
      </c>
      <c r="AM13" s="25">
        <v>1.4975585904085349</v>
      </c>
      <c r="AN13" s="5">
        <v>1.4263468905640844</v>
      </c>
      <c r="AO13" s="5">
        <v>1.3569004573860566</v>
      </c>
      <c r="AP13" s="5">
        <v>1.517463053102218</v>
      </c>
      <c r="AQ13" s="5">
        <v>1.5232654916197144</v>
      </c>
      <c r="AR13" s="13">
        <v>1.6019320801219104</v>
      </c>
      <c r="AS13" s="25">
        <v>1.4840980214402466</v>
      </c>
      <c r="AT13" s="5">
        <v>1.3644807244170256</v>
      </c>
      <c r="AU13" s="5">
        <v>1.2820489232225354</v>
      </c>
      <c r="AV13" s="5">
        <v>1.2700139178844816</v>
      </c>
      <c r="AW13" s="5">
        <v>1.3044920550935035</v>
      </c>
      <c r="AX13" s="13">
        <v>1.3114005636564146</v>
      </c>
    </row>
    <row r="14" spans="1:50" x14ac:dyDescent="0.45">
      <c r="A14" s="21" t="s">
        <v>416</v>
      </c>
      <c r="B14" s="18" t="s">
        <v>112</v>
      </c>
      <c r="C14" s="25">
        <v>0.24013315566441543</v>
      </c>
      <c r="D14" s="5">
        <v>0.24070420392396941</v>
      </c>
      <c r="E14" s="5">
        <v>0.27307979283586364</v>
      </c>
      <c r="F14" s="5">
        <v>0.28705344224688234</v>
      </c>
      <c r="G14" s="5">
        <v>0.24031514821495423</v>
      </c>
      <c r="H14" s="13">
        <v>0.24470699490558556</v>
      </c>
      <c r="I14" s="25">
        <v>0.20752448596618783</v>
      </c>
      <c r="J14" s="5">
        <v>0.2251853563035007</v>
      </c>
      <c r="K14" s="5">
        <v>0.22510083288634411</v>
      </c>
      <c r="L14" s="5">
        <v>0.23660283424678472</v>
      </c>
      <c r="M14" s="5">
        <v>0.21211164150551803</v>
      </c>
      <c r="N14" s="13">
        <v>0.22071615274839712</v>
      </c>
      <c r="O14" s="29">
        <v>0.11743126600194738</v>
      </c>
      <c r="P14" s="12">
        <v>0.13746467077006744</v>
      </c>
      <c r="Q14" s="12">
        <v>0.1273970756129208</v>
      </c>
      <c r="R14" s="12">
        <v>0.17263426665236886</v>
      </c>
      <c r="S14" s="12">
        <v>0.140735559084054</v>
      </c>
      <c r="T14" s="30">
        <v>0.1488333826060452</v>
      </c>
      <c r="U14" s="25">
        <v>0.18862157623968923</v>
      </c>
      <c r="V14" s="5">
        <v>0.20146020711205928</v>
      </c>
      <c r="W14" s="5">
        <v>0.21507425162322752</v>
      </c>
      <c r="X14" s="5">
        <v>0.21958414780149765</v>
      </c>
      <c r="Y14" s="5">
        <v>0.19465963861721933</v>
      </c>
      <c r="Z14" s="13">
        <v>0.25225341269692247</v>
      </c>
      <c r="AA14" s="25">
        <v>0.21656320985110331</v>
      </c>
      <c r="AB14" s="5">
        <v>0.2845467972422957</v>
      </c>
      <c r="AC14" s="5">
        <v>0.27530336234518327</v>
      </c>
      <c r="AD14" s="5">
        <v>0.3186973855875686</v>
      </c>
      <c r="AE14" s="5">
        <v>0.28876674140961156</v>
      </c>
      <c r="AF14" s="13">
        <v>0.27008830470593753</v>
      </c>
      <c r="AG14" s="25">
        <v>0.24459229912872865</v>
      </c>
      <c r="AH14" s="5">
        <v>0.30198441274618992</v>
      </c>
      <c r="AI14" s="5">
        <v>0.27744465538043361</v>
      </c>
      <c r="AJ14" s="5">
        <v>0.27589854113764234</v>
      </c>
      <c r="AK14" s="5">
        <v>0.20552587537518527</v>
      </c>
      <c r="AL14" s="13">
        <v>0.22240409273242856</v>
      </c>
      <c r="AM14" s="25">
        <v>0.1916306740110679</v>
      </c>
      <c r="AN14" s="5">
        <v>0.18912832832654278</v>
      </c>
      <c r="AO14" s="5">
        <v>0.17292069720402592</v>
      </c>
      <c r="AP14" s="5">
        <v>0.20244036737660503</v>
      </c>
      <c r="AQ14" s="5">
        <v>0.20469854515388955</v>
      </c>
      <c r="AR14" s="13">
        <v>0.21959696984700697</v>
      </c>
      <c r="AS14" s="25">
        <v>0.20644230101130565</v>
      </c>
      <c r="AT14" s="5">
        <v>0.18097186635695262</v>
      </c>
      <c r="AU14" s="5">
        <v>0.17047991352307171</v>
      </c>
      <c r="AV14" s="5">
        <v>0.17163743910925539</v>
      </c>
      <c r="AW14" s="5">
        <v>0.17781523338679542</v>
      </c>
      <c r="AX14" s="13">
        <v>0.16417375321651756</v>
      </c>
    </row>
    <row r="15" spans="1:50" x14ac:dyDescent="0.45">
      <c r="A15" s="21" t="s">
        <v>409</v>
      </c>
      <c r="B15" s="18" t="s">
        <v>104</v>
      </c>
      <c r="C15" s="25">
        <v>5.6269679046195099E-2</v>
      </c>
      <c r="D15" s="5">
        <v>5.8240217631105595E-2</v>
      </c>
      <c r="E15" s="5">
        <v>6.398149228663233E-2</v>
      </c>
      <c r="F15" s="5">
        <v>6.8787761519769342E-2</v>
      </c>
      <c r="G15" s="5">
        <v>5.8004968859544634E-2</v>
      </c>
      <c r="H15" s="13">
        <v>5.8559226381135414E-2</v>
      </c>
      <c r="I15" s="25">
        <v>5.7302252812954854E-2</v>
      </c>
      <c r="J15" s="5">
        <v>6.0972798171891322E-2</v>
      </c>
      <c r="K15" s="5">
        <v>6.5067727326150834E-2</v>
      </c>
      <c r="L15" s="5">
        <v>6.5624073941212613E-2</v>
      </c>
      <c r="M15" s="5">
        <v>6.0580466045232914E-2</v>
      </c>
      <c r="N15" s="13">
        <v>6.3007675396305016E-2</v>
      </c>
      <c r="O15" s="29">
        <v>3.2102684154147854E-2</v>
      </c>
      <c r="P15" s="12">
        <v>3.6865778466773032E-2</v>
      </c>
      <c r="Q15" s="12">
        <v>3.457159568815505E-2</v>
      </c>
      <c r="R15" s="12">
        <v>4.8844050417196798E-2</v>
      </c>
      <c r="S15" s="12">
        <v>3.969854410984304E-2</v>
      </c>
      <c r="T15" s="30">
        <v>3.9961315191808351E-2</v>
      </c>
      <c r="U15" s="25">
        <v>4.3336243505456055E-2</v>
      </c>
      <c r="V15" s="5">
        <v>4.5845967137711913E-2</v>
      </c>
      <c r="W15" s="5">
        <v>4.5303984378675152E-2</v>
      </c>
      <c r="X15" s="5">
        <v>4.9836143449108181E-2</v>
      </c>
      <c r="Y15" s="5">
        <v>4.514983908993931E-2</v>
      </c>
      <c r="Z15" s="13">
        <v>5.7199992489250243E-2</v>
      </c>
      <c r="AA15" s="25">
        <v>5.1454326359464279E-2</v>
      </c>
      <c r="AB15" s="5">
        <v>6.6377492865694485E-2</v>
      </c>
      <c r="AC15" s="5">
        <v>6.4032640377862049E-2</v>
      </c>
      <c r="AD15" s="5">
        <v>7.6316134722050136E-2</v>
      </c>
      <c r="AE15" s="5">
        <v>6.5679958790376344E-2</v>
      </c>
      <c r="AF15" s="13">
        <v>6.5302345935639147E-2</v>
      </c>
      <c r="AG15" s="25">
        <v>6.4756960771358174E-2</v>
      </c>
      <c r="AH15" s="5">
        <v>7.8216782238716684E-2</v>
      </c>
      <c r="AI15" s="5">
        <v>7.5502118525212103E-2</v>
      </c>
      <c r="AJ15" s="5">
        <v>7.3536692059833986E-2</v>
      </c>
      <c r="AK15" s="5">
        <v>5.4977428992877893E-2</v>
      </c>
      <c r="AL15" s="13">
        <v>6.0725659029397139E-2</v>
      </c>
      <c r="AM15" s="25">
        <v>5.6679690797943737E-2</v>
      </c>
      <c r="AN15" s="5">
        <v>5.25018865586361E-2</v>
      </c>
      <c r="AO15" s="5">
        <v>4.8477146760029004E-2</v>
      </c>
      <c r="AP15" s="5">
        <v>5.5354822368565954E-2</v>
      </c>
      <c r="AQ15" s="5">
        <v>5.2991551270047253E-2</v>
      </c>
      <c r="AR15" s="13">
        <v>5.9928867323529894E-2</v>
      </c>
      <c r="AS15" s="25">
        <v>5.6218578029153067E-2</v>
      </c>
      <c r="AT15" s="5">
        <v>4.9431883399725769E-2</v>
      </c>
      <c r="AU15" s="5">
        <v>4.6351671940442728E-2</v>
      </c>
      <c r="AV15" s="5">
        <v>4.7541405706332633E-2</v>
      </c>
      <c r="AW15" s="5">
        <v>4.7064063559251974E-2</v>
      </c>
      <c r="AX15" s="13">
        <v>4.8495037372870975E-2</v>
      </c>
    </row>
    <row r="16" spans="1:50" x14ac:dyDescent="0.45">
      <c r="A16" s="21" t="s">
        <v>398</v>
      </c>
      <c r="B16" s="18" t="s">
        <v>109</v>
      </c>
      <c r="C16" s="25">
        <v>2.6005549205593993E-2</v>
      </c>
      <c r="D16" s="5">
        <v>2.6334366222637358E-2</v>
      </c>
      <c r="E16" s="5">
        <v>3.1098189463545919E-2</v>
      </c>
      <c r="F16" s="5">
        <v>3.1385579762440163E-2</v>
      </c>
      <c r="G16" s="5">
        <v>2.66117142565429E-2</v>
      </c>
      <c r="H16" s="13">
        <v>2.6533876330801377E-2</v>
      </c>
      <c r="I16" s="25">
        <v>2.5112557106135559E-2</v>
      </c>
      <c r="J16" s="5">
        <v>2.6790674982777093E-2</v>
      </c>
      <c r="K16" s="5">
        <v>3.1263294442503038E-2</v>
      </c>
      <c r="L16" s="5">
        <v>3.1203229157243613E-2</v>
      </c>
      <c r="M16" s="5">
        <v>2.9003750861013606E-2</v>
      </c>
      <c r="N16" s="13">
        <v>2.8530756473056005E-2</v>
      </c>
      <c r="O16" s="29">
        <v>1.6689859611892011E-2</v>
      </c>
      <c r="P16" s="12">
        <v>1.9320000805151498E-2</v>
      </c>
      <c r="Q16" s="12">
        <v>1.6477275446732702E-2</v>
      </c>
      <c r="R16" s="12">
        <v>2.4164229758202649E-2</v>
      </c>
      <c r="S16" s="12">
        <v>1.8278353780678883E-2</v>
      </c>
      <c r="T16" s="30">
        <v>1.9117605942059874E-2</v>
      </c>
      <c r="U16" s="25">
        <v>2.0376732412213081E-2</v>
      </c>
      <c r="V16" s="5">
        <v>2.1602389273564542E-2</v>
      </c>
      <c r="W16" s="5">
        <v>2.3105244073274168E-2</v>
      </c>
      <c r="X16" s="5">
        <v>2.3970881358869919E-2</v>
      </c>
      <c r="Y16" s="5">
        <v>2.172423272644692E-2</v>
      </c>
      <c r="Z16" s="13">
        <v>2.7593856206695834E-2</v>
      </c>
      <c r="AA16" s="25">
        <v>2.3523911188070512E-2</v>
      </c>
      <c r="AB16" s="5">
        <v>3.1837014858130432E-2</v>
      </c>
      <c r="AC16" s="5">
        <v>2.8442681226166312E-2</v>
      </c>
      <c r="AD16" s="5">
        <v>3.3842646919483091E-2</v>
      </c>
      <c r="AE16" s="5">
        <v>2.7089358220713896E-2</v>
      </c>
      <c r="AF16" s="13">
        <v>2.9554162824500258E-2</v>
      </c>
      <c r="AG16" s="25">
        <v>3.099574760949704E-2</v>
      </c>
      <c r="AH16" s="5">
        <v>3.5155862766079328E-2</v>
      </c>
      <c r="AI16" s="5">
        <v>3.3406198034673276E-2</v>
      </c>
      <c r="AJ16" s="5">
        <v>3.1809636600303011E-2</v>
      </c>
      <c r="AK16" s="5">
        <v>2.9122725359270882E-2</v>
      </c>
      <c r="AL16" s="13">
        <v>2.8615925224951714E-2</v>
      </c>
      <c r="AM16" s="25">
        <v>2.4592309108496975E-2</v>
      </c>
      <c r="AN16" s="5">
        <v>2.5249551410910141E-2</v>
      </c>
      <c r="AO16" s="5">
        <v>2.3917565860030604E-2</v>
      </c>
      <c r="AP16" s="5">
        <v>2.6634418430500184E-2</v>
      </c>
      <c r="AQ16" s="5">
        <v>2.3407827805794201E-2</v>
      </c>
      <c r="AR16" s="13">
        <v>2.8059447772771536E-2</v>
      </c>
      <c r="AS16" s="25">
        <v>2.605830489872012E-2</v>
      </c>
      <c r="AT16" s="5">
        <v>2.3503626788671753E-2</v>
      </c>
      <c r="AU16" s="5">
        <v>2.1848849287935779E-2</v>
      </c>
      <c r="AV16" s="5">
        <v>2.3044467640918581E-2</v>
      </c>
      <c r="AW16" s="5">
        <v>2.1883629028257742E-2</v>
      </c>
      <c r="AX16" s="13">
        <v>2.3158877588530816E-2</v>
      </c>
    </row>
    <row r="17" spans="1:50" x14ac:dyDescent="0.45">
      <c r="A17" s="21" t="s">
        <v>410</v>
      </c>
      <c r="B17" s="18" t="s">
        <v>108</v>
      </c>
      <c r="C17" s="25">
        <v>9.93340308392299E-4</v>
      </c>
      <c r="D17" s="5">
        <v>1.187433379700138E-3</v>
      </c>
      <c r="E17" s="5">
        <v>1.1422682773256393E-3</v>
      </c>
      <c r="F17" s="5">
        <v>1.2595273207755035E-3</v>
      </c>
      <c r="G17" s="5">
        <v>1.040564271857877E-3</v>
      </c>
      <c r="H17" s="13">
        <v>1.1413135657850585E-3</v>
      </c>
      <c r="I17" s="25">
        <v>9.9734603129046249E-4</v>
      </c>
      <c r="J17" s="5">
        <v>1.1820997505827375E-3</v>
      </c>
      <c r="K17" s="5">
        <v>1.0798405009009701E-3</v>
      </c>
      <c r="L17" s="5">
        <v>1.2012265307459315E-3</v>
      </c>
      <c r="M17" s="5">
        <v>9.8485819218726038E-4</v>
      </c>
      <c r="N17" s="13">
        <v>9.3303684012211797E-4</v>
      </c>
      <c r="O17" s="29">
        <v>5.8550473787631673E-4</v>
      </c>
      <c r="P17" s="12">
        <v>7.2725383291810002E-4</v>
      </c>
      <c r="Q17" s="12">
        <v>6.1902800624227588E-4</v>
      </c>
      <c r="R17" s="12">
        <v>8.9149695253607538E-4</v>
      </c>
      <c r="S17" s="12">
        <v>7.7412412716857575E-4</v>
      </c>
      <c r="T17" s="30">
        <v>8.0557217077234402E-4</v>
      </c>
      <c r="U17" s="25">
        <v>8.2901902841441954E-4</v>
      </c>
      <c r="V17" s="5">
        <v>7.854384534974172E-4</v>
      </c>
      <c r="W17" s="5">
        <v>6.8033724622955057E-4</v>
      </c>
      <c r="X17" s="5">
        <v>1.0112308339191084E-3</v>
      </c>
      <c r="Y17" s="5">
        <v>8.871836705422535E-4</v>
      </c>
      <c r="Z17" s="13">
        <v>8.513472407383067E-4</v>
      </c>
      <c r="AA17" s="25">
        <v>9.259013671224734E-4</v>
      </c>
      <c r="AB17" s="5">
        <v>1.1177437272237958E-3</v>
      </c>
      <c r="AC17" s="5">
        <v>1.2259108291895759E-3</v>
      </c>
      <c r="AD17" s="5">
        <v>1.3313095385602146E-3</v>
      </c>
      <c r="AE17" s="5">
        <v>1.1629113387067451E-3</v>
      </c>
      <c r="AF17" s="13">
        <v>1.0439991872841223E-3</v>
      </c>
      <c r="AG17" s="25">
        <v>1.0451932729516765E-3</v>
      </c>
      <c r="AH17" s="5">
        <v>1.4262908682608618E-3</v>
      </c>
      <c r="AI17" s="5">
        <v>1.3812848617675878E-3</v>
      </c>
      <c r="AJ17" s="5">
        <v>1.1782465199980084E-3</v>
      </c>
      <c r="AK17" s="5">
        <v>9.9218656417592727E-4</v>
      </c>
      <c r="AL17" s="13">
        <v>9.8676773614278057E-4</v>
      </c>
      <c r="AM17" s="25">
        <v>9.8193024958686745E-4</v>
      </c>
      <c r="AN17" s="5">
        <v>1.0641789099288042E-3</v>
      </c>
      <c r="AO17" s="5">
        <v>1.057314558913383E-3</v>
      </c>
      <c r="AP17" s="5">
        <v>9.5484329229346074E-4</v>
      </c>
      <c r="AQ17" s="5">
        <v>1.035429363032563E-3</v>
      </c>
      <c r="AR17" s="13">
        <v>1.1816523906190688E-3</v>
      </c>
      <c r="AS17" s="25">
        <v>1.2627714682035751E-3</v>
      </c>
      <c r="AT17" s="5">
        <v>8.0364657352827227E-4</v>
      </c>
      <c r="AU17" s="5">
        <v>1.0477817840297782E-3</v>
      </c>
      <c r="AV17" s="5">
        <v>8.6163071213175596E-4</v>
      </c>
      <c r="AW17" s="5">
        <v>7.7025909819937498E-4</v>
      </c>
      <c r="AX17" s="13">
        <v>9.4910917779683862E-4</v>
      </c>
    </row>
    <row r="18" spans="1:50" x14ac:dyDescent="0.45">
      <c r="A18" s="21" t="s">
        <v>399</v>
      </c>
      <c r="B18" t="s">
        <v>111</v>
      </c>
      <c r="C18" s="25">
        <v>0.28333649095243635</v>
      </c>
      <c r="D18" s="5">
        <v>0.29611419483755413</v>
      </c>
      <c r="E18" s="5">
        <v>0.33180482392787886</v>
      </c>
      <c r="F18" s="5">
        <v>0.34059923370044592</v>
      </c>
      <c r="G18" s="5">
        <v>0.2986917605418099</v>
      </c>
      <c r="H18" s="13">
        <v>0.3010689118696806</v>
      </c>
      <c r="I18" s="25">
        <v>0.30943359221654848</v>
      </c>
      <c r="J18" s="5">
        <v>0.31967546610487113</v>
      </c>
      <c r="K18" s="5">
        <v>0.32854667804664478</v>
      </c>
      <c r="L18" s="5">
        <v>0.34649493572567136</v>
      </c>
      <c r="M18" s="5">
        <v>0.3129607738745161</v>
      </c>
      <c r="N18" s="13">
        <v>0.31318999201901199</v>
      </c>
      <c r="O18" s="29">
        <v>0.17378721892811239</v>
      </c>
      <c r="P18" s="12">
        <v>0.19849084067033071</v>
      </c>
      <c r="Q18" s="12">
        <v>0.18099172744461123</v>
      </c>
      <c r="R18" s="12">
        <v>0.26109158042087754</v>
      </c>
      <c r="S18" s="12">
        <v>0.20850755003114821</v>
      </c>
      <c r="T18" s="30">
        <v>0.21608559242987804</v>
      </c>
      <c r="U18" s="25">
        <v>0.22688015837645958</v>
      </c>
      <c r="V18" s="5">
        <v>0.24405477791933042</v>
      </c>
      <c r="W18" s="5">
        <v>0.24125157194017796</v>
      </c>
      <c r="X18" s="5">
        <v>0.26291866873373071</v>
      </c>
      <c r="Y18" s="5">
        <v>0.24262547847211638</v>
      </c>
      <c r="Z18" s="13">
        <v>0.29136526653773215</v>
      </c>
      <c r="AA18" s="25">
        <v>0.25233691459697533</v>
      </c>
      <c r="AB18" s="5">
        <v>0.35101810988589227</v>
      </c>
      <c r="AC18" s="5">
        <v>0.33843024390564319</v>
      </c>
      <c r="AD18" s="5">
        <v>0.38636744630141179</v>
      </c>
      <c r="AE18" s="5">
        <v>0.33326162050784802</v>
      </c>
      <c r="AF18" s="13">
        <v>0.33164746885891566</v>
      </c>
      <c r="AG18" s="25">
        <v>0.34095378238437701</v>
      </c>
      <c r="AH18" s="5">
        <v>0.4071721760282665</v>
      </c>
      <c r="AI18" s="5">
        <v>0.38459710135332625</v>
      </c>
      <c r="AJ18" s="5">
        <v>0.38528974528590432</v>
      </c>
      <c r="AK18" s="5">
        <v>0.30086382444239856</v>
      </c>
      <c r="AL18" s="13">
        <v>0.31922763886287148</v>
      </c>
      <c r="AM18" s="25">
        <v>0.27466512208863791</v>
      </c>
      <c r="AN18" s="5">
        <v>0.270727060646476</v>
      </c>
      <c r="AO18" s="5">
        <v>0.24429662999168733</v>
      </c>
      <c r="AP18" s="5">
        <v>0.29308911305420349</v>
      </c>
      <c r="AQ18" s="5">
        <v>0.28356631678083127</v>
      </c>
      <c r="AR18" s="13">
        <v>0.30409631793500685</v>
      </c>
      <c r="AS18" s="25">
        <v>0.29088938221773175</v>
      </c>
      <c r="AT18" s="5">
        <v>0.26616079173090768</v>
      </c>
      <c r="AU18" s="5">
        <v>0.24014955468953095</v>
      </c>
      <c r="AV18" s="5">
        <v>0.2448990953375087</v>
      </c>
      <c r="AW18" s="5">
        <v>0.24638097521453728</v>
      </c>
      <c r="AX18" s="13">
        <v>0.2460703345178287</v>
      </c>
    </row>
    <row r="19" spans="1:50" x14ac:dyDescent="0.45">
      <c r="A19" s="21" t="s">
        <v>417</v>
      </c>
      <c r="B19" s="18" t="s">
        <v>117</v>
      </c>
      <c r="C19" s="25">
        <v>7.1349072380611694E-2</v>
      </c>
      <c r="D19" s="5">
        <v>7.4586955704719154E-2</v>
      </c>
      <c r="E19" s="5">
        <v>8.2118675639125921E-2</v>
      </c>
      <c r="F19" s="5">
        <v>8.2622641048972753E-2</v>
      </c>
      <c r="G19" s="5">
        <v>7.3961814654732325E-2</v>
      </c>
      <c r="H19" s="13">
        <v>7.384979103749123E-2</v>
      </c>
      <c r="I19" s="25">
        <v>7.3308639287909136E-2</v>
      </c>
      <c r="J19" s="5">
        <v>7.5008117593479806E-2</v>
      </c>
      <c r="K19" s="5">
        <v>8.1239466801755505E-2</v>
      </c>
      <c r="L19" s="5">
        <v>8.2851028919548694E-2</v>
      </c>
      <c r="M19" s="5">
        <v>7.49203656412709E-2</v>
      </c>
      <c r="N19" s="13">
        <v>7.6224072914781449E-2</v>
      </c>
      <c r="O19" s="29">
        <v>4.5648437126066331E-2</v>
      </c>
      <c r="P19" s="12">
        <v>4.9929193809939244E-2</v>
      </c>
      <c r="Q19" s="12">
        <v>4.7006445782895895E-2</v>
      </c>
      <c r="R19" s="12">
        <v>6.7425610289791646E-2</v>
      </c>
      <c r="S19" s="12">
        <v>5.3036897512967932E-2</v>
      </c>
      <c r="T19" s="30">
        <v>5.602376090588454E-2</v>
      </c>
      <c r="U19" s="25">
        <v>6.0481460294717869E-2</v>
      </c>
      <c r="V19" s="5">
        <v>6.3221967474535651E-2</v>
      </c>
      <c r="W19" s="5">
        <v>6.17862507534973E-2</v>
      </c>
      <c r="X19" s="5">
        <v>7.0563595921079234E-2</v>
      </c>
      <c r="Y19" s="5">
        <v>6.0994923190471492E-2</v>
      </c>
      <c r="Z19" s="13">
        <v>7.9845654092419782E-2</v>
      </c>
      <c r="AA19" s="25">
        <v>6.6043812419932318E-2</v>
      </c>
      <c r="AB19" s="5">
        <v>9.0868419114095045E-2</v>
      </c>
      <c r="AC19" s="5">
        <v>8.3266507196109604E-2</v>
      </c>
      <c r="AD19" s="5">
        <v>9.8860066617590253E-2</v>
      </c>
      <c r="AE19" s="5">
        <v>8.2913459790315738E-2</v>
      </c>
      <c r="AF19" s="13">
        <v>8.189769157432443E-2</v>
      </c>
      <c r="AG19" s="25">
        <v>8.4794946861215137E-2</v>
      </c>
      <c r="AH19" s="5">
        <v>9.8898394796823427E-2</v>
      </c>
      <c r="AI19" s="5">
        <v>9.5756706508501585E-2</v>
      </c>
      <c r="AJ19" s="5">
        <v>9.4208295101323711E-2</v>
      </c>
      <c r="AK19" s="5">
        <v>7.7012139402920718E-2</v>
      </c>
      <c r="AL19" s="13">
        <v>8.1764538695570724E-2</v>
      </c>
      <c r="AM19" s="25">
        <v>6.7717775438890376E-2</v>
      </c>
      <c r="AN19" s="5">
        <v>6.5675552000596313E-2</v>
      </c>
      <c r="AO19" s="5">
        <v>6.3016661957289624E-2</v>
      </c>
      <c r="AP19" s="5">
        <v>6.9654538246371384E-2</v>
      </c>
      <c r="AQ19" s="5">
        <v>6.9944587720595086E-2</v>
      </c>
      <c r="AR19" s="13">
        <v>7.7345920461234619E-2</v>
      </c>
      <c r="AS19" s="25">
        <v>7.106870406290744E-2</v>
      </c>
      <c r="AT19" s="5">
        <v>6.365521355636411E-2</v>
      </c>
      <c r="AU19" s="5">
        <v>5.9784308005661077E-2</v>
      </c>
      <c r="AV19" s="5">
        <v>5.9602644398051498E-2</v>
      </c>
      <c r="AW19" s="5">
        <v>5.9396650076886194E-2</v>
      </c>
      <c r="AX19" s="13">
        <v>6.2852101458154633E-2</v>
      </c>
    </row>
    <row r="20" spans="1:50" x14ac:dyDescent="0.45">
      <c r="A20" s="21" t="s">
        <v>425</v>
      </c>
      <c r="B20" s="18" t="s">
        <v>122</v>
      </c>
      <c r="C20" s="25">
        <v>6.3343623069410078E-3</v>
      </c>
      <c r="D20" s="5">
        <v>6.4323303899009796E-3</v>
      </c>
      <c r="E20" s="5">
        <v>6.9040127848529666E-3</v>
      </c>
      <c r="F20" s="5">
        <v>8.1517468352665136E-3</v>
      </c>
      <c r="G20" s="5">
        <v>6.1727869856719872E-3</v>
      </c>
      <c r="H20" s="13">
        <v>5.9008266983923618E-3</v>
      </c>
      <c r="I20" s="25">
        <v>2.0867324237297227E-2</v>
      </c>
      <c r="J20" s="5">
        <v>2.0679671666697853E-2</v>
      </c>
      <c r="K20" s="5">
        <v>2.2217609201601159E-2</v>
      </c>
      <c r="L20" s="5">
        <v>2.2082825138265452E-2</v>
      </c>
      <c r="M20" s="5">
        <v>2.0802449640103835E-2</v>
      </c>
      <c r="N20" s="13">
        <v>2.1492622778155234E-2</v>
      </c>
      <c r="O20" s="29">
        <v>1.2424435943072489E-2</v>
      </c>
      <c r="P20" s="12">
        <v>1.3839641364024959E-2</v>
      </c>
      <c r="Q20" s="12">
        <v>1.274559692395452E-2</v>
      </c>
      <c r="R20" s="12">
        <v>1.8117672972197508E-2</v>
      </c>
      <c r="S20" s="12">
        <v>1.4433239014751874E-2</v>
      </c>
      <c r="T20" s="30">
        <v>1.5326448904197806E-2</v>
      </c>
      <c r="U20" s="25">
        <v>4.9778162119088615E-3</v>
      </c>
      <c r="V20" s="5">
        <v>5.7811702443699162E-3</v>
      </c>
      <c r="W20" s="5">
        <v>5.6541791047386609E-3</v>
      </c>
      <c r="X20" s="5">
        <v>5.845971632434931E-3</v>
      </c>
      <c r="Y20" s="5">
        <v>5.0840706510208895E-3</v>
      </c>
      <c r="Z20" s="13">
        <v>6.6922658054340278E-3</v>
      </c>
      <c r="AA20" s="25">
        <v>7.0375652943745056E-3</v>
      </c>
      <c r="AB20" s="5">
        <v>7.4567232703615311E-3</v>
      </c>
      <c r="AC20" s="5">
        <v>7.2157933207180076E-3</v>
      </c>
      <c r="AD20" s="5">
        <v>9.0227112047288286E-3</v>
      </c>
      <c r="AE20" s="5">
        <v>7.8649172777407426E-3</v>
      </c>
      <c r="AF20" s="13">
        <v>7.1001672319209791E-3</v>
      </c>
      <c r="AG20" s="25">
        <v>2.2888855177730417E-2</v>
      </c>
      <c r="AH20" s="5">
        <v>2.8242042665813427E-2</v>
      </c>
      <c r="AI20" s="5">
        <v>2.62104224689312E-2</v>
      </c>
      <c r="AJ20" s="5">
        <v>2.5761368243603696E-2</v>
      </c>
      <c r="AK20" s="5">
        <v>2.065882014723347E-2</v>
      </c>
      <c r="AL20" s="13">
        <v>2.2712081182861683E-2</v>
      </c>
      <c r="AM20" s="25">
        <v>1.8328827485320491E-2</v>
      </c>
      <c r="AN20" s="5">
        <v>1.8486129323762323E-2</v>
      </c>
      <c r="AO20" s="5">
        <v>1.7748985591974849E-2</v>
      </c>
      <c r="AP20" s="5">
        <v>2.0557782525383785E-2</v>
      </c>
      <c r="AQ20" s="5">
        <v>1.8404104451051576E-2</v>
      </c>
      <c r="AR20" s="13">
        <v>2.1733150687945953E-2</v>
      </c>
      <c r="AS20" s="25">
        <v>1.963436783896047E-2</v>
      </c>
      <c r="AT20" s="5">
        <v>1.7386694680536729E-2</v>
      </c>
      <c r="AU20" s="5">
        <v>1.6457222473937851E-2</v>
      </c>
      <c r="AV20" s="5">
        <v>1.7511830201809325E-2</v>
      </c>
      <c r="AW20" s="5">
        <v>1.622955902048645E-2</v>
      </c>
      <c r="AX20" s="13">
        <v>1.761328268594535E-2</v>
      </c>
    </row>
    <row r="21" spans="1:50" x14ac:dyDescent="0.45">
      <c r="A21" s="21" t="s">
        <v>411</v>
      </c>
      <c r="B21" s="18" t="s">
        <v>110</v>
      </c>
      <c r="C21" s="25">
        <v>1.905776429123689E-2</v>
      </c>
      <c r="D21" s="5">
        <v>1.8737709297489E-2</v>
      </c>
      <c r="E21" s="5">
        <v>2.0652147747054549E-2</v>
      </c>
      <c r="F21" s="5">
        <v>2.2533111601524231E-2</v>
      </c>
      <c r="G21" s="5">
        <v>1.9738998740768472E-2</v>
      </c>
      <c r="H21" s="13">
        <v>1.8481803483725329E-2</v>
      </c>
      <c r="I21" s="25">
        <v>1.9379477771655513E-2</v>
      </c>
      <c r="J21" s="5">
        <v>1.8363739267401952E-2</v>
      </c>
      <c r="K21" s="5">
        <v>2.0842724673003663E-2</v>
      </c>
      <c r="L21" s="5">
        <v>2.2198147726457441E-2</v>
      </c>
      <c r="M21" s="5">
        <v>1.9593360945926841E-2</v>
      </c>
      <c r="N21" s="13">
        <v>2.026734826480266E-2</v>
      </c>
      <c r="O21" s="29">
        <v>1.1653545812319695E-2</v>
      </c>
      <c r="P21" s="12">
        <v>1.2459656829094232E-2</v>
      </c>
      <c r="Q21" s="12">
        <v>1.1963825504900362E-2</v>
      </c>
      <c r="R21" s="12">
        <v>1.6825420747099619E-2</v>
      </c>
      <c r="S21" s="12">
        <v>1.3101480221414443E-2</v>
      </c>
      <c r="T21" s="30">
        <v>1.4096693686446797E-2</v>
      </c>
      <c r="U21" s="25">
        <v>1.4755933916831434E-2</v>
      </c>
      <c r="V21" s="5">
        <v>1.6047702321064061E-2</v>
      </c>
      <c r="W21" s="5">
        <v>1.6591081524446001E-2</v>
      </c>
      <c r="X21" s="5">
        <v>1.7469515620135257E-2</v>
      </c>
      <c r="Y21" s="5">
        <v>1.5493293173050777E-2</v>
      </c>
      <c r="Z21" s="13">
        <v>2.0191636780141579E-2</v>
      </c>
      <c r="AA21" s="25">
        <v>1.6142686761326259E-2</v>
      </c>
      <c r="AB21" s="5">
        <v>2.1161876784132103E-2</v>
      </c>
      <c r="AC21" s="5">
        <v>2.134553495703247E-2</v>
      </c>
      <c r="AD21" s="5">
        <v>2.488626176194051E-2</v>
      </c>
      <c r="AE21" s="5">
        <v>2.2203169504878491E-2</v>
      </c>
      <c r="AF21" s="13">
        <v>2.0574246284169234E-2</v>
      </c>
      <c r="AG21" s="25">
        <v>2.1662403794918336E-2</v>
      </c>
      <c r="AH21" s="5">
        <v>2.5529413603642633E-2</v>
      </c>
      <c r="AI21" s="5">
        <v>2.4409736642389539E-2</v>
      </c>
      <c r="AJ21" s="5">
        <v>2.5084608326398226E-2</v>
      </c>
      <c r="AK21" s="5">
        <v>1.7921140083986736E-2</v>
      </c>
      <c r="AL21" s="13">
        <v>2.0326753266886717E-2</v>
      </c>
      <c r="AM21" s="25">
        <v>1.8220216533420125E-2</v>
      </c>
      <c r="AN21" s="5">
        <v>1.6311900357089102E-2</v>
      </c>
      <c r="AO21" s="5">
        <v>1.5839356611169916E-2</v>
      </c>
      <c r="AP21" s="5">
        <v>1.8631367971279431E-2</v>
      </c>
      <c r="AQ21" s="5">
        <v>1.8484375598885185E-2</v>
      </c>
      <c r="AR21" s="13">
        <v>2.0133793247622035E-2</v>
      </c>
      <c r="AS21" s="25">
        <v>1.8863206911716217E-2</v>
      </c>
      <c r="AT21" s="5">
        <v>1.6673305466354819E-2</v>
      </c>
      <c r="AU21" s="5">
        <v>1.583225350547101E-2</v>
      </c>
      <c r="AV21" s="5">
        <v>1.6044328462073765E-2</v>
      </c>
      <c r="AW21" s="5">
        <v>1.5095983729889713E-2</v>
      </c>
      <c r="AX21" s="13">
        <v>1.6264011763264304E-2</v>
      </c>
    </row>
    <row r="22" spans="1:50" x14ac:dyDescent="0.45">
      <c r="A22" s="21" t="s">
        <v>400</v>
      </c>
      <c r="B22" s="18" t="s">
        <v>114</v>
      </c>
      <c r="C22" s="25">
        <v>1.3904698517362164E-2</v>
      </c>
      <c r="D22" s="5">
        <v>1.5622138119564175E-2</v>
      </c>
      <c r="E22" s="5">
        <v>1.6110200162759911E-2</v>
      </c>
      <c r="F22" s="5">
        <v>1.723072310368751E-2</v>
      </c>
      <c r="G22" s="5">
        <v>1.5044039070210666E-2</v>
      </c>
      <c r="H22" s="13">
        <v>1.4218175162441659E-2</v>
      </c>
      <c r="I22" s="25">
        <v>1.4576191883640639E-2</v>
      </c>
      <c r="J22" s="5">
        <v>1.5276914076844093E-2</v>
      </c>
      <c r="K22" s="5">
        <v>1.7338971449559207E-2</v>
      </c>
      <c r="L22" s="5">
        <v>1.870047632564828E-2</v>
      </c>
      <c r="M22" s="5">
        <v>1.6110414279139857E-2</v>
      </c>
      <c r="N22" s="13">
        <v>1.6119281651738163E-2</v>
      </c>
      <c r="O22" s="29">
        <v>9.0155350661773118E-3</v>
      </c>
      <c r="P22" s="12">
        <v>1.0303880905547402E-2</v>
      </c>
      <c r="Q22" s="12">
        <v>9.3738538509368901E-3</v>
      </c>
      <c r="R22" s="12">
        <v>1.3836529571847984E-2</v>
      </c>
      <c r="S22" s="12">
        <v>1.0044152842247453E-2</v>
      </c>
      <c r="T22" s="30">
        <v>1.1372348154106709E-2</v>
      </c>
      <c r="U22" s="25">
        <v>1.2643937612322144E-2</v>
      </c>
      <c r="V22" s="5">
        <v>1.3359591069447245E-2</v>
      </c>
      <c r="W22" s="5">
        <v>1.2853295592149774E-2</v>
      </c>
      <c r="X22" s="5">
        <v>1.4431637634688159E-2</v>
      </c>
      <c r="Y22" s="5">
        <v>1.1919476242981663E-2</v>
      </c>
      <c r="Z22" s="13">
        <v>1.5593518222956607E-2</v>
      </c>
      <c r="AA22" s="25">
        <v>1.3639615326877384E-2</v>
      </c>
      <c r="AB22" s="5">
        <v>1.675224811733695E-2</v>
      </c>
      <c r="AC22" s="5">
        <v>1.645290270051819E-2</v>
      </c>
      <c r="AD22" s="5">
        <v>1.9240493873951357E-2</v>
      </c>
      <c r="AE22" s="5">
        <v>1.6583025271195685E-2</v>
      </c>
      <c r="AF22" s="13">
        <v>1.7315411906287607E-2</v>
      </c>
      <c r="AG22" s="25">
        <v>1.8467425128077985E-2</v>
      </c>
      <c r="AH22" s="5">
        <v>2.1379936638510358E-2</v>
      </c>
      <c r="AI22" s="5">
        <v>1.8629425872352324E-2</v>
      </c>
      <c r="AJ22" s="5">
        <v>1.9892950373073284E-2</v>
      </c>
      <c r="AK22" s="5">
        <v>1.5392947715348626E-2</v>
      </c>
      <c r="AL22" s="13">
        <v>1.5914179224990471E-2</v>
      </c>
      <c r="AM22" s="25">
        <v>1.4235397682385197E-2</v>
      </c>
      <c r="AN22" s="5">
        <v>1.340419029792698E-2</v>
      </c>
      <c r="AO22" s="5">
        <v>1.3885778457971707E-2</v>
      </c>
      <c r="AP22" s="5">
        <v>1.5077775697641125E-2</v>
      </c>
      <c r="AQ22" s="5">
        <v>1.4893145194408397E-2</v>
      </c>
      <c r="AR22" s="13">
        <v>1.6300330632162092E-2</v>
      </c>
      <c r="AS22" s="25">
        <v>1.5261210137907556E-2</v>
      </c>
      <c r="AT22" s="5">
        <v>1.3811764559952103E-2</v>
      </c>
      <c r="AU22" s="5">
        <v>1.2291744246066792E-2</v>
      </c>
      <c r="AV22" s="5">
        <v>1.2655323590814197E-2</v>
      </c>
      <c r="AW22" s="5">
        <v>1.2552456224474611E-2</v>
      </c>
      <c r="AX22" s="13">
        <v>1.3081362578115426E-2</v>
      </c>
    </row>
    <row r="23" spans="1:50" x14ac:dyDescent="0.45">
      <c r="A23" s="21" t="s">
        <v>418</v>
      </c>
      <c r="B23" s="18" t="s">
        <v>119</v>
      </c>
      <c r="C23" s="25">
        <v>8.6922804736967643E-3</v>
      </c>
      <c r="D23" s="5">
        <v>8.869199001039503E-3</v>
      </c>
      <c r="E23" s="5">
        <v>9.8041772793512477E-3</v>
      </c>
      <c r="F23" s="5">
        <v>1.0425822691252402E-2</v>
      </c>
      <c r="G23" s="5">
        <v>8.9641969846509881E-3</v>
      </c>
      <c r="H23" s="13">
        <v>8.9875537659009786E-3</v>
      </c>
      <c r="I23" s="25">
        <v>1.0026688404796624E-2</v>
      </c>
      <c r="J23" s="5">
        <v>9.8186682780758983E-3</v>
      </c>
      <c r="K23" s="5">
        <v>1.0798843450330206E-2</v>
      </c>
      <c r="L23" s="5">
        <v>1.0956176168744678E-2</v>
      </c>
      <c r="M23" s="5">
        <v>1.0004632177995951E-2</v>
      </c>
      <c r="N23" s="13">
        <v>1.0016288336186513E-2</v>
      </c>
      <c r="O23" s="29">
        <v>5.205813500035586E-3</v>
      </c>
      <c r="P23" s="12">
        <v>6.1923957126488348E-3</v>
      </c>
      <c r="Q23" s="12">
        <v>5.8876829498511179E-3</v>
      </c>
      <c r="R23" s="12">
        <v>8.3836993284855995E-3</v>
      </c>
      <c r="S23" s="12">
        <v>6.6789931054445388E-3</v>
      </c>
      <c r="T23" s="30">
        <v>6.6709751642614707E-3</v>
      </c>
      <c r="U23" s="25">
        <v>6.590550078658327E-3</v>
      </c>
      <c r="V23" s="5">
        <v>7.1711893723397828E-3</v>
      </c>
      <c r="W23" s="5">
        <v>7.372636010032429E-3</v>
      </c>
      <c r="X23" s="5">
        <v>8.3619801446302884E-3</v>
      </c>
      <c r="Y23" s="5">
        <v>6.8493600949025724E-3</v>
      </c>
      <c r="Z23" s="13">
        <v>9.1256736203691527E-3</v>
      </c>
      <c r="AA23" s="25">
        <v>7.951075635497554E-3</v>
      </c>
      <c r="AB23" s="5">
        <v>1.094381281120865E-2</v>
      </c>
      <c r="AC23" s="5">
        <v>1.0307714383666336E-2</v>
      </c>
      <c r="AD23" s="5">
        <v>1.161015590265377E-2</v>
      </c>
      <c r="AE23" s="5">
        <v>1.063156778377068E-2</v>
      </c>
      <c r="AF23" s="13">
        <v>9.8057921635434416E-3</v>
      </c>
      <c r="AG23" s="25">
        <v>9.8963814274418468E-3</v>
      </c>
      <c r="AH23" s="5">
        <v>1.2667705259137638E-2</v>
      </c>
      <c r="AI23" s="5">
        <v>1.2439760352371381E-2</v>
      </c>
      <c r="AJ23" s="5">
        <v>1.2089032570115727E-2</v>
      </c>
      <c r="AK23" s="5">
        <v>9.065467899202229E-3</v>
      </c>
      <c r="AL23" s="13">
        <v>9.8523683717565286E-3</v>
      </c>
      <c r="AM23" s="25">
        <v>8.3887720610918773E-3</v>
      </c>
      <c r="AN23" s="5">
        <v>8.0582895301078202E-3</v>
      </c>
      <c r="AO23" s="5">
        <v>7.3611695731887984E-3</v>
      </c>
      <c r="AP23" s="5">
        <v>9.3576966279761246E-3</v>
      </c>
      <c r="AQ23" s="5">
        <v>9.0233311978798782E-3</v>
      </c>
      <c r="AR23" s="13">
        <v>9.8849939209893663E-3</v>
      </c>
      <c r="AS23" s="25">
        <v>9.2780697197975756E-3</v>
      </c>
      <c r="AT23" s="5">
        <v>8.3679696704071216E-3</v>
      </c>
      <c r="AU23" s="5">
        <v>7.1327244177355363E-3</v>
      </c>
      <c r="AV23" s="5">
        <v>7.5237531895151937E-3</v>
      </c>
      <c r="AW23" s="5">
        <v>7.6123323798343223E-3</v>
      </c>
      <c r="AX23" s="13">
        <v>7.6547481926234539E-3</v>
      </c>
    </row>
    <row r="24" spans="1:50" x14ac:dyDescent="0.45">
      <c r="A24" s="21" t="s">
        <v>401</v>
      </c>
      <c r="B24" s="18" t="s">
        <v>116</v>
      </c>
      <c r="C24" s="25"/>
      <c r="D24" s="5"/>
      <c r="E24" s="5"/>
      <c r="F24" s="5"/>
      <c r="G24" s="5"/>
      <c r="H24" s="13"/>
      <c r="I24" s="25">
        <v>0.23349237427120342</v>
      </c>
      <c r="J24" s="5">
        <v>0.24108226127556356</v>
      </c>
      <c r="K24" s="5">
        <v>0.24790989942930849</v>
      </c>
      <c r="L24" s="5">
        <v>0.26762014979147108</v>
      </c>
      <c r="M24" s="5">
        <v>0.23817065064053394</v>
      </c>
      <c r="N24" s="13">
        <v>0.24142696505870032</v>
      </c>
      <c r="O24" s="29">
        <v>0.12894581813628306</v>
      </c>
      <c r="P24" s="12">
        <v>0.14922255951437197</v>
      </c>
      <c r="Q24" s="12">
        <v>0.13813085380906981</v>
      </c>
      <c r="R24" s="12">
        <v>0.19746609823180433</v>
      </c>
      <c r="S24" s="12">
        <v>0.15535486929290429</v>
      </c>
      <c r="T24" s="30">
        <v>0.16119670812449724</v>
      </c>
      <c r="U24" s="25"/>
      <c r="V24" s="5"/>
      <c r="W24" s="5"/>
      <c r="X24" s="5"/>
      <c r="Y24" s="5"/>
      <c r="Z24" s="13"/>
      <c r="AA24" s="25"/>
      <c r="AB24" s="5"/>
      <c r="AC24" s="5"/>
      <c r="AD24" s="5"/>
      <c r="AE24" s="5"/>
      <c r="AF24" s="13"/>
      <c r="AG24" s="25">
        <v>0.25009231661179404</v>
      </c>
      <c r="AH24" s="5">
        <v>0.30579418348057796</v>
      </c>
      <c r="AI24" s="5">
        <v>0.28839889347428577</v>
      </c>
      <c r="AJ24" s="5">
        <v>0.28322557241320445</v>
      </c>
      <c r="AK24" s="5">
        <v>0.21547286174359748</v>
      </c>
      <c r="AL24" s="13">
        <v>0.23749023002241443</v>
      </c>
      <c r="AM24" s="25">
        <v>0.20620965906393149</v>
      </c>
      <c r="AN24" s="5">
        <v>0.20395954880182657</v>
      </c>
      <c r="AO24" s="5">
        <v>0.17981230759851227</v>
      </c>
      <c r="AP24" s="5">
        <v>0.21477160099552892</v>
      </c>
      <c r="AQ24" s="5">
        <v>0.21071888124141028</v>
      </c>
      <c r="AR24" s="13">
        <v>0.22520891441523219</v>
      </c>
      <c r="AS24" s="25">
        <v>0.217864337343704</v>
      </c>
      <c r="AT24" s="5">
        <v>0.19695942821049359</v>
      </c>
      <c r="AU24" s="5">
        <v>0.17757753357714104</v>
      </c>
      <c r="AV24" s="5">
        <v>0.17567803293899328</v>
      </c>
      <c r="AW24" s="5">
        <v>0.18485755386167099</v>
      </c>
      <c r="AX24" s="13">
        <v>0.18221614998161989</v>
      </c>
    </row>
    <row r="25" spans="1:50" x14ac:dyDescent="0.45">
      <c r="A25" s="21" t="s">
        <v>426</v>
      </c>
      <c r="B25" s="18" t="s">
        <v>127</v>
      </c>
      <c r="C25" s="25">
        <v>0.37690112739184389</v>
      </c>
      <c r="D25" s="5">
        <v>0.40722826989396071</v>
      </c>
      <c r="E25" s="5">
        <v>0.43577288261410241</v>
      </c>
      <c r="F25" s="5">
        <v>0.44972161501640329</v>
      </c>
      <c r="G25" s="5">
        <v>0.3907259299595004</v>
      </c>
      <c r="H25" s="13">
        <v>0.39034501693053902</v>
      </c>
      <c r="I25" s="25">
        <v>0.41935174251341473</v>
      </c>
      <c r="J25" s="5">
        <v>0.4432293999268262</v>
      </c>
      <c r="K25" s="5">
        <v>0.44806679380437586</v>
      </c>
      <c r="L25" s="5">
        <v>0.4813914822867375</v>
      </c>
      <c r="M25" s="5">
        <v>0.4254956280060278</v>
      </c>
      <c r="N25" s="13">
        <v>0.44045263179756178</v>
      </c>
      <c r="O25" s="29">
        <v>0.23902498558558394</v>
      </c>
      <c r="P25" s="12">
        <v>0.27774086885978072</v>
      </c>
      <c r="Q25" s="12">
        <v>0.25657713503470325</v>
      </c>
      <c r="R25" s="12">
        <v>0.362206230563904</v>
      </c>
      <c r="S25" s="12">
        <v>0.2835724159050913</v>
      </c>
      <c r="T25" s="30">
        <v>0.2974719661187083</v>
      </c>
      <c r="U25" s="25">
        <v>0.30816819108101251</v>
      </c>
      <c r="V25" s="5">
        <v>0.31911672431434368</v>
      </c>
      <c r="W25" s="5">
        <v>0.33057059360484781</v>
      </c>
      <c r="X25" s="5">
        <v>0.35671940247726713</v>
      </c>
      <c r="Y25" s="5">
        <v>0.3276051144597934</v>
      </c>
      <c r="Z25" s="13">
        <v>0.41122481551720902</v>
      </c>
      <c r="AA25" s="25">
        <v>0.34562447148175368</v>
      </c>
      <c r="AB25" s="5">
        <v>0.46083019570426431</v>
      </c>
      <c r="AC25" s="5">
        <v>0.45701015487856222</v>
      </c>
      <c r="AD25" s="5">
        <v>0.51537889665527215</v>
      </c>
      <c r="AE25" s="5">
        <v>0.43311011453851284</v>
      </c>
      <c r="AF25" s="13">
        <v>0.42483472172295766</v>
      </c>
      <c r="AG25" s="25">
        <v>0.45322721437108243</v>
      </c>
      <c r="AH25" s="5">
        <v>0.54956495129764227</v>
      </c>
      <c r="AI25" s="5">
        <v>0.53701959029562518</v>
      </c>
      <c r="AJ25" s="5">
        <v>0.51779655591831508</v>
      </c>
      <c r="AK25" s="5">
        <v>0.39249595296195272</v>
      </c>
      <c r="AL25" s="13">
        <v>0.43172965745328168</v>
      </c>
      <c r="AM25" s="25">
        <v>0.37627623845248798</v>
      </c>
      <c r="AN25" s="5">
        <v>0.3635111717829736</v>
      </c>
      <c r="AO25" s="5">
        <v>0.33513115965732426</v>
      </c>
      <c r="AP25" s="5">
        <v>0.40064808492830872</v>
      </c>
      <c r="AQ25" s="5">
        <v>0.38236389221983125</v>
      </c>
      <c r="AR25" s="13">
        <v>0.41146099805801734</v>
      </c>
      <c r="AS25" s="25">
        <v>0.39251490575759879</v>
      </c>
      <c r="AT25" s="5">
        <v>0.36466981017360461</v>
      </c>
      <c r="AU25" s="5">
        <v>0.32223672687411054</v>
      </c>
      <c r="AV25" s="5">
        <v>0.32708420320111342</v>
      </c>
      <c r="AW25" s="5">
        <v>0.33620347558656721</v>
      </c>
      <c r="AX25" s="13">
        <v>0.3310207082465384</v>
      </c>
    </row>
    <row r="26" spans="1:50" x14ac:dyDescent="0.45">
      <c r="A26" s="21" t="s">
        <v>419</v>
      </c>
      <c r="B26" s="18" t="s">
        <v>121</v>
      </c>
      <c r="C26" s="25">
        <v>0.23183931560111756</v>
      </c>
      <c r="D26" s="5">
        <v>0.24674960318766931</v>
      </c>
      <c r="E26" s="5">
        <v>0.26923457830759556</v>
      </c>
      <c r="F26" s="5">
        <v>0.27141367973698982</v>
      </c>
      <c r="G26" s="5">
        <v>0.24030766089235273</v>
      </c>
      <c r="H26" s="13">
        <v>0.24439583905311002</v>
      </c>
      <c r="I26" s="25">
        <v>0.25235338474135222</v>
      </c>
      <c r="J26" s="5">
        <v>0.27098222837285474</v>
      </c>
      <c r="K26" s="5">
        <v>0.28003348319515614</v>
      </c>
      <c r="L26" s="5">
        <v>0.29528883676098561</v>
      </c>
      <c r="M26" s="5">
        <v>0.26477920452870596</v>
      </c>
      <c r="N26" s="13">
        <v>0.2697654064221735</v>
      </c>
      <c r="O26" s="29">
        <v>0.14477510873944277</v>
      </c>
      <c r="P26" s="12">
        <v>0.16927214486784278</v>
      </c>
      <c r="Q26" s="12">
        <v>0.15447673840429116</v>
      </c>
      <c r="R26" s="12">
        <v>0.21562973675592176</v>
      </c>
      <c r="S26" s="12">
        <v>0.17664786587604064</v>
      </c>
      <c r="T26" s="30">
        <v>0.1858131257920875</v>
      </c>
      <c r="U26" s="25">
        <v>0.17968756063293648</v>
      </c>
      <c r="V26" s="5">
        <v>0.19504784943058778</v>
      </c>
      <c r="W26" s="5">
        <v>0.20164857613568404</v>
      </c>
      <c r="X26" s="5">
        <v>0.21536335711740859</v>
      </c>
      <c r="Y26" s="5">
        <v>0.19628487505191852</v>
      </c>
      <c r="Z26" s="13">
        <v>0.24382935576543929</v>
      </c>
      <c r="AA26" s="25">
        <v>0.20720502264280977</v>
      </c>
      <c r="AB26" s="5">
        <v>0.28027535453710772</v>
      </c>
      <c r="AC26" s="5">
        <v>0.2686669924995016</v>
      </c>
      <c r="AD26" s="5">
        <v>0.31355420149998908</v>
      </c>
      <c r="AE26" s="5">
        <v>0.26607478334646384</v>
      </c>
      <c r="AF26" s="13">
        <v>0.26106653329790724</v>
      </c>
      <c r="AG26" s="25">
        <v>0.2831084370009273</v>
      </c>
      <c r="AH26" s="5">
        <v>0.33457565915601539</v>
      </c>
      <c r="AI26" s="5">
        <v>0.32860180557765728</v>
      </c>
      <c r="AJ26" s="5">
        <v>0.31244265198557497</v>
      </c>
      <c r="AK26" s="5">
        <v>0.23952270619359387</v>
      </c>
      <c r="AL26" s="13">
        <v>0.26514265782147262</v>
      </c>
      <c r="AM26" s="25">
        <v>0.2266643048991874</v>
      </c>
      <c r="AN26" s="5">
        <v>0.22170136317026465</v>
      </c>
      <c r="AO26" s="5">
        <v>0.20341756361225674</v>
      </c>
      <c r="AP26" s="5">
        <v>0.24707811157853002</v>
      </c>
      <c r="AQ26" s="5">
        <v>0.23411222629236</v>
      </c>
      <c r="AR26" s="13">
        <v>0.2568717576317715</v>
      </c>
      <c r="AS26" s="25">
        <v>0.24834312159584512</v>
      </c>
      <c r="AT26" s="5">
        <v>0.22212466622378976</v>
      </c>
      <c r="AU26" s="5">
        <v>0.19808715370986144</v>
      </c>
      <c r="AV26" s="5">
        <v>0.20317142194386451</v>
      </c>
      <c r="AW26" s="5">
        <v>0.20471279287025249</v>
      </c>
      <c r="AX26" s="13">
        <v>0.20617595882857492</v>
      </c>
    </row>
    <row r="27" spans="1:50" x14ac:dyDescent="0.45">
      <c r="A27" s="21" t="s">
        <v>412</v>
      </c>
      <c r="B27" s="18" t="s">
        <v>115</v>
      </c>
      <c r="C27" s="25">
        <v>7.23270107907869E-3</v>
      </c>
      <c r="D27" s="5">
        <v>7.6441694697344884E-3</v>
      </c>
      <c r="E27" s="5">
        <v>8.4020584166388766E-3</v>
      </c>
      <c r="F27" s="5">
        <v>8.8073896657637016E-3</v>
      </c>
      <c r="G27" s="5">
        <v>7.8068951434502945E-3</v>
      </c>
      <c r="H27" s="13">
        <v>7.6881120161068914E-3</v>
      </c>
      <c r="I27" s="25">
        <v>7.775382712285759E-3</v>
      </c>
      <c r="J27" s="5">
        <v>8.6800423083070975E-3</v>
      </c>
      <c r="K27" s="5">
        <v>8.7336499257229562E-3</v>
      </c>
      <c r="L27" s="5">
        <v>8.9655591913381724E-3</v>
      </c>
      <c r="M27" s="5">
        <v>8.0606815317469625E-3</v>
      </c>
      <c r="N27" s="13">
        <v>8.4019925767910494E-3</v>
      </c>
      <c r="O27" s="29">
        <v>4.1484512192810682E-3</v>
      </c>
      <c r="P27" s="12">
        <v>4.6325820873214362E-3</v>
      </c>
      <c r="Q27" s="12">
        <v>4.3647850089906385E-3</v>
      </c>
      <c r="R27" s="12">
        <v>6.0832190957016705E-3</v>
      </c>
      <c r="S27" s="12">
        <v>5.0092395852779116E-3</v>
      </c>
      <c r="T27" s="30">
        <v>5.158073734894476E-3</v>
      </c>
      <c r="U27" s="25">
        <v>5.5427257406332128E-3</v>
      </c>
      <c r="V27" s="5">
        <v>6.0332311061735214E-3</v>
      </c>
      <c r="W27" s="5">
        <v>6.1712036701052344E-3</v>
      </c>
      <c r="X27" s="5">
        <v>6.6134814943203885E-3</v>
      </c>
      <c r="Y27" s="5">
        <v>5.9217890449681614E-3</v>
      </c>
      <c r="Z27" s="13">
        <v>7.4077773813770956E-3</v>
      </c>
      <c r="AA27" s="25">
        <v>6.6807283528023389E-3</v>
      </c>
      <c r="AB27" s="5">
        <v>8.5487656640614584E-3</v>
      </c>
      <c r="AC27" s="5">
        <v>8.2817624252363546E-3</v>
      </c>
      <c r="AD27" s="5">
        <v>1.0035969125589463E-2</v>
      </c>
      <c r="AE27" s="5">
        <v>8.5833282831343557E-3</v>
      </c>
      <c r="AF27" s="13">
        <v>8.1388181235640712E-3</v>
      </c>
      <c r="AG27" s="25">
        <v>7.6482907166654946E-3</v>
      </c>
      <c r="AH27" s="5">
        <v>1.0298096145007693E-2</v>
      </c>
      <c r="AI27" s="5">
        <v>9.662862420799492E-3</v>
      </c>
      <c r="AJ27" s="5">
        <v>9.3149535169892387E-3</v>
      </c>
      <c r="AK27" s="5">
        <v>6.8430365277269162E-3</v>
      </c>
      <c r="AL27" s="13">
        <v>7.5968761909683416E-3</v>
      </c>
      <c r="AM27" s="25">
        <v>6.5775337053790616E-3</v>
      </c>
      <c r="AN27" s="5">
        <v>6.5798179896478558E-3</v>
      </c>
      <c r="AO27" s="5">
        <v>5.8384430707136298E-3</v>
      </c>
      <c r="AP27" s="5">
        <v>7.2478690835407356E-3</v>
      </c>
      <c r="AQ27" s="5">
        <v>6.9685321769031548E-3</v>
      </c>
      <c r="AR27" s="13">
        <v>7.4604039103717268E-3</v>
      </c>
      <c r="AS27" s="25">
        <v>7.3051435795540671E-3</v>
      </c>
      <c r="AT27" s="5">
        <v>6.3964623126875177E-3</v>
      </c>
      <c r="AU27" s="5">
        <v>5.811511174388443E-3</v>
      </c>
      <c r="AV27" s="5">
        <v>5.7640918580375783E-3</v>
      </c>
      <c r="AW27" s="5">
        <v>6.2158972535921557E-3</v>
      </c>
      <c r="AX27" s="13">
        <v>5.6312216640117636E-3</v>
      </c>
    </row>
    <row r="28" spans="1:50" x14ac:dyDescent="0.45">
      <c r="A28" s="21" t="s">
        <v>402</v>
      </c>
      <c r="B28" s="18" t="s">
        <v>118</v>
      </c>
      <c r="C28" s="25">
        <v>7.442692505139567E-2</v>
      </c>
      <c r="D28" s="5">
        <v>7.731724456287685E-2</v>
      </c>
      <c r="E28" s="5">
        <v>8.662421380594057E-2</v>
      </c>
      <c r="F28" s="5">
        <v>9.2754669093165709E-2</v>
      </c>
      <c r="G28" s="5">
        <v>8.0108906510567332E-2</v>
      </c>
      <c r="H28" s="13">
        <v>7.7616912235746321E-2</v>
      </c>
      <c r="I28" s="25">
        <v>7.492374798505029E-2</v>
      </c>
      <c r="J28" s="5">
        <v>8.068738246406372E-2</v>
      </c>
      <c r="K28" s="5">
        <v>8.2828310694760182E-2</v>
      </c>
      <c r="L28" s="5">
        <v>8.6621394414481301E-2</v>
      </c>
      <c r="M28" s="5">
        <v>7.8784323987763832E-2</v>
      </c>
      <c r="N28" s="13">
        <v>8.1030763890331134E-2</v>
      </c>
      <c r="O28" s="29">
        <v>3.9275032590417661E-2</v>
      </c>
      <c r="P28" s="12">
        <v>4.4523455291972769E-2</v>
      </c>
      <c r="Q28" s="12">
        <v>4.1508808686276683E-2</v>
      </c>
      <c r="R28" s="12">
        <v>5.9818108572604417E-2</v>
      </c>
      <c r="S28" s="12">
        <v>4.7116221607415153E-2</v>
      </c>
      <c r="T28" s="30">
        <v>4.8995638792062278E-2</v>
      </c>
      <c r="U28" s="25">
        <v>5.3383070771440021E-2</v>
      </c>
      <c r="V28" s="5">
        <v>5.6495371076730111E-2</v>
      </c>
      <c r="W28" s="5">
        <v>5.8134662354841694E-2</v>
      </c>
      <c r="X28" s="5">
        <v>6.0648428999239293E-2</v>
      </c>
      <c r="Y28" s="5">
        <v>5.5962038971012283E-2</v>
      </c>
      <c r="Z28" s="13">
        <v>6.9698255628368108E-2</v>
      </c>
      <c r="AA28" s="25">
        <v>5.992665396142316E-2</v>
      </c>
      <c r="AB28" s="5">
        <v>7.9274408813918798E-2</v>
      </c>
      <c r="AC28" s="5">
        <v>7.2813673176997162E-2</v>
      </c>
      <c r="AD28" s="5">
        <v>8.7265398940240962E-2</v>
      </c>
      <c r="AE28" s="5">
        <v>7.4571844130658746E-2</v>
      </c>
      <c r="AF28" s="13">
        <v>7.3659253239141645E-2</v>
      </c>
      <c r="AG28" s="25">
        <v>7.6275450693568503E-2</v>
      </c>
      <c r="AH28" s="5">
        <v>9.2909938619619312E-2</v>
      </c>
      <c r="AI28" s="5">
        <v>8.6884872655175568E-2</v>
      </c>
      <c r="AJ28" s="5">
        <v>8.4980688389561077E-2</v>
      </c>
      <c r="AK28" s="5">
        <v>6.4471626241918753E-2</v>
      </c>
      <c r="AL28" s="13">
        <v>7.1143523393040545E-2</v>
      </c>
      <c r="AM28" s="25">
        <v>6.1762927853500876E-2</v>
      </c>
      <c r="AN28" s="5">
        <v>6.0091566055263397E-2</v>
      </c>
      <c r="AO28" s="5">
        <v>5.4213579366380257E-2</v>
      </c>
      <c r="AP28" s="5">
        <v>6.5911944144660048E-2</v>
      </c>
      <c r="AQ28" s="5">
        <v>6.354890462188785E-2</v>
      </c>
      <c r="AR28" s="13">
        <v>6.9021526849422088E-2</v>
      </c>
      <c r="AS28" s="25">
        <v>6.7998939373473094E-2</v>
      </c>
      <c r="AT28" s="5">
        <v>6.1446661754274413E-2</v>
      </c>
      <c r="AU28" s="5">
        <v>5.4413850467770974E-2</v>
      </c>
      <c r="AV28" s="5">
        <v>5.5568081651588962E-2</v>
      </c>
      <c r="AW28" s="5">
        <v>5.5981415036624273E-2</v>
      </c>
      <c r="AX28" s="13">
        <v>5.6410979046685454E-2</v>
      </c>
    </row>
    <row r="29" spans="1:50" x14ac:dyDescent="0.45">
      <c r="A29" s="21" t="s">
        <v>420</v>
      </c>
      <c r="B29" s="18" t="s">
        <v>124</v>
      </c>
      <c r="C29" s="25">
        <v>8.5493801711246528E-2</v>
      </c>
      <c r="D29" s="5">
        <v>8.7481967982549938E-2</v>
      </c>
      <c r="E29" s="5">
        <v>9.8751976994683049E-2</v>
      </c>
      <c r="F29" s="5">
        <v>0.104390010912273</v>
      </c>
      <c r="G29" s="5">
        <v>8.7683694653371003E-2</v>
      </c>
      <c r="H29" s="13">
        <v>9.128031481650957E-2</v>
      </c>
      <c r="I29" s="25">
        <v>0.1010360513812045</v>
      </c>
      <c r="J29" s="5">
        <v>0.10851411087335881</v>
      </c>
      <c r="K29" s="5">
        <v>0.11554446476840002</v>
      </c>
      <c r="L29" s="5">
        <v>0.11890111329812621</v>
      </c>
      <c r="M29" s="5">
        <v>0.1088823517026262</v>
      </c>
      <c r="N29" s="13">
        <v>0.11127841187238727</v>
      </c>
      <c r="O29" s="29">
        <v>5.5547200015100343E-2</v>
      </c>
      <c r="P29" s="12">
        <v>6.296001173490666E-2</v>
      </c>
      <c r="Q29" s="12">
        <v>6.0469445880467182E-2</v>
      </c>
      <c r="R29" s="12">
        <v>8.3863946603447134E-2</v>
      </c>
      <c r="S29" s="12">
        <v>6.6634085155206149E-2</v>
      </c>
      <c r="T29" s="30">
        <v>6.9071175005213745E-2</v>
      </c>
      <c r="U29" s="25">
        <v>7.0193637677672158E-2</v>
      </c>
      <c r="V29" s="5">
        <v>7.5809176830947123E-2</v>
      </c>
      <c r="W29" s="5">
        <v>7.8992987640282189E-2</v>
      </c>
      <c r="X29" s="5">
        <v>8.2766335101892782E-2</v>
      </c>
      <c r="Y29" s="5">
        <v>7.498767402042078E-2</v>
      </c>
      <c r="Z29" s="13">
        <v>9.4106690200349244E-2</v>
      </c>
      <c r="AA29" s="25">
        <v>8.1813473284892288E-2</v>
      </c>
      <c r="AB29" s="5">
        <v>0.10766215935856051</v>
      </c>
      <c r="AC29" s="5">
        <v>0.10116011952704697</v>
      </c>
      <c r="AD29" s="5">
        <v>0.12154211703996326</v>
      </c>
      <c r="AE29" s="5">
        <v>0.10320253317980728</v>
      </c>
      <c r="AF29" s="13">
        <v>0.10124439304190176</v>
      </c>
      <c r="AG29" s="25">
        <v>0.107971969136301</v>
      </c>
      <c r="AH29" s="5">
        <v>0.13266584348749932</v>
      </c>
      <c r="AI29" s="5">
        <v>0.12206277705053377</v>
      </c>
      <c r="AJ29" s="5">
        <v>0.1211655961703974</v>
      </c>
      <c r="AK29" s="5">
        <v>9.0755641040559359E-2</v>
      </c>
      <c r="AL29" s="13">
        <v>0.10208318530336993</v>
      </c>
      <c r="AM29" s="25">
        <v>8.7308034803534704E-2</v>
      </c>
      <c r="AN29" s="5">
        <v>8.6116998712492912E-2</v>
      </c>
      <c r="AO29" s="5">
        <v>7.8631290264275594E-2</v>
      </c>
      <c r="AP29" s="5">
        <v>9.3773263881241326E-2</v>
      </c>
      <c r="AQ29" s="5">
        <v>8.9227732422206524E-2</v>
      </c>
      <c r="AR29" s="13">
        <v>9.7186050733607296E-2</v>
      </c>
      <c r="AS29" s="25">
        <v>9.6843079047419151E-2</v>
      </c>
      <c r="AT29" s="5">
        <v>8.5497892614844223E-2</v>
      </c>
      <c r="AU29" s="5">
        <v>7.8420226931072479E-2</v>
      </c>
      <c r="AV29" s="5">
        <v>7.7532823010902349E-2</v>
      </c>
      <c r="AW29" s="5">
        <v>7.9138213264108206E-2</v>
      </c>
      <c r="AX29" s="13">
        <v>7.8713392966548223E-2</v>
      </c>
    </row>
    <row r="30" spans="1:50" x14ac:dyDescent="0.45">
      <c r="A30" s="21" t="s">
        <v>403</v>
      </c>
      <c r="B30" s="18" t="s">
        <v>120</v>
      </c>
      <c r="C30" s="25">
        <v>0.46978316534792175</v>
      </c>
      <c r="D30" s="5">
        <v>0.48787509398006534</v>
      </c>
      <c r="E30" s="5">
        <v>0.55908984906867254</v>
      </c>
      <c r="F30" s="5">
        <v>0.57335453033646755</v>
      </c>
      <c r="G30" s="5">
        <v>0.49895517816424462</v>
      </c>
      <c r="H30" s="13">
        <v>0.51368475641377631</v>
      </c>
      <c r="I30" s="25">
        <v>0.52319646763354233</v>
      </c>
      <c r="J30" s="5">
        <v>0.5581332850669144</v>
      </c>
      <c r="K30" s="5">
        <v>0.5824254501608177</v>
      </c>
      <c r="L30" s="5">
        <v>0.61773852934846007</v>
      </c>
      <c r="M30" s="5">
        <v>0.55143973506348187</v>
      </c>
      <c r="N30" s="13">
        <v>0.56685486766097715</v>
      </c>
      <c r="O30" s="29">
        <v>0.29101126958444135</v>
      </c>
      <c r="P30" s="12">
        <v>0.3358810806688442</v>
      </c>
      <c r="Q30" s="12">
        <v>0.31190396455369562</v>
      </c>
      <c r="R30" s="12">
        <v>0.44732365139215341</v>
      </c>
      <c r="S30" s="12">
        <v>0.34621701384154896</v>
      </c>
      <c r="T30" s="30">
        <v>0.36894260760358155</v>
      </c>
      <c r="U30" s="25">
        <v>0.37831931026314097</v>
      </c>
      <c r="V30" s="5">
        <v>0.41107113317647292</v>
      </c>
      <c r="W30" s="5">
        <v>0.42601757559997311</v>
      </c>
      <c r="X30" s="5">
        <v>0.45045947238511586</v>
      </c>
      <c r="Y30" s="5">
        <v>0.41184011187507286</v>
      </c>
      <c r="Z30" s="13">
        <v>0.51233452879433694</v>
      </c>
      <c r="AA30" s="25">
        <v>0.45130596837782044</v>
      </c>
      <c r="AB30" s="5">
        <v>0.59760225361624775</v>
      </c>
      <c r="AC30" s="5">
        <v>0.57057370303996002</v>
      </c>
      <c r="AD30" s="5">
        <v>0.68095349159262686</v>
      </c>
      <c r="AE30" s="5">
        <v>0.57152293800375731</v>
      </c>
      <c r="AF30" s="13">
        <v>0.55325008205304538</v>
      </c>
      <c r="AG30" s="25">
        <v>0.57560418629569776</v>
      </c>
      <c r="AH30" s="5">
        <v>0.7142868256437207</v>
      </c>
      <c r="AI30" s="5">
        <v>0.6676013801616224</v>
      </c>
      <c r="AJ30" s="5">
        <v>0.6416789364744041</v>
      </c>
      <c r="AK30" s="5">
        <v>0.48737974393286537</v>
      </c>
      <c r="AL30" s="13">
        <v>0.53701287376220042</v>
      </c>
      <c r="AM30" s="25">
        <v>0.46557116739017351</v>
      </c>
      <c r="AN30" s="5">
        <v>0.46122637924117688</v>
      </c>
      <c r="AO30" s="5">
        <v>0.41433183074611823</v>
      </c>
      <c r="AP30" s="5">
        <v>0.50467755434662909</v>
      </c>
      <c r="AQ30" s="5">
        <v>0.46566300354266255</v>
      </c>
      <c r="AR30" s="13">
        <v>0.52675589884086194</v>
      </c>
      <c r="AS30" s="25">
        <v>0.50944488869554239</v>
      </c>
      <c r="AT30" s="5">
        <v>0.44867705196268431</v>
      </c>
      <c r="AU30" s="5">
        <v>0.40862035783500927</v>
      </c>
      <c r="AV30" s="5">
        <v>0.40709116214335417</v>
      </c>
      <c r="AW30" s="5">
        <v>0.41624365482233505</v>
      </c>
      <c r="AX30" s="13">
        <v>0.41546134052199485</v>
      </c>
    </row>
    <row r="31" spans="1:50" x14ac:dyDescent="0.45">
      <c r="A31" s="21" t="s">
        <v>421</v>
      </c>
      <c r="B31" s="18" t="s">
        <v>126</v>
      </c>
      <c r="C31" s="25">
        <v>0.20291685029450196</v>
      </c>
      <c r="D31" s="5">
        <v>0.20557890653223829</v>
      </c>
      <c r="E31" s="5">
        <v>0.23933847647093298</v>
      </c>
      <c r="F31" s="5">
        <v>0.24691092029159825</v>
      </c>
      <c r="G31" s="5">
        <v>0.20820678623693972</v>
      </c>
      <c r="H31" s="13">
        <v>0.21720844391568286</v>
      </c>
      <c r="I31" s="25">
        <v>0.24324353238156293</v>
      </c>
      <c r="J31" s="5">
        <v>0.27092450478989427</v>
      </c>
      <c r="K31" s="5">
        <v>0.27846892220605646</v>
      </c>
      <c r="L31" s="5">
        <v>0.2976271059551624</v>
      </c>
      <c r="M31" s="5">
        <v>0.27306809602444826</v>
      </c>
      <c r="N31" s="13">
        <v>0.26609949236169006</v>
      </c>
      <c r="O31" s="29">
        <v>0.13506835722983981</v>
      </c>
      <c r="P31" s="12">
        <v>0.14975036604404077</v>
      </c>
      <c r="Q31" s="12">
        <v>0.14101187195939727</v>
      </c>
      <c r="R31" s="12">
        <v>0.19380305528908159</v>
      </c>
      <c r="S31" s="12">
        <v>0.15967576501878331</v>
      </c>
      <c r="T31" s="30">
        <v>0.1629033773579284</v>
      </c>
      <c r="U31" s="25">
        <v>0.1590265041087123</v>
      </c>
      <c r="V31" s="5">
        <v>0.17777233240421969</v>
      </c>
      <c r="W31" s="5">
        <v>0.17706091439664562</v>
      </c>
      <c r="X31" s="5">
        <v>0.19137963685151482</v>
      </c>
      <c r="Y31" s="5">
        <v>0.17759301258893381</v>
      </c>
      <c r="Z31" s="13">
        <v>0.22189458662711006</v>
      </c>
      <c r="AA31" s="25">
        <v>0.19504549869694032</v>
      </c>
      <c r="AB31" s="5">
        <v>0.2595276392162002</v>
      </c>
      <c r="AC31" s="5">
        <v>0.23707637575757759</v>
      </c>
      <c r="AD31" s="5">
        <v>0.26657896079474641</v>
      </c>
      <c r="AE31" s="5">
        <v>0.23534603963396158</v>
      </c>
      <c r="AF31" s="13">
        <v>0.23047153150055483</v>
      </c>
      <c r="AG31" s="25">
        <v>0.25495096955867486</v>
      </c>
      <c r="AH31" s="5">
        <v>0.29883169524951075</v>
      </c>
      <c r="AI31" s="5">
        <v>0.29176019479819515</v>
      </c>
      <c r="AJ31" s="5">
        <v>0.28303885794763461</v>
      </c>
      <c r="AK31" s="5">
        <v>0.22024682654035571</v>
      </c>
      <c r="AL31" s="13">
        <v>0.23967515228246056</v>
      </c>
      <c r="AM31" s="25">
        <v>0.20392907913761213</v>
      </c>
      <c r="AN31" s="5">
        <v>0.20429469707658948</v>
      </c>
      <c r="AO31" s="5">
        <v>0.18029643970069506</v>
      </c>
      <c r="AP31" s="5">
        <v>0.22369584608946547</v>
      </c>
      <c r="AQ31" s="5">
        <v>0.21354342910020752</v>
      </c>
      <c r="AR31" s="13">
        <v>0.23457939297915528</v>
      </c>
      <c r="AS31" s="25">
        <v>0.2264680052648734</v>
      </c>
      <c r="AT31" s="5">
        <v>0.20713765397496078</v>
      </c>
      <c r="AU31" s="5">
        <v>0.18180165046796576</v>
      </c>
      <c r="AV31" s="5">
        <v>0.18376409185803758</v>
      </c>
      <c r="AW31" s="5">
        <v>0.18682207873807435</v>
      </c>
      <c r="AX31" s="13">
        <v>0.18559098149736555</v>
      </c>
    </row>
    <row r="32" spans="1:50" x14ac:dyDescent="0.45">
      <c r="A32" s="21" t="s">
        <v>404</v>
      </c>
      <c r="B32" s="18" t="s">
        <v>123</v>
      </c>
      <c r="C32" s="25">
        <v>0.18347021650172543</v>
      </c>
      <c r="D32" s="5">
        <v>0.18989404646996266</v>
      </c>
      <c r="E32" s="5">
        <v>0.21765570128947068</v>
      </c>
      <c r="F32" s="5">
        <v>0.22244895113184326</v>
      </c>
      <c r="G32" s="5">
        <v>0.20011026784194944</v>
      </c>
      <c r="H32" s="13">
        <v>0.19950855678594306</v>
      </c>
      <c r="I32" s="25">
        <v>0.22134381148581564</v>
      </c>
      <c r="J32" s="5">
        <v>0.23935989142517025</v>
      </c>
      <c r="K32" s="5">
        <v>0.24865862229971189</v>
      </c>
      <c r="L32" s="5">
        <v>0.26336254090255445</v>
      </c>
      <c r="M32" s="5">
        <v>0.23597337400024665</v>
      </c>
      <c r="N32" s="13">
        <v>0.24500713541867553</v>
      </c>
      <c r="O32" s="29">
        <v>0.11664311201281409</v>
      </c>
      <c r="P32" s="12">
        <v>0.12977711297818545</v>
      </c>
      <c r="Q32" s="12">
        <v>0.12004408190570778</v>
      </c>
      <c r="R32" s="12">
        <v>0.16915410052718372</v>
      </c>
      <c r="S32" s="12">
        <v>0.13542735966003361</v>
      </c>
      <c r="T32" s="30">
        <v>0.14151260350134182</v>
      </c>
      <c r="U32" s="25">
        <v>0.13993240076077715</v>
      </c>
      <c r="V32" s="5">
        <v>0.1570036501125569</v>
      </c>
      <c r="W32" s="5">
        <v>0.16406445957605656</v>
      </c>
      <c r="X32" s="5">
        <v>0.1723401796805038</v>
      </c>
      <c r="Y32" s="5">
        <v>0.15948383279696646</v>
      </c>
      <c r="Z32" s="13">
        <v>0.20122237452353681</v>
      </c>
      <c r="AA32" s="25">
        <v>0.17375540424718272</v>
      </c>
      <c r="AB32" s="5">
        <v>0.22878382298142697</v>
      </c>
      <c r="AC32" s="5">
        <v>0.21322419403732726</v>
      </c>
      <c r="AD32" s="5">
        <v>0.24614215639827697</v>
      </c>
      <c r="AE32" s="5">
        <v>0.2158584328222532</v>
      </c>
      <c r="AF32" s="13">
        <v>0.20382289045527718</v>
      </c>
      <c r="AG32" s="25">
        <v>0.22433940750032438</v>
      </c>
      <c r="AH32" s="5">
        <v>0.26437338671032168</v>
      </c>
      <c r="AI32" s="5">
        <v>0.2485921924286934</v>
      </c>
      <c r="AJ32" s="5">
        <v>0.24110243333404463</v>
      </c>
      <c r="AK32" s="5">
        <v>0.18594300264554794</v>
      </c>
      <c r="AL32" s="13">
        <v>0.20076706435589203</v>
      </c>
      <c r="AM32" s="25">
        <v>0.17345605240526829</v>
      </c>
      <c r="AN32" s="5">
        <v>0.17012723978153424</v>
      </c>
      <c r="AO32" s="5">
        <v>0.15669492771867477</v>
      </c>
      <c r="AP32" s="5">
        <v>0.19067765345902254</v>
      </c>
      <c r="AQ32" s="5">
        <v>0.18193132600708534</v>
      </c>
      <c r="AR32" s="13">
        <v>0.19452008824192812</v>
      </c>
      <c r="AS32" s="25">
        <v>0.19342702654653432</v>
      </c>
      <c r="AT32" s="5">
        <v>0.17550157592305654</v>
      </c>
      <c r="AU32" s="5">
        <v>0.15827268407592388</v>
      </c>
      <c r="AV32" s="5">
        <v>0.16158431918348412</v>
      </c>
      <c r="AW32" s="5">
        <v>0.16273024520908083</v>
      </c>
      <c r="AX32" s="13">
        <v>0.16047249111628478</v>
      </c>
    </row>
    <row r="33" spans="1:50" x14ac:dyDescent="0.45">
      <c r="A33" s="21" t="s">
        <v>422</v>
      </c>
      <c r="B33" s="18" t="s">
        <v>129</v>
      </c>
      <c r="C33" s="25">
        <v>5.945176933821867E-3</v>
      </c>
      <c r="D33" s="5">
        <v>5.6711875014177791E-3</v>
      </c>
      <c r="E33" s="5">
        <v>6.4822336056580112E-3</v>
      </c>
      <c r="F33" s="5">
        <v>6.848898139335432E-3</v>
      </c>
      <c r="G33" s="5">
        <v>6.6219582751931389E-3</v>
      </c>
      <c r="H33" s="13">
        <v>6.3140538726701445E-3</v>
      </c>
      <c r="I33" s="25">
        <v>6.4198216117482892E-3</v>
      </c>
      <c r="J33" s="5">
        <v>7.1101589229009624E-3</v>
      </c>
      <c r="K33" s="5">
        <v>7.4165721989214685E-3</v>
      </c>
      <c r="L33" s="5">
        <v>7.8506390000592681E-3</v>
      </c>
      <c r="M33" s="5">
        <v>6.839711601801135E-3</v>
      </c>
      <c r="N33" s="13">
        <v>7.0577153012452119E-3</v>
      </c>
      <c r="O33" s="29">
        <v>3.6169990334535269E-3</v>
      </c>
      <c r="P33" s="12">
        <v>3.9530617404524345E-3</v>
      </c>
      <c r="Q33" s="12">
        <v>3.5308802880583906E-3</v>
      </c>
      <c r="R33" s="12">
        <v>5.1603142814911854E-3</v>
      </c>
      <c r="S33" s="12">
        <v>4.2673040337449369E-3</v>
      </c>
      <c r="T33" s="30">
        <v>4.3958592588009089E-3</v>
      </c>
      <c r="U33" s="25">
        <v>3.7984411148264089E-3</v>
      </c>
      <c r="V33" s="5">
        <v>4.256838424757662E-3</v>
      </c>
      <c r="W33" s="5">
        <v>4.5367917696582279E-3</v>
      </c>
      <c r="X33" s="5">
        <v>4.9375868632303335E-3</v>
      </c>
      <c r="Y33" s="5">
        <v>4.2241206720871095E-3</v>
      </c>
      <c r="Z33" s="13">
        <v>5.6275043656232983E-3</v>
      </c>
      <c r="AA33" s="25">
        <v>4.9657352377316085E-3</v>
      </c>
      <c r="AB33" s="5">
        <v>6.7724995943379083E-3</v>
      </c>
      <c r="AC33" s="5">
        <v>6.182115653036095E-3</v>
      </c>
      <c r="AD33" s="5">
        <v>6.9785570076019857E-3</v>
      </c>
      <c r="AE33" s="5">
        <v>5.9054602751348407E-3</v>
      </c>
      <c r="AF33" s="13">
        <v>5.9720863354328496E-3</v>
      </c>
      <c r="AG33" s="25">
        <v>6.3942777916480339E-3</v>
      </c>
      <c r="AH33" s="5">
        <v>7.8521376454873167E-3</v>
      </c>
      <c r="AI33" s="5">
        <v>7.6492171096449327E-3</v>
      </c>
      <c r="AJ33" s="5">
        <v>7.0801769697487003E-3</v>
      </c>
      <c r="AK33" s="5">
        <v>5.7651383180064956E-3</v>
      </c>
      <c r="AL33" s="13">
        <v>5.9517411553442583E-3</v>
      </c>
      <c r="AM33" s="25">
        <v>5.0971850468219185E-3</v>
      </c>
      <c r="AN33" s="5">
        <v>4.9917607574863406E-3</v>
      </c>
      <c r="AO33" s="5">
        <v>4.5011901398064012E-3</v>
      </c>
      <c r="AP33" s="5">
        <v>5.6148822765015524E-3</v>
      </c>
      <c r="AQ33" s="5">
        <v>5.3321177675203007E-3</v>
      </c>
      <c r="AR33" s="13">
        <v>5.6039675859451072E-3</v>
      </c>
      <c r="AS33" s="25">
        <v>5.9549976854276244E-3</v>
      </c>
      <c r="AT33" s="5">
        <v>5.2223867973086513E-3</v>
      </c>
      <c r="AU33" s="5">
        <v>4.7762106842566274E-3</v>
      </c>
      <c r="AV33" s="5">
        <v>4.759104616098353E-3</v>
      </c>
      <c r="AW33" s="5">
        <v>4.9120149142677623E-3</v>
      </c>
      <c r="AX33" s="13">
        <v>4.8827349589511092E-3</v>
      </c>
    </row>
    <row r="34" spans="1:50" x14ac:dyDescent="0.45">
      <c r="A34" s="21" t="s">
        <v>405</v>
      </c>
      <c r="B34" s="18" t="s">
        <v>125</v>
      </c>
      <c r="C34" s="25">
        <v>0.45063503019778589</v>
      </c>
      <c r="D34" s="5">
        <v>0.44458551281146952</v>
      </c>
      <c r="E34" s="5">
        <v>0.51849657215226663</v>
      </c>
      <c r="F34" s="5">
        <v>0.55664794497146419</v>
      </c>
      <c r="G34" s="5">
        <v>0.48902766906034101</v>
      </c>
      <c r="H34" s="13">
        <v>0.50726640431957537</v>
      </c>
      <c r="I34" s="25">
        <v>0.38433250993889317</v>
      </c>
      <c r="J34" s="5">
        <v>0.42485405935108417</v>
      </c>
      <c r="K34" s="5">
        <v>0.44654236705923028</v>
      </c>
      <c r="L34" s="5">
        <v>0.46766943561493424</v>
      </c>
      <c r="M34" s="5">
        <v>0.41856540845883833</v>
      </c>
      <c r="N34" s="13">
        <v>0.42652002219248714</v>
      </c>
      <c r="O34" s="29">
        <v>0.20631144530606862</v>
      </c>
      <c r="P34" s="12">
        <v>0.23431377339989398</v>
      </c>
      <c r="Q34" s="12">
        <v>0.21755803367678123</v>
      </c>
      <c r="R34" s="12">
        <v>0.31169049475279748</v>
      </c>
      <c r="S34" s="12">
        <v>0.24760620279264106</v>
      </c>
      <c r="T34" s="30">
        <v>0.2586909042573915</v>
      </c>
      <c r="U34" s="25">
        <v>0.27481059863316859</v>
      </c>
      <c r="V34" s="5">
        <v>0.31820323967383773</v>
      </c>
      <c r="W34" s="5">
        <v>0.32704301656655477</v>
      </c>
      <c r="X34" s="5">
        <v>0.34175244661421972</v>
      </c>
      <c r="Y34" s="5">
        <v>0.31107186718420843</v>
      </c>
      <c r="Z34" s="13">
        <v>0.39615825149745576</v>
      </c>
      <c r="AA34" s="25">
        <v>0.34978827065480339</v>
      </c>
      <c r="AB34" s="5">
        <v>0.44905647428021939</v>
      </c>
      <c r="AC34" s="5">
        <v>0.41594248100093961</v>
      </c>
      <c r="AD34" s="5">
        <v>0.46083847785365994</v>
      </c>
      <c r="AE34" s="5">
        <v>0.41119023089509726</v>
      </c>
      <c r="AF34" s="13">
        <v>0.39820264757826296</v>
      </c>
      <c r="AG34" s="25">
        <v>0.40602621107800491</v>
      </c>
      <c r="AH34" s="5">
        <v>0.48274166633777255</v>
      </c>
      <c r="AI34" s="5">
        <v>0.45283978450255363</v>
      </c>
      <c r="AJ34" s="5">
        <v>0.43109347103969731</v>
      </c>
      <c r="AK34" s="5">
        <v>0.33435173808733387</v>
      </c>
      <c r="AL34" s="13">
        <v>0.36384365452067358</v>
      </c>
      <c r="AM34" s="25">
        <v>0.310123305380195</v>
      </c>
      <c r="AN34" s="5">
        <v>0.30372487644309509</v>
      </c>
      <c r="AO34" s="5">
        <v>0.27361988645560237</v>
      </c>
      <c r="AP34" s="5">
        <v>0.34609497169790548</v>
      </c>
      <c r="AQ34" s="5">
        <v>0.32214684254042303</v>
      </c>
      <c r="AR34" s="13">
        <v>0.34547485050034932</v>
      </c>
      <c r="AS34" s="25">
        <v>0.35864352304337771</v>
      </c>
      <c r="AT34" s="5">
        <v>0.32020683658136423</v>
      </c>
      <c r="AU34" s="5">
        <v>0.28159542658737463</v>
      </c>
      <c r="AV34" s="5">
        <v>0.28597077244258873</v>
      </c>
      <c r="AW34" s="5">
        <v>0.28926156186444879</v>
      </c>
      <c r="AX34" s="13">
        <v>0.28383776497978191</v>
      </c>
    </row>
    <row r="35" spans="1:50" x14ac:dyDescent="0.45">
      <c r="A35" s="21" t="s">
        <v>423</v>
      </c>
      <c r="B35" s="18" t="s">
        <v>131</v>
      </c>
      <c r="C35" s="25">
        <v>1.2907744638100225E-3</v>
      </c>
      <c r="D35" s="5">
        <v>1.4052844534675093E-3</v>
      </c>
      <c r="E35" s="5">
        <v>1.3126697803088434E-3</v>
      </c>
      <c r="F35" s="5">
        <v>1.4231521477654245E-3</v>
      </c>
      <c r="G35" s="5">
        <v>1.4422148861586632E-3</v>
      </c>
      <c r="H35" s="13">
        <v>1.4705652664653306E-3</v>
      </c>
      <c r="I35" s="25">
        <v>1.7690934286075711E-3</v>
      </c>
      <c r="J35" s="5">
        <v>2.0643283172733576E-3</v>
      </c>
      <c r="K35" s="5">
        <v>1.8028740825482181E-3</v>
      </c>
      <c r="L35" s="5">
        <v>1.9127578537583561E-3</v>
      </c>
      <c r="M35" s="5">
        <v>1.674219523126299E-3</v>
      </c>
      <c r="N35" s="13">
        <v>1.7946868574785419E-3</v>
      </c>
      <c r="O35" s="29">
        <v>6.6932518436843178E-4</v>
      </c>
      <c r="P35" s="12">
        <v>8.2934079736216926E-4</v>
      </c>
      <c r="Q35" s="12">
        <v>8.7311460446092557E-4</v>
      </c>
      <c r="R35" s="12">
        <v>1.2142991702435363E-3</v>
      </c>
      <c r="S35" s="12">
        <v>7.0475906811283829E-4</v>
      </c>
      <c r="T35" s="30">
        <v>9.3477438827355304E-4</v>
      </c>
      <c r="U35" s="25">
        <v>9.0020451996227597E-4</v>
      </c>
      <c r="V35" s="5">
        <v>1.0964373443064647E-3</v>
      </c>
      <c r="W35" s="5">
        <v>1.0758949330316582E-3</v>
      </c>
      <c r="X35" s="5">
        <v>1.1535019723770915E-3</v>
      </c>
      <c r="Y35" s="5">
        <v>1.0630044313764159E-3</v>
      </c>
      <c r="Z35" s="13">
        <v>1.5955198377678051E-3</v>
      </c>
      <c r="AA35" s="25">
        <v>1.135221314819588E-3</v>
      </c>
      <c r="AB35" s="5">
        <v>1.372345497748808E-3</v>
      </c>
      <c r="AC35" s="5">
        <v>1.4362655613892102E-3</v>
      </c>
      <c r="AD35" s="5">
        <v>1.8467758981348533E-3</v>
      </c>
      <c r="AE35" s="5">
        <v>1.5230016362644688E-3</v>
      </c>
      <c r="AF35" s="13">
        <v>1.4054295672287951E-3</v>
      </c>
      <c r="AG35" s="25">
        <v>1.4970014403524548E-3</v>
      </c>
      <c r="AH35" s="5">
        <v>1.7759282093274375E-3</v>
      </c>
      <c r="AI35" s="5">
        <v>1.413127435507892E-3</v>
      </c>
      <c r="AJ35" s="5">
        <v>1.5485884386402917E-3</v>
      </c>
      <c r="AK35" s="5">
        <v>1.1811840965950122E-3</v>
      </c>
      <c r="AL35" s="13">
        <v>1.4891932743797275E-3</v>
      </c>
      <c r="AM35" s="25">
        <v>9.8623134330755769E-4</v>
      </c>
      <c r="AN35" s="5">
        <v>9.8051135147558637E-4</v>
      </c>
      <c r="AO35" s="5">
        <v>9.6406800881004189E-4</v>
      </c>
      <c r="AP35" s="5">
        <v>1.3868301654075721E-3</v>
      </c>
      <c r="AQ35" s="5">
        <v>1.1518526427605391E-3</v>
      </c>
      <c r="AR35" s="13">
        <v>1.3361527839668157E-3</v>
      </c>
      <c r="AS35" s="25">
        <v>9.3451390617115492E-4</v>
      </c>
      <c r="AT35" s="5">
        <v>1.3147783564535149E-3</v>
      </c>
      <c r="AU35" s="5">
        <v>1.0541789398656467E-3</v>
      </c>
      <c r="AV35" s="5">
        <v>1.10624913013222E-3</v>
      </c>
      <c r="AW35" s="5">
        <v>1.0371843945832437E-3</v>
      </c>
      <c r="AX35" s="13">
        <v>1.1143389290528122E-3</v>
      </c>
    </row>
    <row r="36" spans="1:50" x14ac:dyDescent="0.45">
      <c r="A36" s="21" t="s">
        <v>406</v>
      </c>
      <c r="B36" s="18" t="s">
        <v>128</v>
      </c>
      <c r="C36" s="25">
        <v>1.0055487449405131E-2</v>
      </c>
      <c r="D36" s="5">
        <v>9.8033319686426038E-3</v>
      </c>
      <c r="E36" s="5">
        <v>1.1065239340139768E-2</v>
      </c>
      <c r="F36" s="5">
        <v>1.2426289862045163E-2</v>
      </c>
      <c r="G36" s="5">
        <v>1.0560834496137221E-2</v>
      </c>
      <c r="H36" s="13">
        <v>1.0371373661572252E-2</v>
      </c>
      <c r="I36" s="25">
        <v>8.9761685086246681E-3</v>
      </c>
      <c r="J36" s="5">
        <v>9.7600675230214446E-3</v>
      </c>
      <c r="K36" s="5">
        <v>1.0480804861685884E-2</v>
      </c>
      <c r="L36" s="5">
        <v>1.0516690113825295E-2</v>
      </c>
      <c r="M36" s="5">
        <v>8.8644245722003141E-3</v>
      </c>
      <c r="N36" s="13">
        <v>9.3859089573981383E-3</v>
      </c>
      <c r="O36" s="29">
        <v>4.1592411307688907E-3</v>
      </c>
      <c r="P36" s="12">
        <v>5.0201653897050807E-3</v>
      </c>
      <c r="Q36" s="12">
        <v>4.5502377212801245E-3</v>
      </c>
      <c r="R36" s="12">
        <v>6.6638747279308833E-3</v>
      </c>
      <c r="S36" s="12">
        <v>5.2872032268281473E-3</v>
      </c>
      <c r="T36" s="30">
        <v>5.4176836325218235E-3</v>
      </c>
      <c r="U36" s="25">
        <v>6.9724468071672178E-3</v>
      </c>
      <c r="V36" s="5">
        <v>8.6032592432609394E-3</v>
      </c>
      <c r="W36" s="5">
        <v>8.5628559238543032E-3</v>
      </c>
      <c r="X36" s="5">
        <v>8.9105224472240674E-3</v>
      </c>
      <c r="Y36" s="5">
        <v>8.4177924394682347E-3</v>
      </c>
      <c r="Z36" s="13">
        <v>1.0717614585876035E-2</v>
      </c>
      <c r="AA36" s="25">
        <v>9.4165645792811843E-3</v>
      </c>
      <c r="AB36" s="5">
        <v>1.2408887927468382E-2</v>
      </c>
      <c r="AC36" s="5">
        <v>1.1018030078908954E-2</v>
      </c>
      <c r="AD36" s="5">
        <v>1.2314851932566089E-2</v>
      </c>
      <c r="AE36" s="5">
        <v>1.139206714744561E-2</v>
      </c>
      <c r="AF36" s="13">
        <v>1.0155822640388853E-2</v>
      </c>
      <c r="AG36" s="25">
        <v>8.1330386515344327E-3</v>
      </c>
      <c r="AH36" s="5">
        <v>1.0336588820675821E-2</v>
      </c>
      <c r="AI36" s="5">
        <v>9.7352002350255245E-3</v>
      </c>
      <c r="AJ36" s="5">
        <v>9.6249706591554109E-3</v>
      </c>
      <c r="AK36" s="5">
        <v>6.1630314625122778E-3</v>
      </c>
      <c r="AL36" s="13">
        <v>7.3001595493860259E-3</v>
      </c>
      <c r="AM36" s="25">
        <v>6.1904352705169563E-3</v>
      </c>
      <c r="AN36" s="5">
        <v>6.6919237885317319E-3</v>
      </c>
      <c r="AO36" s="5">
        <v>5.5145555263265119E-3</v>
      </c>
      <c r="AP36" s="5">
        <v>7.5034138713300893E-3</v>
      </c>
      <c r="AQ36" s="5">
        <v>6.6517184924793707E-3</v>
      </c>
      <c r="AR36" s="13">
        <v>7.8856045727363246E-3</v>
      </c>
      <c r="AS36" s="25">
        <v>7.5568128672923217E-3</v>
      </c>
      <c r="AT36" s="5">
        <v>6.4879803114562653E-3</v>
      </c>
      <c r="AU36" s="5">
        <v>6.2364965651663879E-3</v>
      </c>
      <c r="AV36" s="5">
        <v>5.7059382973787976E-3</v>
      </c>
      <c r="AW36" s="5">
        <v>6.2828833148696238E-3</v>
      </c>
      <c r="AX36" s="13">
        <v>6.0420536698933954E-3</v>
      </c>
    </row>
    <row r="37" spans="1:50" x14ac:dyDescent="0.45">
      <c r="A37" s="22" t="s">
        <v>407</v>
      </c>
      <c r="B37" s="19" t="s">
        <v>130</v>
      </c>
      <c r="C37" s="26">
        <v>1.507752969209747E-3</v>
      </c>
      <c r="D37" s="14">
        <v>1.4235323663067863E-3</v>
      </c>
      <c r="E37" s="14">
        <v>1.9356746142473163E-3</v>
      </c>
      <c r="F37" s="14">
        <v>1.996374196832303E-3</v>
      </c>
      <c r="G37" s="14">
        <v>1.7470918558350067E-3</v>
      </c>
      <c r="H37" s="16">
        <v>1.7519965833867179E-3</v>
      </c>
      <c r="I37" s="26">
        <v>1.6669525732386241E-3</v>
      </c>
      <c r="J37" s="14">
        <v>2.1220264339472032E-3</v>
      </c>
      <c r="K37" s="14">
        <v>2.0563875993161538E-3</v>
      </c>
      <c r="L37" s="14">
        <v>2.3359203191724975E-3</v>
      </c>
      <c r="M37" s="14">
        <v>1.9334891429568335E-3</v>
      </c>
      <c r="N37" s="16">
        <v>2.1827646261248297E-3</v>
      </c>
      <c r="O37" s="31">
        <v>7.1382866475048351E-4</v>
      </c>
      <c r="P37" s="15">
        <v>8.4697056770468302E-4</v>
      </c>
      <c r="Q37" s="15">
        <v>9.1026943221549008E-4</v>
      </c>
      <c r="R37" s="15">
        <v>1.353737671754951E-3</v>
      </c>
      <c r="S37" s="15">
        <v>1.1361606534201149E-3</v>
      </c>
      <c r="T37" s="32">
        <v>1.1058790366382718E-3</v>
      </c>
      <c r="U37" s="26">
        <v>7.8399340778860895E-4</v>
      </c>
      <c r="V37" s="14">
        <v>1.1829260700695668E-3</v>
      </c>
      <c r="W37" s="14">
        <v>1.2637046766605599E-3</v>
      </c>
      <c r="X37" s="14">
        <v>1.3657740416558339E-3</v>
      </c>
      <c r="Y37" s="14">
        <v>1.3478944238762441E-3</v>
      </c>
      <c r="Z37" s="16">
        <v>1.6583097057663782E-3</v>
      </c>
      <c r="AA37" s="26">
        <v>1.5598802636062738E-3</v>
      </c>
      <c r="AB37" s="14">
        <v>1.9803637288201663E-3</v>
      </c>
      <c r="AC37" s="14">
        <v>1.8088767707620129E-3</v>
      </c>
      <c r="AD37" s="14">
        <v>2.0405900831626592E-3</v>
      </c>
      <c r="AE37" s="14">
        <v>1.860547845585116E-3</v>
      </c>
      <c r="AF37" s="16">
        <v>1.6432271072003501E-3</v>
      </c>
      <c r="AG37" s="26">
        <v>1.6161678650634163E-3</v>
      </c>
      <c r="AH37" s="14">
        <v>2.1434294990932126E-3</v>
      </c>
      <c r="AI37" s="14">
        <v>2.1734821093395505E-3</v>
      </c>
      <c r="AJ37" s="14">
        <v>1.8616356898477121E-3</v>
      </c>
      <c r="AK37" s="14">
        <v>1.3065686935510919E-3</v>
      </c>
      <c r="AL37" s="16">
        <v>1.5689195212226518E-3</v>
      </c>
      <c r="AM37" s="26">
        <v>1.2182820179011443E-3</v>
      </c>
      <c r="AN37" s="14">
        <v>1.2645534114101241E-3</v>
      </c>
      <c r="AO37" s="14">
        <v>9.8717156457274382E-4</v>
      </c>
      <c r="AP37" s="14">
        <v>1.31117161861551E-3</v>
      </c>
      <c r="AQ37" s="14">
        <v>1.3544031407592355E-3</v>
      </c>
      <c r="AR37" s="16">
        <v>1.384694096482976E-3</v>
      </c>
      <c r="AS37" s="26">
        <v>1.5943529212989638E-3</v>
      </c>
      <c r="AT37" s="14">
        <v>1.4363504413814827E-3</v>
      </c>
      <c r="AU37" s="14">
        <v>1.3502404249017288E-3</v>
      </c>
      <c r="AV37" s="14">
        <v>1.3748271862676874E-3</v>
      </c>
      <c r="AW37" s="14">
        <v>1.1731117412655632E-3</v>
      </c>
      <c r="AX37" s="16">
        <v>1.2450876118122779E-3</v>
      </c>
    </row>
    <row r="39" spans="1:50" x14ac:dyDescent="0.45">
      <c r="B39" s="1" t="s">
        <v>53</v>
      </c>
      <c r="C39" s="6">
        <f t="shared" ref="C39:AX39" si="0">SUM(C4:C37)</f>
        <v>4.5585951106120142</v>
      </c>
      <c r="D39" s="6">
        <f t="shared" si="0"/>
        <v>4.7887473545562607</v>
      </c>
      <c r="E39" s="6">
        <f t="shared" si="0"/>
        <v>5.3270791260990773</v>
      </c>
      <c r="F39" s="6">
        <f t="shared" si="0"/>
        <v>5.5831841106148881</v>
      </c>
      <c r="G39" s="6">
        <f t="shared" si="0"/>
        <v>4.8465933056529273</v>
      </c>
      <c r="H39" s="6">
        <f t="shared" si="0"/>
        <v>4.8689926359781586</v>
      </c>
      <c r="I39" s="6">
        <f t="shared" si="0"/>
        <v>5.0697514070082708</v>
      </c>
      <c r="J39" s="6">
        <f t="shared" si="0"/>
        <v>5.3397779068184077</v>
      </c>
      <c r="K39" s="6">
        <f t="shared" si="0"/>
        <v>5.5697742014927716</v>
      </c>
      <c r="L39" s="6">
        <f t="shared" si="0"/>
        <v>5.8596746667748052</v>
      </c>
      <c r="M39" s="6">
        <f t="shared" si="0"/>
        <v>5.2969639863200353</v>
      </c>
      <c r="N39" s="6">
        <f t="shared" si="0"/>
        <v>5.4451266395886675</v>
      </c>
      <c r="O39" s="6">
        <f t="shared" si="0"/>
        <v>2.8436992302685211</v>
      </c>
      <c r="P39" s="6">
        <f t="shared" si="0"/>
        <v>3.2590810990067745</v>
      </c>
      <c r="Q39" s="6">
        <f t="shared" si="0"/>
        <v>3.0204616648947495</v>
      </c>
      <c r="R39" s="6">
        <f t="shared" si="0"/>
        <v>4.2934384055807868</v>
      </c>
      <c r="S39" s="6">
        <f t="shared" si="0"/>
        <v>3.3748288442862453</v>
      </c>
      <c r="T39" s="6">
        <f t="shared" si="0"/>
        <v>3.5501462826603598</v>
      </c>
      <c r="U39" s="6">
        <f t="shared" ref="U39:Z39" si="1">SUM(U4:U37)</f>
        <v>3.6088608813984688</v>
      </c>
      <c r="V39" s="6">
        <f t="shared" si="1"/>
        <v>3.8730230150135823</v>
      </c>
      <c r="W39" s="6">
        <f t="shared" si="1"/>
        <v>3.9366866762748245</v>
      </c>
      <c r="X39" s="6">
        <f t="shared" si="1"/>
        <v>4.2161311529659473</v>
      </c>
      <c r="Y39" s="6">
        <f t="shared" si="1"/>
        <v>3.8028250487809987</v>
      </c>
      <c r="Z39" s="6">
        <f t="shared" si="1"/>
        <v>4.8331514617796731</v>
      </c>
      <c r="AA39" s="6">
        <f t="shared" si="0"/>
        <v>4.1818583484281522</v>
      </c>
      <c r="AB39" s="6">
        <f t="shared" si="0"/>
        <v>5.5301426277793286</v>
      </c>
      <c r="AC39" s="6">
        <f t="shared" si="0"/>
        <v>5.2489196234272333</v>
      </c>
      <c r="AD39" s="6">
        <f t="shared" si="0"/>
        <v>6.0748382992835337</v>
      </c>
      <c r="AE39" s="6">
        <f t="shared" si="0"/>
        <v>5.2688009272165317</v>
      </c>
      <c r="AF39" s="6">
        <f t="shared" si="0"/>
        <v>5.1215503868214993</v>
      </c>
      <c r="AG39" s="6">
        <f t="shared" si="0"/>
        <v>5.625714901990932</v>
      </c>
      <c r="AH39" s="6">
        <f t="shared" si="0"/>
        <v>6.722086379043664</v>
      </c>
      <c r="AI39" s="6">
        <f t="shared" si="0"/>
        <v>6.4330613711317408</v>
      </c>
      <c r="AJ39" s="6">
        <f t="shared" si="0"/>
        <v>6.3336006373187104</v>
      </c>
      <c r="AK39" s="6">
        <f t="shared" si="0"/>
        <v>4.8476668902662325</v>
      </c>
      <c r="AL39" s="6">
        <f t="shared" si="0"/>
        <v>5.2337506314150799</v>
      </c>
      <c r="AM39" s="6">
        <f t="shared" ref="AM39:AR39" si="2">SUM(AM4:AM37)</f>
        <v>4.5744439750890153</v>
      </c>
      <c r="AN39" s="6">
        <f t="shared" si="2"/>
        <v>4.4449936345155185</v>
      </c>
      <c r="AO39" s="6">
        <f t="shared" si="2"/>
        <v>4.1042011478508655</v>
      </c>
      <c r="AP39" s="6">
        <f t="shared" si="2"/>
        <v>4.8218509762570747</v>
      </c>
      <c r="AQ39" s="6">
        <f t="shared" si="2"/>
        <v>4.6881104741254234</v>
      </c>
      <c r="AR39" s="6">
        <f t="shared" si="2"/>
        <v>5.0464600545735632</v>
      </c>
      <c r="AS39" s="6">
        <f t="shared" si="0"/>
        <v>4.8365744474469121</v>
      </c>
      <c r="AT39" s="6">
        <f t="shared" si="0"/>
        <v>4.38277669349206</v>
      </c>
      <c r="AU39" s="6">
        <f t="shared" si="0"/>
        <v>4.0015734057170205</v>
      </c>
      <c r="AV39" s="6">
        <f t="shared" si="0"/>
        <v>4.0124039619577827</v>
      </c>
      <c r="AW39" s="6">
        <f t="shared" si="0"/>
        <v>4.0967413337687457</v>
      </c>
      <c r="AX39" s="6">
        <f t="shared" si="0"/>
        <v>4.0791127950006123</v>
      </c>
    </row>
    <row r="41" spans="1:50" ht="18" x14ac:dyDescent="0.55000000000000004">
      <c r="C41" s="101" t="s">
        <v>55</v>
      </c>
      <c r="D41" s="101"/>
      <c r="E41" s="101"/>
      <c r="F41" s="101"/>
      <c r="G41" s="101"/>
      <c r="H41" s="101"/>
      <c r="I41" s="101"/>
      <c r="J41" s="101"/>
      <c r="K41" s="101"/>
      <c r="L41" s="101"/>
      <c r="M41" s="101"/>
      <c r="N41" s="101"/>
      <c r="O41" s="101"/>
      <c r="P41" s="101"/>
      <c r="Q41" s="101"/>
      <c r="R41" s="101"/>
      <c r="S41" s="101"/>
      <c r="T41" s="101"/>
      <c r="U41" s="99" t="s">
        <v>62</v>
      </c>
      <c r="V41" s="99"/>
      <c r="W41" s="99"/>
      <c r="X41" s="99"/>
      <c r="Y41" s="99"/>
      <c r="Z41" s="99"/>
      <c r="AA41" s="96" t="s">
        <v>56</v>
      </c>
      <c r="AB41" s="97"/>
      <c r="AC41" s="97"/>
      <c r="AD41" s="97"/>
      <c r="AE41" s="97"/>
      <c r="AF41" s="97"/>
      <c r="AG41" s="97"/>
      <c r="AH41" s="97"/>
      <c r="AI41" s="97"/>
      <c r="AJ41" s="97"/>
      <c r="AK41" s="97"/>
      <c r="AL41" s="97"/>
      <c r="AM41" s="97"/>
      <c r="AN41" s="97"/>
      <c r="AO41" s="97"/>
      <c r="AP41" s="97"/>
      <c r="AQ41" s="97"/>
      <c r="AR41" s="97"/>
      <c r="AS41" s="97"/>
      <c r="AT41" s="97"/>
      <c r="AU41" s="97"/>
      <c r="AV41" s="97"/>
      <c r="AW41" s="97"/>
      <c r="AX41" s="98"/>
    </row>
    <row r="42" spans="1:50" ht="18" x14ac:dyDescent="0.65">
      <c r="C42" s="102" t="s">
        <v>58</v>
      </c>
      <c r="D42" s="102"/>
      <c r="E42" s="102"/>
      <c r="F42" s="102"/>
      <c r="G42" s="102"/>
      <c r="H42" s="102"/>
      <c r="I42" s="103" t="s">
        <v>52</v>
      </c>
      <c r="J42" s="103"/>
      <c r="K42" s="103"/>
      <c r="L42" s="103"/>
      <c r="M42" s="103"/>
      <c r="N42" s="103"/>
      <c r="O42" s="104" t="s">
        <v>54</v>
      </c>
      <c r="P42" s="105"/>
      <c r="Q42" s="105"/>
      <c r="R42" s="105"/>
      <c r="S42" s="105"/>
      <c r="T42" s="105"/>
      <c r="U42" s="100"/>
      <c r="V42" s="100"/>
      <c r="W42" s="100"/>
      <c r="X42" s="100"/>
      <c r="Y42" s="100"/>
      <c r="Z42" s="100"/>
      <c r="AA42" s="106" t="s">
        <v>57</v>
      </c>
      <c r="AB42" s="106"/>
      <c r="AC42" s="106"/>
      <c r="AD42" s="106"/>
      <c r="AE42" s="106"/>
      <c r="AF42" s="106"/>
      <c r="AG42" s="109" t="s">
        <v>59</v>
      </c>
      <c r="AH42" s="109"/>
      <c r="AI42" s="109"/>
      <c r="AJ42" s="109"/>
      <c r="AK42" s="109"/>
      <c r="AL42" s="109"/>
      <c r="AM42" s="95" t="s">
        <v>60</v>
      </c>
      <c r="AN42" s="95"/>
      <c r="AO42" s="95"/>
      <c r="AP42" s="95"/>
      <c r="AQ42" s="95"/>
      <c r="AR42" s="95"/>
      <c r="AS42" s="94" t="s">
        <v>61</v>
      </c>
      <c r="AT42" s="94"/>
      <c r="AU42" s="94"/>
      <c r="AV42" s="94"/>
      <c r="AW42" s="94"/>
      <c r="AX42" s="94"/>
    </row>
    <row r="43" spans="1:50" x14ac:dyDescent="0.45">
      <c r="B43" s="34" t="s">
        <v>74</v>
      </c>
      <c r="C43" s="108">
        <f>AVERAGE(C39:H39)</f>
        <v>4.9955319405855549</v>
      </c>
      <c r="D43" s="107"/>
      <c r="E43" s="107" t="s">
        <v>73</v>
      </c>
      <c r="F43" s="107"/>
      <c r="G43" s="107">
        <f>_xlfn.STDEV.S(C39:H39)</f>
        <v>0.38134687101243503</v>
      </c>
      <c r="H43" s="110"/>
      <c r="I43" s="108">
        <f>AVERAGE(I39:N39)</f>
        <v>5.4301781346671589</v>
      </c>
      <c r="J43" s="107"/>
      <c r="K43" s="107" t="s">
        <v>73</v>
      </c>
      <c r="L43" s="107"/>
      <c r="M43" s="107">
        <f>_xlfn.STDEV.S(I39:N39)</f>
        <v>0.26832943457284508</v>
      </c>
      <c r="N43" s="110"/>
      <c r="O43" s="108">
        <f t="shared" ref="O43" si="3">AVERAGE(O39:T39)</f>
        <v>3.3902759211162401</v>
      </c>
      <c r="P43" s="107"/>
      <c r="Q43" s="107" t="s">
        <v>73</v>
      </c>
      <c r="R43" s="107"/>
      <c r="S43" s="107">
        <f t="shared" ref="S43" si="4">_xlfn.STDEV.S(O39:T39)</f>
        <v>0.50876720854591362</v>
      </c>
      <c r="T43" s="107"/>
      <c r="U43" s="108">
        <f t="shared" ref="U43" si="5">AVERAGE(U39:Z39)</f>
        <v>4.045113039368915</v>
      </c>
      <c r="V43" s="107"/>
      <c r="W43" s="107" t="s">
        <v>73</v>
      </c>
      <c r="X43" s="107"/>
      <c r="Y43" s="107">
        <f t="shared" ref="Y43" si="6">_xlfn.STDEV.S(U39:Z39)</f>
        <v>0.43373780531269251</v>
      </c>
      <c r="Z43" s="110"/>
      <c r="AA43" s="108">
        <f t="shared" ref="AA43" si="7">AVERAGE(AA39:AF39)</f>
        <v>5.2376850354927136</v>
      </c>
      <c r="AB43" s="107"/>
      <c r="AC43" s="107" t="s">
        <v>73</v>
      </c>
      <c r="AD43" s="107"/>
      <c r="AE43" s="107">
        <f t="shared" ref="AE43" si="8">_xlfn.STDEV.S(AA39:AF39)</f>
        <v>0.61898444161145494</v>
      </c>
      <c r="AF43" s="110"/>
      <c r="AG43" s="108">
        <f t="shared" ref="AG43" si="9">AVERAGE(AG39:AL39)</f>
        <v>5.8659801351943921</v>
      </c>
      <c r="AH43" s="107"/>
      <c r="AI43" s="107" t="s">
        <v>73</v>
      </c>
      <c r="AJ43" s="107"/>
      <c r="AK43" s="107">
        <f t="shared" ref="AK43" si="10">_xlfn.STDEV.S(AG39:AL39)</f>
        <v>0.74398539709438749</v>
      </c>
      <c r="AL43" s="110"/>
      <c r="AM43" s="108">
        <f t="shared" ref="AM43" si="11">AVERAGE(AM39:AR39)</f>
        <v>4.6133433770685768</v>
      </c>
      <c r="AN43" s="107"/>
      <c r="AO43" s="107" t="s">
        <v>73</v>
      </c>
      <c r="AP43" s="107"/>
      <c r="AQ43" s="107">
        <f t="shared" ref="AQ43" si="12">_xlfn.STDEV.S(AM39:AR39)</f>
        <v>0.32426415248048823</v>
      </c>
      <c r="AR43" s="110"/>
      <c r="AS43" s="108">
        <f t="shared" ref="AS43" si="13">AVERAGE(AS39:AX39)</f>
        <v>4.2348637728971887</v>
      </c>
      <c r="AT43" s="107"/>
      <c r="AU43" s="107" t="s">
        <v>73</v>
      </c>
      <c r="AV43" s="107"/>
      <c r="AW43" s="107">
        <f t="shared" ref="AW43" si="14">_xlfn.STDEV.S(AS39:AX39)</f>
        <v>0.32593953615809546</v>
      </c>
      <c r="AX43" s="110"/>
    </row>
    <row r="44" spans="1:50" ht="15.75" x14ac:dyDescent="0.55000000000000004">
      <c r="B44" s="36" t="s">
        <v>76</v>
      </c>
      <c r="C44" s="111"/>
      <c r="D44" s="112"/>
      <c r="E44" s="112"/>
      <c r="F44" s="112"/>
      <c r="G44" s="112"/>
      <c r="H44" s="113"/>
      <c r="I44" s="111">
        <f>_xlfn.T.TEST($C$39:$H$39,I39:N39,2,2)</f>
        <v>4.5532518256000222E-2</v>
      </c>
      <c r="J44" s="112"/>
      <c r="K44" s="112"/>
      <c r="L44" s="112" t="str">
        <f>(IF(I44&lt;0.001,"****",IF(I44&lt;0.005,"***",IF(I44&lt;0.01,"**",IF(I44&lt;0.05,"*","n.s.")))))</f>
        <v>*</v>
      </c>
      <c r="M44" s="112"/>
      <c r="N44" s="113"/>
      <c r="O44" s="111">
        <f t="shared" ref="O44" si="15">_xlfn.T.TEST($C$39:$H$39,O39:T39,2,2)</f>
        <v>1.0357027781423094E-4</v>
      </c>
      <c r="P44" s="112"/>
      <c r="Q44" s="112"/>
      <c r="R44" s="112" t="str">
        <f t="shared" ref="R44" si="16">(IF(O44&lt;0.001,"****",IF(O44&lt;0.005,"***",IF(O44&lt;0.01,"**",IF(O44&lt;0.05,"*","n.s.")))))</f>
        <v>****</v>
      </c>
      <c r="S44" s="112"/>
      <c r="T44" s="113"/>
      <c r="U44" s="111">
        <f t="shared" ref="U44" si="17">_xlfn.T.TEST($C$39:$H$39,U39:Z39,2,2)</f>
        <v>2.3958363333606366E-3</v>
      </c>
      <c r="V44" s="112"/>
      <c r="W44" s="112"/>
      <c r="X44" s="112" t="str">
        <f t="shared" ref="X44" si="18">(IF(U44&lt;0.001,"****",IF(U44&lt;0.005,"***",IF(U44&lt;0.01,"**",IF(U44&lt;0.05,"*","n.s.")))))</f>
        <v>***</v>
      </c>
      <c r="Y44" s="112"/>
      <c r="Z44" s="113"/>
      <c r="AA44" s="111">
        <f t="shared" ref="AA44" si="19">_xlfn.T.TEST($C$39:$H$39,AA39:AF39,2,2)</f>
        <v>0.43358358755275284</v>
      </c>
      <c r="AB44" s="112"/>
      <c r="AC44" s="112"/>
      <c r="AD44" s="112" t="str">
        <f t="shared" ref="AD44" si="20">(IF(AA44&lt;0.001,"****",IF(AA44&lt;0.005,"***",IF(AA44&lt;0.01,"**",IF(AA44&lt;0.05,"*","n.s.")))))</f>
        <v>n.s.</v>
      </c>
      <c r="AE44" s="112"/>
      <c r="AF44" s="113"/>
      <c r="AG44" s="111">
        <f t="shared" ref="AG44" si="21">_xlfn.T.TEST($C$39:$H$39,AG39:AL39,2,2)</f>
        <v>2.8846953292143727E-2</v>
      </c>
      <c r="AH44" s="112"/>
      <c r="AI44" s="112"/>
      <c r="AJ44" s="112" t="str">
        <f t="shared" ref="AJ44" si="22">(IF(AG44&lt;0.001,"****",IF(AG44&lt;0.005,"***",IF(AG44&lt;0.01,"**",IF(AG44&lt;0.05,"*","n.s.")))))</f>
        <v>*</v>
      </c>
      <c r="AK44" s="112"/>
      <c r="AL44" s="113"/>
      <c r="AM44" s="111">
        <f t="shared" ref="AM44" si="23">_xlfn.T.TEST($C$39:$H$39,AM39:AR39,2,2)</f>
        <v>9.0979077882704915E-2</v>
      </c>
      <c r="AN44" s="112"/>
      <c r="AO44" s="112"/>
      <c r="AP44" s="112" t="str">
        <f t="shared" ref="AP44" si="24">(IF(AM44&lt;0.001,"****",IF(AM44&lt;0.005,"***",IF(AM44&lt;0.01,"**",IF(AM44&lt;0.05,"*","n.s.")))))</f>
        <v>n.s.</v>
      </c>
      <c r="AQ44" s="112"/>
      <c r="AR44" s="113"/>
      <c r="AS44" s="111">
        <f t="shared" ref="AS44" si="25">_xlfn.T.TEST($C$39:$H$39,AS39:AX39,2,2)</f>
        <v>4.0136214329196517E-3</v>
      </c>
      <c r="AT44" s="112"/>
      <c r="AU44" s="112"/>
      <c r="AV44" s="112" t="str">
        <f t="shared" ref="AV44" si="26">(IF(AS44&lt;0.001,"****",IF(AS44&lt;0.005,"***",IF(AS44&lt;0.01,"**",IF(AS44&lt;0.05,"*","n.s.")))))</f>
        <v>***</v>
      </c>
      <c r="AW44" s="112"/>
      <c r="AX44" s="113"/>
    </row>
    <row r="45" spans="1:50" ht="15.75" x14ac:dyDescent="0.55000000000000004">
      <c r="B45" s="35" t="s">
        <v>75</v>
      </c>
      <c r="C45" s="114">
        <f>C43/$C$43</f>
        <v>1</v>
      </c>
      <c r="D45" s="115"/>
      <c r="E45" s="115"/>
      <c r="F45" s="115"/>
      <c r="G45" s="115"/>
      <c r="H45" s="116"/>
      <c r="I45" s="118">
        <f t="shared" ref="I45" si="27">I43/$C$43</f>
        <v>1.08700698929585</v>
      </c>
      <c r="J45" s="117"/>
      <c r="K45" s="117" t="s">
        <v>73</v>
      </c>
      <c r="L45" s="117"/>
      <c r="M45" s="117">
        <f>I45*SQRT((($G$43/$C$43)^2)+((M43/I43)^2))</f>
        <v>9.8847246051721377E-2</v>
      </c>
      <c r="N45" s="119"/>
      <c r="O45" s="118">
        <f t="shared" ref="O45" si="28">O43/$C$43</f>
        <v>0.67866164433308507</v>
      </c>
      <c r="P45" s="117"/>
      <c r="Q45" s="117" t="s">
        <v>73</v>
      </c>
      <c r="R45" s="117"/>
      <c r="S45" s="117">
        <f>O45*SQRT((($G$43/$C$43)^2)+((S43/O43)^2))</f>
        <v>0.1142641604379917</v>
      </c>
      <c r="T45" s="119"/>
      <c r="U45" s="118">
        <f t="shared" ref="U45" si="29">U43/$C$43</f>
        <v>0.80974620670622</v>
      </c>
      <c r="V45" s="117"/>
      <c r="W45" s="117" t="s">
        <v>73</v>
      </c>
      <c r="X45" s="117"/>
      <c r="Y45" s="117">
        <f>U45*SQRT((($G$43/$C$43)^2)+((Y43/U43)^2))</f>
        <v>0.10658135991444058</v>
      </c>
      <c r="Z45" s="119"/>
      <c r="AA45" s="118">
        <f t="shared" ref="AA45" si="30">AA43/$C$43</f>
        <v>1.0484739358665325</v>
      </c>
      <c r="AB45" s="117"/>
      <c r="AC45" s="117" t="s">
        <v>73</v>
      </c>
      <c r="AD45" s="117"/>
      <c r="AE45" s="117">
        <f>AA45*SQRT((($G$43/$C$43)^2)+((AE43/AA43)^2))</f>
        <v>0.14750991144339104</v>
      </c>
      <c r="AF45" s="119"/>
      <c r="AG45" s="118">
        <f t="shared" ref="AG45" si="31">AG43/$C$43</f>
        <v>1.1742453466340577</v>
      </c>
      <c r="AH45" s="117"/>
      <c r="AI45" s="117" t="s">
        <v>73</v>
      </c>
      <c r="AJ45" s="117"/>
      <c r="AK45" s="117">
        <f>AG45*SQRT((($G$43/$C$43)^2)+((AK43/AG43)^2))</f>
        <v>0.17382564606297282</v>
      </c>
      <c r="AL45" s="119"/>
      <c r="AM45" s="118">
        <f t="shared" ref="AM45" si="32">AM43/$C$43</f>
        <v>0.92349392055489898</v>
      </c>
      <c r="AN45" s="117"/>
      <c r="AO45" s="117" t="s">
        <v>73</v>
      </c>
      <c r="AP45" s="117"/>
      <c r="AQ45" s="117">
        <f>AM45*SQRT((($G$43/$C$43)^2)+((AQ43/AM43)^2))</f>
        <v>9.5829462967134002E-2</v>
      </c>
      <c r="AR45" s="119"/>
      <c r="AS45" s="118">
        <f t="shared" ref="AS45" si="33">AS43/$C$43</f>
        <v>0.84773029644582676</v>
      </c>
      <c r="AT45" s="117"/>
      <c r="AU45" s="117" t="s">
        <v>73</v>
      </c>
      <c r="AV45" s="117"/>
      <c r="AW45" s="117">
        <f>AS45*SQRT((($G$43/$C$43)^2)+((AW43/AS43)^2))</f>
        <v>9.1896298150217146E-2</v>
      </c>
      <c r="AX45" s="119"/>
    </row>
  </sheetData>
  <mergeCells count="81">
    <mergeCell ref="Q45:R45"/>
    <mergeCell ref="O45:P45"/>
    <mergeCell ref="M45:N45"/>
    <mergeCell ref="K45:L45"/>
    <mergeCell ref="I45:J45"/>
    <mergeCell ref="AD44:AF44"/>
    <mergeCell ref="AG44:AI44"/>
    <mergeCell ref="AJ44:AL44"/>
    <mergeCell ref="AS44:AU44"/>
    <mergeCell ref="AV44:AX44"/>
    <mergeCell ref="AW45:AX45"/>
    <mergeCell ref="AU45:AV45"/>
    <mergeCell ref="AS45:AT45"/>
    <mergeCell ref="AQ45:AR45"/>
    <mergeCell ref="AO45:AP45"/>
    <mergeCell ref="AM45:AN45"/>
    <mergeCell ref="AK45:AL45"/>
    <mergeCell ref="AI45:AJ45"/>
    <mergeCell ref="AG45:AH45"/>
    <mergeCell ref="AP44:AR44"/>
    <mergeCell ref="AM44:AO44"/>
    <mergeCell ref="U44:W44"/>
    <mergeCell ref="X44:Z44"/>
    <mergeCell ref="C45:H45"/>
    <mergeCell ref="AE45:AF45"/>
    <mergeCell ref="AC45:AD45"/>
    <mergeCell ref="AA45:AB45"/>
    <mergeCell ref="Y45:Z45"/>
    <mergeCell ref="W45:X45"/>
    <mergeCell ref="U45:V45"/>
    <mergeCell ref="S45:T45"/>
    <mergeCell ref="C44:H44"/>
    <mergeCell ref="I44:K44"/>
    <mergeCell ref="L44:N44"/>
    <mergeCell ref="O44:Q44"/>
    <mergeCell ref="R44:T44"/>
    <mergeCell ref="AA44:AC44"/>
    <mergeCell ref="AW43:AX43"/>
    <mergeCell ref="AM43:AN43"/>
    <mergeCell ref="AO43:AP43"/>
    <mergeCell ref="AQ43:AR43"/>
    <mergeCell ref="U43:V43"/>
    <mergeCell ref="W43:X43"/>
    <mergeCell ref="AG43:AH43"/>
    <mergeCell ref="AI43:AJ43"/>
    <mergeCell ref="AK43:AL43"/>
    <mergeCell ref="AS43:AT43"/>
    <mergeCell ref="AU43:AV43"/>
    <mergeCell ref="AE43:AF43"/>
    <mergeCell ref="AC43:AD43"/>
    <mergeCell ref="C43:D43"/>
    <mergeCell ref="E43:F43"/>
    <mergeCell ref="G43:H43"/>
    <mergeCell ref="I43:J43"/>
    <mergeCell ref="K43:L43"/>
    <mergeCell ref="M43:N43"/>
    <mergeCell ref="O43:P43"/>
    <mergeCell ref="Q43:R43"/>
    <mergeCell ref="S43:T43"/>
    <mergeCell ref="AA43:AB43"/>
    <mergeCell ref="Y43:Z43"/>
    <mergeCell ref="C41:T41"/>
    <mergeCell ref="AA41:AX41"/>
    <mergeCell ref="U41:Z42"/>
    <mergeCell ref="C42:H42"/>
    <mergeCell ref="I42:N42"/>
    <mergeCell ref="O42:T42"/>
    <mergeCell ref="AA42:AF42"/>
    <mergeCell ref="AG42:AL42"/>
    <mergeCell ref="AS42:AX42"/>
    <mergeCell ref="AM42:AR42"/>
    <mergeCell ref="C1:T1"/>
    <mergeCell ref="AA1:AX1"/>
    <mergeCell ref="U1:Z2"/>
    <mergeCell ref="C2:H2"/>
    <mergeCell ref="I2:N2"/>
    <mergeCell ref="O2:T2"/>
    <mergeCell ref="AA2:AF2"/>
    <mergeCell ref="AG2:AL2"/>
    <mergeCell ref="AS2:AX2"/>
    <mergeCell ref="AM2:AR2"/>
  </mergeCells>
  <pageMargins left="0.7" right="0.7" top="0.75" bottom="0.75" header="0.3" footer="0.3"/>
  <pageSetup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123C-AD5B-4113-AAF6-2D20F73F766D}">
  <dimension ref="A1:AX34"/>
  <sheetViews>
    <sheetView zoomScaleNormal="100" workbookViewId="0">
      <selection activeCell="K34" sqref="K34:N34"/>
    </sheetView>
  </sheetViews>
  <sheetFormatPr defaultColWidth="19.19921875" defaultRowHeight="14.25" x14ac:dyDescent="0.45"/>
  <cols>
    <col min="1" max="1" width="16.1328125" bestFit="1" customWidth="1"/>
    <col min="2" max="2" width="41.53125" bestFit="1" customWidth="1"/>
    <col min="3" max="50" width="7.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486</v>
      </c>
      <c r="B4" s="17" t="s">
        <v>463</v>
      </c>
      <c r="C4" s="24">
        <v>8.9966067741233099E-2</v>
      </c>
      <c r="D4" s="57">
        <v>7.0757482490652557E-2</v>
      </c>
      <c r="E4" s="57">
        <v>7.2472559836545269E-2</v>
      </c>
      <c r="F4" s="57">
        <v>7.3556496967156937E-2</v>
      </c>
      <c r="G4" s="57">
        <v>6.5596137530878076E-2</v>
      </c>
      <c r="H4" s="58">
        <v>5.211480503921679E-2</v>
      </c>
      <c r="I4" s="59">
        <v>6.5185563095617238E-2</v>
      </c>
      <c r="J4" s="57">
        <v>8.7203150406781796E-2</v>
      </c>
      <c r="K4" s="57">
        <v>6.7334710275960011E-2</v>
      </c>
      <c r="L4" s="57">
        <v>6.8549066801520092E-2</v>
      </c>
      <c r="M4" s="57">
        <v>6.1093098547805716E-2</v>
      </c>
      <c r="N4" s="58">
        <v>7.0651794826807821E-2</v>
      </c>
      <c r="O4" s="60">
        <v>4.7647761842677099E-2</v>
      </c>
      <c r="P4" s="61">
        <v>5.3066993060060463E-2</v>
      </c>
      <c r="Q4" s="61">
        <v>3.1132701701927921E-2</v>
      </c>
      <c r="R4" s="61">
        <v>4.8232355290629657E-2</v>
      </c>
      <c r="S4" s="61">
        <v>4.817004469732214E-2</v>
      </c>
      <c r="T4" s="62">
        <v>3.9958220752267438E-2</v>
      </c>
      <c r="U4" s="59">
        <v>5.3420296437277304E-2</v>
      </c>
      <c r="V4" s="57">
        <v>4.2479603781026831E-2</v>
      </c>
      <c r="W4" s="57">
        <v>4.9404158248108711E-2</v>
      </c>
      <c r="X4" s="57">
        <v>6.0853895346003585E-2</v>
      </c>
      <c r="Y4" s="57">
        <v>5.4212794483815364E-2</v>
      </c>
      <c r="Z4" s="58">
        <v>5.9549017387584613E-2</v>
      </c>
      <c r="AA4" s="59">
        <v>6.9441360825785739E-2</v>
      </c>
      <c r="AB4" s="57">
        <v>0.10032931233881622</v>
      </c>
      <c r="AC4" s="57">
        <v>9.3797649566603594E-2</v>
      </c>
      <c r="AD4" s="57">
        <v>7.7490812028864986E-2</v>
      </c>
      <c r="AE4" s="57">
        <v>8.7145918851527143E-2</v>
      </c>
      <c r="AF4" s="58">
        <v>8.4324303653740371E-2</v>
      </c>
      <c r="AG4" s="59">
        <v>9.1514997927820876E-2</v>
      </c>
      <c r="AH4" s="57">
        <v>8.9575260106172033E-2</v>
      </c>
      <c r="AI4" s="57">
        <v>9.2624632682352159E-2</v>
      </c>
      <c r="AJ4" s="57">
        <v>8.1006712004993348E-2</v>
      </c>
      <c r="AK4" s="57">
        <v>6.112971563364427E-2</v>
      </c>
      <c r="AL4" s="58">
        <v>7.4181032392263799E-2</v>
      </c>
      <c r="AM4" s="59">
        <v>6.5887211449516633E-2</v>
      </c>
      <c r="AN4" s="57">
        <v>5.4135119405752476E-2</v>
      </c>
      <c r="AO4" s="57">
        <v>5.7061370269581684E-2</v>
      </c>
      <c r="AP4" s="57">
        <v>6.5509815359589871E-2</v>
      </c>
      <c r="AQ4" s="57">
        <v>6.7305380318188571E-2</v>
      </c>
      <c r="AR4" s="58">
        <v>7.6501136346402585E-2</v>
      </c>
      <c r="AS4" s="59">
        <v>5.0568969131657149E-2</v>
      </c>
      <c r="AT4" s="57">
        <v>5.9631983882677028E-2</v>
      </c>
      <c r="AU4" s="57">
        <v>6.6192684530992391E-2</v>
      </c>
      <c r="AV4" s="57">
        <v>4.8479443429432591E-2</v>
      </c>
      <c r="AW4" s="57">
        <v>7.5272271634169455E-2</v>
      </c>
      <c r="AX4" s="58">
        <v>6.2991982124631973E-2</v>
      </c>
    </row>
    <row r="5" spans="1:50" x14ac:dyDescent="0.45">
      <c r="A5" s="21" t="s">
        <v>487</v>
      </c>
      <c r="B5" s="18" t="s">
        <v>464</v>
      </c>
      <c r="C5" s="25">
        <v>0.46721141450392328</v>
      </c>
      <c r="D5" s="63">
        <v>0.32122162522877279</v>
      </c>
      <c r="E5" s="63">
        <v>0.36677913325895867</v>
      </c>
      <c r="F5" s="63">
        <v>0.36243748831888178</v>
      </c>
      <c r="G5" s="63">
        <v>0.34470235275540817</v>
      </c>
      <c r="H5" s="64">
        <v>0.30009733999737931</v>
      </c>
      <c r="I5" s="65">
        <v>0.44637163453293816</v>
      </c>
      <c r="J5" s="63">
        <v>0.4113651853815441</v>
      </c>
      <c r="K5" s="63">
        <v>0.43455432669446431</v>
      </c>
      <c r="L5" s="63">
        <v>0.38271699771901413</v>
      </c>
      <c r="M5" s="63">
        <v>0.39259362088599853</v>
      </c>
      <c r="N5" s="64">
        <v>0.32934649347092565</v>
      </c>
      <c r="O5" s="66">
        <v>0.23307665145588871</v>
      </c>
      <c r="P5" s="67">
        <v>0.27498405160279554</v>
      </c>
      <c r="Q5" s="67">
        <v>0.2251541122681362</v>
      </c>
      <c r="R5" s="67">
        <v>0.28992654425996417</v>
      </c>
      <c r="S5" s="67">
        <v>0.24148630604148055</v>
      </c>
      <c r="T5" s="68">
        <v>0.2533322489404578</v>
      </c>
      <c r="U5" s="65">
        <v>0.26939343696986989</v>
      </c>
      <c r="V5" s="63">
        <v>0.28271767196790309</v>
      </c>
      <c r="W5" s="63">
        <v>0.29379630691858916</v>
      </c>
      <c r="X5" s="63">
        <v>0.29142436454210352</v>
      </c>
      <c r="Y5" s="63">
        <v>0.3065384983719594</v>
      </c>
      <c r="Z5" s="64">
        <v>0.34894378601444354</v>
      </c>
      <c r="AA5" s="65">
        <v>0.3745297264040669</v>
      </c>
      <c r="AB5" s="63">
        <v>0.46458570283595657</v>
      </c>
      <c r="AC5" s="63">
        <v>0.42483357425264257</v>
      </c>
      <c r="AD5" s="63">
        <v>0.45543163344689758</v>
      </c>
      <c r="AE5" s="63">
        <v>0.47735950601400562</v>
      </c>
      <c r="AF5" s="64">
        <v>0.46592911373042745</v>
      </c>
      <c r="AG5" s="65">
        <v>0.50505325650732269</v>
      </c>
      <c r="AH5" s="63">
        <v>0.56703102747729617</v>
      </c>
      <c r="AI5" s="63">
        <v>0.5910213719141898</v>
      </c>
      <c r="AJ5" s="63">
        <v>0.53001766005721029</v>
      </c>
      <c r="AK5" s="63">
        <v>0.48670939421537623</v>
      </c>
      <c r="AL5" s="64">
        <v>0.48299554343667317</v>
      </c>
      <c r="AM5" s="65">
        <v>0.36091207341351317</v>
      </c>
      <c r="AN5" s="63">
        <v>0.3467594568754867</v>
      </c>
      <c r="AO5" s="63">
        <v>0.34695041645063623</v>
      </c>
      <c r="AP5" s="63">
        <v>0.41546078560511496</v>
      </c>
      <c r="AQ5" s="63">
        <v>0.39035875868221498</v>
      </c>
      <c r="AR5" s="64">
        <v>0.4585379804015452</v>
      </c>
      <c r="AS5" s="65">
        <v>0.37892989881015826</v>
      </c>
      <c r="AT5" s="63">
        <v>0.38710876852962944</v>
      </c>
      <c r="AU5" s="63">
        <v>0.34737487396918815</v>
      </c>
      <c r="AV5" s="63">
        <v>0.3416178944869373</v>
      </c>
      <c r="AW5" s="63">
        <v>0.33891873842697995</v>
      </c>
      <c r="AX5" s="64">
        <v>0.34608115316283972</v>
      </c>
    </row>
    <row r="6" spans="1:50" x14ac:dyDescent="0.45">
      <c r="A6" s="21" t="s">
        <v>488</v>
      </c>
      <c r="B6" s="18" t="s">
        <v>465</v>
      </c>
      <c r="C6" s="25">
        <v>0.16349105476332076</v>
      </c>
      <c r="D6" s="63">
        <v>0.10559819401487655</v>
      </c>
      <c r="E6" s="63">
        <v>0.12435944499905997</v>
      </c>
      <c r="F6" s="63">
        <v>0.12109510837245918</v>
      </c>
      <c r="G6" s="63">
        <v>0.11925587519771334</v>
      </c>
      <c r="H6" s="64">
        <v>0.10273464555137493</v>
      </c>
      <c r="I6" s="65">
        <v>0.14315642225434236</v>
      </c>
      <c r="J6" s="63">
        <v>0.12850546702703591</v>
      </c>
      <c r="K6" s="63">
        <v>0.13453107501803396</v>
      </c>
      <c r="L6" s="63">
        <v>0.15165568848859615</v>
      </c>
      <c r="M6" s="63">
        <v>0.1290052986739198</v>
      </c>
      <c r="N6" s="64">
        <v>0.11050514473512477</v>
      </c>
      <c r="O6" s="66">
        <v>9.2033382225119517E-2</v>
      </c>
      <c r="P6" s="67">
        <v>7.4294366042031296E-2</v>
      </c>
      <c r="Q6" s="67">
        <v>7.0436722702223453E-2</v>
      </c>
      <c r="R6" s="67">
        <v>9.2264589099019745E-2</v>
      </c>
      <c r="S6" s="67">
        <v>7.7188995428714158E-2</v>
      </c>
      <c r="T6" s="68">
        <v>8.402222402954368E-2</v>
      </c>
      <c r="U6" s="65">
        <v>0.10256629770665879</v>
      </c>
      <c r="V6" s="63">
        <v>0.10248215804728815</v>
      </c>
      <c r="W6" s="63">
        <v>0.11610467085794757</v>
      </c>
      <c r="X6" s="63">
        <v>0.11643071334942554</v>
      </c>
      <c r="Y6" s="63">
        <v>9.971605056502586E-2</v>
      </c>
      <c r="Z6" s="64">
        <v>0.13562158727762261</v>
      </c>
      <c r="AA6" s="65">
        <v>0.14901406770965681</v>
      </c>
      <c r="AB6" s="63">
        <v>0.18657607161462128</v>
      </c>
      <c r="AC6" s="63">
        <v>0.18670789611204411</v>
      </c>
      <c r="AD6" s="63">
        <v>0.16718854789816778</v>
      </c>
      <c r="AE6" s="63">
        <v>0.15713066490030794</v>
      </c>
      <c r="AF6" s="64">
        <v>0.17215879842213483</v>
      </c>
      <c r="AG6" s="65">
        <v>0.19111948621157965</v>
      </c>
      <c r="AH6" s="63">
        <v>0.22524818746684314</v>
      </c>
      <c r="AI6" s="63">
        <v>0.2098699947265433</v>
      </c>
      <c r="AJ6" s="63">
        <v>0.21098118331257712</v>
      </c>
      <c r="AK6" s="63">
        <v>0.18025727037713757</v>
      </c>
      <c r="AL6" s="64">
        <v>0.16032742537816122</v>
      </c>
      <c r="AM6" s="65">
        <v>0.10519245450271654</v>
      </c>
      <c r="AN6" s="63">
        <v>0.15754185530707424</v>
      </c>
      <c r="AO6" s="63">
        <v>0.10814105321246593</v>
      </c>
      <c r="AP6" s="63">
        <v>0.14324967958166851</v>
      </c>
      <c r="AQ6" s="63">
        <v>0.12950041419741287</v>
      </c>
      <c r="AR6" s="64">
        <v>0.15850526575773399</v>
      </c>
      <c r="AS6" s="65">
        <v>0.13873515963829836</v>
      </c>
      <c r="AT6" s="63">
        <v>0.11014654836672103</v>
      </c>
      <c r="AU6" s="63">
        <v>0.13100325598747234</v>
      </c>
      <c r="AV6" s="63">
        <v>0.12551801732057516</v>
      </c>
      <c r="AW6" s="63">
        <v>0.11464954618583614</v>
      </c>
      <c r="AX6" s="64">
        <v>0.11849361383997009</v>
      </c>
    </row>
    <row r="7" spans="1:50" x14ac:dyDescent="0.45">
      <c r="A7" s="21" t="s">
        <v>489</v>
      </c>
      <c r="B7" s="18" t="s">
        <v>466</v>
      </c>
      <c r="C7" s="25">
        <v>0.42520607451878606</v>
      </c>
      <c r="D7" s="63">
        <v>0.28757241549649137</v>
      </c>
      <c r="E7" s="63">
        <v>0.2704349391374366</v>
      </c>
      <c r="F7" s="63">
        <v>0.3384834085644543</v>
      </c>
      <c r="G7" s="63">
        <v>0.29447580202704693</v>
      </c>
      <c r="H7" s="64">
        <v>0.25569766571198593</v>
      </c>
      <c r="I7" s="65">
        <v>0.37627128298096479</v>
      </c>
      <c r="J7" s="63">
        <v>0.28444000207695108</v>
      </c>
      <c r="K7" s="63">
        <v>0.39276506684695239</v>
      </c>
      <c r="L7" s="63">
        <v>0.37620263860349895</v>
      </c>
      <c r="M7" s="63">
        <v>0.28788128335199953</v>
      </c>
      <c r="N7" s="64">
        <v>0.31656435679577899</v>
      </c>
      <c r="O7" s="66">
        <v>0.23605986527596698</v>
      </c>
      <c r="P7" s="67">
        <v>0.25948999400252137</v>
      </c>
      <c r="Q7" s="67">
        <v>0.21589882307946384</v>
      </c>
      <c r="R7" s="67">
        <v>0.2499213881005998</v>
      </c>
      <c r="S7" s="67">
        <v>0.22539691688658517</v>
      </c>
      <c r="T7" s="68">
        <v>0.22403858028874973</v>
      </c>
      <c r="U7" s="65">
        <v>0.26122875605461288</v>
      </c>
      <c r="V7" s="63">
        <v>0.2255774074784114</v>
      </c>
      <c r="W7" s="63">
        <v>0.27734402395647118</v>
      </c>
      <c r="X7" s="63">
        <v>0.27829067020318748</v>
      </c>
      <c r="Y7" s="63">
        <v>0.27324746217199769</v>
      </c>
      <c r="Z7" s="64">
        <v>0.28867919780579249</v>
      </c>
      <c r="AA7" s="65">
        <v>0.31756621132766588</v>
      </c>
      <c r="AB7" s="63">
        <v>0.34585782077560012</v>
      </c>
      <c r="AC7" s="63">
        <v>0.3419931061758037</v>
      </c>
      <c r="AD7" s="63">
        <v>0.427864366767712</v>
      </c>
      <c r="AE7" s="63">
        <v>0.41532464802860991</v>
      </c>
      <c r="AF7" s="64">
        <v>0.33195765296967522</v>
      </c>
      <c r="AG7" s="65">
        <v>0.44683376397742547</v>
      </c>
      <c r="AH7" s="63">
        <v>0.51907919669550928</v>
      </c>
      <c r="AI7" s="63">
        <v>0.48298162125572175</v>
      </c>
      <c r="AJ7" s="63">
        <v>0.46678755572384051</v>
      </c>
      <c r="AK7" s="63">
        <v>0.39750196573122371</v>
      </c>
      <c r="AL7" s="64">
        <v>0.48314912512326946</v>
      </c>
      <c r="AM7" s="65">
        <v>0.33945115330037906</v>
      </c>
      <c r="AN7" s="63">
        <v>0.31355490975030387</v>
      </c>
      <c r="AO7" s="63">
        <v>0.34336427296940275</v>
      </c>
      <c r="AP7" s="63">
        <v>0.30835638463581033</v>
      </c>
      <c r="AQ7" s="63">
        <v>0.33481169948384631</v>
      </c>
      <c r="AR7" s="64">
        <v>0.38646610351259947</v>
      </c>
      <c r="AS7" s="65">
        <v>0.31512840679473519</v>
      </c>
      <c r="AT7" s="63">
        <v>0.27795608019372881</v>
      </c>
      <c r="AU7" s="63">
        <v>0.29129286098974216</v>
      </c>
      <c r="AV7" s="63">
        <v>0.33249517439279924</v>
      </c>
      <c r="AW7" s="63">
        <v>0.23870355192639137</v>
      </c>
      <c r="AX7" s="64">
        <v>0.31100242342278017</v>
      </c>
    </row>
    <row r="8" spans="1:50" x14ac:dyDescent="0.45">
      <c r="A8" s="21" t="s">
        <v>490</v>
      </c>
      <c r="B8" s="18" t="s">
        <v>467</v>
      </c>
      <c r="C8" s="25">
        <v>0.34025650361447074</v>
      </c>
      <c r="D8" s="63">
        <v>0.22924273585006841</v>
      </c>
      <c r="E8" s="63">
        <v>0.22097690149433036</v>
      </c>
      <c r="F8" s="63">
        <v>0.24132510605039448</v>
      </c>
      <c r="G8" s="63">
        <v>0.25149833934167809</v>
      </c>
      <c r="H8" s="64">
        <v>0.23367987308361879</v>
      </c>
      <c r="I8" s="65">
        <v>0.29449291383914356</v>
      </c>
      <c r="J8" s="63">
        <v>0.2908660612536586</v>
      </c>
      <c r="K8" s="63">
        <v>0.28390704505093178</v>
      </c>
      <c r="L8" s="63">
        <v>0.29859790849171142</v>
      </c>
      <c r="M8" s="63">
        <v>0.22428307906600284</v>
      </c>
      <c r="N8" s="64">
        <v>0.26373694559568311</v>
      </c>
      <c r="O8" s="66">
        <v>0.19562771621034331</v>
      </c>
      <c r="P8" s="67">
        <v>0.20059304047686075</v>
      </c>
      <c r="Q8" s="67">
        <v>0.17139808424456304</v>
      </c>
      <c r="R8" s="67">
        <v>0.23736106201258181</v>
      </c>
      <c r="S8" s="67">
        <v>0.17683781198579895</v>
      </c>
      <c r="T8" s="68">
        <v>0.19617570779226648</v>
      </c>
      <c r="U8" s="65">
        <v>0.24232984339807503</v>
      </c>
      <c r="V8" s="63">
        <v>0.26433368408543356</v>
      </c>
      <c r="W8" s="63">
        <v>0.2598473157403155</v>
      </c>
      <c r="X8" s="63">
        <v>0.24153633441669212</v>
      </c>
      <c r="Y8" s="63">
        <v>0.22298482091553343</v>
      </c>
      <c r="Z8" s="64">
        <v>0.27781824815681538</v>
      </c>
      <c r="AA8" s="65">
        <v>0.27641468354158605</v>
      </c>
      <c r="AB8" s="63">
        <v>0.35729521714544593</v>
      </c>
      <c r="AC8" s="63">
        <v>0.33022075214334262</v>
      </c>
      <c r="AD8" s="63">
        <v>0.36349826971054539</v>
      </c>
      <c r="AE8" s="63">
        <v>0.44608412920319601</v>
      </c>
      <c r="AF8" s="64">
        <v>0.27119248837339277</v>
      </c>
      <c r="AG8" s="65">
        <v>0.36387718133618047</v>
      </c>
      <c r="AH8" s="63">
        <v>0.39824013620439935</v>
      </c>
      <c r="AI8" s="63">
        <v>0.40270083446070337</v>
      </c>
      <c r="AJ8" s="63">
        <v>0.37293781115867131</v>
      </c>
      <c r="AK8" s="63">
        <v>0.33473150091357007</v>
      </c>
      <c r="AL8" s="64">
        <v>0.34333859642504944</v>
      </c>
      <c r="AM8" s="65">
        <v>0.22506372019664264</v>
      </c>
      <c r="AN8" s="63">
        <v>0.27532869366122303</v>
      </c>
      <c r="AO8" s="63">
        <v>0.24779130785485468</v>
      </c>
      <c r="AP8" s="63">
        <v>0.31510346428145797</v>
      </c>
      <c r="AQ8" s="63">
        <v>0.29865757556447675</v>
      </c>
      <c r="AR8" s="64">
        <v>0.2977899199899473</v>
      </c>
      <c r="AS8" s="65">
        <v>0.27360541225378771</v>
      </c>
      <c r="AT8" s="63">
        <v>0.22530804988530795</v>
      </c>
      <c r="AU8" s="63">
        <v>0.28862644404669513</v>
      </c>
      <c r="AV8" s="63">
        <v>0.25959186201343942</v>
      </c>
      <c r="AW8" s="63">
        <v>0.2302276322401994</v>
      </c>
      <c r="AX8" s="64">
        <v>0.27238936045998835</v>
      </c>
    </row>
    <row r="9" spans="1:50" x14ac:dyDescent="0.45">
      <c r="A9" s="21" t="s">
        <v>491</v>
      </c>
      <c r="B9" s="18" t="s">
        <v>468</v>
      </c>
      <c r="C9" s="25">
        <v>2.9072384203662316</v>
      </c>
      <c r="D9" s="63">
        <v>2.0725241454143837</v>
      </c>
      <c r="E9" s="63">
        <v>2.3305520739202352</v>
      </c>
      <c r="F9" s="63">
        <v>2.4934047698607329</v>
      </c>
      <c r="G9" s="63">
        <v>2.1700134083774256</v>
      </c>
      <c r="H9" s="64">
        <v>2.1258868235338162</v>
      </c>
      <c r="I9" s="65">
        <v>2.6832651461329284</v>
      </c>
      <c r="J9" s="63">
        <v>2.4925937565758733</v>
      </c>
      <c r="K9" s="63">
        <v>2.6524873924027705</v>
      </c>
      <c r="L9" s="63">
        <v>2.4151991755164226</v>
      </c>
      <c r="M9" s="63">
        <v>2.4699302607926366</v>
      </c>
      <c r="N9" s="64">
        <v>2.2880324196409276</v>
      </c>
      <c r="O9" s="66">
        <v>1.487944915254237</v>
      </c>
      <c r="P9" s="67">
        <v>1.6809520568903684</v>
      </c>
      <c r="Q9" s="67">
        <v>1.416314795820802</v>
      </c>
      <c r="R9" s="67">
        <v>1.9579929259055993</v>
      </c>
      <c r="S9" s="67">
        <v>1.4967358740954522</v>
      </c>
      <c r="T9" s="68">
        <v>1.504560474482127</v>
      </c>
      <c r="U9" s="65">
        <v>1.8261902790497662</v>
      </c>
      <c r="V9" s="63">
        <v>1.8456972194441283</v>
      </c>
      <c r="W9" s="63">
        <v>1.8739962050114218</v>
      </c>
      <c r="X9" s="63">
        <v>2.011751065188784</v>
      </c>
      <c r="Y9" s="63">
        <v>1.8174703122007279</v>
      </c>
      <c r="Z9" s="64">
        <v>2.4472427719483658</v>
      </c>
      <c r="AA9" s="65">
        <v>2.3416343647721227</v>
      </c>
      <c r="AB9" s="63">
        <v>3.2274096673707589</v>
      </c>
      <c r="AC9" s="63">
        <v>2.8680112990265836</v>
      </c>
      <c r="AD9" s="63">
        <v>3.5298910856560344</v>
      </c>
      <c r="AE9" s="63">
        <v>3.1104589878891908</v>
      </c>
      <c r="AF9" s="64">
        <v>2.8755475021547094</v>
      </c>
      <c r="AG9" s="65">
        <v>3.284371014511708</v>
      </c>
      <c r="AH9" s="63">
        <v>3.917793343987098</v>
      </c>
      <c r="AI9" s="63">
        <v>3.8811996757247451</v>
      </c>
      <c r="AJ9" s="63">
        <v>3.4616966079082743</v>
      </c>
      <c r="AK9" s="63">
        <v>2.8790750032526491</v>
      </c>
      <c r="AL9" s="64">
        <v>2.9213392323071203</v>
      </c>
      <c r="AM9" s="65">
        <v>2.3055338399268548</v>
      </c>
      <c r="AN9" s="63">
        <v>2.4428189491896513</v>
      </c>
      <c r="AO9" s="63">
        <v>2.139775609703042</v>
      </c>
      <c r="AP9" s="63">
        <v>2.55523426604862</v>
      </c>
      <c r="AQ9" s="63">
        <v>2.502325877779902</v>
      </c>
      <c r="AR9" s="64">
        <v>2.6044539579302679</v>
      </c>
      <c r="AS9" s="65">
        <v>2.4188428651562974</v>
      </c>
      <c r="AT9" s="63">
        <v>2.4500951511283326</v>
      </c>
      <c r="AU9" s="63">
        <v>2.0986162392160215</v>
      </c>
      <c r="AV9" s="63">
        <v>2.2017155420679404</v>
      </c>
      <c r="AW9" s="63">
        <v>1.9754323123779458</v>
      </c>
      <c r="AX9" s="64">
        <v>2.1851545404526802</v>
      </c>
    </row>
    <row r="10" spans="1:50" x14ac:dyDescent="0.45">
      <c r="A10" s="21" t="s">
        <v>492</v>
      </c>
      <c r="B10" s="18" t="s">
        <v>469</v>
      </c>
      <c r="C10" s="25">
        <v>0.42460983645012823</v>
      </c>
      <c r="D10" s="63">
        <v>0.30346085916657922</v>
      </c>
      <c r="E10" s="63">
        <v>0.33134493153442002</v>
      </c>
      <c r="F10" s="63">
        <v>0.33775847128851938</v>
      </c>
      <c r="G10" s="63">
        <v>0.2988435609010644</v>
      </c>
      <c r="H10" s="64">
        <v>0.28134535107916364</v>
      </c>
      <c r="I10" s="65">
        <v>0.3991808349053137</v>
      </c>
      <c r="J10" s="63">
        <v>0.36020463433364036</v>
      </c>
      <c r="K10" s="63">
        <v>0.3698568281582072</v>
      </c>
      <c r="L10" s="63">
        <v>0.34050275574674016</v>
      </c>
      <c r="M10" s="63">
        <v>0.37285535467233866</v>
      </c>
      <c r="N10" s="64">
        <v>0.32645157701269439</v>
      </c>
      <c r="O10" s="66">
        <v>0.21152488048674489</v>
      </c>
      <c r="P10" s="67">
        <v>0.23138066853526881</v>
      </c>
      <c r="Q10" s="67">
        <v>0.20376239069589555</v>
      </c>
      <c r="R10" s="67">
        <v>0.26870230796724276</v>
      </c>
      <c r="S10" s="67">
        <v>0.2150645208658408</v>
      </c>
      <c r="T10" s="68">
        <v>0.21161625745896628</v>
      </c>
      <c r="U10" s="65">
        <v>0.27259900291687655</v>
      </c>
      <c r="V10" s="63">
        <v>0.27183118521010408</v>
      </c>
      <c r="W10" s="63">
        <v>0.26941776695429426</v>
      </c>
      <c r="X10" s="63">
        <v>0.28503964477461091</v>
      </c>
      <c r="Y10" s="63">
        <v>0.23369637042712124</v>
      </c>
      <c r="Z10" s="64">
        <v>0.33669572985078383</v>
      </c>
      <c r="AA10" s="65">
        <v>0.33414622053516968</v>
      </c>
      <c r="AB10" s="63">
        <v>0.47652633190600718</v>
      </c>
      <c r="AC10" s="63">
        <v>0.42505815641258121</v>
      </c>
      <c r="AD10" s="63">
        <v>0.48284129624165034</v>
      </c>
      <c r="AE10" s="63">
        <v>0.4205313725053102</v>
      </c>
      <c r="AF10" s="64">
        <v>0.41386897600550665</v>
      </c>
      <c r="AG10" s="65">
        <v>0.47608268887475524</v>
      </c>
      <c r="AH10" s="63">
        <v>0.53612923310793015</v>
      </c>
      <c r="AI10" s="63">
        <v>0.54940410000449469</v>
      </c>
      <c r="AJ10" s="63">
        <v>0.45891596238437393</v>
      </c>
      <c r="AK10" s="63">
        <v>0.42199016851549109</v>
      </c>
      <c r="AL10" s="64">
        <v>0.4120677483846979</v>
      </c>
      <c r="AM10" s="65">
        <v>0.33049400459522721</v>
      </c>
      <c r="AN10" s="63">
        <v>0.33177497839234188</v>
      </c>
      <c r="AO10" s="63">
        <v>0.29417807378460981</v>
      </c>
      <c r="AP10" s="63">
        <v>0.36506154331867668</v>
      </c>
      <c r="AQ10" s="63">
        <v>0.3471930159943924</v>
      </c>
      <c r="AR10" s="64">
        <v>0.39344233881538326</v>
      </c>
      <c r="AS10" s="65">
        <v>0.33265860056318791</v>
      </c>
      <c r="AT10" s="63">
        <v>0.34530284764834007</v>
      </c>
      <c r="AU10" s="63">
        <v>0.31498825721802282</v>
      </c>
      <c r="AV10" s="63">
        <v>0.34316828208383654</v>
      </c>
      <c r="AW10" s="63">
        <v>0.26817533315120057</v>
      </c>
      <c r="AX10" s="64">
        <v>0.31782958759812341</v>
      </c>
    </row>
    <row r="11" spans="1:50" x14ac:dyDescent="0.45">
      <c r="A11" s="21" t="s">
        <v>493</v>
      </c>
      <c r="B11" s="18" t="s">
        <v>470</v>
      </c>
      <c r="C11" s="25">
        <v>0.1251772381291949</v>
      </c>
      <c r="D11" s="63">
        <v>9.1310165243434063E-2</v>
      </c>
      <c r="E11" s="63">
        <v>9.1312406703019003E-2</v>
      </c>
      <c r="F11" s="63">
        <v>0.1258700663204336</v>
      </c>
      <c r="G11" s="63">
        <v>8.2180774902514936E-2</v>
      </c>
      <c r="H11" s="64">
        <v>8.4172890810729858E-2</v>
      </c>
      <c r="I11" s="65"/>
      <c r="J11" s="63"/>
      <c r="K11" s="63"/>
      <c r="L11" s="63"/>
      <c r="M11" s="63"/>
      <c r="N11" s="64"/>
      <c r="O11" s="66"/>
      <c r="P11" s="67"/>
      <c r="Q11" s="67"/>
      <c r="R11" s="67"/>
      <c r="S11" s="67"/>
      <c r="T11" s="68"/>
      <c r="U11" s="65">
        <v>6.7203110921216613E-2</v>
      </c>
      <c r="V11" s="63">
        <v>7.6621775249328214E-2</v>
      </c>
      <c r="W11" s="63">
        <v>8.6296412178169232E-2</v>
      </c>
      <c r="X11" s="63">
        <v>8.0869953339472653E-2</v>
      </c>
      <c r="Y11" s="63">
        <v>7.270278682244781E-2</v>
      </c>
      <c r="Z11" s="64">
        <v>0.11545853149140686</v>
      </c>
      <c r="AA11" s="65">
        <v>0.10897359651401829</v>
      </c>
      <c r="AB11" s="63">
        <v>0.14661015866879523</v>
      </c>
      <c r="AC11" s="63">
        <v>0.12240000857122581</v>
      </c>
      <c r="AD11" s="63">
        <v>0.15364936824315262</v>
      </c>
      <c r="AE11" s="63">
        <v>0.12217013728556098</v>
      </c>
      <c r="AF11" s="64">
        <v>0.13196677187728892</v>
      </c>
      <c r="AG11" s="65"/>
      <c r="AH11" s="63"/>
      <c r="AI11" s="63"/>
      <c r="AJ11" s="63"/>
      <c r="AK11" s="63"/>
      <c r="AL11" s="64"/>
      <c r="AM11" s="65"/>
      <c r="AN11" s="63"/>
      <c r="AO11" s="63"/>
      <c r="AP11" s="63"/>
      <c r="AQ11" s="63"/>
      <c r="AR11" s="64"/>
      <c r="AS11" s="65"/>
      <c r="AT11" s="63"/>
      <c r="AU11" s="63"/>
      <c r="AV11" s="63"/>
      <c r="AW11" s="63"/>
      <c r="AX11" s="64"/>
    </row>
    <row r="12" spans="1:50" x14ac:dyDescent="0.45">
      <c r="A12" s="21" t="s">
        <v>494</v>
      </c>
      <c r="B12" s="18" t="s">
        <v>471</v>
      </c>
      <c r="C12" s="25">
        <v>0.11760722294638315</v>
      </c>
      <c r="D12" s="63">
        <v>8.2114222258611591E-2</v>
      </c>
      <c r="E12" s="63">
        <v>0.1084889766086415</v>
      </c>
      <c r="F12" s="63">
        <v>0.1188231662768241</v>
      </c>
      <c r="G12" s="63">
        <v>9.0207334730373859E-2</v>
      </c>
      <c r="H12" s="64">
        <v>7.6957563504988669E-2</v>
      </c>
      <c r="I12" s="65"/>
      <c r="J12" s="63"/>
      <c r="K12" s="63"/>
      <c r="L12" s="63"/>
      <c r="M12" s="63"/>
      <c r="N12" s="64"/>
      <c r="O12" s="66"/>
      <c r="P12" s="67"/>
      <c r="Q12" s="67"/>
      <c r="R12" s="67"/>
      <c r="S12" s="67"/>
      <c r="T12" s="68"/>
      <c r="U12" s="65">
        <v>6.3366503578513311E-2</v>
      </c>
      <c r="V12" s="63">
        <v>6.9094533557176568E-2</v>
      </c>
      <c r="W12" s="63">
        <v>6.860994947278988E-2</v>
      </c>
      <c r="X12" s="63">
        <v>7.7730179536575544E-2</v>
      </c>
      <c r="Y12" s="63">
        <v>7.0055784332503354E-2</v>
      </c>
      <c r="Z12" s="64">
        <v>8.8524131249842736E-2</v>
      </c>
      <c r="AA12" s="65">
        <v>9.155883720926454E-2</v>
      </c>
      <c r="AB12" s="63">
        <v>0.13105899422562931</v>
      </c>
      <c r="AC12" s="63">
        <v>0.11585040371496019</v>
      </c>
      <c r="AD12" s="63">
        <v>0.13084542747538697</v>
      </c>
      <c r="AE12" s="63">
        <v>0.13640376157978709</v>
      </c>
      <c r="AF12" s="64">
        <v>0.10788108944471736</v>
      </c>
      <c r="AG12" s="65"/>
      <c r="AH12" s="63"/>
      <c r="AI12" s="63"/>
      <c r="AJ12" s="63"/>
      <c r="AK12" s="63"/>
      <c r="AL12" s="64"/>
      <c r="AM12" s="65"/>
      <c r="AN12" s="63"/>
      <c r="AO12" s="63"/>
      <c r="AP12" s="63"/>
      <c r="AQ12" s="63"/>
      <c r="AR12" s="64"/>
      <c r="AS12" s="65"/>
      <c r="AT12" s="63"/>
      <c r="AU12" s="63"/>
      <c r="AV12" s="63"/>
      <c r="AW12" s="63"/>
      <c r="AX12" s="64"/>
    </row>
    <row r="13" spans="1:50" x14ac:dyDescent="0.45">
      <c r="A13" s="21" t="s">
        <v>495</v>
      </c>
      <c r="B13" s="18" t="s">
        <v>472</v>
      </c>
      <c r="C13" s="25">
        <v>0.20232749982799861</v>
      </c>
      <c r="D13" s="63">
        <v>0.15269656897494641</v>
      </c>
      <c r="E13" s="63">
        <v>0.1669622205800961</v>
      </c>
      <c r="F13" s="63">
        <v>0.17428426602932598</v>
      </c>
      <c r="G13" s="63">
        <v>0.15905921899546899</v>
      </c>
      <c r="H13" s="64">
        <v>0.12059817300312611</v>
      </c>
      <c r="I13" s="65">
        <v>0.18671830520100935</v>
      </c>
      <c r="J13" s="63">
        <v>0.16657306085193255</v>
      </c>
      <c r="K13" s="63">
        <v>0.17361683255752269</v>
      </c>
      <c r="L13" s="63">
        <v>0.18261948503916511</v>
      </c>
      <c r="M13" s="63">
        <v>0.17759686785314296</v>
      </c>
      <c r="N13" s="64">
        <v>0.166018002828588</v>
      </c>
      <c r="O13" s="66">
        <v>0.11894828335506301</v>
      </c>
      <c r="P13" s="67">
        <v>0.13002752965079986</v>
      </c>
      <c r="Q13" s="67">
        <v>0.10465909636145541</v>
      </c>
      <c r="R13" s="67">
        <v>0.14297580706589141</v>
      </c>
      <c r="S13" s="67">
        <v>0.11302713540530192</v>
      </c>
      <c r="T13" s="68">
        <v>0.10982565372323282</v>
      </c>
      <c r="U13" s="65">
        <v>0.10489275770931568</v>
      </c>
      <c r="V13" s="63">
        <v>0.11354756789654599</v>
      </c>
      <c r="W13" s="63">
        <v>0.14093794944151283</v>
      </c>
      <c r="X13" s="63">
        <v>0.12965572790679181</v>
      </c>
      <c r="Y13" s="63">
        <v>0.1300428557747558</v>
      </c>
      <c r="Z13" s="64">
        <v>0.16311240280818298</v>
      </c>
      <c r="AA13" s="65">
        <v>0.1555437116601279</v>
      </c>
      <c r="AB13" s="63">
        <v>0.21126632409555818</v>
      </c>
      <c r="AC13" s="63">
        <v>0.18629272260556287</v>
      </c>
      <c r="AD13" s="63">
        <v>0.23110832416771737</v>
      </c>
      <c r="AE13" s="63">
        <v>0.22229879274052042</v>
      </c>
      <c r="AF13" s="64">
        <v>0.19062635128973712</v>
      </c>
      <c r="AG13" s="65">
        <v>0.24201053550062537</v>
      </c>
      <c r="AH13" s="63">
        <v>0.27243354872183317</v>
      </c>
      <c r="AI13" s="63">
        <v>0.26983470307767798</v>
      </c>
      <c r="AJ13" s="63">
        <v>0.23699116405512777</v>
      </c>
      <c r="AK13" s="63">
        <v>0.21211597531380991</v>
      </c>
      <c r="AL13" s="64">
        <v>0.22460594172518039</v>
      </c>
      <c r="AM13" s="65">
        <v>0.17107737512136229</v>
      </c>
      <c r="AN13" s="63">
        <v>0.17344064095190248</v>
      </c>
      <c r="AO13" s="63">
        <v>0.16027640714263827</v>
      </c>
      <c r="AP13" s="63">
        <v>0.18695432183172653</v>
      </c>
      <c r="AQ13" s="63">
        <v>0.18323286390959875</v>
      </c>
      <c r="AR13" s="64">
        <v>0.18816683168424087</v>
      </c>
      <c r="AS13" s="65">
        <v>0.17039206880340346</v>
      </c>
      <c r="AT13" s="63">
        <v>0.15834656316914852</v>
      </c>
      <c r="AU13" s="63">
        <v>0.16270196151817118</v>
      </c>
      <c r="AV13" s="63">
        <v>0.14380557189896676</v>
      </c>
      <c r="AW13" s="63">
        <v>0.14194753901520135</v>
      </c>
      <c r="AX13" s="64">
        <v>0.15769993237936436</v>
      </c>
    </row>
    <row r="14" spans="1:50" x14ac:dyDescent="0.45">
      <c r="A14" s="21" t="s">
        <v>496</v>
      </c>
      <c r="B14" s="18" t="s">
        <v>473</v>
      </c>
      <c r="C14" s="25">
        <v>0.24264018618489047</v>
      </c>
      <c r="D14" s="63">
        <v>0.17697469994808765</v>
      </c>
      <c r="E14" s="63">
        <v>0.22820922748986783</v>
      </c>
      <c r="F14" s="63">
        <v>0.22493217871969282</v>
      </c>
      <c r="G14" s="63">
        <v>0.1918406945593033</v>
      </c>
      <c r="H14" s="64">
        <v>0.17923803373205294</v>
      </c>
      <c r="I14" s="65">
        <v>0.28731445527817928</v>
      </c>
      <c r="J14" s="63">
        <v>0.2554375124685383</v>
      </c>
      <c r="K14" s="63">
        <v>0.24035807193527831</v>
      </c>
      <c r="L14" s="63">
        <v>0.25727130929443071</v>
      </c>
      <c r="M14" s="63">
        <v>0.23958852926505605</v>
      </c>
      <c r="N14" s="64">
        <v>0.22166758314058851</v>
      </c>
      <c r="O14" s="66">
        <v>0.1346032159930465</v>
      </c>
      <c r="P14" s="67">
        <v>0.15500781630579796</v>
      </c>
      <c r="Q14" s="67">
        <v>0.13876493924169461</v>
      </c>
      <c r="R14" s="67">
        <v>0.18486901597432859</v>
      </c>
      <c r="S14" s="67">
        <v>0.13691694147903261</v>
      </c>
      <c r="T14" s="68">
        <v>0.1339195079266107</v>
      </c>
      <c r="U14" s="65">
        <v>0.16641152234397644</v>
      </c>
      <c r="V14" s="63">
        <v>0.16090270599818393</v>
      </c>
      <c r="W14" s="63">
        <v>0.16914673806021913</v>
      </c>
      <c r="X14" s="63">
        <v>0.18643227810597762</v>
      </c>
      <c r="Y14" s="63">
        <v>0.18003447615399348</v>
      </c>
      <c r="Z14" s="64">
        <v>0.22914873807906191</v>
      </c>
      <c r="AA14" s="65">
        <v>0.21826269422893743</v>
      </c>
      <c r="AB14" s="63">
        <v>0.26991363628050796</v>
      </c>
      <c r="AC14" s="63">
        <v>0.25602366233008955</v>
      </c>
      <c r="AD14" s="63">
        <v>0.29838405719344369</v>
      </c>
      <c r="AE14" s="63">
        <v>0.31527369537318045</v>
      </c>
      <c r="AF14" s="64">
        <v>0.24225054639906105</v>
      </c>
      <c r="AG14" s="65">
        <v>0.31080882763990625</v>
      </c>
      <c r="AH14" s="63">
        <v>0.36738303393572103</v>
      </c>
      <c r="AI14" s="63">
        <v>0.3677374560628992</v>
      </c>
      <c r="AJ14" s="63">
        <v>0.31908203200108859</v>
      </c>
      <c r="AK14" s="63">
        <v>0.25879431380424145</v>
      </c>
      <c r="AL14" s="64">
        <v>0.26749969014221125</v>
      </c>
      <c r="AM14" s="65">
        <v>0.21981146978176402</v>
      </c>
      <c r="AN14" s="63">
        <v>0.24445534072199454</v>
      </c>
      <c r="AO14" s="63">
        <v>0.19121092907969345</v>
      </c>
      <c r="AP14" s="63">
        <v>0.22525879137996282</v>
      </c>
      <c r="AQ14" s="63">
        <v>0.23029376154973555</v>
      </c>
      <c r="AR14" s="64">
        <v>0.26567540573741188</v>
      </c>
      <c r="AS14" s="65">
        <v>0.22809354478379007</v>
      </c>
      <c r="AT14" s="63">
        <v>0.21754513009815818</v>
      </c>
      <c r="AU14" s="63">
        <v>0.20576459514838144</v>
      </c>
      <c r="AV14" s="63">
        <v>0.19440869538290032</v>
      </c>
      <c r="AW14" s="63">
        <v>0.20158388057486504</v>
      </c>
      <c r="AX14" s="64">
        <v>0.21459051715086119</v>
      </c>
    </row>
    <row r="15" spans="1:50" x14ac:dyDescent="0.45">
      <c r="A15" s="21" t="s">
        <v>497</v>
      </c>
      <c r="B15" s="18" t="s">
        <v>474</v>
      </c>
      <c r="C15" s="25">
        <v>0.56401913005891013</v>
      </c>
      <c r="D15" s="63">
        <v>0.40960470893477308</v>
      </c>
      <c r="E15" s="63">
        <v>0.46241279071972718</v>
      </c>
      <c r="F15" s="63">
        <v>0.48648388430454159</v>
      </c>
      <c r="G15" s="63">
        <v>0.391123172406041</v>
      </c>
      <c r="H15" s="64">
        <v>0.37404063944890587</v>
      </c>
      <c r="I15" s="65">
        <v>0.55082391165878641</v>
      </c>
      <c r="J15" s="63">
        <v>0.52684166801030829</v>
      </c>
      <c r="K15" s="63">
        <v>0.47581955042877155</v>
      </c>
      <c r="L15" s="63">
        <v>0.44920485557667977</v>
      </c>
      <c r="M15" s="63">
        <v>0.46781737927399697</v>
      </c>
      <c r="N15" s="64">
        <v>0.45384287856970157</v>
      </c>
      <c r="O15" s="66">
        <v>0.28241090830073878</v>
      </c>
      <c r="P15" s="67">
        <v>0.32850075274476442</v>
      </c>
      <c r="Q15" s="67">
        <v>0.2817051266449942</v>
      </c>
      <c r="R15" s="67">
        <v>0.36538224914015183</v>
      </c>
      <c r="S15" s="67">
        <v>0.2817838856341407</v>
      </c>
      <c r="T15" s="68">
        <v>0.29433133624312086</v>
      </c>
      <c r="U15" s="65">
        <v>0.38524610920533126</v>
      </c>
      <c r="V15" s="63">
        <v>0.35071804045371857</v>
      </c>
      <c r="W15" s="63">
        <v>0.3756053097998312</v>
      </c>
      <c r="X15" s="63">
        <v>0.38243419685663493</v>
      </c>
      <c r="Y15" s="63">
        <v>0.34109844857307031</v>
      </c>
      <c r="Z15" s="64">
        <v>0.48126305326992275</v>
      </c>
      <c r="AA15" s="65">
        <v>0.46973723458555616</v>
      </c>
      <c r="AB15" s="63">
        <v>0.62938167208468643</v>
      </c>
      <c r="AC15" s="63">
        <v>0.57055401221825719</v>
      </c>
      <c r="AD15" s="63">
        <v>0.63505311586232793</v>
      </c>
      <c r="AE15" s="63">
        <v>0.63362493113430163</v>
      </c>
      <c r="AF15" s="64">
        <v>0.54907590166876008</v>
      </c>
      <c r="AG15" s="65">
        <v>0.64240574287678509</v>
      </c>
      <c r="AH15" s="63">
        <v>0.77186889121124969</v>
      </c>
      <c r="AI15" s="63">
        <v>0.75945963090255098</v>
      </c>
      <c r="AJ15" s="63">
        <v>0.66343835693430875</v>
      </c>
      <c r="AK15" s="63">
        <v>0.54412854468008076</v>
      </c>
      <c r="AL15" s="64">
        <v>0.61328400756591883</v>
      </c>
      <c r="AM15" s="65">
        <v>0.48948391475505221</v>
      </c>
      <c r="AN15" s="63">
        <v>0.46214634217176587</v>
      </c>
      <c r="AO15" s="63">
        <v>0.41525972574910675</v>
      </c>
      <c r="AP15" s="63">
        <v>0.50697184291243014</v>
      </c>
      <c r="AQ15" s="63">
        <v>0.48506765224410037</v>
      </c>
      <c r="AR15" s="64">
        <v>0.50757744812779082</v>
      </c>
      <c r="AS15" s="65">
        <v>0.4799323307975813</v>
      </c>
      <c r="AT15" s="63">
        <v>0.46990496886772187</v>
      </c>
      <c r="AU15" s="63">
        <v>0.44009881293082659</v>
      </c>
      <c r="AV15" s="63">
        <v>0.4221141836724161</v>
      </c>
      <c r="AW15" s="63">
        <v>0.41001966359401931</v>
      </c>
      <c r="AX15" s="64">
        <v>0.42233076990923712</v>
      </c>
    </row>
    <row r="16" spans="1:50" x14ac:dyDescent="0.45">
      <c r="A16" s="21" t="s">
        <v>498</v>
      </c>
      <c r="B16" s="18" t="s">
        <v>475</v>
      </c>
      <c r="C16" s="25">
        <v>3.0735962024855872</v>
      </c>
      <c r="D16" s="63">
        <v>2.3345677606544672</v>
      </c>
      <c r="E16" s="63">
        <v>2.5058895274329323</v>
      </c>
      <c r="F16" s="63">
        <v>2.5033868163360085</v>
      </c>
      <c r="G16" s="63">
        <v>2.2714005465051237</v>
      </c>
      <c r="H16" s="64">
        <v>2.092587652795717</v>
      </c>
      <c r="I16" s="65">
        <v>2.781144197555061</v>
      </c>
      <c r="J16" s="63">
        <v>2.5685421170143283</v>
      </c>
      <c r="K16" s="63">
        <v>2.7126729400043348</v>
      </c>
      <c r="L16" s="63">
        <v>2.5981261348918294</v>
      </c>
      <c r="M16" s="63">
        <v>2.5447987350945382</v>
      </c>
      <c r="N16" s="64">
        <v>2.4724683388571393</v>
      </c>
      <c r="O16" s="66">
        <v>1.4909946762277271</v>
      </c>
      <c r="P16" s="67">
        <v>1.8484873379762794</v>
      </c>
      <c r="Q16" s="67">
        <v>1.453867496479669</v>
      </c>
      <c r="R16" s="67">
        <v>2.0185192057170869</v>
      </c>
      <c r="S16" s="67">
        <v>1.5652159592907164</v>
      </c>
      <c r="T16" s="68">
        <v>1.5779723660548886</v>
      </c>
      <c r="U16" s="65">
        <v>1.7905752974217064</v>
      </c>
      <c r="V16" s="63">
        <v>1.8984987188873852</v>
      </c>
      <c r="W16" s="63">
        <v>1.8781532243393737</v>
      </c>
      <c r="X16" s="63">
        <v>2.1141451427134932</v>
      </c>
      <c r="Y16" s="63">
        <v>1.861144895613867</v>
      </c>
      <c r="Z16" s="64">
        <v>2.4351834377594925</v>
      </c>
      <c r="AA16" s="65">
        <v>2.4661310090783068</v>
      </c>
      <c r="AB16" s="63">
        <v>3.2686237885141187</v>
      </c>
      <c r="AC16" s="63">
        <v>2.8844209711723727</v>
      </c>
      <c r="AD16" s="63">
        <v>3.5606070767497386</v>
      </c>
      <c r="AE16" s="63">
        <v>3.2921147581181911</v>
      </c>
      <c r="AF16" s="64">
        <v>2.8584480795874723</v>
      </c>
      <c r="AG16" s="65">
        <v>3.6711958464000496</v>
      </c>
      <c r="AH16" s="63">
        <v>4.1321757644742032</v>
      </c>
      <c r="AI16" s="63">
        <v>4.3294508313229363</v>
      </c>
      <c r="AJ16" s="63">
        <v>3.8720784733664448</v>
      </c>
      <c r="AK16" s="63">
        <v>3.0213147489237975</v>
      </c>
      <c r="AL16" s="64">
        <v>3.4792179728295136</v>
      </c>
      <c r="AM16" s="65">
        <v>2.6464302992494089</v>
      </c>
      <c r="AN16" s="63">
        <v>2.8524607689872399</v>
      </c>
      <c r="AO16" s="63">
        <v>2.3037833991379038</v>
      </c>
      <c r="AP16" s="63">
        <v>2.7394565119668144</v>
      </c>
      <c r="AQ16" s="63">
        <v>2.8373797234435734</v>
      </c>
      <c r="AR16" s="64">
        <v>3.2093932191859471</v>
      </c>
      <c r="AS16" s="65">
        <v>2.8379071914495069</v>
      </c>
      <c r="AT16" s="63">
        <v>2.5633489685939113</v>
      </c>
      <c r="AU16" s="63">
        <v>2.5061275409684671</v>
      </c>
      <c r="AV16" s="63">
        <v>2.4055987365682965</v>
      </c>
      <c r="AW16" s="63">
        <v>2.083109883401296</v>
      </c>
      <c r="AX16" s="64">
        <v>2.4445489787604004</v>
      </c>
    </row>
    <row r="17" spans="1:50" x14ac:dyDescent="0.45">
      <c r="A17" s="21" t="s">
        <v>499</v>
      </c>
      <c r="B17" s="18" t="s">
        <v>476</v>
      </c>
      <c r="C17" s="25">
        <v>8.416268387296319E-2</v>
      </c>
      <c r="D17" s="63">
        <v>7.7082092863199447E-2</v>
      </c>
      <c r="E17" s="63">
        <v>7.6464696987626812E-2</v>
      </c>
      <c r="F17" s="63">
        <v>7.882248664812791E-2</v>
      </c>
      <c r="G17" s="63">
        <v>6.2505252283572468E-2</v>
      </c>
      <c r="H17" s="64">
        <v>6.3217648490294084E-2</v>
      </c>
      <c r="I17" s="65"/>
      <c r="J17" s="63"/>
      <c r="K17" s="63"/>
      <c r="L17" s="63"/>
      <c r="M17" s="63"/>
      <c r="N17" s="64"/>
      <c r="O17" s="66"/>
      <c r="P17" s="67"/>
      <c r="Q17" s="67"/>
      <c r="R17" s="67"/>
      <c r="S17" s="67"/>
      <c r="T17" s="68"/>
      <c r="U17" s="65">
        <v>5.8539814046010143E-2</v>
      </c>
      <c r="V17" s="63">
        <v>5.9123288779279796E-2</v>
      </c>
      <c r="W17" s="63">
        <v>5.5701990825735313E-2</v>
      </c>
      <c r="X17" s="63">
        <v>6.0170532812431864E-2</v>
      </c>
      <c r="Y17" s="63">
        <v>4.9620044052863438E-2</v>
      </c>
      <c r="Z17" s="64">
        <v>6.910621272740998E-2</v>
      </c>
      <c r="AA17" s="65">
        <v>7.3277907256452446E-2</v>
      </c>
      <c r="AB17" s="63">
        <v>9.4705846164881466E-2</v>
      </c>
      <c r="AC17" s="63">
        <v>0.11174024669867713</v>
      </c>
      <c r="AD17" s="63">
        <v>0.11763822195992167</v>
      </c>
      <c r="AE17" s="63">
        <v>0.11326329466239089</v>
      </c>
      <c r="AF17" s="64">
        <v>9.3934455645339213E-2</v>
      </c>
      <c r="AG17" s="65"/>
      <c r="AH17" s="63"/>
      <c r="AI17" s="63"/>
      <c r="AJ17" s="63"/>
      <c r="AK17" s="63"/>
      <c r="AL17" s="64"/>
      <c r="AM17" s="65"/>
      <c r="AN17" s="63"/>
      <c r="AO17" s="63"/>
      <c r="AP17" s="63"/>
      <c r="AQ17" s="63"/>
      <c r="AR17" s="64"/>
      <c r="AS17" s="65"/>
      <c r="AT17" s="63"/>
      <c r="AU17" s="63"/>
      <c r="AV17" s="63"/>
      <c r="AW17" s="63"/>
      <c r="AX17" s="64"/>
    </row>
    <row r="18" spans="1:50" x14ac:dyDescent="0.45">
      <c r="A18" s="21" t="s">
        <v>500</v>
      </c>
      <c r="B18" t="s">
        <v>477</v>
      </c>
      <c r="C18" s="25">
        <v>5.5352607614691278</v>
      </c>
      <c r="D18" s="63">
        <v>3.9075526103222593</v>
      </c>
      <c r="E18" s="63">
        <v>4.4163068317284271</v>
      </c>
      <c r="F18" s="63">
        <v>4.6491700034547794</v>
      </c>
      <c r="G18" s="63">
        <v>4.1254981305884968</v>
      </c>
      <c r="H18" s="64">
        <v>3.6711920405832914</v>
      </c>
      <c r="I18" s="65">
        <v>4.7787846958524218</v>
      </c>
      <c r="J18" s="63">
        <v>4.5332161860073628</v>
      </c>
      <c r="K18" s="63">
        <v>4.745933059238725</v>
      </c>
      <c r="L18" s="63">
        <v>4.3118314673631257</v>
      </c>
      <c r="M18" s="63">
        <v>4.5135196182696022</v>
      </c>
      <c r="N18" s="64">
        <v>4.433009322358469</v>
      </c>
      <c r="O18" s="66">
        <v>2.6332518470230335</v>
      </c>
      <c r="P18" s="67">
        <v>3.0051686025874838</v>
      </c>
      <c r="Q18" s="67">
        <v>2.5458470524833543</v>
      </c>
      <c r="R18" s="67">
        <v>3.3987488501178693</v>
      </c>
      <c r="S18" s="67">
        <v>2.7335905110480745</v>
      </c>
      <c r="T18" s="68">
        <v>2.8970760550992067</v>
      </c>
      <c r="U18" s="65">
        <v>3.2072134935077576</v>
      </c>
      <c r="V18" s="63">
        <v>3.2426812285843174</v>
      </c>
      <c r="W18" s="63">
        <v>3.4071013138646404</v>
      </c>
      <c r="X18" s="63">
        <v>3.6597603613818084</v>
      </c>
      <c r="Y18" s="63">
        <v>3.2180616740088106</v>
      </c>
      <c r="Z18" s="64">
        <v>4.1208072267934881</v>
      </c>
      <c r="AA18" s="65">
        <v>4.2259345144479017</v>
      </c>
      <c r="AB18" s="63">
        <v>5.7096845865584465</v>
      </c>
      <c r="AC18" s="63">
        <v>5.1429314625956586</v>
      </c>
      <c r="AD18" s="63">
        <v>6.1610711698902811</v>
      </c>
      <c r="AE18" s="63">
        <v>5.6776543945073037</v>
      </c>
      <c r="AF18" s="64">
        <v>5.1404458851664785</v>
      </c>
      <c r="AG18" s="65">
        <v>5.976452829288009</v>
      </c>
      <c r="AH18" s="63">
        <v>7.2769354293758735</v>
      </c>
      <c r="AI18" s="63">
        <v>7.1495477036060739</v>
      </c>
      <c r="AJ18" s="63">
        <v>6.2747041126930556</v>
      </c>
      <c r="AK18" s="63">
        <v>4.9857166292376354</v>
      </c>
      <c r="AL18" s="64">
        <v>5.8049566468537313</v>
      </c>
      <c r="AM18" s="65">
        <v>4.4978381576265285</v>
      </c>
      <c r="AN18" s="63">
        <v>4.4467374234754491</v>
      </c>
      <c r="AO18" s="63">
        <v>3.9620833850505384</v>
      </c>
      <c r="AP18" s="63">
        <v>4.7192340904196488</v>
      </c>
      <c r="AQ18" s="63">
        <v>4.8386541770216018</v>
      </c>
      <c r="AR18" s="64">
        <v>5.2492704201123566</v>
      </c>
      <c r="AS18" s="65">
        <v>4.7879690733200944</v>
      </c>
      <c r="AT18" s="63">
        <v>4.1647759031295326</v>
      </c>
      <c r="AU18" s="63">
        <v>3.9176239620070388</v>
      </c>
      <c r="AV18" s="63">
        <v>4.1236594101920954</v>
      </c>
      <c r="AW18" s="63">
        <v>3.7189826198113241</v>
      </c>
      <c r="AX18" s="64">
        <v>3.9949725527419959</v>
      </c>
    </row>
    <row r="19" spans="1:50" x14ac:dyDescent="0.45">
      <c r="A19" s="21" t="s">
        <v>501</v>
      </c>
      <c r="B19" s="18" t="s">
        <v>478</v>
      </c>
      <c r="C19" s="25">
        <v>0.1338517659317858</v>
      </c>
      <c r="D19" s="63">
        <v>9.7874864147440579E-2</v>
      </c>
      <c r="E19" s="63">
        <v>0.12117919406310321</v>
      </c>
      <c r="F19" s="63">
        <v>0.12387903741922329</v>
      </c>
      <c r="G19" s="63">
        <v>9.9223598744269323E-2</v>
      </c>
      <c r="H19" s="64">
        <v>0.10013875629434117</v>
      </c>
      <c r="I19" s="65">
        <v>0.21626979164114754</v>
      </c>
      <c r="J19" s="63">
        <v>0.20377049144487472</v>
      </c>
      <c r="K19" s="63">
        <v>0.2348698417216851</v>
      </c>
      <c r="L19" s="63">
        <v>0.17712591511489212</v>
      </c>
      <c r="M19" s="63">
        <v>0.21233847514893697</v>
      </c>
      <c r="N19" s="64">
        <v>0.19584548463640233</v>
      </c>
      <c r="O19" s="66">
        <v>7.9039194915254227E-2</v>
      </c>
      <c r="P19" s="67">
        <v>7.7438415686466505E-2</v>
      </c>
      <c r="Q19" s="67">
        <v>6.8021848651843603E-2</v>
      </c>
      <c r="R19" s="67">
        <v>9.3569058356396076E-2</v>
      </c>
      <c r="S19" s="67">
        <v>6.9582491055732359E-2</v>
      </c>
      <c r="T19" s="68">
        <v>7.3908603753806673E-2</v>
      </c>
      <c r="U19" s="65">
        <v>8.2292771724125663E-2</v>
      </c>
      <c r="V19" s="63">
        <v>8.2777832874629517E-2</v>
      </c>
      <c r="W19" s="63">
        <v>9.5986817183700834E-2</v>
      </c>
      <c r="X19" s="63">
        <v>8.9260383185793032E-2</v>
      </c>
      <c r="Y19" s="63">
        <v>8.4898486879908058E-2</v>
      </c>
      <c r="Z19" s="64">
        <v>0.10935306107043104</v>
      </c>
      <c r="AA19" s="65">
        <v>0.11382272688104639</v>
      </c>
      <c r="AB19" s="63">
        <v>0.13808864544475671</v>
      </c>
      <c r="AC19" s="63">
        <v>0.12038483891988416</v>
      </c>
      <c r="AD19" s="63">
        <v>0.14979746224213322</v>
      </c>
      <c r="AE19" s="63">
        <v>0.1156459682119121</v>
      </c>
      <c r="AF19" s="64">
        <v>0.11727179933696717</v>
      </c>
      <c r="AG19" s="65">
        <v>0.14232070471481312</v>
      </c>
      <c r="AH19" s="63">
        <v>0.18390827365619669</v>
      </c>
      <c r="AI19" s="63">
        <v>0.16815558761721172</v>
      </c>
      <c r="AJ19" s="63">
        <v>0.17113394132837945</v>
      </c>
      <c r="AK19" s="63">
        <v>0.12760254328851278</v>
      </c>
      <c r="AL19" s="64">
        <v>0.15275045939785201</v>
      </c>
      <c r="AM19" s="65">
        <v>0.10323629319633451</v>
      </c>
      <c r="AN19" s="63">
        <v>0.11502347504231292</v>
      </c>
      <c r="AO19" s="63">
        <v>0.10496821276744461</v>
      </c>
      <c r="AP19" s="63">
        <v>0.11922781795638965</v>
      </c>
      <c r="AQ19" s="63">
        <v>0.11831942054843986</v>
      </c>
      <c r="AR19" s="64">
        <v>0.125888332571436</v>
      </c>
      <c r="AS19" s="65">
        <v>0.12337902260392428</v>
      </c>
      <c r="AT19" s="63">
        <v>0.10923979196343361</v>
      </c>
      <c r="AU19" s="63">
        <v>0.10031937169970939</v>
      </c>
      <c r="AV19" s="63">
        <v>0.11010518275374437</v>
      </c>
      <c r="AW19" s="63">
        <v>9.2847241194386268E-2</v>
      </c>
      <c r="AX19" s="64">
        <v>0.10682821418521334</v>
      </c>
    </row>
    <row r="20" spans="1:50" x14ac:dyDescent="0.45">
      <c r="A20" s="21" t="s">
        <v>502</v>
      </c>
      <c r="B20" s="18" t="s">
        <v>479</v>
      </c>
      <c r="C20" s="25">
        <v>1.6314177703050823</v>
      </c>
      <c r="D20" s="63">
        <v>1.259368219323808</v>
      </c>
      <c r="E20" s="63">
        <v>1.4328674672293473</v>
      </c>
      <c r="F20" s="63">
        <v>1.4309723787570723</v>
      </c>
      <c r="G20" s="63">
        <v>1.3909438587757965</v>
      </c>
      <c r="H20" s="64">
        <v>1.2801566799573201</v>
      </c>
      <c r="I20" s="65">
        <v>1.6106288125627772</v>
      </c>
      <c r="J20" s="63">
        <v>1.4481012568286598</v>
      </c>
      <c r="K20" s="63">
        <v>1.675146940373101</v>
      </c>
      <c r="L20" s="63">
        <v>1.3778221599165275</v>
      </c>
      <c r="M20" s="63">
        <v>1.3979958212944577</v>
      </c>
      <c r="N20" s="64">
        <v>1.4041671391678132</v>
      </c>
      <c r="O20" s="66">
        <v>0.97469714254671869</v>
      </c>
      <c r="P20" s="67">
        <v>1.0211971946487803</v>
      </c>
      <c r="Q20" s="67">
        <v>0.88896629174417185</v>
      </c>
      <c r="R20" s="67">
        <v>1.1756023819893791</v>
      </c>
      <c r="S20" s="67">
        <v>0.91740807680748315</v>
      </c>
      <c r="T20" s="68">
        <v>0.99011395161800453</v>
      </c>
      <c r="U20" s="65">
        <v>1.1011237153943489</v>
      </c>
      <c r="V20" s="63">
        <v>1.0895768692972514</v>
      </c>
      <c r="W20" s="63">
        <v>1.1858311266746713</v>
      </c>
      <c r="X20" s="63">
        <v>1.2181681061571887</v>
      </c>
      <c r="Y20" s="63">
        <v>1.1685692396092702</v>
      </c>
      <c r="Z20" s="64">
        <v>1.4619001786568029</v>
      </c>
      <c r="AA20" s="65">
        <v>1.5489133032684834</v>
      </c>
      <c r="AB20" s="63">
        <v>1.7998690825902761</v>
      </c>
      <c r="AC20" s="63">
        <v>1.6438776779759836</v>
      </c>
      <c r="AD20" s="63">
        <v>2.0602482764170937</v>
      </c>
      <c r="AE20" s="63">
        <v>1.7785788667492524</v>
      </c>
      <c r="AF20" s="64">
        <v>1.5227193170820672</v>
      </c>
      <c r="AG20" s="65">
        <v>2.0705895732091824</v>
      </c>
      <c r="AH20" s="63">
        <v>2.4953080239870711</v>
      </c>
      <c r="AI20" s="63">
        <v>2.2919672337140362</v>
      </c>
      <c r="AJ20" s="63">
        <v>2.0898799293597712</v>
      </c>
      <c r="AK20" s="63">
        <v>1.8037380005543644</v>
      </c>
      <c r="AL20" s="64">
        <v>2.0886004666727742</v>
      </c>
      <c r="AM20" s="65">
        <v>1.3205473729468857</v>
      </c>
      <c r="AN20" s="63">
        <v>1.532734366877609</v>
      </c>
      <c r="AO20" s="63">
        <v>1.4409102094199371</v>
      </c>
      <c r="AP20" s="63">
        <v>1.5226885450185141</v>
      </c>
      <c r="AQ20" s="63">
        <v>1.6704029397395868</v>
      </c>
      <c r="AR20" s="64">
        <v>1.7802810859528519</v>
      </c>
      <c r="AS20" s="65">
        <v>1.557337518628702</v>
      </c>
      <c r="AT20" s="63">
        <v>1.4303198809496185</v>
      </c>
      <c r="AU20" s="63">
        <v>1.366102397434338</v>
      </c>
      <c r="AV20" s="63">
        <v>1.3360088357642006</v>
      </c>
      <c r="AW20" s="63">
        <v>1.3150121253208404</v>
      </c>
      <c r="AX20" s="64">
        <v>1.3402514983640845</v>
      </c>
    </row>
    <row r="21" spans="1:50" x14ac:dyDescent="0.45">
      <c r="A21" s="21" t="s">
        <v>503</v>
      </c>
      <c r="B21" s="18" t="s">
        <v>480</v>
      </c>
      <c r="C21" s="25">
        <v>2.406188655225022</v>
      </c>
      <c r="D21" s="63">
        <v>1.7450886187634957</v>
      </c>
      <c r="E21" s="63">
        <v>1.9629065654384255</v>
      </c>
      <c r="F21" s="63">
        <v>2.065773898859923</v>
      </c>
      <c r="G21" s="63">
        <v>1.8180796313097656</v>
      </c>
      <c r="H21" s="64">
        <v>1.7703641826248104</v>
      </c>
      <c r="I21" s="65">
        <v>2.0924437761826602</v>
      </c>
      <c r="J21" s="63">
        <v>1.8999773994933336</v>
      </c>
      <c r="K21" s="63">
        <v>2.1318339323087674</v>
      </c>
      <c r="L21" s="63">
        <v>1.9024617150709366</v>
      </c>
      <c r="M21" s="63">
        <v>1.9042709382323322</v>
      </c>
      <c r="N21" s="64">
        <v>1.9365215214465596</v>
      </c>
      <c r="O21" s="66">
        <v>1.2350505215123857</v>
      </c>
      <c r="P21" s="67">
        <v>1.3669830234636049</v>
      </c>
      <c r="Q21" s="67">
        <v>1.1323097195904246</v>
      </c>
      <c r="R21" s="67">
        <v>1.5511602335115202</v>
      </c>
      <c r="S21" s="67">
        <v>1.0364742225314576</v>
      </c>
      <c r="T21" s="68">
        <v>1.2205504498724333</v>
      </c>
      <c r="U21" s="65">
        <v>1.31157446657002</v>
      </c>
      <c r="V21" s="63">
        <v>1.3520829475423142</v>
      </c>
      <c r="W21" s="63">
        <v>1.4802323729730744</v>
      </c>
      <c r="X21" s="63">
        <v>1.5235008477902303</v>
      </c>
      <c r="Y21" s="63">
        <v>1.4492362574219497</v>
      </c>
      <c r="Z21" s="64">
        <v>1.9033900757404192</v>
      </c>
      <c r="AA21" s="65">
        <v>1.9799190403266151</v>
      </c>
      <c r="AB21" s="63">
        <v>2.3268906754396235</v>
      </c>
      <c r="AC21" s="63">
        <v>2.2576637559824357</v>
      </c>
      <c r="AD21" s="63">
        <v>2.7015083027067628</v>
      </c>
      <c r="AE21" s="63">
        <v>2.2935541706340739</v>
      </c>
      <c r="AF21" s="64">
        <v>2.1496206828591009</v>
      </c>
      <c r="AG21" s="65">
        <v>2.5953389003517184</v>
      </c>
      <c r="AH21" s="63">
        <v>3.2076358640569116</v>
      </c>
      <c r="AI21" s="63">
        <v>3.1296326106346282</v>
      </c>
      <c r="AJ21" s="63">
        <v>2.7427814146386198</v>
      </c>
      <c r="AK21" s="63">
        <v>2.2342303101612746</v>
      </c>
      <c r="AL21" s="64">
        <v>2.6126615975728704</v>
      </c>
      <c r="AM21" s="65">
        <v>1.8438647770913581</v>
      </c>
      <c r="AN21" s="63">
        <v>1.940565329898331</v>
      </c>
      <c r="AO21" s="63">
        <v>1.7405369799563459</v>
      </c>
      <c r="AP21" s="63">
        <v>1.9979760851884143</v>
      </c>
      <c r="AQ21" s="63">
        <v>1.8810233862231569</v>
      </c>
      <c r="AR21" s="64">
        <v>2.2117915708878666</v>
      </c>
      <c r="AS21" s="65">
        <v>1.9627935154845408</v>
      </c>
      <c r="AT21" s="63">
        <v>1.804122424273223</v>
      </c>
      <c r="AU21" s="63">
        <v>1.7609370579057977</v>
      </c>
      <c r="AV21" s="63">
        <v>1.7422681902166621</v>
      </c>
      <c r="AW21" s="63">
        <v>1.5461774040683065</v>
      </c>
      <c r="AX21" s="64">
        <v>1.7446102993368138</v>
      </c>
    </row>
    <row r="22" spans="1:50" x14ac:dyDescent="0.45">
      <c r="A22" s="21" t="s">
        <v>504</v>
      </c>
      <c r="B22" s="18" t="s">
        <v>481</v>
      </c>
      <c r="C22" s="25">
        <v>0.59737901804850835</v>
      </c>
      <c r="D22" s="63">
        <v>0.41433284890809619</v>
      </c>
      <c r="E22" s="63">
        <v>0.51690452289660693</v>
      </c>
      <c r="F22" s="63">
        <v>0.53139884576393093</v>
      </c>
      <c r="G22" s="63">
        <v>0.46054966318477064</v>
      </c>
      <c r="H22" s="64">
        <v>0.42153834634319837</v>
      </c>
      <c r="I22" s="65">
        <v>0.5116648497023446</v>
      </c>
      <c r="J22" s="63">
        <v>0.53964730092014401</v>
      </c>
      <c r="K22" s="63">
        <v>0.50715953017898097</v>
      </c>
      <c r="L22" s="63">
        <v>0.50666265520412579</v>
      </c>
      <c r="M22" s="63">
        <v>0.52551692658089655</v>
      </c>
      <c r="N22" s="64">
        <v>0.45885388695490309</v>
      </c>
      <c r="O22" s="66">
        <v>0.26451162538026946</v>
      </c>
      <c r="P22" s="67">
        <v>0.33020540752255173</v>
      </c>
      <c r="Q22" s="67">
        <v>0.25977602002677191</v>
      </c>
      <c r="R22" s="67">
        <v>0.37121222478511118</v>
      </c>
      <c r="S22" s="67">
        <v>0.26438527801679479</v>
      </c>
      <c r="T22" s="68">
        <v>0.27714370916583075</v>
      </c>
      <c r="U22" s="65">
        <v>0.33768796973359427</v>
      </c>
      <c r="V22" s="63">
        <v>0.34586361234228763</v>
      </c>
      <c r="W22" s="63">
        <v>0.37865327359812434</v>
      </c>
      <c r="X22" s="63">
        <v>0.37608538953460036</v>
      </c>
      <c r="Y22" s="63">
        <v>0.36158303007086767</v>
      </c>
      <c r="Z22" s="64">
        <v>0.46555194886892631</v>
      </c>
      <c r="AA22" s="65">
        <v>0.506897704572561</v>
      </c>
      <c r="AB22" s="63">
        <v>0.62825099101777049</v>
      </c>
      <c r="AC22" s="63">
        <v>0.55272400965555823</v>
      </c>
      <c r="AD22" s="63">
        <v>0.69903023311961798</v>
      </c>
      <c r="AE22" s="63">
        <v>0.65141696150208428</v>
      </c>
      <c r="AF22" s="64">
        <v>0.50635234870702717</v>
      </c>
      <c r="AG22" s="65">
        <v>0.64852042608843152</v>
      </c>
      <c r="AH22" s="63">
        <v>0.7730420588543061</v>
      </c>
      <c r="AI22" s="63">
        <v>0.77313266745085196</v>
      </c>
      <c r="AJ22" s="63">
        <v>0.65841840432360799</v>
      </c>
      <c r="AK22" s="63">
        <v>0.53892996340063015</v>
      </c>
      <c r="AL22" s="64">
        <v>0.65369215763408761</v>
      </c>
      <c r="AM22" s="65">
        <v>0.4842150037520217</v>
      </c>
      <c r="AN22" s="63">
        <v>0.53449389034489914</v>
      </c>
      <c r="AO22" s="63">
        <v>0.43285872488325999</v>
      </c>
      <c r="AP22" s="63">
        <v>0.4987047363370069</v>
      </c>
      <c r="AQ22" s="63">
        <v>0.51707980203487758</v>
      </c>
      <c r="AR22" s="64">
        <v>0.57668334174670199</v>
      </c>
      <c r="AS22" s="65">
        <v>0.49810469029656257</v>
      </c>
      <c r="AT22" s="63">
        <v>0.48732951470885871</v>
      </c>
      <c r="AU22" s="63">
        <v>0.41457913296449478</v>
      </c>
      <c r="AV22" s="63">
        <v>0.44340053055873824</v>
      </c>
      <c r="AW22" s="63">
        <v>0.40690991510589003</v>
      </c>
      <c r="AX22" s="64">
        <v>0.43874872423800781</v>
      </c>
    </row>
    <row r="23" spans="1:50" x14ac:dyDescent="0.45">
      <c r="A23" s="21" t="s">
        <v>505</v>
      </c>
      <c r="B23" s="18" t="s">
        <v>482</v>
      </c>
      <c r="C23" s="25">
        <v>9.8317449232539045E-2</v>
      </c>
      <c r="D23" s="63">
        <v>9.2215559343998665E-2</v>
      </c>
      <c r="E23" s="63">
        <v>8.1688013268288465E-2</v>
      </c>
      <c r="F23" s="63">
        <v>8.0357031608397939E-2</v>
      </c>
      <c r="G23" s="63">
        <v>7.8329813968799428E-2</v>
      </c>
      <c r="H23" s="64">
        <v>6.5036689691319899E-2</v>
      </c>
      <c r="I23" s="65">
        <v>0.23487648521521839</v>
      </c>
      <c r="J23" s="63">
        <v>0.22643945004522834</v>
      </c>
      <c r="K23" s="63">
        <v>0.25323652143534142</v>
      </c>
      <c r="L23" s="63">
        <v>0.20677361055100002</v>
      </c>
      <c r="M23" s="63">
        <v>0.24603070030963831</v>
      </c>
      <c r="N23" s="64">
        <v>0.22340710056892704</v>
      </c>
      <c r="O23" s="66">
        <v>5.9399418730986524E-2</v>
      </c>
      <c r="P23" s="67">
        <v>5.9581694226508851E-2</v>
      </c>
      <c r="Q23" s="67">
        <v>5.5651186481928967E-2</v>
      </c>
      <c r="R23" s="67">
        <v>7.1271598741428369E-2</v>
      </c>
      <c r="S23" s="67">
        <v>4.8851414683283037E-2</v>
      </c>
      <c r="T23" s="68">
        <v>5.1172198576433132E-2</v>
      </c>
      <c r="U23" s="65">
        <v>4.6468271918381134E-2</v>
      </c>
      <c r="V23" s="63">
        <v>5.7219652617203347E-2</v>
      </c>
      <c r="W23" s="63">
        <v>7.2495521643132957E-2</v>
      </c>
      <c r="X23" s="63">
        <v>6.6639133791815547E-2</v>
      </c>
      <c r="Y23" s="63">
        <v>6.1941199004022215E-2</v>
      </c>
      <c r="Z23" s="64">
        <v>7.9391560353287538E-2</v>
      </c>
      <c r="AA23" s="65">
        <v>8.4401430089033905E-2</v>
      </c>
      <c r="AB23" s="63">
        <v>8.9804104863519016E-2</v>
      </c>
      <c r="AC23" s="63">
        <v>8.4028022119865917E-2</v>
      </c>
      <c r="AD23" s="63">
        <v>9.2416235212061063E-2</v>
      </c>
      <c r="AE23" s="63">
        <v>7.9986115401395469E-2</v>
      </c>
      <c r="AF23" s="64">
        <v>7.3297779398916907E-2</v>
      </c>
      <c r="AG23" s="65">
        <v>0.11706758305879077</v>
      </c>
      <c r="AH23" s="63">
        <v>0.13009842577674777</v>
      </c>
      <c r="AI23" s="63">
        <v>0.13466591164877151</v>
      </c>
      <c r="AJ23" s="63">
        <v>0.11799935512688914</v>
      </c>
      <c r="AK23" s="63">
        <v>0.10561378896814667</v>
      </c>
      <c r="AL23" s="64">
        <v>9.8259138110352487E-2</v>
      </c>
      <c r="AM23" s="65">
        <v>7.4568627420754943E-2</v>
      </c>
      <c r="AN23" s="63">
        <v>7.0531116352598233E-2</v>
      </c>
      <c r="AO23" s="63">
        <v>6.4981592281853406E-2</v>
      </c>
      <c r="AP23" s="63">
        <v>7.7446522023663908E-2</v>
      </c>
      <c r="AQ23" s="63">
        <v>7.6200004248178577E-2</v>
      </c>
      <c r="AR23" s="64">
        <v>8.2940721498720657E-2</v>
      </c>
      <c r="AS23" s="65">
        <v>7.4068884439097094E-2</v>
      </c>
      <c r="AT23" s="63">
        <v>6.678384116000663E-2</v>
      </c>
      <c r="AU23" s="63">
        <v>7.2210182858931354E-2</v>
      </c>
      <c r="AV23" s="63">
        <v>7.2501367685463308E-2</v>
      </c>
      <c r="AW23" s="63">
        <v>6.535784031003046E-2</v>
      </c>
      <c r="AX23" s="64">
        <v>6.811981032621707E-2</v>
      </c>
    </row>
    <row r="24" spans="1:50" x14ac:dyDescent="0.45">
      <c r="A24" s="21" t="s">
        <v>506</v>
      </c>
      <c r="B24" s="18" t="s">
        <v>483</v>
      </c>
      <c r="C24" s="25">
        <v>0.36357934940013764</v>
      </c>
      <c r="D24" s="63">
        <v>0.35194138672396758</v>
      </c>
      <c r="E24" s="63">
        <v>0.30927143450441752</v>
      </c>
      <c r="F24" s="63">
        <v>0.29810496865212638</v>
      </c>
      <c r="G24" s="63">
        <v>0.27704223505072972</v>
      </c>
      <c r="H24" s="64">
        <v>0.2924481945302409</v>
      </c>
      <c r="I24" s="65">
        <v>0.29166518655528062</v>
      </c>
      <c r="J24" s="63">
        <v>0.28453961374176395</v>
      </c>
      <c r="K24" s="63">
        <v>0.316659302126228</v>
      </c>
      <c r="L24" s="63">
        <v>0.27931088194564468</v>
      </c>
      <c r="M24" s="63">
        <v>0.32237913282448494</v>
      </c>
      <c r="N24" s="64">
        <v>0.28227468114196219</v>
      </c>
      <c r="O24" s="66">
        <v>0.15350793133420251</v>
      </c>
      <c r="P24" s="67">
        <v>0.17863877308723272</v>
      </c>
      <c r="Q24" s="67">
        <v>0.15348330233124141</v>
      </c>
      <c r="R24" s="67">
        <v>0.199127359089391</v>
      </c>
      <c r="S24" s="67">
        <v>0.15960937532164365</v>
      </c>
      <c r="T24" s="68">
        <v>0.16671335580436347</v>
      </c>
      <c r="U24" s="65">
        <v>0.16764811479327749</v>
      </c>
      <c r="V24" s="63">
        <v>0.20485374833966674</v>
      </c>
      <c r="W24" s="63">
        <v>0.2119115573543191</v>
      </c>
      <c r="X24" s="63">
        <v>0.24005956335596673</v>
      </c>
      <c r="Y24" s="63">
        <v>0.2114822352039839</v>
      </c>
      <c r="Z24" s="64">
        <v>0.26807295991545255</v>
      </c>
      <c r="AA24" s="65">
        <v>0.29948805730068945</v>
      </c>
      <c r="AB24" s="63">
        <v>0.37236990303196216</v>
      </c>
      <c r="AC24" s="63">
        <v>0.32034520689414736</v>
      </c>
      <c r="AD24" s="63">
        <v>0.36774016149368244</v>
      </c>
      <c r="AE24" s="63">
        <v>0.35955696666104064</v>
      </c>
      <c r="AF24" s="64">
        <v>0.30146520254270442</v>
      </c>
      <c r="AG24" s="65">
        <v>0.36486825555357594</v>
      </c>
      <c r="AH24" s="63">
        <v>0.43389325952814417</v>
      </c>
      <c r="AI24" s="63">
        <v>0.42986163605936079</v>
      </c>
      <c r="AJ24" s="63">
        <v>0.36754513372242642</v>
      </c>
      <c r="AK24" s="63">
        <v>0.29001465106149488</v>
      </c>
      <c r="AL24" s="64">
        <v>0.34462383264446111</v>
      </c>
      <c r="AM24" s="65">
        <v>0.24412759818942567</v>
      </c>
      <c r="AN24" s="63">
        <v>0.26080673731948983</v>
      </c>
      <c r="AO24" s="63">
        <v>0.23152142314843352</v>
      </c>
      <c r="AP24" s="63">
        <v>0.2739268338069043</v>
      </c>
      <c r="AQ24" s="63">
        <v>0.27733809129335796</v>
      </c>
      <c r="AR24" s="64">
        <v>0.31578514061880508</v>
      </c>
      <c r="AS24" s="65">
        <v>0.26929638713444515</v>
      </c>
      <c r="AT24" s="63">
        <v>0.25211151702440382</v>
      </c>
      <c r="AU24" s="63">
        <v>0.23933222762317952</v>
      </c>
      <c r="AV24" s="63">
        <v>0.24157350922284498</v>
      </c>
      <c r="AW24" s="63">
        <v>0.23095616333937069</v>
      </c>
      <c r="AX24" s="64">
        <v>0.22695753340081395</v>
      </c>
    </row>
    <row r="25" spans="1:50" x14ac:dyDescent="0.45">
      <c r="A25" s="21" t="s">
        <v>507</v>
      </c>
      <c r="B25" s="18" t="s">
        <v>484</v>
      </c>
      <c r="C25" s="25">
        <v>5.2075874574406718E-2</v>
      </c>
      <c r="D25" s="63">
        <v>4.1697303385426765E-2</v>
      </c>
      <c r="E25" s="63">
        <v>4.7809200269302569E-2</v>
      </c>
      <c r="F25" s="63">
        <v>4.3823591044759212E-2</v>
      </c>
      <c r="G25" s="63">
        <v>4.1231697297181562E-2</v>
      </c>
      <c r="H25" s="64">
        <v>4.2957357593455758E-2</v>
      </c>
      <c r="I25" s="65"/>
      <c r="J25" s="63"/>
      <c r="K25" s="63"/>
      <c r="L25" s="63"/>
      <c r="M25" s="63"/>
      <c r="N25" s="64"/>
      <c r="O25" s="66"/>
      <c r="P25" s="67"/>
      <c r="Q25" s="67"/>
      <c r="R25" s="67"/>
      <c r="S25" s="67"/>
      <c r="T25" s="68"/>
      <c r="U25" s="65">
        <v>2.2741333040669456E-2</v>
      </c>
      <c r="V25" s="63">
        <v>2.7927592081182433E-2</v>
      </c>
      <c r="W25" s="63">
        <v>3.2364773862248244E-2</v>
      </c>
      <c r="X25" s="63">
        <v>3.2486654678750351E-2</v>
      </c>
      <c r="Y25" s="63">
        <v>2.8515849454127561E-2</v>
      </c>
      <c r="Z25" s="64">
        <v>3.6039920988399886E-2</v>
      </c>
      <c r="AA25" s="65">
        <v>4.8189407243956851E-2</v>
      </c>
      <c r="AB25" s="63">
        <v>5.0399710430643035E-2</v>
      </c>
      <c r="AC25" s="63">
        <v>4.9258758399089823E-2</v>
      </c>
      <c r="AD25" s="63">
        <v>6.7852831504681174E-2</v>
      </c>
      <c r="AE25" s="63">
        <v>4.954859131830442E-2</v>
      </c>
      <c r="AF25" s="64">
        <v>4.8887640350283715E-2</v>
      </c>
      <c r="AG25" s="65"/>
      <c r="AH25" s="63"/>
      <c r="AI25" s="63"/>
      <c r="AJ25" s="63"/>
      <c r="AK25" s="63"/>
      <c r="AL25" s="64"/>
      <c r="AM25" s="65"/>
      <c r="AN25" s="63"/>
      <c r="AO25" s="63"/>
      <c r="AP25" s="63"/>
      <c r="AQ25" s="63"/>
      <c r="AR25" s="64"/>
      <c r="AS25" s="65"/>
      <c r="AT25" s="63"/>
      <c r="AU25" s="63"/>
      <c r="AV25" s="63"/>
      <c r="AW25" s="63"/>
      <c r="AX25" s="64"/>
    </row>
    <row r="26" spans="1:50" x14ac:dyDescent="0.45">
      <c r="A26" s="22" t="s">
        <v>508</v>
      </c>
      <c r="B26" s="19" t="s">
        <v>485</v>
      </c>
      <c r="C26" s="26">
        <v>4.2202981863451609E-2</v>
      </c>
      <c r="D26" s="69"/>
      <c r="E26" s="69">
        <v>3.4006862167143159E-2</v>
      </c>
      <c r="F26" s="69">
        <v>3.6976615109278632E-2</v>
      </c>
      <c r="G26" s="69">
        <v>3.9468535810537754E-2</v>
      </c>
      <c r="H26" s="70">
        <v>2.881895696448962E-2</v>
      </c>
      <c r="I26" s="71">
        <v>0.12884762610549008</v>
      </c>
      <c r="J26" s="69">
        <v>0.11698770226360336</v>
      </c>
      <c r="K26" s="69">
        <v>0.12400607170237336</v>
      </c>
      <c r="L26" s="69">
        <v>0.1129807087059406</v>
      </c>
      <c r="M26" s="69">
        <v>0.12678771422924529</v>
      </c>
      <c r="N26" s="70">
        <v>0.10073624593738165</v>
      </c>
      <c r="O26" s="72">
        <v>2.8207436983920035E-2</v>
      </c>
      <c r="P26" s="73">
        <v>2.7126630029008211E-2</v>
      </c>
      <c r="Q26" s="73">
        <v>2.3548125097786973E-2</v>
      </c>
      <c r="R26" s="73">
        <v>2.8652426031573662E-2</v>
      </c>
      <c r="S26" s="73">
        <v>2.5160736071713333E-2</v>
      </c>
      <c r="T26" s="74">
        <v>2.1626559191283892E-2</v>
      </c>
      <c r="U26" s="71">
        <v>2.1095869287053239E-2</v>
      </c>
      <c r="V26" s="69">
        <v>1.9670843049913771E-2</v>
      </c>
      <c r="W26" s="69">
        <v>2.9325599781439643E-2</v>
      </c>
      <c r="X26" s="69">
        <v>2.7488668340870673E-2</v>
      </c>
      <c r="Y26" s="69">
        <v>2.5734294196514077E-2</v>
      </c>
      <c r="Z26" s="70">
        <v>2.6727969854809894E-2</v>
      </c>
      <c r="AA26" s="71">
        <v>2.758659576336538E-2</v>
      </c>
      <c r="AB26" s="69">
        <v>3.2281103711305381E-2</v>
      </c>
      <c r="AC26" s="69">
        <v>2.6906156718274558E-2</v>
      </c>
      <c r="AD26" s="69">
        <v>4.0862663304450465E-2</v>
      </c>
      <c r="AE26" s="69">
        <v>3.530573185528172E-2</v>
      </c>
      <c r="AF26" s="70">
        <v>2.5356799322259253E-2</v>
      </c>
      <c r="AG26" s="71">
        <v>5.453814123163999E-2</v>
      </c>
      <c r="AH26" s="69">
        <v>4.7752112956838011E-2</v>
      </c>
      <c r="AI26" s="69">
        <v>5.2878073554759167E-2</v>
      </c>
      <c r="AJ26" s="69">
        <v>5.2726363773513467E-2</v>
      </c>
      <c r="AK26" s="69">
        <v>5.4335356575158811E-2</v>
      </c>
      <c r="AL26" s="70">
        <v>4.8978547063356484E-2</v>
      </c>
      <c r="AM26" s="71">
        <v>3.3164566775122556E-2</v>
      </c>
      <c r="AN26" s="69">
        <v>2.9450684388189943E-2</v>
      </c>
      <c r="AO26" s="69">
        <v>2.9295654366131459E-2</v>
      </c>
      <c r="AP26" s="69">
        <v>2.6667168463727391E-2</v>
      </c>
      <c r="AQ26" s="69">
        <v>2.6835744174685105E-2</v>
      </c>
      <c r="AR26" s="70">
        <v>3.0829543706547481E-2</v>
      </c>
      <c r="AS26" s="71">
        <v>2.8853530015108639E-2</v>
      </c>
      <c r="AT26" s="69">
        <v>2.6170628722392487E-2</v>
      </c>
      <c r="AU26" s="69">
        <v>3.4284358855531889E-2</v>
      </c>
      <c r="AV26" s="69">
        <v>3.7628794682026033E-2</v>
      </c>
      <c r="AW26" s="69">
        <v>2.8735998542937801E-2</v>
      </c>
      <c r="AX26" s="70">
        <v>3.0722868794966673E-2</v>
      </c>
    </row>
    <row r="28" spans="1:50" x14ac:dyDescent="0.45">
      <c r="B28" s="1" t="s">
        <v>53</v>
      </c>
      <c r="C28" s="6">
        <f t="shared" ref="C28:AX28" si="0">SUM(C4:C26)</f>
        <v>20.087783161514079</v>
      </c>
      <c r="D28" s="6">
        <f t="shared" si="0"/>
        <v>14.624799087457834</v>
      </c>
      <c r="E28" s="6">
        <f t="shared" si="0"/>
        <v>16.279599922267955</v>
      </c>
      <c r="F28" s="6">
        <f t="shared" si="0"/>
        <v>16.941120084727043</v>
      </c>
      <c r="G28" s="6">
        <f t="shared" si="0"/>
        <v>15.123069635243962</v>
      </c>
      <c r="H28" s="6">
        <f t="shared" si="0"/>
        <v>14.015020310364838</v>
      </c>
      <c r="I28" s="6">
        <f t="shared" si="0"/>
        <v>18.079105891251626</v>
      </c>
      <c r="J28" s="6">
        <f t="shared" si="0"/>
        <v>16.825252016145562</v>
      </c>
      <c r="K28" s="6">
        <f t="shared" si="0"/>
        <v>17.926749038458432</v>
      </c>
      <c r="L28" s="6">
        <f t="shared" si="0"/>
        <v>16.395615130041801</v>
      </c>
      <c r="M28" s="6">
        <f t="shared" si="0"/>
        <v>16.616282834367027</v>
      </c>
      <c r="N28" s="6">
        <f t="shared" si="0"/>
        <v>16.054100917686377</v>
      </c>
      <c r="O28" s="6">
        <f t="shared" si="0"/>
        <v>9.9585373750543233</v>
      </c>
      <c r="P28" s="6">
        <f t="shared" si="0"/>
        <v>11.303124348539185</v>
      </c>
      <c r="Q28" s="6">
        <f t="shared" si="0"/>
        <v>9.4406978356483471</v>
      </c>
      <c r="R28" s="6">
        <f t="shared" si="0"/>
        <v>12.745491583155765</v>
      </c>
      <c r="S28" s="6">
        <f t="shared" si="0"/>
        <v>9.8328864973465677</v>
      </c>
      <c r="T28" s="6">
        <f t="shared" si="0"/>
        <v>10.328057460773595</v>
      </c>
      <c r="U28" s="6">
        <f t="shared" ref="U28:Z28" si="1">SUM(U4:U26)</f>
        <v>11.961809033728434</v>
      </c>
      <c r="V28" s="6">
        <f t="shared" si="1"/>
        <v>12.186279887564682</v>
      </c>
      <c r="W28" s="6">
        <f t="shared" si="1"/>
        <v>12.808264378740128</v>
      </c>
      <c r="X28" s="6">
        <f t="shared" si="1"/>
        <v>13.550213807309209</v>
      </c>
      <c r="Y28" s="6">
        <f t="shared" si="1"/>
        <v>12.322587866309137</v>
      </c>
      <c r="Z28" s="6">
        <f t="shared" si="1"/>
        <v>15.947581748068744</v>
      </c>
      <c r="AA28" s="6">
        <f t="shared" si="0"/>
        <v>16.281384405542372</v>
      </c>
      <c r="AB28" s="6">
        <f t="shared" si="0"/>
        <v>21.057779347109687</v>
      </c>
      <c r="AC28" s="6">
        <f t="shared" si="0"/>
        <v>19.116024350261647</v>
      </c>
      <c r="AD28" s="6">
        <f t="shared" si="0"/>
        <v>22.972018939292326</v>
      </c>
      <c r="AE28" s="6">
        <f t="shared" si="0"/>
        <v>20.990432365126733</v>
      </c>
      <c r="AF28" s="6">
        <f t="shared" si="0"/>
        <v>18.674579485987767</v>
      </c>
      <c r="AG28" s="6">
        <f t="shared" si="0"/>
        <v>22.194969755260317</v>
      </c>
      <c r="AH28" s="6">
        <f t="shared" si="0"/>
        <v>26.345531071580343</v>
      </c>
      <c r="AI28" s="6">
        <f t="shared" si="0"/>
        <v>26.066126276420505</v>
      </c>
      <c r="AJ28" s="6">
        <f t="shared" si="0"/>
        <v>23.149122173873174</v>
      </c>
      <c r="AK28" s="6">
        <f t="shared" si="0"/>
        <v>18.937929844608238</v>
      </c>
      <c r="AL28" s="6">
        <f t="shared" si="0"/>
        <v>21.266529161659545</v>
      </c>
      <c r="AM28" s="6">
        <f t="shared" ref="AM28:AR28" si="2">SUM(AM4:AM26)</f>
        <v>15.860899913290867</v>
      </c>
      <c r="AN28" s="6">
        <f t="shared" si="2"/>
        <v>16.584760079113618</v>
      </c>
      <c r="AO28" s="6">
        <f t="shared" si="2"/>
        <v>14.614948747227881</v>
      </c>
      <c r="AP28" s="6">
        <f t="shared" si="2"/>
        <v>17.062489206136142</v>
      </c>
      <c r="AQ28" s="6">
        <f t="shared" si="2"/>
        <v>17.211980288451329</v>
      </c>
      <c r="AR28" s="6">
        <f t="shared" si="2"/>
        <v>18.919979764584557</v>
      </c>
      <c r="AS28" s="6">
        <f t="shared" si="0"/>
        <v>16.926597070104876</v>
      </c>
      <c r="AT28" s="6">
        <f t="shared" si="0"/>
        <v>15.605548562295144</v>
      </c>
      <c r="AU28" s="6">
        <f t="shared" si="0"/>
        <v>14.758176217873002</v>
      </c>
      <c r="AV28" s="6">
        <f t="shared" si="0"/>
        <v>14.925659224393314</v>
      </c>
      <c r="AW28" s="6">
        <f t="shared" si="0"/>
        <v>13.483019660221192</v>
      </c>
      <c r="AX28" s="6">
        <f t="shared" si="0"/>
        <v>14.804324360648994</v>
      </c>
    </row>
    <row r="30" spans="1:50" ht="18" x14ac:dyDescent="0.55000000000000004">
      <c r="C30" s="101" t="s">
        <v>55</v>
      </c>
      <c r="D30" s="101"/>
      <c r="E30" s="101"/>
      <c r="F30" s="101"/>
      <c r="G30" s="101"/>
      <c r="H30" s="101"/>
      <c r="I30" s="101"/>
      <c r="J30" s="101"/>
      <c r="K30" s="101"/>
      <c r="L30" s="101"/>
      <c r="M30" s="101"/>
      <c r="N30" s="101"/>
      <c r="O30" s="101"/>
      <c r="P30" s="101"/>
      <c r="Q30" s="101"/>
      <c r="R30" s="101"/>
      <c r="S30" s="101"/>
      <c r="T30" s="101"/>
      <c r="U30" s="99" t="s">
        <v>62</v>
      </c>
      <c r="V30" s="99"/>
      <c r="W30" s="99"/>
      <c r="X30" s="99"/>
      <c r="Y30" s="99"/>
      <c r="Z30" s="99"/>
      <c r="AA30" s="96" t="s">
        <v>56</v>
      </c>
      <c r="AB30" s="97"/>
      <c r="AC30" s="97"/>
      <c r="AD30" s="97"/>
      <c r="AE30" s="97"/>
      <c r="AF30" s="97"/>
      <c r="AG30" s="97"/>
      <c r="AH30" s="97"/>
      <c r="AI30" s="97"/>
      <c r="AJ30" s="97"/>
      <c r="AK30" s="97"/>
      <c r="AL30" s="97"/>
      <c r="AM30" s="97"/>
      <c r="AN30" s="97"/>
      <c r="AO30" s="97"/>
      <c r="AP30" s="97"/>
      <c r="AQ30" s="97"/>
      <c r="AR30" s="97"/>
      <c r="AS30" s="97"/>
      <c r="AT30" s="97"/>
      <c r="AU30" s="97"/>
      <c r="AV30" s="97"/>
      <c r="AW30" s="97"/>
      <c r="AX30" s="98"/>
    </row>
    <row r="31" spans="1:50" ht="18" x14ac:dyDescent="0.65">
      <c r="C31" s="102" t="s">
        <v>58</v>
      </c>
      <c r="D31" s="102"/>
      <c r="E31" s="102"/>
      <c r="F31" s="102"/>
      <c r="G31" s="102"/>
      <c r="H31" s="102"/>
      <c r="I31" s="103" t="s">
        <v>52</v>
      </c>
      <c r="J31" s="103"/>
      <c r="K31" s="103"/>
      <c r="L31" s="103"/>
      <c r="M31" s="103"/>
      <c r="N31" s="103"/>
      <c r="O31" s="104" t="s">
        <v>54</v>
      </c>
      <c r="P31" s="105"/>
      <c r="Q31" s="105"/>
      <c r="R31" s="105"/>
      <c r="S31" s="105"/>
      <c r="T31" s="105"/>
      <c r="U31" s="100"/>
      <c r="V31" s="100"/>
      <c r="W31" s="100"/>
      <c r="X31" s="100"/>
      <c r="Y31" s="100"/>
      <c r="Z31" s="100"/>
      <c r="AA31" s="106" t="s">
        <v>57</v>
      </c>
      <c r="AB31" s="106"/>
      <c r="AC31" s="106"/>
      <c r="AD31" s="106"/>
      <c r="AE31" s="106"/>
      <c r="AF31" s="106"/>
      <c r="AG31" s="109" t="s">
        <v>59</v>
      </c>
      <c r="AH31" s="109"/>
      <c r="AI31" s="109"/>
      <c r="AJ31" s="109"/>
      <c r="AK31" s="109"/>
      <c r="AL31" s="109"/>
      <c r="AM31" s="95" t="s">
        <v>60</v>
      </c>
      <c r="AN31" s="95"/>
      <c r="AO31" s="95"/>
      <c r="AP31" s="95"/>
      <c r="AQ31" s="95"/>
      <c r="AR31" s="95"/>
      <c r="AS31" s="94" t="s">
        <v>61</v>
      </c>
      <c r="AT31" s="94"/>
      <c r="AU31" s="94"/>
      <c r="AV31" s="94"/>
      <c r="AW31" s="94"/>
      <c r="AX31" s="94"/>
    </row>
    <row r="32" spans="1:50" x14ac:dyDescent="0.45">
      <c r="B32" s="34" t="s">
        <v>74</v>
      </c>
      <c r="C32" s="108">
        <f>AVERAGE(C28:H28)</f>
        <v>16.178565366929284</v>
      </c>
      <c r="D32" s="107"/>
      <c r="E32" s="107" t="s">
        <v>73</v>
      </c>
      <c r="F32" s="107"/>
      <c r="G32" s="107">
        <f>_xlfn.STDEV.S(C28:H28)</f>
        <v>2.1946694305575862</v>
      </c>
      <c r="H32" s="110"/>
      <c r="I32" s="108">
        <f>AVERAGE(I28:N28)</f>
        <v>16.982850971325135</v>
      </c>
      <c r="J32" s="107"/>
      <c r="K32" s="107" t="s">
        <v>73</v>
      </c>
      <c r="L32" s="107"/>
      <c r="M32" s="107">
        <f>_xlfn.STDEV.S(I28:N28)</f>
        <v>0.83178730883915064</v>
      </c>
      <c r="N32" s="110"/>
      <c r="O32" s="108">
        <f t="shared" ref="O32" si="3">AVERAGE(O28:T28)</f>
        <v>10.601465850086297</v>
      </c>
      <c r="P32" s="107"/>
      <c r="Q32" s="107" t="s">
        <v>73</v>
      </c>
      <c r="R32" s="107"/>
      <c r="S32" s="107">
        <f t="shared" ref="S32" si="4">_xlfn.STDEV.S(O28:T28)</f>
        <v>1.2259997364330013</v>
      </c>
      <c r="T32" s="107"/>
      <c r="U32" s="108">
        <f t="shared" ref="U32" si="5">AVERAGE(U28:Z28)</f>
        <v>13.12945612028672</v>
      </c>
      <c r="V32" s="107"/>
      <c r="W32" s="107" t="s">
        <v>73</v>
      </c>
      <c r="X32" s="107"/>
      <c r="Y32" s="107">
        <f t="shared" ref="Y32" si="6">_xlfn.STDEV.S(U28:Z28)</f>
        <v>1.4917138280504687</v>
      </c>
      <c r="Z32" s="110"/>
      <c r="AA32" s="108">
        <f t="shared" ref="AA32" si="7">AVERAGE(AA28:AF28)</f>
        <v>19.848703148886752</v>
      </c>
      <c r="AB32" s="107"/>
      <c r="AC32" s="107" t="s">
        <v>73</v>
      </c>
      <c r="AD32" s="107"/>
      <c r="AE32" s="107">
        <f t="shared" ref="AE32" si="8">_xlfn.STDEV.S(AA28:AF28)</f>
        <v>2.330736364210789</v>
      </c>
      <c r="AF32" s="110"/>
      <c r="AG32" s="108">
        <f t="shared" ref="AG32" si="9">AVERAGE(AG28:AL28)</f>
        <v>22.993368047233684</v>
      </c>
      <c r="AH32" s="107"/>
      <c r="AI32" s="107" t="s">
        <v>73</v>
      </c>
      <c r="AJ32" s="107"/>
      <c r="AK32" s="107">
        <f t="shared" ref="AK32" si="10">_xlfn.STDEV.S(AG28:AL28)</f>
        <v>2.855489128309515</v>
      </c>
      <c r="AL32" s="110"/>
      <c r="AM32" s="108">
        <f t="shared" ref="AM32" si="11">AVERAGE(AM28:AR28)</f>
        <v>16.709176333134064</v>
      </c>
      <c r="AN32" s="107"/>
      <c r="AO32" s="107" t="s">
        <v>73</v>
      </c>
      <c r="AP32" s="107"/>
      <c r="AQ32" s="107">
        <f t="shared" ref="AQ32" si="12">_xlfn.STDEV.S(AM28:AR28)</f>
        <v>1.4412588307810541</v>
      </c>
      <c r="AR32" s="110"/>
      <c r="AS32" s="108">
        <f t="shared" ref="AS32" si="13">AVERAGE(AS28:AX28)</f>
        <v>15.083887515922752</v>
      </c>
      <c r="AT32" s="107"/>
      <c r="AU32" s="107" t="s">
        <v>73</v>
      </c>
      <c r="AV32" s="107"/>
      <c r="AW32" s="107">
        <f t="shared" ref="AW32" si="14">_xlfn.STDEV.S(AS28:AX28)</f>
        <v>1.1348802791042876</v>
      </c>
      <c r="AX32" s="110"/>
    </row>
    <row r="33" spans="2:50" ht="15.75" x14ac:dyDescent="0.55000000000000004">
      <c r="B33" s="36" t="s">
        <v>76</v>
      </c>
      <c r="C33" s="111"/>
      <c r="D33" s="112"/>
      <c r="E33" s="112"/>
      <c r="F33" s="112"/>
      <c r="G33" s="112"/>
      <c r="H33" s="113"/>
      <c r="I33" s="111">
        <f>_xlfn.T.TEST($C$28:$H$28,I28:N28,2,2)</f>
        <v>0.42085610370761428</v>
      </c>
      <c r="J33" s="112"/>
      <c r="K33" s="112"/>
      <c r="L33" s="112" t="str">
        <f>(IF(I33&lt;0.001,"****",IF(I33&lt;0.005,"***",IF(I33&lt;0.01,"**",IF(I33&lt;0.05,"*","n.s.")))))</f>
        <v>n.s.</v>
      </c>
      <c r="M33" s="112"/>
      <c r="N33" s="113"/>
      <c r="O33" s="111">
        <f t="shared" ref="O33" si="15">_xlfn.T.TEST($C$28:$H$28,O28:T28,2,2)</f>
        <v>2.8717740126019169E-4</v>
      </c>
      <c r="P33" s="112"/>
      <c r="Q33" s="112"/>
      <c r="R33" s="112" t="str">
        <f t="shared" ref="R33" si="16">(IF(O33&lt;0.001,"****",IF(O33&lt;0.005,"***",IF(O33&lt;0.01,"**",IF(O33&lt;0.05,"*","n.s.")))))</f>
        <v>****</v>
      </c>
      <c r="S33" s="112"/>
      <c r="T33" s="113"/>
      <c r="U33" s="111">
        <f t="shared" ref="U33" si="17">_xlfn.T.TEST($C$28:$H$28,U28:Z28,2,2)</f>
        <v>1.8331612527401332E-2</v>
      </c>
      <c r="V33" s="112"/>
      <c r="W33" s="112"/>
      <c r="X33" s="112" t="str">
        <f t="shared" ref="X33" si="18">(IF(U33&lt;0.001,"****",IF(U33&lt;0.005,"***",IF(U33&lt;0.01,"**",IF(U33&lt;0.05,"*","n.s.")))))</f>
        <v>*</v>
      </c>
      <c r="Y33" s="112"/>
      <c r="Z33" s="113"/>
      <c r="AA33" s="111">
        <f t="shared" ref="AA33" si="19">_xlfn.T.TEST($C$28:$H$28,AA28:AF28,2,2)</f>
        <v>1.8533830401736645E-2</v>
      </c>
      <c r="AB33" s="112"/>
      <c r="AC33" s="112"/>
      <c r="AD33" s="112" t="str">
        <f t="shared" ref="AD33" si="20">(IF(AA33&lt;0.001,"****",IF(AA33&lt;0.005,"***",IF(AA33&lt;0.01,"**",IF(AA33&lt;0.05,"*","n.s.")))))</f>
        <v>*</v>
      </c>
      <c r="AE33" s="112"/>
      <c r="AF33" s="113"/>
      <c r="AG33" s="111">
        <f t="shared" ref="AG33" si="21">_xlfn.T.TEST($C$28:$H$28,AG28:AL28,2,2)</f>
        <v>9.2901666302450266E-4</v>
      </c>
      <c r="AH33" s="112"/>
      <c r="AI33" s="112"/>
      <c r="AJ33" s="112" t="str">
        <f t="shared" ref="AJ33" si="22">(IF(AG33&lt;0.001,"****",IF(AG33&lt;0.005,"***",IF(AG33&lt;0.01,"**",IF(AG33&lt;0.05,"*","n.s.")))))</f>
        <v>****</v>
      </c>
      <c r="AK33" s="112"/>
      <c r="AL33" s="113"/>
      <c r="AM33" s="111">
        <f t="shared" ref="AM33" si="23">_xlfn.T.TEST($C$28:$H$28,AM28:AR28,2,2)</f>
        <v>0.63128168785703354</v>
      </c>
      <c r="AN33" s="112"/>
      <c r="AO33" s="112"/>
      <c r="AP33" s="112" t="str">
        <f t="shared" ref="AP33" si="24">(IF(AM33&lt;0.001,"****",IF(AM33&lt;0.005,"***",IF(AM33&lt;0.01,"**",IF(AM33&lt;0.05,"*","n.s.")))))</f>
        <v>n.s.</v>
      </c>
      <c r="AQ33" s="112"/>
      <c r="AR33" s="113"/>
      <c r="AS33" s="111">
        <f t="shared" ref="AS33" si="25">_xlfn.T.TEST($C$28:$H$28,AS28:AX28,2,2)</f>
        <v>0.30327355693817387</v>
      </c>
      <c r="AT33" s="112"/>
      <c r="AU33" s="112"/>
      <c r="AV33" s="112" t="str">
        <f t="shared" ref="AV33" si="26">(IF(AS33&lt;0.001,"****",IF(AS33&lt;0.005,"***",IF(AS33&lt;0.01,"**",IF(AS33&lt;0.05,"*","n.s.")))))</f>
        <v>n.s.</v>
      </c>
      <c r="AW33" s="112"/>
      <c r="AX33" s="113"/>
    </row>
    <row r="34" spans="2:50" ht="15.75" x14ac:dyDescent="0.55000000000000004">
      <c r="B34" s="35" t="s">
        <v>75</v>
      </c>
      <c r="C34" s="114">
        <f>C32/$C$32</f>
        <v>1</v>
      </c>
      <c r="D34" s="115"/>
      <c r="E34" s="115"/>
      <c r="F34" s="115"/>
      <c r="G34" s="115"/>
      <c r="H34" s="116"/>
      <c r="I34" s="118">
        <f t="shared" ref="I34" si="27">I32/$C$32</f>
        <v>1.0497130361162861</v>
      </c>
      <c r="J34" s="117"/>
      <c r="K34" s="117" t="s">
        <v>73</v>
      </c>
      <c r="L34" s="117"/>
      <c r="M34" s="117">
        <f>I34*SQRT((($G$32/$C$32)^2)+((M32/I32)^2))</f>
        <v>0.15139381556951598</v>
      </c>
      <c r="N34" s="119"/>
      <c r="O34" s="118">
        <f t="shared" ref="O34" si="28">O32/$C$32</f>
        <v>0.655278487903311</v>
      </c>
      <c r="P34" s="117"/>
      <c r="Q34" s="117" t="s">
        <v>73</v>
      </c>
      <c r="R34" s="117"/>
      <c r="S34" s="117">
        <f>O34*SQRT((($G$32/$C$32)^2)+((S32/O32)^2))</f>
        <v>0.11680755710293012</v>
      </c>
      <c r="T34" s="119"/>
      <c r="U34" s="118">
        <f t="shared" ref="U34" si="29">U32/$C$32</f>
        <v>0.81153401568749295</v>
      </c>
      <c r="V34" s="117"/>
      <c r="W34" s="117" t="s">
        <v>73</v>
      </c>
      <c r="X34" s="117"/>
      <c r="Y34" s="117">
        <f>U34*SQRT((($G$32/$C$32)^2)+((Y32/U32)^2))</f>
        <v>0.1435985631333597</v>
      </c>
      <c r="Z34" s="119"/>
      <c r="AA34" s="118">
        <f t="shared" ref="AA34" si="30">AA32/$C$32</f>
        <v>1.2268518684270746</v>
      </c>
      <c r="AB34" s="117"/>
      <c r="AC34" s="117" t="s">
        <v>73</v>
      </c>
      <c r="AD34" s="117"/>
      <c r="AE34" s="117">
        <f>AA34*SQRT((($G$32/$C$32)^2)+((AE32/AA32)^2))</f>
        <v>0.22011777533249405</v>
      </c>
      <c r="AF34" s="119"/>
      <c r="AG34" s="118">
        <f t="shared" ref="AG34" si="31">AG32/$C$32</f>
        <v>1.4212241645501267</v>
      </c>
      <c r="AH34" s="117"/>
      <c r="AI34" s="117" t="s">
        <v>73</v>
      </c>
      <c r="AJ34" s="117"/>
      <c r="AK34" s="117">
        <f>AG34*SQRT((($G$32/$C$32)^2)+((AK32/AG32)^2))</f>
        <v>0.26138259439230571</v>
      </c>
      <c r="AL34" s="119"/>
      <c r="AM34" s="118">
        <f t="shared" ref="AM34" si="32">AM32/$C$32</f>
        <v>1.0327971581021271</v>
      </c>
      <c r="AN34" s="117"/>
      <c r="AO34" s="117" t="s">
        <v>73</v>
      </c>
      <c r="AP34" s="117"/>
      <c r="AQ34" s="117">
        <f>AM34*SQRT((($G$32/$C$32)^2)+((AQ32/AM32)^2))</f>
        <v>0.16602588545076116</v>
      </c>
      <c r="AR34" s="119"/>
      <c r="AS34" s="118">
        <f t="shared" ref="AS34" si="33">AS32/$C$32</f>
        <v>0.9323377675226896</v>
      </c>
      <c r="AT34" s="117"/>
      <c r="AU34" s="117" t="s">
        <v>73</v>
      </c>
      <c r="AV34" s="117"/>
      <c r="AW34" s="117">
        <f>AS34*SQRT((($G$32/$C$32)^2)+((AW32/AS32)^2))</f>
        <v>0.14462495898823743</v>
      </c>
      <c r="AX34" s="119"/>
    </row>
  </sheetData>
  <mergeCells count="81">
    <mergeCell ref="C1:T1"/>
    <mergeCell ref="AA1:AX1"/>
    <mergeCell ref="U1:Z2"/>
    <mergeCell ref="C2:H2"/>
    <mergeCell ref="I2:N2"/>
    <mergeCell ref="O2:T2"/>
    <mergeCell ref="AA2:AF2"/>
    <mergeCell ref="AG2:AL2"/>
    <mergeCell ref="AS2:AX2"/>
    <mergeCell ref="AM2:AR2"/>
    <mergeCell ref="C30:T30"/>
    <mergeCell ref="AA30:AX30"/>
    <mergeCell ref="U30:Z31"/>
    <mergeCell ref="C31:H31"/>
    <mergeCell ref="I31:N31"/>
    <mergeCell ref="O31:T31"/>
    <mergeCell ref="AA31:AF31"/>
    <mergeCell ref="AG31:AL31"/>
    <mergeCell ref="AS31:AX31"/>
    <mergeCell ref="AM31:AR31"/>
    <mergeCell ref="M32:N32"/>
    <mergeCell ref="O32:P32"/>
    <mergeCell ref="Q32:R32"/>
    <mergeCell ref="S32:T32"/>
    <mergeCell ref="AA32:AB32"/>
    <mergeCell ref="Y32:Z32"/>
    <mergeCell ref="C32:D32"/>
    <mergeCell ref="E32:F32"/>
    <mergeCell ref="G32:H32"/>
    <mergeCell ref="I32:J32"/>
    <mergeCell ref="K32:L32"/>
    <mergeCell ref="AW32:AX32"/>
    <mergeCell ref="AM32:AN32"/>
    <mergeCell ref="AO32:AP32"/>
    <mergeCell ref="AQ32:AR32"/>
    <mergeCell ref="U32:V32"/>
    <mergeCell ref="W32:X32"/>
    <mergeCell ref="AE32:AF32"/>
    <mergeCell ref="AC32:AD32"/>
    <mergeCell ref="AG32:AH32"/>
    <mergeCell ref="AI32:AJ32"/>
    <mergeCell ref="AK32:AL32"/>
    <mergeCell ref="AS32:AT32"/>
    <mergeCell ref="AD33:AF33"/>
    <mergeCell ref="AG33:AI33"/>
    <mergeCell ref="AJ33:AL33"/>
    <mergeCell ref="AS33:AU33"/>
    <mergeCell ref="AU32:AV32"/>
    <mergeCell ref="AV33:AX33"/>
    <mergeCell ref="AM33:AO33"/>
    <mergeCell ref="AW34:AX34"/>
    <mergeCell ref="AU34:AV34"/>
    <mergeCell ref="AS34:AT34"/>
    <mergeCell ref="AQ34:AR34"/>
    <mergeCell ref="AO34:AP34"/>
    <mergeCell ref="AM34:AN34"/>
    <mergeCell ref="AK34:AL34"/>
    <mergeCell ref="AI34:AJ34"/>
    <mergeCell ref="AP33:AR33"/>
    <mergeCell ref="U33:W33"/>
    <mergeCell ref="X33:Z33"/>
    <mergeCell ref="AE34:AF34"/>
    <mergeCell ref="AC34:AD34"/>
    <mergeCell ref="AA34:AB34"/>
    <mergeCell ref="Y34:Z34"/>
    <mergeCell ref="W34:X34"/>
    <mergeCell ref="U34:V34"/>
    <mergeCell ref="R33:T33"/>
    <mergeCell ref="AA33:AC33"/>
    <mergeCell ref="AG34:AH34"/>
    <mergeCell ref="C34:H34"/>
    <mergeCell ref="C33:H33"/>
    <mergeCell ref="I33:K33"/>
    <mergeCell ref="L33:N33"/>
    <mergeCell ref="O33:Q33"/>
    <mergeCell ref="K34:L34"/>
    <mergeCell ref="I34:J34"/>
    <mergeCell ref="S34:T34"/>
    <mergeCell ref="Q34:R34"/>
    <mergeCell ref="O34:P34"/>
    <mergeCell ref="M34:N34"/>
  </mergeCells>
  <pageMargins left="0.7" right="0.7" top="0.75" bottom="0.75" header="0.3" footer="0.3"/>
  <pageSetup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84E64-D40E-4598-92AF-3A75AF3996FF}">
  <dimension ref="A1:AX103"/>
  <sheetViews>
    <sheetView zoomScaleNormal="100" workbookViewId="0">
      <selection activeCell="K103" sqref="K103:N103"/>
    </sheetView>
  </sheetViews>
  <sheetFormatPr defaultColWidth="25.19921875" defaultRowHeight="14.25" x14ac:dyDescent="0.45"/>
  <cols>
    <col min="1" max="1" width="16.86328125" bestFit="1" customWidth="1"/>
    <col min="2" max="2" width="41.53125" bestFit="1" customWidth="1"/>
    <col min="3" max="50" width="7.53125" bestFit="1" customWidth="1"/>
  </cols>
  <sheetData>
    <row r="1" spans="1:50" ht="18" x14ac:dyDescent="0.55000000000000004">
      <c r="C1" s="101" t="s">
        <v>55</v>
      </c>
      <c r="D1" s="101"/>
      <c r="E1" s="101"/>
      <c r="F1" s="101"/>
      <c r="G1" s="101"/>
      <c r="H1" s="101"/>
      <c r="I1" s="101"/>
      <c r="J1" s="101"/>
      <c r="K1" s="101"/>
      <c r="L1" s="101"/>
      <c r="M1" s="101"/>
      <c r="N1" s="101"/>
      <c r="O1" s="101"/>
      <c r="P1" s="101"/>
      <c r="Q1" s="101"/>
      <c r="R1" s="101"/>
      <c r="S1" s="101"/>
      <c r="T1" s="101"/>
      <c r="U1" s="99" t="s">
        <v>62</v>
      </c>
      <c r="V1" s="99"/>
      <c r="W1" s="99"/>
      <c r="X1" s="99"/>
      <c r="Y1" s="99"/>
      <c r="Z1" s="99"/>
      <c r="AA1" s="96" t="s">
        <v>56</v>
      </c>
      <c r="AB1" s="97"/>
      <c r="AC1" s="97"/>
      <c r="AD1" s="97"/>
      <c r="AE1" s="97"/>
      <c r="AF1" s="97"/>
      <c r="AG1" s="97"/>
      <c r="AH1" s="97"/>
      <c r="AI1" s="97"/>
      <c r="AJ1" s="97"/>
      <c r="AK1" s="97"/>
      <c r="AL1" s="97"/>
      <c r="AM1" s="97"/>
      <c r="AN1" s="97"/>
      <c r="AO1" s="97"/>
      <c r="AP1" s="97"/>
      <c r="AQ1" s="97"/>
      <c r="AR1" s="97"/>
      <c r="AS1" s="97"/>
      <c r="AT1" s="97"/>
      <c r="AU1" s="97"/>
      <c r="AV1" s="97"/>
      <c r="AW1" s="97"/>
      <c r="AX1" s="98"/>
    </row>
    <row r="2" spans="1:50" ht="18.75" x14ac:dyDescent="0.65">
      <c r="A2" s="3"/>
      <c r="B2" s="3"/>
      <c r="C2" s="102" t="s">
        <v>58</v>
      </c>
      <c r="D2" s="102"/>
      <c r="E2" s="102"/>
      <c r="F2" s="102"/>
      <c r="G2" s="102"/>
      <c r="H2" s="102"/>
      <c r="I2" s="103" t="s">
        <v>52</v>
      </c>
      <c r="J2" s="103"/>
      <c r="K2" s="103"/>
      <c r="L2" s="103"/>
      <c r="M2" s="103"/>
      <c r="N2" s="103"/>
      <c r="O2" s="104" t="s">
        <v>54</v>
      </c>
      <c r="P2" s="105"/>
      <c r="Q2" s="105"/>
      <c r="R2" s="105"/>
      <c r="S2" s="105"/>
      <c r="T2" s="105"/>
      <c r="U2" s="100"/>
      <c r="V2" s="100"/>
      <c r="W2" s="100"/>
      <c r="X2" s="100"/>
      <c r="Y2" s="100"/>
      <c r="Z2" s="100"/>
      <c r="AA2" s="106" t="s">
        <v>57</v>
      </c>
      <c r="AB2" s="106"/>
      <c r="AC2" s="106"/>
      <c r="AD2" s="106"/>
      <c r="AE2" s="106"/>
      <c r="AF2" s="106"/>
      <c r="AG2" s="109" t="s">
        <v>59</v>
      </c>
      <c r="AH2" s="109"/>
      <c r="AI2" s="109"/>
      <c r="AJ2" s="109"/>
      <c r="AK2" s="109"/>
      <c r="AL2" s="109"/>
      <c r="AM2" s="95" t="s">
        <v>60</v>
      </c>
      <c r="AN2" s="95"/>
      <c r="AO2" s="95"/>
      <c r="AP2" s="95"/>
      <c r="AQ2" s="95"/>
      <c r="AR2" s="95"/>
      <c r="AS2" s="94" t="s">
        <v>61</v>
      </c>
      <c r="AT2" s="94"/>
      <c r="AU2" s="94"/>
      <c r="AV2" s="94"/>
      <c r="AW2" s="94"/>
      <c r="AX2" s="94"/>
    </row>
    <row r="3" spans="1:50" x14ac:dyDescent="0.45">
      <c r="A3" s="7" t="s">
        <v>0</v>
      </c>
      <c r="B3" s="7" t="s">
        <v>1</v>
      </c>
      <c r="C3" s="8" t="s">
        <v>2</v>
      </c>
      <c r="D3" s="8" t="s">
        <v>3</v>
      </c>
      <c r="E3" s="8" t="s">
        <v>4</v>
      </c>
      <c r="F3" s="8" t="s">
        <v>5</v>
      </c>
      <c r="G3" s="8" t="s">
        <v>6</v>
      </c>
      <c r="H3" s="8" t="s">
        <v>7</v>
      </c>
      <c r="I3" s="8" t="s">
        <v>2</v>
      </c>
      <c r="J3" s="8" t="s">
        <v>3</v>
      </c>
      <c r="K3" s="8" t="s">
        <v>4</v>
      </c>
      <c r="L3" s="8" t="s">
        <v>5</v>
      </c>
      <c r="M3" s="8" t="s">
        <v>6</v>
      </c>
      <c r="N3" s="8" t="s">
        <v>7</v>
      </c>
      <c r="O3" s="23" t="s">
        <v>2</v>
      </c>
      <c r="P3" s="8" t="s">
        <v>3</v>
      </c>
      <c r="Q3" s="8" t="s">
        <v>4</v>
      </c>
      <c r="R3" s="8" t="s">
        <v>5</v>
      </c>
      <c r="S3" s="8" t="s">
        <v>6</v>
      </c>
      <c r="T3" s="8" t="s">
        <v>7</v>
      </c>
      <c r="U3" s="8" t="s">
        <v>2</v>
      </c>
      <c r="V3" s="8" t="s">
        <v>3</v>
      </c>
      <c r="W3" s="8" t="s">
        <v>4</v>
      </c>
      <c r="X3" s="8" t="s">
        <v>5</v>
      </c>
      <c r="Y3" s="8" t="s">
        <v>6</v>
      </c>
      <c r="Z3" s="8" t="s">
        <v>7</v>
      </c>
      <c r="AA3" s="8" t="s">
        <v>2</v>
      </c>
      <c r="AB3" s="8" t="s">
        <v>3</v>
      </c>
      <c r="AC3" s="8" t="s">
        <v>4</v>
      </c>
      <c r="AD3" s="8" t="s">
        <v>5</v>
      </c>
      <c r="AE3" s="8" t="s">
        <v>6</v>
      </c>
      <c r="AF3" s="8" t="s">
        <v>7</v>
      </c>
      <c r="AG3" s="8" t="s">
        <v>2</v>
      </c>
      <c r="AH3" s="8" t="s">
        <v>3</v>
      </c>
      <c r="AI3" s="8" t="s">
        <v>4</v>
      </c>
      <c r="AJ3" s="8" t="s">
        <v>5</v>
      </c>
      <c r="AK3" s="8" t="s">
        <v>6</v>
      </c>
      <c r="AL3" s="8" t="s">
        <v>7</v>
      </c>
      <c r="AM3" s="8" t="s">
        <v>2</v>
      </c>
      <c r="AN3" s="8" t="s">
        <v>3</v>
      </c>
      <c r="AO3" s="8" t="s">
        <v>4</v>
      </c>
      <c r="AP3" s="8" t="s">
        <v>5</v>
      </c>
      <c r="AQ3" s="8" t="s">
        <v>6</v>
      </c>
      <c r="AR3" s="8" t="s">
        <v>7</v>
      </c>
      <c r="AS3" s="8" t="s">
        <v>2</v>
      </c>
      <c r="AT3" s="8" t="s">
        <v>3</v>
      </c>
      <c r="AU3" s="8" t="s">
        <v>4</v>
      </c>
      <c r="AV3" s="8" t="s">
        <v>5</v>
      </c>
      <c r="AW3" s="8" t="s">
        <v>6</v>
      </c>
      <c r="AX3" s="8" t="s">
        <v>7</v>
      </c>
    </row>
    <row r="4" spans="1:50" x14ac:dyDescent="0.45">
      <c r="A4" s="20" t="s">
        <v>627</v>
      </c>
      <c r="B4" s="17" t="s">
        <v>535</v>
      </c>
      <c r="C4" s="24">
        <v>9.4397404679257241E-4</v>
      </c>
      <c r="D4" s="57">
        <v>1.4023052096957755E-3</v>
      </c>
      <c r="E4" s="57">
        <v>8.0242154976386214E-4</v>
      </c>
      <c r="F4" s="57">
        <v>9.4557578796852868E-4</v>
      </c>
      <c r="G4" s="57">
        <v>7.1593503099736235E-4</v>
      </c>
      <c r="H4" s="58">
        <v>8.3652533226800864E-4</v>
      </c>
      <c r="I4" s="59">
        <v>8.3096274377060996E-4</v>
      </c>
      <c r="J4" s="57">
        <v>8.6458285857646114E-4</v>
      </c>
      <c r="K4" s="57">
        <v>8.2532797126050491E-4</v>
      </c>
      <c r="L4" s="57">
        <v>7.5884137520089152E-4</v>
      </c>
      <c r="M4" s="57">
        <v>7.4310428406956308E-4</v>
      </c>
      <c r="N4" s="58">
        <v>7.5358277747559479E-4</v>
      </c>
      <c r="O4" s="60">
        <v>6.4318924308357482E-4</v>
      </c>
      <c r="P4" s="61">
        <v>6.0410194954951574E-4</v>
      </c>
      <c r="Q4" s="61">
        <v>5.7419597560879492E-4</v>
      </c>
      <c r="R4" s="61">
        <v>7.820145445412305E-4</v>
      </c>
      <c r="S4" s="61">
        <v>6.269670807295851E-4</v>
      </c>
      <c r="T4" s="62">
        <v>5.7286539250000579E-4</v>
      </c>
      <c r="U4" s="59">
        <v>6.7578665776716078E-4</v>
      </c>
      <c r="V4" s="57">
        <v>8.5583530735908078E-4</v>
      </c>
      <c r="W4" s="57">
        <v>9.4699339071463993E-4</v>
      </c>
      <c r="X4" s="57">
        <v>7.8933698086548721E-4</v>
      </c>
      <c r="Y4" s="57">
        <v>8.6448125081212731E-4</v>
      </c>
      <c r="Z4" s="58">
        <v>9.6881046941454962E-4</v>
      </c>
      <c r="AA4" s="59">
        <v>6.6962918778143779E-4</v>
      </c>
      <c r="AB4" s="57">
        <v>8.1791364093548023E-4</v>
      </c>
      <c r="AC4" s="57">
        <v>8.9320261963896715E-4</v>
      </c>
      <c r="AD4" s="57">
        <v>7.4415927363675007E-4</v>
      </c>
      <c r="AE4" s="57">
        <v>8.9436363015025003E-4</v>
      </c>
      <c r="AF4" s="58">
        <v>8.1816250604457191E-4</v>
      </c>
      <c r="AG4" s="59">
        <v>7.5171913121094909E-4</v>
      </c>
      <c r="AH4" s="57">
        <v>9.3252683905455428E-4</v>
      </c>
      <c r="AI4" s="57">
        <v>9.2490948372649096E-4</v>
      </c>
      <c r="AJ4" s="57">
        <v>9.623331240915606E-4</v>
      </c>
      <c r="AK4" s="57">
        <v>6.2773890642391604E-4</v>
      </c>
      <c r="AL4" s="58">
        <v>6.4911679472842492E-4</v>
      </c>
      <c r="AM4" s="59">
        <v>6.4999080866210411E-4</v>
      </c>
      <c r="AN4" s="57">
        <v>5.8199760438775296E-4</v>
      </c>
      <c r="AO4" s="57">
        <v>6.4731723643318185E-4</v>
      </c>
      <c r="AP4" s="57">
        <v>6.2998745622746036E-4</v>
      </c>
      <c r="AQ4" s="57">
        <v>6.5950531283104873E-4</v>
      </c>
      <c r="AR4" s="58">
        <v>6.9585378635928364E-4</v>
      </c>
      <c r="AS4" s="59">
        <v>5.3407283769472025E-4</v>
      </c>
      <c r="AT4" s="57">
        <v>5.9197896241728676E-4</v>
      </c>
      <c r="AU4" s="57">
        <v>5.4552531065133478E-4</v>
      </c>
      <c r="AV4" s="57">
        <v>5.5046220699970355E-4</v>
      </c>
      <c r="AW4" s="57">
        <v>5.5647232849618047E-4</v>
      </c>
      <c r="AX4" s="58">
        <v>4.6448021793474195E-4</v>
      </c>
    </row>
    <row r="5" spans="1:50" x14ac:dyDescent="0.45">
      <c r="A5" s="21" t="s">
        <v>628</v>
      </c>
      <c r="B5" s="18" t="s">
        <v>536</v>
      </c>
      <c r="C5" s="25">
        <v>2.4152869450734314E-3</v>
      </c>
      <c r="D5" s="63">
        <v>2.7979780197380714E-3</v>
      </c>
      <c r="E5" s="63">
        <v>2.7818674129788351E-3</v>
      </c>
      <c r="F5" s="63">
        <v>2.9164323034907126E-3</v>
      </c>
      <c r="G5" s="63">
        <v>2.4620932552432361E-3</v>
      </c>
      <c r="H5" s="64">
        <v>2.6727555139495918E-3</v>
      </c>
      <c r="I5" s="65">
        <v>2.9095211941211154E-3</v>
      </c>
      <c r="J5" s="63">
        <v>3.057267177487639E-3</v>
      </c>
      <c r="K5" s="63">
        <v>2.8267033505360172E-3</v>
      </c>
      <c r="L5" s="63">
        <v>2.9389891396829852E-3</v>
      </c>
      <c r="M5" s="63">
        <v>2.8129461310064836E-3</v>
      </c>
      <c r="N5" s="64">
        <v>2.7470928401706219E-3</v>
      </c>
      <c r="O5" s="66">
        <v>2.1878822553742646E-3</v>
      </c>
      <c r="P5" s="67">
        <v>2.0575812728401881E-3</v>
      </c>
      <c r="Q5" s="67">
        <v>2.0675954801131812E-3</v>
      </c>
      <c r="R5" s="67">
        <v>2.4651570330962518E-3</v>
      </c>
      <c r="S5" s="67">
        <v>1.9428415596275971E-3</v>
      </c>
      <c r="T5" s="68">
        <v>2.0863757131573033E-3</v>
      </c>
      <c r="U5" s="65">
        <v>1.7971374622356494E-3</v>
      </c>
      <c r="V5" s="63">
        <v>2.3239776400685781E-3</v>
      </c>
      <c r="W5" s="63">
        <v>2.3872897005596263E-3</v>
      </c>
      <c r="X5" s="63">
        <v>2.3210629950848501E-3</v>
      </c>
      <c r="Y5" s="63">
        <v>2.178018318571502E-3</v>
      </c>
      <c r="Z5" s="64">
        <v>2.5127577163474918E-3</v>
      </c>
      <c r="AA5" s="65">
        <v>2.2126340316408672E-3</v>
      </c>
      <c r="AB5" s="63">
        <v>2.9522647075478571E-3</v>
      </c>
      <c r="AC5" s="63">
        <v>2.7650306225805109E-3</v>
      </c>
      <c r="AD5" s="63">
        <v>3.1457225930373637E-3</v>
      </c>
      <c r="AE5" s="63">
        <v>2.55173317233759E-3</v>
      </c>
      <c r="AF5" s="64">
        <v>2.4702495255185752E-3</v>
      </c>
      <c r="AG5" s="65">
        <v>2.8288580779529901E-3</v>
      </c>
      <c r="AH5" s="63">
        <v>3.5145651470037394E-3</v>
      </c>
      <c r="AI5" s="63">
        <v>3.4589511885760754E-3</v>
      </c>
      <c r="AJ5" s="63">
        <v>3.3493778134346644E-3</v>
      </c>
      <c r="AK5" s="63">
        <v>2.2787701446981331E-3</v>
      </c>
      <c r="AL5" s="64">
        <v>2.6984897129733176E-3</v>
      </c>
      <c r="AM5" s="65">
        <v>2.4134631439059087E-3</v>
      </c>
      <c r="AN5" s="63">
        <v>2.2747700002101415E-3</v>
      </c>
      <c r="AO5" s="63">
        <v>2.1694439397561558E-3</v>
      </c>
      <c r="AP5" s="63">
        <v>2.5318533423927246E-3</v>
      </c>
      <c r="AQ5" s="63">
        <v>2.4969182369747362E-3</v>
      </c>
      <c r="AR5" s="64">
        <v>2.7024691798393759E-3</v>
      </c>
      <c r="AS5" s="65">
        <v>2.3238168240152578E-3</v>
      </c>
      <c r="AT5" s="63">
        <v>2.3161374342885793E-3</v>
      </c>
      <c r="AU5" s="63">
        <v>2.0853701109577031E-3</v>
      </c>
      <c r="AV5" s="63">
        <v>1.9112602386926335E-3</v>
      </c>
      <c r="AW5" s="63">
        <v>2.0965558856683108E-3</v>
      </c>
      <c r="AX5" s="64">
        <v>1.8828532770667652E-3</v>
      </c>
    </row>
    <row r="6" spans="1:50" x14ac:dyDescent="0.45">
      <c r="A6" s="21" t="s">
        <v>629</v>
      </c>
      <c r="B6" s="18" t="s">
        <v>537</v>
      </c>
      <c r="C6" s="25">
        <v>1.0416649244656828E-2</v>
      </c>
      <c r="D6" s="63">
        <v>0.10615740857128297</v>
      </c>
      <c r="E6" s="63">
        <v>1.2282347384992127E-2</v>
      </c>
      <c r="F6" s="63">
        <v>1.2102966190711764E-2</v>
      </c>
      <c r="G6" s="63">
        <v>1.1537658888256497E-2</v>
      </c>
      <c r="H6" s="64">
        <v>1.0922241236412639E-2</v>
      </c>
      <c r="I6" s="65">
        <v>1.3378150000363973E-2</v>
      </c>
      <c r="J6" s="63">
        <v>1.3626236197206166E-2</v>
      </c>
      <c r="K6" s="63">
        <v>1.3953678830065583E-2</v>
      </c>
      <c r="L6" s="63">
        <v>1.224563052004045E-2</v>
      </c>
      <c r="M6" s="63">
        <v>1.304886990244198E-2</v>
      </c>
      <c r="N6" s="64">
        <v>1.18840285133549E-2</v>
      </c>
      <c r="O6" s="66">
        <v>1.0103705843435801E-2</v>
      </c>
      <c r="P6" s="67">
        <v>1.0256004219290772E-2</v>
      </c>
      <c r="Q6" s="67">
        <v>9.2250290965743536E-3</v>
      </c>
      <c r="R6" s="67">
        <v>1.0992545066386583E-2</v>
      </c>
      <c r="S6" s="67">
        <v>8.3132784819760011E-3</v>
      </c>
      <c r="T6" s="68">
        <v>8.6162142378974627E-3</v>
      </c>
      <c r="U6" s="65">
        <v>9.0354890044263333E-3</v>
      </c>
      <c r="V6" s="63">
        <v>1.0726917313405488E-2</v>
      </c>
      <c r="W6" s="63">
        <v>1.1478397591251402E-2</v>
      </c>
      <c r="X6" s="63">
        <v>1.0594537720392611E-2</v>
      </c>
      <c r="Y6" s="63">
        <v>1.0160279945968978E-2</v>
      </c>
      <c r="Z6" s="64">
        <v>1.1158426182703988E-2</v>
      </c>
      <c r="AA6" s="65">
        <v>1.0067375182077454E-2</v>
      </c>
      <c r="AB6" s="63">
        <v>1.1589349785760707E-2</v>
      </c>
      <c r="AC6" s="63">
        <v>1.1400421251266113E-2</v>
      </c>
      <c r="AD6" s="63">
        <v>1.2438194890508684E-2</v>
      </c>
      <c r="AE6" s="63">
        <v>1.0854426053971545E-2</v>
      </c>
      <c r="AF6" s="64">
        <v>1.0187612331206203E-2</v>
      </c>
      <c r="AG6" s="65">
        <v>1.3003736983040762E-2</v>
      </c>
      <c r="AH6" s="63">
        <v>1.3455344638220337E-2</v>
      </c>
      <c r="AI6" s="63">
        <v>1.3780278801046262E-2</v>
      </c>
      <c r="AJ6" s="63">
        <v>1.3518920715271181E-2</v>
      </c>
      <c r="AK6" s="63">
        <v>1.1283112034634219E-2</v>
      </c>
      <c r="AL6" s="64">
        <v>1.1998815579043564E-2</v>
      </c>
      <c r="AM6" s="65">
        <v>1.0127875512987886E-2</v>
      </c>
      <c r="AN6" s="63">
        <v>9.0196061949692138E-3</v>
      </c>
      <c r="AO6" s="63">
        <v>9.5497394214678448E-3</v>
      </c>
      <c r="AP6" s="63">
        <v>9.9162180525793134E-3</v>
      </c>
      <c r="AQ6" s="63">
        <v>9.6823269450953958E-3</v>
      </c>
      <c r="AR6" s="64">
        <v>1.0249826452244872E-2</v>
      </c>
      <c r="AS6" s="65">
        <v>9.3676614060908981E-3</v>
      </c>
      <c r="AT6" s="63">
        <v>9.5248440051824527E-3</v>
      </c>
      <c r="AU6" s="63">
        <v>8.8443951747004326E-3</v>
      </c>
      <c r="AV6" s="63">
        <v>8.2012425823409941E-3</v>
      </c>
      <c r="AW6" s="63">
        <v>8.3905815897652933E-3</v>
      </c>
      <c r="AX6" s="64">
        <v>8.2552528935958998E-3</v>
      </c>
    </row>
    <row r="7" spans="1:50" x14ac:dyDescent="0.45">
      <c r="A7" s="21" t="s">
        <v>630</v>
      </c>
      <c r="B7" s="18" t="s">
        <v>538</v>
      </c>
      <c r="C7" s="25">
        <v>4.7220123792776616E-3</v>
      </c>
      <c r="D7" s="63">
        <v>1.4487622768425881E-2</v>
      </c>
      <c r="E7" s="63">
        <v>6.4292146230540493E-3</v>
      </c>
      <c r="F7" s="63">
        <v>6.0238338878987278E-3</v>
      </c>
      <c r="G7" s="63">
        <v>5.9450370560767685E-3</v>
      </c>
      <c r="H7" s="64">
        <v>5.2794688481971963E-3</v>
      </c>
      <c r="I7" s="65">
        <v>5.9897953018424287E-3</v>
      </c>
      <c r="J7" s="63">
        <v>6.387467812355177E-3</v>
      </c>
      <c r="K7" s="63">
        <v>6.5366234890688905E-3</v>
      </c>
      <c r="L7" s="63">
        <v>5.8735378965190264E-3</v>
      </c>
      <c r="M7" s="63">
        <v>6.2808277282918254E-3</v>
      </c>
      <c r="N7" s="64">
        <v>5.8062179725745042E-3</v>
      </c>
      <c r="O7" s="66">
        <v>4.5177085954073749E-3</v>
      </c>
      <c r="P7" s="67">
        <v>4.3889430863862334E-3</v>
      </c>
      <c r="Q7" s="67">
        <v>4.1032837750145153E-3</v>
      </c>
      <c r="R7" s="67">
        <v>5.2582398136837415E-3</v>
      </c>
      <c r="S7" s="67">
        <v>4.0484233758107209E-3</v>
      </c>
      <c r="T7" s="68">
        <v>4.3569365333432164E-3</v>
      </c>
      <c r="U7" s="65">
        <v>3.6100519918499259E-3</v>
      </c>
      <c r="V7" s="63">
        <v>4.8887509979190927E-3</v>
      </c>
      <c r="W7" s="63">
        <v>4.889970699655642E-3</v>
      </c>
      <c r="X7" s="63">
        <v>4.6738715447398882E-3</v>
      </c>
      <c r="Y7" s="63">
        <v>4.7471450890091589E-3</v>
      </c>
      <c r="Z7" s="64">
        <v>5.2314331271711692E-3</v>
      </c>
      <c r="AA7" s="65">
        <v>4.5850197189549616E-3</v>
      </c>
      <c r="AB7" s="63">
        <v>5.7513041766550635E-3</v>
      </c>
      <c r="AC7" s="63">
        <v>5.5753046301563747E-3</v>
      </c>
      <c r="AD7" s="63">
        <v>6.1916819492153921E-3</v>
      </c>
      <c r="AE7" s="63">
        <v>5.4790572636039502E-3</v>
      </c>
      <c r="AF7" s="64">
        <v>4.9166617751055875E-3</v>
      </c>
      <c r="AG7" s="65">
        <v>6.0704076167807201E-3</v>
      </c>
      <c r="AH7" s="63">
        <v>6.9272358471999139E-3</v>
      </c>
      <c r="AI7" s="63">
        <v>6.7476104067922104E-3</v>
      </c>
      <c r="AJ7" s="63">
        <v>6.6450263678201815E-3</v>
      </c>
      <c r="AK7" s="63">
        <v>5.0297499865991054E-3</v>
      </c>
      <c r="AL7" s="64">
        <v>5.3537330303139617E-3</v>
      </c>
      <c r="AM7" s="65">
        <v>4.6546340149754405E-3</v>
      </c>
      <c r="AN7" s="63">
        <v>4.4711706978796733E-3</v>
      </c>
      <c r="AO7" s="63">
        <v>4.1877504183600285E-3</v>
      </c>
      <c r="AP7" s="63">
        <v>4.9151466053415568E-3</v>
      </c>
      <c r="AQ7" s="63">
        <v>4.86867730302933E-3</v>
      </c>
      <c r="AR7" s="64">
        <v>5.1298521345687917E-3</v>
      </c>
      <c r="AS7" s="65">
        <v>4.7319442208126486E-3</v>
      </c>
      <c r="AT7" s="63">
        <v>4.7962635704322182E-3</v>
      </c>
      <c r="AU7" s="63">
        <v>4.3546061051931428E-3</v>
      </c>
      <c r="AV7" s="63">
        <v>3.8235072860107709E-3</v>
      </c>
      <c r="AW7" s="63">
        <v>4.2693985475969979E-3</v>
      </c>
      <c r="AX7" s="64">
        <v>3.9632575079379829E-3</v>
      </c>
    </row>
    <row r="8" spans="1:50" x14ac:dyDescent="0.45">
      <c r="A8" s="21" t="s">
        <v>631</v>
      </c>
      <c r="B8" s="18" t="s">
        <v>539</v>
      </c>
      <c r="C8" s="25">
        <v>5.6209893060351268E-4</v>
      </c>
      <c r="D8" s="63">
        <v>5.8499984712337134E-4</v>
      </c>
      <c r="E8" s="63">
        <v>6.3682280916564627E-4</v>
      </c>
      <c r="F8" s="63">
        <v>7.2887173613981823E-4</v>
      </c>
      <c r="G8" s="63">
        <v>5.4932038359618363E-4</v>
      </c>
      <c r="H8" s="64">
        <v>6.1149238869245305E-4</v>
      </c>
      <c r="I8" s="65">
        <v>5.9457076718132389E-4</v>
      </c>
      <c r="J8" s="63">
        <v>6.7974727254354694E-4</v>
      </c>
      <c r="K8" s="63">
        <v>6.3532368008324127E-4</v>
      </c>
      <c r="L8" s="63">
        <v>7.338978826535728E-4</v>
      </c>
      <c r="M8" s="63">
        <v>6.59561897836757E-4</v>
      </c>
      <c r="N8" s="64">
        <v>6.0408805931693908E-4</v>
      </c>
      <c r="O8" s="66">
        <v>3.5442809620097465E-4</v>
      </c>
      <c r="P8" s="67">
        <v>4.2716018637281426E-4</v>
      </c>
      <c r="Q8" s="67">
        <v>4.0336411571372649E-4</v>
      </c>
      <c r="R8" s="67">
        <v>5.2937734750493762E-4</v>
      </c>
      <c r="S8" s="67">
        <v>3.9102097937577688E-4</v>
      </c>
      <c r="T8" s="68">
        <v>4.8311933788425948E-4</v>
      </c>
      <c r="U8" s="65">
        <v>4.0158258975620036E-4</v>
      </c>
      <c r="V8" s="63">
        <v>4.8248642175659939E-4</v>
      </c>
      <c r="W8" s="63">
        <v>5.3336915268187843E-4</v>
      </c>
      <c r="X8" s="63">
        <v>4.9179756196545863E-4</v>
      </c>
      <c r="Y8" s="63">
        <v>4.4514249624532742E-4</v>
      </c>
      <c r="Z8" s="64">
        <v>5.7248471791580856E-4</v>
      </c>
      <c r="AA8" s="65">
        <v>5.2745003688150257E-4</v>
      </c>
      <c r="AB8" s="63">
        <v>7.0981609666520161E-4</v>
      </c>
      <c r="AC8" s="63">
        <v>7.0320997349835582E-4</v>
      </c>
      <c r="AD8" s="63">
        <v>7.1100002172138905E-4</v>
      </c>
      <c r="AE8" s="63">
        <v>5.950909587979997E-4</v>
      </c>
      <c r="AF8" s="64">
        <v>5.3216550806548543E-4</v>
      </c>
      <c r="AG8" s="65">
        <v>6.3849568580779531E-4</v>
      </c>
      <c r="AH8" s="63">
        <v>7.5014322627338695E-4</v>
      </c>
      <c r="AI8" s="63">
        <v>7.400953409759857E-4</v>
      </c>
      <c r="AJ8" s="63">
        <v>6.7650326786415616E-4</v>
      </c>
      <c r="AK8" s="63">
        <v>5.1293265183213884E-4</v>
      </c>
      <c r="AL8" s="64">
        <v>5.4223332491612855E-4</v>
      </c>
      <c r="AM8" s="65">
        <v>4.7150509621633009E-4</v>
      </c>
      <c r="AN8" s="63">
        <v>4.6236829386176896E-4</v>
      </c>
      <c r="AO8" s="63">
        <v>3.9075878556060246E-4</v>
      </c>
      <c r="AP8" s="63">
        <v>5.1820676318402759E-4</v>
      </c>
      <c r="AQ8" s="63">
        <v>4.2842391362503076E-4</v>
      </c>
      <c r="AR8" s="64">
        <v>5.3788554354059371E-4</v>
      </c>
      <c r="AS8" s="65">
        <v>5.3952584515810063E-4</v>
      </c>
      <c r="AT8" s="63">
        <v>5.5616592785270717E-4</v>
      </c>
      <c r="AU8" s="63">
        <v>5.2360189263003006E-4</v>
      </c>
      <c r="AV8" s="63">
        <v>4.0614033923205931E-4</v>
      </c>
      <c r="AW8" s="63">
        <v>4.2492006754972993E-4</v>
      </c>
      <c r="AX8" s="64">
        <v>4.2051025195304976E-4</v>
      </c>
    </row>
    <row r="9" spans="1:50" x14ac:dyDescent="0.45">
      <c r="A9" s="21" t="s">
        <v>632</v>
      </c>
      <c r="B9" s="18" t="s">
        <v>540</v>
      </c>
      <c r="C9" s="25">
        <v>9.9929570382380102E-3</v>
      </c>
      <c r="D9" s="63">
        <v>1.1978914236211377E-2</v>
      </c>
      <c r="E9" s="63">
        <v>1.1996148329543467E-2</v>
      </c>
      <c r="F9" s="63">
        <v>1.2459729064873986E-2</v>
      </c>
      <c r="G9" s="63">
        <v>1.1338731097116909E-2</v>
      </c>
      <c r="H9" s="64">
        <v>1.1181705433752109E-2</v>
      </c>
      <c r="I9" s="65">
        <v>1.201561223821275E-2</v>
      </c>
      <c r="J9" s="63">
        <v>1.3225224660178612E-2</v>
      </c>
      <c r="K9" s="63">
        <v>1.2480298939357691E-2</v>
      </c>
      <c r="L9" s="63">
        <v>1.2214920259318359E-2</v>
      </c>
      <c r="M9" s="63">
        <v>1.2058171241592438E-2</v>
      </c>
      <c r="N9" s="64">
        <v>1.2079356445564113E-2</v>
      </c>
      <c r="O9" s="66">
        <v>8.9561765610294726E-3</v>
      </c>
      <c r="P9" s="67">
        <v>8.903705298767604E-3</v>
      </c>
      <c r="Q9" s="67">
        <v>8.8740253632802538E-3</v>
      </c>
      <c r="R9" s="67">
        <v>1.0369407372735263E-2</v>
      </c>
      <c r="S9" s="67">
        <v>8.0554545531418328E-3</v>
      </c>
      <c r="T9" s="68">
        <v>8.6028950190754384E-3</v>
      </c>
      <c r="U9" s="65">
        <v>7.7023097730626018E-3</v>
      </c>
      <c r="V9" s="63">
        <v>1.0052154850868354E-2</v>
      </c>
      <c r="W9" s="63">
        <v>1.0137749958669982E-2</v>
      </c>
      <c r="X9" s="63">
        <v>9.769423860271461E-3</v>
      </c>
      <c r="Y9" s="63">
        <v>9.3584873731192633E-3</v>
      </c>
      <c r="Z9" s="64">
        <v>1.0664521008568444E-2</v>
      </c>
      <c r="AA9" s="65">
        <v>9.6470538736229353E-3</v>
      </c>
      <c r="AB9" s="63">
        <v>1.179033968186341E-2</v>
      </c>
      <c r="AC9" s="63">
        <v>1.1842474504308254E-2</v>
      </c>
      <c r="AD9" s="63">
        <v>1.3029078733829202E-2</v>
      </c>
      <c r="AE9" s="63">
        <v>1.1282650050690877E-2</v>
      </c>
      <c r="AF9" s="64">
        <v>1.0276806453506411E-2</v>
      </c>
      <c r="AG9" s="65">
        <v>1.2489425766141029E-2</v>
      </c>
      <c r="AH9" s="63">
        <v>1.4429671836610312E-2</v>
      </c>
      <c r="AI9" s="63">
        <v>1.3637595052707599E-2</v>
      </c>
      <c r="AJ9" s="63">
        <v>1.3553596664663764E-2</v>
      </c>
      <c r="AK9" s="63">
        <v>9.8730225797195592E-3</v>
      </c>
      <c r="AL9" s="64">
        <v>1.12274689465267E-2</v>
      </c>
      <c r="AM9" s="65">
        <v>9.9231885160965486E-3</v>
      </c>
      <c r="AN9" s="63">
        <v>9.2291340071868361E-3</v>
      </c>
      <c r="AO9" s="63">
        <v>8.8882046378197469E-3</v>
      </c>
      <c r="AP9" s="63">
        <v>9.930643390999843E-3</v>
      </c>
      <c r="AQ9" s="63">
        <v>9.8226916203867191E-3</v>
      </c>
      <c r="AR9" s="64">
        <v>1.0672295193070162E-2</v>
      </c>
      <c r="AS9" s="65">
        <v>9.8495426950264524E-3</v>
      </c>
      <c r="AT9" s="63">
        <v>1.0024849962025127E-2</v>
      </c>
      <c r="AU9" s="63">
        <v>8.9064211353764595E-3</v>
      </c>
      <c r="AV9" s="63">
        <v>8.2171067479124352E-3</v>
      </c>
      <c r="AW9" s="63">
        <v>8.4133984805501195E-3</v>
      </c>
      <c r="AX9" s="64">
        <v>8.087903669943091E-3</v>
      </c>
    </row>
    <row r="10" spans="1:50" x14ac:dyDescent="0.45">
      <c r="A10" s="21" t="s">
        <v>633</v>
      </c>
      <c r="B10" s="18" t="s">
        <v>541</v>
      </c>
      <c r="C10" s="25">
        <v>2.4452649110563223E-3</v>
      </c>
      <c r="D10" s="63">
        <v>2.8512827368313773E-3</v>
      </c>
      <c r="E10" s="63">
        <v>2.7150750393563055E-3</v>
      </c>
      <c r="F10" s="63">
        <v>2.833000142312097E-3</v>
      </c>
      <c r="G10" s="63">
        <v>2.6324808293706893E-3</v>
      </c>
      <c r="H10" s="64">
        <v>2.4964611742819493E-3</v>
      </c>
      <c r="I10" s="65">
        <v>2.7227205127645171E-3</v>
      </c>
      <c r="J10" s="63">
        <v>2.6695286230482701E-3</v>
      </c>
      <c r="K10" s="63">
        <v>2.6512557579624124E-3</v>
      </c>
      <c r="L10" s="63">
        <v>2.6394695604593935E-3</v>
      </c>
      <c r="M10" s="63">
        <v>2.5017633157607706E-3</v>
      </c>
      <c r="N10" s="64">
        <v>2.3672182302253014E-3</v>
      </c>
      <c r="O10" s="66">
        <v>2.705153641392634E-3</v>
      </c>
      <c r="P10" s="67">
        <v>2.0188528023018849E-3</v>
      </c>
      <c r="Q10" s="67">
        <v>2.0727198925988297E-3</v>
      </c>
      <c r="R10" s="67">
        <v>2.3257109586382473E-3</v>
      </c>
      <c r="S10" s="67">
        <v>1.7234459956536078E-3</v>
      </c>
      <c r="T10" s="68">
        <v>1.8778222266490931E-3</v>
      </c>
      <c r="U10" s="65">
        <v>1.8285280334434061E-3</v>
      </c>
      <c r="V10" s="63">
        <v>2.3629000183224488E-3</v>
      </c>
      <c r="W10" s="63">
        <v>2.4809913928040043E-3</v>
      </c>
      <c r="X10" s="63">
        <v>2.1477430894797757E-3</v>
      </c>
      <c r="Y10" s="63">
        <v>2.1795473844210553E-3</v>
      </c>
      <c r="Z10" s="64">
        <v>2.4882114313591313E-3</v>
      </c>
      <c r="AA10" s="65">
        <v>2.2343861027302966E-3</v>
      </c>
      <c r="AB10" s="63">
        <v>2.6767723616477955E-3</v>
      </c>
      <c r="AC10" s="63">
        <v>2.6776949952130539E-3</v>
      </c>
      <c r="AD10" s="63">
        <v>2.7258109059991372E-3</v>
      </c>
      <c r="AE10" s="63">
        <v>2.6941574492806452E-3</v>
      </c>
      <c r="AF10" s="64">
        <v>2.2608739402782321E-3</v>
      </c>
      <c r="AG10" s="65">
        <v>2.6066456411782206E-3</v>
      </c>
      <c r="AH10" s="63">
        <v>2.7960749271488702E-3</v>
      </c>
      <c r="AI10" s="63">
        <v>2.8169424130794953E-3</v>
      </c>
      <c r="AJ10" s="63">
        <v>2.8480569048106585E-3</v>
      </c>
      <c r="AK10" s="63">
        <v>2.029734220840441E-3</v>
      </c>
      <c r="AL10" s="64">
        <v>2.2827639695537677E-3</v>
      </c>
      <c r="AM10" s="65">
        <v>2.1447594738105411E-3</v>
      </c>
      <c r="AN10" s="63">
        <v>1.9378889192426503E-3</v>
      </c>
      <c r="AO10" s="63">
        <v>1.8636375806837197E-3</v>
      </c>
      <c r="AP10" s="63">
        <v>2.1152093242042544E-3</v>
      </c>
      <c r="AQ10" s="63">
        <v>2.1261141964409916E-3</v>
      </c>
      <c r="AR10" s="64">
        <v>2.3372039741749967E-3</v>
      </c>
      <c r="AS10" s="65">
        <v>2.0221853576231478E-3</v>
      </c>
      <c r="AT10" s="63">
        <v>2.052784476467989E-3</v>
      </c>
      <c r="AU10" s="63">
        <v>1.8851250163765909E-3</v>
      </c>
      <c r="AV10" s="63">
        <v>1.6580154968780562E-3</v>
      </c>
      <c r="AW10" s="63">
        <v>1.794553698263905E-3</v>
      </c>
      <c r="AX10" s="64">
        <v>1.5879093358837622E-3</v>
      </c>
    </row>
    <row r="11" spans="1:50" x14ac:dyDescent="0.45">
      <c r="A11" s="21" t="s">
        <v>634</v>
      </c>
      <c r="B11" s="18" t="s">
        <v>542</v>
      </c>
      <c r="C11" s="25">
        <v>2.0153574661185083E-2</v>
      </c>
      <c r="D11" s="63">
        <v>8.2278079190093598E-2</v>
      </c>
      <c r="E11" s="63">
        <v>2.3678390764386915E-2</v>
      </c>
      <c r="F11" s="63">
        <v>2.4175131977528241E-2</v>
      </c>
      <c r="G11" s="63">
        <v>2.237348608637646E-2</v>
      </c>
      <c r="H11" s="64">
        <v>2.2112741561376416E-2</v>
      </c>
      <c r="I11" s="65">
        <v>2.6673048561216543E-2</v>
      </c>
      <c r="J11" s="63">
        <v>2.8173704218628588E-2</v>
      </c>
      <c r="K11" s="63">
        <v>2.8329255195932115E-2</v>
      </c>
      <c r="L11" s="63">
        <v>2.6553002414995315E-2</v>
      </c>
      <c r="M11" s="63">
        <v>2.7134914863964129E-2</v>
      </c>
      <c r="N11" s="64">
        <v>2.4306146402908593E-2</v>
      </c>
      <c r="O11" s="66">
        <v>2.0262710785181593E-2</v>
      </c>
      <c r="P11" s="67">
        <v>2.0102898265784108E-2</v>
      </c>
      <c r="Q11" s="67">
        <v>1.9453257634074121E-2</v>
      </c>
      <c r="R11" s="67">
        <v>2.244357425821698E-2</v>
      </c>
      <c r="S11" s="67">
        <v>1.6840642149857515E-2</v>
      </c>
      <c r="T11" s="68">
        <v>1.8029381038528445E-2</v>
      </c>
      <c r="U11" s="65">
        <v>1.6538898686151902E-2</v>
      </c>
      <c r="V11" s="63">
        <v>2.0545328429897002E-2</v>
      </c>
      <c r="W11" s="63">
        <v>2.1470356000942672E-2</v>
      </c>
      <c r="X11" s="63">
        <v>2.0217889942731743E-2</v>
      </c>
      <c r="Y11" s="63">
        <v>1.9397711236216499E-2</v>
      </c>
      <c r="Z11" s="64">
        <v>2.143103171666836E-2</v>
      </c>
      <c r="AA11" s="65">
        <v>1.9689274805806241E-2</v>
      </c>
      <c r="AB11" s="63">
        <v>2.2794858256909183E-2</v>
      </c>
      <c r="AC11" s="63">
        <v>2.2653973997863223E-2</v>
      </c>
      <c r="AD11" s="63">
        <v>2.5346502701209882E-2</v>
      </c>
      <c r="AE11" s="63">
        <v>2.1503269276772187E-2</v>
      </c>
      <c r="AF11" s="64">
        <v>2.0341403011524518E-2</v>
      </c>
      <c r="AG11" s="65">
        <v>2.6950264802142219E-2</v>
      </c>
      <c r="AH11" s="63">
        <v>3.0371571235390096E-2</v>
      </c>
      <c r="AI11" s="63">
        <v>2.8943630482409558E-2</v>
      </c>
      <c r="AJ11" s="63">
        <v>2.8890000369250188E-2</v>
      </c>
      <c r="AK11" s="63">
        <v>2.3015579722711836E-2</v>
      </c>
      <c r="AL11" s="64">
        <v>2.3783533542560995E-2</v>
      </c>
      <c r="AM11" s="65">
        <v>1.993815459010731E-2</v>
      </c>
      <c r="AN11" s="63">
        <v>1.9513648685565384E-2</v>
      </c>
      <c r="AO11" s="63">
        <v>1.9308926607697827E-2</v>
      </c>
      <c r="AP11" s="63">
        <v>2.0291851774421159E-2</v>
      </c>
      <c r="AQ11" s="63">
        <v>2.0224497875937636E-2</v>
      </c>
      <c r="AR11" s="64">
        <v>2.1679667885845362E-2</v>
      </c>
      <c r="AS11" s="65">
        <v>1.9986679305957777E-2</v>
      </c>
      <c r="AT11" s="63">
        <v>2.0506403605875433E-2</v>
      </c>
      <c r="AU11" s="63">
        <v>1.8562600904995615E-2</v>
      </c>
      <c r="AV11" s="63">
        <v>1.7432195627065994E-2</v>
      </c>
      <c r="AW11" s="63">
        <v>1.7358751084273736E-2</v>
      </c>
      <c r="AX11" s="64">
        <v>1.7031228398601193E-2</v>
      </c>
    </row>
    <row r="12" spans="1:50" x14ac:dyDescent="0.45">
      <c r="A12" s="21" t="s">
        <v>635</v>
      </c>
      <c r="B12" s="18" t="s">
        <v>543</v>
      </c>
      <c r="C12" s="25">
        <v>2.7361169540028464E-2</v>
      </c>
      <c r="D12" s="63">
        <v>4.3906014846019262E-2</v>
      </c>
      <c r="E12" s="63">
        <v>3.3704110547489945E-2</v>
      </c>
      <c r="F12" s="63">
        <v>3.4012252393892779E-2</v>
      </c>
      <c r="G12" s="63">
        <v>3.0237146651489282E-2</v>
      </c>
      <c r="H12" s="64">
        <v>3.0398423478483819E-2</v>
      </c>
      <c r="I12" s="65">
        <v>3.2985386502442253E-2</v>
      </c>
      <c r="J12" s="63">
        <v>3.5974744676625238E-2</v>
      </c>
      <c r="K12" s="63">
        <v>3.5490698018843206E-2</v>
      </c>
      <c r="L12" s="63">
        <v>3.4337910269889332E-2</v>
      </c>
      <c r="M12" s="63">
        <v>3.3430891353087321E-2</v>
      </c>
      <c r="N12" s="64">
        <v>3.2057198476997506E-2</v>
      </c>
      <c r="O12" s="66">
        <v>2.4682259101540295E-2</v>
      </c>
      <c r="P12" s="67">
        <v>2.4131897151666651E-2</v>
      </c>
      <c r="Q12" s="67">
        <v>2.4092517911141819E-2</v>
      </c>
      <c r="R12" s="67">
        <v>2.8524140056853858E-2</v>
      </c>
      <c r="S12" s="67">
        <v>2.1834490398193795E-2</v>
      </c>
      <c r="T12" s="68">
        <v>2.310532374967281E-2</v>
      </c>
      <c r="U12" s="65">
        <v>2.1578121267476991E-2</v>
      </c>
      <c r="V12" s="63">
        <v>2.6791982947035036E-2</v>
      </c>
      <c r="W12" s="63">
        <v>2.890695329180399E-2</v>
      </c>
      <c r="X12" s="63">
        <v>2.6182326504231239E-2</v>
      </c>
      <c r="Y12" s="63">
        <v>2.6381583519933759E-2</v>
      </c>
      <c r="Z12" s="64">
        <v>2.9765734735105083E-2</v>
      </c>
      <c r="AA12" s="65">
        <v>2.6468951100719791E-2</v>
      </c>
      <c r="AB12" s="63">
        <v>3.2045541692396054E-2</v>
      </c>
      <c r="AC12" s="63">
        <v>3.1228039017080381E-2</v>
      </c>
      <c r="AD12" s="63">
        <v>3.5190822402820059E-2</v>
      </c>
      <c r="AE12" s="63">
        <v>3.0351304862906808E-2</v>
      </c>
      <c r="AF12" s="64">
        <v>2.890381513812371E-2</v>
      </c>
      <c r="AG12" s="65">
        <v>3.4053722106515916E-2</v>
      </c>
      <c r="AH12" s="63">
        <v>3.9188079714055343E-2</v>
      </c>
      <c r="AI12" s="63">
        <v>3.8351905909198493E-2</v>
      </c>
      <c r="AJ12" s="63">
        <v>3.7228475231704493E-2</v>
      </c>
      <c r="AK12" s="63">
        <v>2.8113690038878363E-2</v>
      </c>
      <c r="AL12" s="64">
        <v>3.1002970070824767E-2</v>
      </c>
      <c r="AM12" s="65">
        <v>2.6078848799564437E-2</v>
      </c>
      <c r="AN12" s="63">
        <v>2.461246979217013E-2</v>
      </c>
      <c r="AO12" s="63">
        <v>2.3612689457327276E-2</v>
      </c>
      <c r="AP12" s="63">
        <v>2.7010923535253226E-2</v>
      </c>
      <c r="AQ12" s="63">
        <v>2.6883032112398744E-2</v>
      </c>
      <c r="AR12" s="64">
        <v>2.7843370750137878E-2</v>
      </c>
      <c r="AS12" s="65">
        <v>2.6317689186829436E-2</v>
      </c>
      <c r="AT12" s="63">
        <v>2.7276700306280991E-2</v>
      </c>
      <c r="AU12" s="63">
        <v>2.4021974865711952E-2</v>
      </c>
      <c r="AV12" s="63">
        <v>2.2543930684438072E-2</v>
      </c>
      <c r="AW12" s="63">
        <v>2.2671482867427369E-2</v>
      </c>
      <c r="AX12" s="64">
        <v>2.166032459040915E-2</v>
      </c>
    </row>
    <row r="13" spans="1:50" x14ac:dyDescent="0.45">
      <c r="A13" s="21" t="s">
        <v>636</v>
      </c>
      <c r="B13" s="18" t="s">
        <v>544</v>
      </c>
      <c r="C13" s="25">
        <v>9.3695625805704456E-3</v>
      </c>
      <c r="D13" s="63">
        <v>1.0422150124849247E-2</v>
      </c>
      <c r="E13" s="63">
        <v>1.1628969739373798E-2</v>
      </c>
      <c r="F13" s="63">
        <v>1.1922670317084907E-2</v>
      </c>
      <c r="G13" s="63">
        <v>1.0170011199441864E-2</v>
      </c>
      <c r="H13" s="64">
        <v>1.0818342267352768E-2</v>
      </c>
      <c r="I13" s="65">
        <v>1.126609013416028E-2</v>
      </c>
      <c r="J13" s="63">
        <v>1.1977626320172552E-2</v>
      </c>
      <c r="K13" s="63">
        <v>1.1731813573031659E-2</v>
      </c>
      <c r="L13" s="63">
        <v>1.1374828472307768E-2</v>
      </c>
      <c r="M13" s="63">
        <v>1.1022056595770467E-2</v>
      </c>
      <c r="N13" s="64">
        <v>1.089258824539807E-2</v>
      </c>
      <c r="O13" s="66">
        <v>7.4366192370888739E-3</v>
      </c>
      <c r="P13" s="67">
        <v>7.6058820408634572E-3</v>
      </c>
      <c r="Q13" s="67">
        <v>7.7479141105906268E-3</v>
      </c>
      <c r="R13" s="67">
        <v>9.0006336122749539E-3</v>
      </c>
      <c r="S13" s="67">
        <v>7.3077736155387754E-3</v>
      </c>
      <c r="T13" s="68">
        <v>7.3640918493329969E-3</v>
      </c>
      <c r="U13" s="65">
        <v>7.4217642099346582E-3</v>
      </c>
      <c r="V13" s="63">
        <v>8.9698245625515326E-3</v>
      </c>
      <c r="W13" s="63">
        <v>9.5658431147708188E-3</v>
      </c>
      <c r="X13" s="63">
        <v>9.1040598836597576E-3</v>
      </c>
      <c r="Y13" s="63">
        <v>9.3117994929303363E-3</v>
      </c>
      <c r="Z13" s="64">
        <v>1.0174937709340815E-2</v>
      </c>
      <c r="AA13" s="65">
        <v>9.0419330700588791E-3</v>
      </c>
      <c r="AB13" s="63">
        <v>1.1191889647213002E-2</v>
      </c>
      <c r="AC13" s="63">
        <v>1.0604719235198625E-2</v>
      </c>
      <c r="AD13" s="63">
        <v>1.2126275743724846E-2</v>
      </c>
      <c r="AE13" s="63">
        <v>1.0187470810028821E-2</v>
      </c>
      <c r="AF13" s="64">
        <v>9.9250892360499658E-3</v>
      </c>
      <c r="AG13" s="65">
        <v>1.1314204105920857E-2</v>
      </c>
      <c r="AH13" s="63">
        <v>1.3578025940716004E-2</v>
      </c>
      <c r="AI13" s="63">
        <v>1.2991927878283984E-2</v>
      </c>
      <c r="AJ13" s="63">
        <v>1.2255078029278183E-2</v>
      </c>
      <c r="AK13" s="63">
        <v>9.2932841021242784E-3</v>
      </c>
      <c r="AL13" s="64">
        <v>9.8252828782030462E-3</v>
      </c>
      <c r="AM13" s="65">
        <v>8.8051377822531071E-3</v>
      </c>
      <c r="AN13" s="63">
        <v>8.4769621955576111E-3</v>
      </c>
      <c r="AO13" s="63">
        <v>7.7122734879273248E-3</v>
      </c>
      <c r="AP13" s="63">
        <v>9.0425442951967798E-3</v>
      </c>
      <c r="AQ13" s="63">
        <v>8.4333568745786659E-3</v>
      </c>
      <c r="AR13" s="64">
        <v>9.4222574652973092E-3</v>
      </c>
      <c r="AS13" s="65">
        <v>9.0146015561749209E-3</v>
      </c>
      <c r="AT13" s="63">
        <v>8.9906348505080693E-3</v>
      </c>
      <c r="AU13" s="63">
        <v>7.8025769195884187E-3</v>
      </c>
      <c r="AV13" s="63">
        <v>7.6218354640434369E-3</v>
      </c>
      <c r="AW13" s="63">
        <v>7.9314990424867692E-3</v>
      </c>
      <c r="AX13" s="64">
        <v>7.1285012680375225E-3</v>
      </c>
    </row>
    <row r="14" spans="1:50" x14ac:dyDescent="0.45">
      <c r="A14" s="21" t="s">
        <v>637</v>
      </c>
      <c r="B14" s="18" t="s">
        <v>545</v>
      </c>
      <c r="C14" s="25">
        <v>4.0921613146049272E-2</v>
      </c>
      <c r="D14" s="63">
        <v>4.7417285250802604E-2</v>
      </c>
      <c r="E14" s="63">
        <v>4.9105649816337242E-2</v>
      </c>
      <c r="F14" s="63">
        <v>4.9618129205830731E-2</v>
      </c>
      <c r="G14" s="63">
        <v>4.5569794554500893E-2</v>
      </c>
      <c r="H14" s="64">
        <v>4.5388793817936805E-2</v>
      </c>
      <c r="I14" s="65">
        <v>4.7130356765885582E-2</v>
      </c>
      <c r="J14" s="63">
        <v>5.1674388216969992E-2</v>
      </c>
      <c r="K14" s="63">
        <v>5.146960669271753E-2</v>
      </c>
      <c r="L14" s="63">
        <v>4.9781275335248905E-2</v>
      </c>
      <c r="M14" s="63">
        <v>4.9113191540931952E-2</v>
      </c>
      <c r="N14" s="64">
        <v>4.6146689187254876E-2</v>
      </c>
      <c r="O14" s="66">
        <v>3.6253610021400769E-2</v>
      </c>
      <c r="P14" s="67">
        <v>3.5360190741902366E-2</v>
      </c>
      <c r="Q14" s="67">
        <v>3.4154517916396274E-2</v>
      </c>
      <c r="R14" s="67">
        <v>4.0570878951514393E-2</v>
      </c>
      <c r="S14" s="67">
        <v>3.2784608359617447E-2</v>
      </c>
      <c r="T14" s="68">
        <v>3.3671680097844138E-2</v>
      </c>
      <c r="U14" s="65">
        <v>3.2004104897070187E-2</v>
      </c>
      <c r="V14" s="63">
        <v>3.833460717978248E-2</v>
      </c>
      <c r="W14" s="63">
        <v>4.1908672972278987E-2</v>
      </c>
      <c r="X14" s="63">
        <v>3.9346751040899457E-2</v>
      </c>
      <c r="Y14" s="63">
        <v>3.8710447508619884E-2</v>
      </c>
      <c r="Z14" s="64">
        <v>4.2635950796109004E-2</v>
      </c>
      <c r="AA14" s="65">
        <v>3.8190417732945972E-2</v>
      </c>
      <c r="AB14" s="63">
        <v>4.6956806985090888E-2</v>
      </c>
      <c r="AC14" s="63">
        <v>4.5959553773362381E-2</v>
      </c>
      <c r="AD14" s="63">
        <v>5.2422090032054565E-2</v>
      </c>
      <c r="AE14" s="63">
        <v>4.4927210179183705E-2</v>
      </c>
      <c r="AF14" s="64">
        <v>4.2674817405012874E-2</v>
      </c>
      <c r="AG14" s="65">
        <v>4.9273906575423985E-2</v>
      </c>
      <c r="AH14" s="63">
        <v>5.7191050897386249E-2</v>
      </c>
      <c r="AI14" s="63">
        <v>5.4155136942655828E-2</v>
      </c>
      <c r="AJ14" s="63">
        <v>5.4147854488571706E-2</v>
      </c>
      <c r="AK14" s="63">
        <v>4.0279936810839273E-2</v>
      </c>
      <c r="AL14" s="64">
        <v>4.4488233950194196E-2</v>
      </c>
      <c r="AM14" s="65">
        <v>3.8128432847616987E-2</v>
      </c>
      <c r="AN14" s="63">
        <v>3.5957635488683887E-2</v>
      </c>
      <c r="AO14" s="63">
        <v>3.4157398995935929E-2</v>
      </c>
      <c r="AP14" s="63">
        <v>3.9020279098939008E-2</v>
      </c>
      <c r="AQ14" s="63">
        <v>3.8671845740639678E-2</v>
      </c>
      <c r="AR14" s="64">
        <v>4.0909527428776828E-2</v>
      </c>
      <c r="AS14" s="65">
        <v>3.7681603254768645E-2</v>
      </c>
      <c r="AT14" s="63">
        <v>3.839157305322935E-2</v>
      </c>
      <c r="AU14" s="63">
        <v>3.4950764408880647E-2</v>
      </c>
      <c r="AV14" s="63">
        <v>3.2551187931728773E-2</v>
      </c>
      <c r="AW14" s="63">
        <v>3.3734427314898237E-2</v>
      </c>
      <c r="AX14" s="64">
        <v>3.1216386806970468E-2</v>
      </c>
    </row>
    <row r="15" spans="1:50" x14ac:dyDescent="0.45">
      <c r="A15" s="21" t="s">
        <v>638</v>
      </c>
      <c r="B15" s="18" t="s">
        <v>546</v>
      </c>
      <c r="C15" s="25">
        <v>1.4288954039417424E-2</v>
      </c>
      <c r="D15" s="63">
        <v>1.6744488457814545E-2</v>
      </c>
      <c r="E15" s="63">
        <v>1.710950848347035E-2</v>
      </c>
      <c r="F15" s="63">
        <v>1.8098337659169305E-2</v>
      </c>
      <c r="G15" s="63">
        <v>1.4890820741611129E-2</v>
      </c>
      <c r="H15" s="64">
        <v>1.5692381537287359E-2</v>
      </c>
      <c r="I15" s="65">
        <v>1.9123957036681155E-2</v>
      </c>
      <c r="J15" s="63">
        <v>2.0086674402154787E-2</v>
      </c>
      <c r="K15" s="63">
        <v>2.1172070891767397E-2</v>
      </c>
      <c r="L15" s="63">
        <v>1.8875952891835138E-2</v>
      </c>
      <c r="M15" s="63">
        <v>1.9745985578379689E-2</v>
      </c>
      <c r="N15" s="64">
        <v>1.9232286507686581E-2</v>
      </c>
      <c r="O15" s="66">
        <v>1.0968549872496125E-2</v>
      </c>
      <c r="P15" s="67">
        <v>1.1142194468110338E-2</v>
      </c>
      <c r="Q15" s="67">
        <v>1.0885462221743481E-2</v>
      </c>
      <c r="R15" s="67">
        <v>1.4015731850718664E-2</v>
      </c>
      <c r="S15" s="67">
        <v>1.1609095290844671E-2</v>
      </c>
      <c r="T15" s="68">
        <v>1.1095835833099765E-2</v>
      </c>
      <c r="U15" s="65">
        <v>1.021461181760697E-2</v>
      </c>
      <c r="V15" s="63">
        <v>1.3363191181667081E-2</v>
      </c>
      <c r="W15" s="63">
        <v>1.387953970671516E-2</v>
      </c>
      <c r="X15" s="63">
        <v>1.242321393677945E-2</v>
      </c>
      <c r="Y15" s="63">
        <v>1.3885821691581979E-2</v>
      </c>
      <c r="Z15" s="64">
        <v>1.41077129096368E-2</v>
      </c>
      <c r="AA15" s="65">
        <v>1.3476175081951498E-2</v>
      </c>
      <c r="AB15" s="63">
        <v>1.7108655051813824E-2</v>
      </c>
      <c r="AC15" s="63">
        <v>1.5645530934772656E-2</v>
      </c>
      <c r="AD15" s="63">
        <v>1.7081110769774997E-2</v>
      </c>
      <c r="AE15" s="63">
        <v>1.5364205406267442E-2</v>
      </c>
      <c r="AF15" s="64">
        <v>1.4332218057407361E-2</v>
      </c>
      <c r="AG15" s="65">
        <v>1.6172401071109788E-2</v>
      </c>
      <c r="AH15" s="63">
        <v>1.9098781687860684E-2</v>
      </c>
      <c r="AI15" s="63">
        <v>1.991351341510041E-2</v>
      </c>
      <c r="AJ15" s="63">
        <v>1.939241560115609E-2</v>
      </c>
      <c r="AK15" s="63">
        <v>1.3728759581639828E-2</v>
      </c>
      <c r="AL15" s="64">
        <v>1.4534949436648509E-2</v>
      </c>
      <c r="AM15" s="65">
        <v>1.2956540778512174E-2</v>
      </c>
      <c r="AN15" s="63">
        <v>1.2053106940971272E-2</v>
      </c>
      <c r="AO15" s="63">
        <v>1.1644876882620128E-2</v>
      </c>
      <c r="AP15" s="63">
        <v>1.3254115925364553E-2</v>
      </c>
      <c r="AQ15" s="63">
        <v>1.3403368538195671E-2</v>
      </c>
      <c r="AR15" s="64">
        <v>1.397302258453079E-2</v>
      </c>
      <c r="AS15" s="65">
        <v>1.3483957247144253E-2</v>
      </c>
      <c r="AT15" s="63">
        <v>1.4110102308772939E-2</v>
      </c>
      <c r="AU15" s="63">
        <v>1.2008619125842765E-2</v>
      </c>
      <c r="AV15" s="63">
        <v>1.1148481509507436E-2</v>
      </c>
      <c r="AW15" s="63">
        <v>1.2175629297809663E-2</v>
      </c>
      <c r="AX15" s="64">
        <v>1.1184725530502026E-2</v>
      </c>
    </row>
    <row r="16" spans="1:50" x14ac:dyDescent="0.45">
      <c r="A16" s="21" t="s">
        <v>639</v>
      </c>
      <c r="B16" s="18" t="s">
        <v>547</v>
      </c>
      <c r="C16" s="25">
        <v>4.5390550667572811E-2</v>
      </c>
      <c r="D16" s="63">
        <v>5.1790902141971427E-2</v>
      </c>
      <c r="E16" s="63">
        <v>5.3897988455483645E-2</v>
      </c>
      <c r="F16" s="63">
        <v>5.5080541870252027E-2</v>
      </c>
      <c r="G16" s="63">
        <v>4.7890771782302437E-2</v>
      </c>
      <c r="H16" s="64">
        <v>4.9167913851804593E-2</v>
      </c>
      <c r="I16" s="65">
        <v>5.1283210674586709E-2</v>
      </c>
      <c r="J16" s="63">
        <v>5.5508977696009258E-2</v>
      </c>
      <c r="K16" s="63">
        <v>5.4309633123331473E-2</v>
      </c>
      <c r="L16" s="63">
        <v>5.2931941822390416E-2</v>
      </c>
      <c r="M16" s="63">
        <v>5.2603163061261587E-2</v>
      </c>
      <c r="N16" s="64">
        <v>4.9575162463141621E-2</v>
      </c>
      <c r="O16" s="66">
        <v>3.5438430071656868E-2</v>
      </c>
      <c r="P16" s="67">
        <v>3.6442076814809952E-2</v>
      </c>
      <c r="Q16" s="67">
        <v>3.6580402439120509E-2</v>
      </c>
      <c r="R16" s="67">
        <v>4.3357345906636376E-2</v>
      </c>
      <c r="S16" s="67">
        <v>3.4662266719657699E-2</v>
      </c>
      <c r="T16" s="68">
        <v>3.6444625637295669E-2</v>
      </c>
      <c r="U16" s="65">
        <v>3.3433479940982218E-2</v>
      </c>
      <c r="V16" s="63">
        <v>4.1808232668926436E-2</v>
      </c>
      <c r="W16" s="63">
        <v>4.4299408716940381E-2</v>
      </c>
      <c r="X16" s="63">
        <v>4.1174525394940549E-2</v>
      </c>
      <c r="Y16" s="63">
        <v>4.2397732389301376E-2</v>
      </c>
      <c r="Z16" s="64">
        <v>4.6216231259597347E-2</v>
      </c>
      <c r="AA16" s="65">
        <v>4.2057551121490601E-2</v>
      </c>
      <c r="AB16" s="63">
        <v>5.0940088500109212E-2</v>
      </c>
      <c r="AC16" s="63">
        <v>4.9268715572144142E-2</v>
      </c>
      <c r="AD16" s="63">
        <v>5.4900190217306979E-2</v>
      </c>
      <c r="AE16" s="63">
        <v>4.7310820508731359E-2</v>
      </c>
      <c r="AF16" s="64">
        <v>4.5254766476874098E-2</v>
      </c>
      <c r="AG16" s="65">
        <v>5.3730080333234162E-2</v>
      </c>
      <c r="AH16" s="63">
        <v>6.392702824528769E-2</v>
      </c>
      <c r="AI16" s="63">
        <v>6.1577167929990226E-2</v>
      </c>
      <c r="AJ16" s="63">
        <v>5.8846730960956828E-2</v>
      </c>
      <c r="AK16" s="63">
        <v>4.3941691918156792E-2</v>
      </c>
      <c r="AL16" s="64">
        <v>4.6409761552613539E-2</v>
      </c>
      <c r="AM16" s="65">
        <v>4.0764859817461203E-2</v>
      </c>
      <c r="AN16" s="63">
        <v>3.7842351902830605E-2</v>
      </c>
      <c r="AO16" s="63">
        <v>3.7146928042075068E-2</v>
      </c>
      <c r="AP16" s="63">
        <v>4.1012648303977418E-2</v>
      </c>
      <c r="AQ16" s="63">
        <v>4.1385241779290122E-2</v>
      </c>
      <c r="AR16" s="64">
        <v>4.3684370824221504E-2</v>
      </c>
      <c r="AS16" s="65">
        <v>4.1698239948475234E-2</v>
      </c>
      <c r="AT16" s="63">
        <v>4.3145257608625504E-2</v>
      </c>
      <c r="AU16" s="63">
        <v>3.7583137654065922E-2</v>
      </c>
      <c r="AV16" s="63">
        <v>3.5784645611799219E-2</v>
      </c>
      <c r="AW16" s="63">
        <v>3.6831993094171532E-2</v>
      </c>
      <c r="AX16" s="64">
        <v>3.4474076055054814E-2</v>
      </c>
    </row>
    <row r="17" spans="1:50" x14ac:dyDescent="0.45">
      <c r="A17" s="21" t="s">
        <v>640</v>
      </c>
      <c r="B17" s="18" t="s">
        <v>548</v>
      </c>
      <c r="C17" s="25">
        <v>2.8063883716465169E-3</v>
      </c>
      <c r="D17" s="63">
        <v>3.3784542474223299E-3</v>
      </c>
      <c r="E17" s="63">
        <v>3.3539443764212E-3</v>
      </c>
      <c r="F17" s="63">
        <v>3.261623848796785E-3</v>
      </c>
      <c r="G17" s="63">
        <v>3.1353541287997013E-3</v>
      </c>
      <c r="H17" s="64">
        <v>2.8598452099146748E-3</v>
      </c>
      <c r="I17" s="65">
        <v>3.441102691212975E-3</v>
      </c>
      <c r="J17" s="63">
        <v>3.4018220210530717E-3</v>
      </c>
      <c r="K17" s="63">
        <v>3.2813475435858291E-3</v>
      </c>
      <c r="L17" s="63">
        <v>3.2609312199020826E-3</v>
      </c>
      <c r="M17" s="63">
        <v>2.9615736532751622E-3</v>
      </c>
      <c r="N17" s="64">
        <v>3.1454009332684434E-3</v>
      </c>
      <c r="O17" s="66">
        <v>2.7513899941295416E-3</v>
      </c>
      <c r="P17" s="67">
        <v>2.4622090109320824E-3</v>
      </c>
      <c r="Q17" s="67">
        <v>2.35023337685778E-3</v>
      </c>
      <c r="R17" s="67">
        <v>2.8418366764467479E-3</v>
      </c>
      <c r="S17" s="67">
        <v>2.1827091384165266E-3</v>
      </c>
      <c r="T17" s="68">
        <v>2.1611162200288621E-3</v>
      </c>
      <c r="U17" s="65">
        <v>2.0216965854001263E-3</v>
      </c>
      <c r="V17" s="63">
        <v>2.6737236451203389E-3</v>
      </c>
      <c r="W17" s="63">
        <v>2.8967549077197436E-3</v>
      </c>
      <c r="X17" s="63">
        <v>2.4822408273083916E-3</v>
      </c>
      <c r="Y17" s="63">
        <v>2.4589252419761815E-3</v>
      </c>
      <c r="Z17" s="64">
        <v>2.6646912642466348E-3</v>
      </c>
      <c r="AA17" s="65">
        <v>2.5583734325361424E-3</v>
      </c>
      <c r="AB17" s="63">
        <v>2.87586160869577E-3</v>
      </c>
      <c r="AC17" s="63">
        <v>2.6697817152530143E-3</v>
      </c>
      <c r="AD17" s="63">
        <v>3.2996651803030444E-3</v>
      </c>
      <c r="AE17" s="63">
        <v>2.7971852324376045E-3</v>
      </c>
      <c r="AF17" s="64">
        <v>2.7258070376985624E-3</v>
      </c>
      <c r="AG17" s="65">
        <v>3.0969461469800654E-3</v>
      </c>
      <c r="AH17" s="63">
        <v>3.8461511113368424E-3</v>
      </c>
      <c r="AI17" s="63">
        <v>3.5354618666440102E-3</v>
      </c>
      <c r="AJ17" s="63">
        <v>3.6938445993803309E-3</v>
      </c>
      <c r="AK17" s="63">
        <v>2.6275686362303438E-3</v>
      </c>
      <c r="AL17" s="64">
        <v>2.8996729314719285E-3</v>
      </c>
      <c r="AM17" s="65">
        <v>2.4953941444737812E-3</v>
      </c>
      <c r="AN17" s="63">
        <v>2.3142572551327041E-3</v>
      </c>
      <c r="AO17" s="63">
        <v>2.3589911546736788E-3</v>
      </c>
      <c r="AP17" s="63">
        <v>2.5571421104897299E-3</v>
      </c>
      <c r="AQ17" s="63">
        <v>2.2907905578205085E-3</v>
      </c>
      <c r="AR17" s="64">
        <v>2.5943400109204751E-3</v>
      </c>
      <c r="AS17" s="65">
        <v>2.50469551176656E-3</v>
      </c>
      <c r="AT17" s="63">
        <v>2.5213309572149774E-3</v>
      </c>
      <c r="AU17" s="63">
        <v>2.2719998085198585E-3</v>
      </c>
      <c r="AV17" s="63">
        <v>2.2191024909173781E-3</v>
      </c>
      <c r="AW17" s="63">
        <v>2.1893529557197272E-3</v>
      </c>
      <c r="AX17" s="64">
        <v>2.0089816491513555E-3</v>
      </c>
    </row>
    <row r="18" spans="1:50" x14ac:dyDescent="0.45">
      <c r="A18" s="21" t="s">
        <v>641</v>
      </c>
      <c r="B18" t="s">
        <v>549</v>
      </c>
      <c r="C18" s="25">
        <v>5.1894526238156335E-3</v>
      </c>
      <c r="D18" s="63">
        <v>6.486433048529837E-3</v>
      </c>
      <c r="E18" s="63">
        <v>6.2184852195207273E-3</v>
      </c>
      <c r="F18" s="63">
        <v>6.0165827477077589E-3</v>
      </c>
      <c r="G18" s="63">
        <v>6.1996866604243552E-3</v>
      </c>
      <c r="H18" s="64">
        <v>5.6461710919379167E-3</v>
      </c>
      <c r="I18" s="65">
        <v>6.2220571000123756E-3</v>
      </c>
      <c r="J18" s="63">
        <v>6.3767998076581329E-3</v>
      </c>
      <c r="K18" s="63">
        <v>6.9120828918737259E-3</v>
      </c>
      <c r="L18" s="63">
        <v>6.4582933460146852E-3</v>
      </c>
      <c r="M18" s="63">
        <v>6.3088226383081862E-3</v>
      </c>
      <c r="N18" s="64">
        <v>5.7179296327044748E-3</v>
      </c>
      <c r="O18" s="66">
        <v>7.675509006028868E-3</v>
      </c>
      <c r="P18" s="67">
        <v>5.0413016137538895E-3</v>
      </c>
      <c r="Q18" s="67">
        <v>5.0711185957980085E-3</v>
      </c>
      <c r="R18" s="67">
        <v>5.6227952005297229E-3</v>
      </c>
      <c r="S18" s="67">
        <v>4.1564067005471043E-3</v>
      </c>
      <c r="T18" s="68">
        <v>4.6252666739246759E-3</v>
      </c>
      <c r="U18" s="65">
        <v>3.9917343497505794E-3</v>
      </c>
      <c r="V18" s="63">
        <v>4.8698356868955234E-3</v>
      </c>
      <c r="W18" s="63">
        <v>5.7720215127138172E-3</v>
      </c>
      <c r="X18" s="63">
        <v>4.8532519653083622E-3</v>
      </c>
      <c r="Y18" s="63">
        <v>5.0541972253196378E-3</v>
      </c>
      <c r="Z18" s="64">
        <v>5.7182006594133378E-3</v>
      </c>
      <c r="AA18" s="65">
        <v>4.7264865109566028E-3</v>
      </c>
      <c r="AB18" s="63">
        <v>5.311401197798553E-3</v>
      </c>
      <c r="AC18" s="63">
        <v>5.4688188036797055E-3</v>
      </c>
      <c r="AD18" s="63">
        <v>6.5282703878509164E-3</v>
      </c>
      <c r="AE18" s="63">
        <v>4.9401676785856673E-3</v>
      </c>
      <c r="AF18" s="64">
        <v>4.9497566797760502E-3</v>
      </c>
      <c r="AG18" s="65">
        <v>5.9694376673609046E-3</v>
      </c>
      <c r="AH18" s="63">
        <v>6.6953749849218798E-3</v>
      </c>
      <c r="AI18" s="63">
        <v>6.6968508954526416E-3</v>
      </c>
      <c r="AJ18" s="63">
        <v>6.7366004142315732E-3</v>
      </c>
      <c r="AK18" s="63">
        <v>5.2098264820601434E-3</v>
      </c>
      <c r="AL18" s="64">
        <v>5.5023267558890372E-3</v>
      </c>
      <c r="AM18" s="65">
        <v>4.6168101959452737E-3</v>
      </c>
      <c r="AN18" s="63">
        <v>4.4435581146111333E-3</v>
      </c>
      <c r="AO18" s="63">
        <v>4.7857422902223288E-3</v>
      </c>
      <c r="AP18" s="63">
        <v>5.1138086029373338E-3</v>
      </c>
      <c r="AQ18" s="63">
        <v>5.3678854611408948E-3</v>
      </c>
      <c r="AR18" s="64">
        <v>5.2579070552307159E-3</v>
      </c>
      <c r="AS18" s="65">
        <v>4.4647084836705944E-3</v>
      </c>
      <c r="AT18" s="63">
        <v>4.8190812562981192E-3</v>
      </c>
      <c r="AU18" s="63">
        <v>3.9725508178217626E-3</v>
      </c>
      <c r="AV18" s="63">
        <v>3.7754943999716789E-3</v>
      </c>
      <c r="AW18" s="63">
        <v>4.3899572157107599E-3</v>
      </c>
      <c r="AX18" s="64">
        <v>3.6271765711086887E-3</v>
      </c>
    </row>
    <row r="19" spans="1:50" x14ac:dyDescent="0.45">
      <c r="A19" s="21" t="s">
        <v>642</v>
      </c>
      <c r="B19" s="18" t="s">
        <v>550</v>
      </c>
      <c r="C19" s="25">
        <v>5.9528709745252633E-3</v>
      </c>
      <c r="D19" s="63">
        <v>6.6331059435035923E-3</v>
      </c>
      <c r="E19" s="63">
        <v>6.8070981283890148E-3</v>
      </c>
      <c r="F19" s="63">
        <v>7.3840664665261613E-3</v>
      </c>
      <c r="G19" s="63">
        <v>6.08891622450291E-3</v>
      </c>
      <c r="H19" s="64">
        <v>6.7065666533501081E-3</v>
      </c>
      <c r="I19" s="65">
        <v>6.9507825409651095E-3</v>
      </c>
      <c r="J19" s="63">
        <v>7.5517688831279245E-3</v>
      </c>
      <c r="K19" s="63">
        <v>7.2459034447140674E-3</v>
      </c>
      <c r="L19" s="63">
        <v>7.1441749338955907E-3</v>
      </c>
      <c r="M19" s="63">
        <v>7.0767436223716897E-3</v>
      </c>
      <c r="N19" s="64">
        <v>6.6732987890412527E-3</v>
      </c>
      <c r="O19" s="66">
        <v>4.603898108718407E-3</v>
      </c>
      <c r="P19" s="67">
        <v>4.6751969990606454E-3</v>
      </c>
      <c r="Q19" s="67">
        <v>4.7640489820796623E-3</v>
      </c>
      <c r="R19" s="67">
        <v>5.6983149338417456E-3</v>
      </c>
      <c r="S19" s="67">
        <v>4.6273645134831173E-3</v>
      </c>
      <c r="T19" s="68">
        <v>4.8290854676898915E-3</v>
      </c>
      <c r="U19" s="65">
        <v>4.0078862502634727E-3</v>
      </c>
      <c r="V19" s="63">
        <v>5.3843892735149007E-3</v>
      </c>
      <c r="W19" s="63">
        <v>5.600094619359332E-3</v>
      </c>
      <c r="X19" s="63">
        <v>5.5126335883599635E-3</v>
      </c>
      <c r="Y19" s="63">
        <v>5.3766306762036862E-3</v>
      </c>
      <c r="Z19" s="64">
        <v>6.0388379395133959E-3</v>
      </c>
      <c r="AA19" s="65">
        <v>5.5756419644925666E-3</v>
      </c>
      <c r="AB19" s="63">
        <v>6.7930993104973218E-3</v>
      </c>
      <c r="AC19" s="63">
        <v>6.5831774222641568E-3</v>
      </c>
      <c r="AD19" s="63">
        <v>7.1968547428652996E-3</v>
      </c>
      <c r="AE19" s="63">
        <v>6.4876633214485061E-3</v>
      </c>
      <c r="AF19" s="64">
        <v>5.9543156147015171E-3</v>
      </c>
      <c r="AG19" s="65">
        <v>6.9826718238619459E-3</v>
      </c>
      <c r="AH19" s="63">
        <v>8.4218172468304205E-3</v>
      </c>
      <c r="AI19" s="63">
        <v>8.2833641831080787E-3</v>
      </c>
      <c r="AJ19" s="63">
        <v>7.4931940476869836E-3</v>
      </c>
      <c r="AK19" s="63">
        <v>5.7919298234550345E-3</v>
      </c>
      <c r="AL19" s="64">
        <v>6.0789954667340041E-3</v>
      </c>
      <c r="AM19" s="65">
        <v>5.1891413417011582E-3</v>
      </c>
      <c r="AN19" s="63">
        <v>4.8629415596696569E-3</v>
      </c>
      <c r="AO19" s="63">
        <v>4.6448577575902462E-3</v>
      </c>
      <c r="AP19" s="63">
        <v>5.4288402236972767E-3</v>
      </c>
      <c r="AQ19" s="63">
        <v>5.2873637015398113E-3</v>
      </c>
      <c r="AR19" s="64">
        <v>5.7770137713230515E-3</v>
      </c>
      <c r="AS19" s="65">
        <v>5.5864121573047463E-3</v>
      </c>
      <c r="AT19" s="63">
        <v>5.4463343079389813E-3</v>
      </c>
      <c r="AU19" s="63">
        <v>4.8361066040493008E-3</v>
      </c>
      <c r="AV19" s="63">
        <v>4.4218761754306777E-3</v>
      </c>
      <c r="AW19" s="63">
        <v>4.7535398656548171E-3</v>
      </c>
      <c r="AX19" s="64">
        <v>4.4158301849589673E-3</v>
      </c>
    </row>
    <row r="20" spans="1:50" x14ac:dyDescent="0.45">
      <c r="A20" s="21" t="s">
        <v>643</v>
      </c>
      <c r="B20" s="18" t="s">
        <v>551</v>
      </c>
      <c r="C20" s="25">
        <v>4.9616309439275402E-4</v>
      </c>
      <c r="D20" s="63">
        <v>5.5819109578570097E-4</v>
      </c>
      <c r="E20" s="63">
        <v>4.9465523876158818E-4</v>
      </c>
      <c r="F20" s="63">
        <v>6.0301023969423231E-4</v>
      </c>
      <c r="G20" s="63">
        <v>5.4223046370585246E-4</v>
      </c>
      <c r="H20" s="64">
        <v>5.4532201227110925E-4</v>
      </c>
      <c r="I20" s="65">
        <v>6.292837020375183E-4</v>
      </c>
      <c r="J20" s="63">
        <v>6.3306854966566669E-4</v>
      </c>
      <c r="K20" s="63">
        <v>6.6799936201966345E-4</v>
      </c>
      <c r="L20" s="63">
        <v>5.717694782406917E-4</v>
      </c>
      <c r="M20" s="63">
        <v>5.9193782948554813E-4</v>
      </c>
      <c r="N20" s="64">
        <v>5.451261057513384E-4</v>
      </c>
      <c r="O20" s="66">
        <v>3.3872011579401829E-4</v>
      </c>
      <c r="P20" s="67">
        <v>4.0602409864152567E-4</v>
      </c>
      <c r="Q20" s="67">
        <v>3.7708514064876822E-4</v>
      </c>
      <c r="R20" s="67">
        <v>4.2795086365348832E-4</v>
      </c>
      <c r="S20" s="67">
        <v>3.4868170710051664E-4</v>
      </c>
      <c r="T20" s="68">
        <v>3.9146689768755199E-4</v>
      </c>
      <c r="U20" s="65">
        <v>3.3878509098573737E-4</v>
      </c>
      <c r="V20" s="63">
        <v>4.4647433548403984E-4</v>
      </c>
      <c r="W20" s="63">
        <v>4.2413979043043012E-4</v>
      </c>
      <c r="X20" s="63">
        <v>3.8626463647431947E-4</v>
      </c>
      <c r="Y20" s="63">
        <v>4.191937048419411E-4</v>
      </c>
      <c r="Z20" s="64">
        <v>4.3516041686447976E-4</v>
      </c>
      <c r="AA20" s="65">
        <v>4.6230318991710321E-4</v>
      </c>
      <c r="AB20" s="63">
        <v>5.9784841187875333E-4</v>
      </c>
      <c r="AC20" s="63">
        <v>5.4114020896060832E-4</v>
      </c>
      <c r="AD20" s="63">
        <v>5.7903327406497174E-4</v>
      </c>
      <c r="AE20" s="63">
        <v>4.9523277934090471E-4</v>
      </c>
      <c r="AF20" s="64">
        <v>5.2296378288177242E-4</v>
      </c>
      <c r="AG20" s="65">
        <v>6.280773579291877E-4</v>
      </c>
      <c r="AH20" s="63">
        <v>7.2872175629948006E-4</v>
      </c>
      <c r="AI20" s="63">
        <v>7.4973655303834882E-4</v>
      </c>
      <c r="AJ20" s="63">
        <v>6.6718473586862745E-4</v>
      </c>
      <c r="AK20" s="63">
        <v>4.6537997054956284E-4</v>
      </c>
      <c r="AL20" s="64">
        <v>5.0539302333970639E-4</v>
      </c>
      <c r="AM20" s="65">
        <v>4.1762441968702614E-4</v>
      </c>
      <c r="AN20" s="63">
        <v>3.8345934814129905E-4</v>
      </c>
      <c r="AO20" s="63">
        <v>3.606167822137222E-4</v>
      </c>
      <c r="AP20" s="63">
        <v>4.1627293158417393E-4</v>
      </c>
      <c r="AQ20" s="63">
        <v>3.5446962644323886E-4</v>
      </c>
      <c r="AR20" s="64">
        <v>5.3166251889818442E-4</v>
      </c>
      <c r="AS20" s="65">
        <v>4.3887756745049925E-4</v>
      </c>
      <c r="AT20" s="63">
        <v>4.4307373082020756E-4</v>
      </c>
      <c r="AU20" s="63">
        <v>4.0917713928668607E-4</v>
      </c>
      <c r="AV20" s="63">
        <v>3.7008642319487036E-4</v>
      </c>
      <c r="AW20" s="63">
        <v>3.685650710906432E-4</v>
      </c>
      <c r="AX20" s="64">
        <v>3.2663921329546976E-4</v>
      </c>
    </row>
    <row r="21" spans="1:50" x14ac:dyDescent="0.45">
      <c r="A21" s="21" t="s">
        <v>644</v>
      </c>
      <c r="B21" s="18" t="s">
        <v>552</v>
      </c>
      <c r="C21" s="25">
        <v>7.1204910263951071E-3</v>
      </c>
      <c r="D21" s="63">
        <v>7.9835324692972762E-3</v>
      </c>
      <c r="E21" s="63">
        <v>8.08778380269372E-3</v>
      </c>
      <c r="F21" s="63">
        <v>8.0702140780547962E-3</v>
      </c>
      <c r="G21" s="63">
        <v>7.7960661195463918E-3</v>
      </c>
      <c r="H21" s="64">
        <v>7.554781737631998E-3</v>
      </c>
      <c r="I21" s="65">
        <v>6.8945149337933951E-3</v>
      </c>
      <c r="J21" s="63">
        <v>7.571616333727077E-3</v>
      </c>
      <c r="K21" s="63">
        <v>7.6592839430222803E-3</v>
      </c>
      <c r="L21" s="63">
        <v>7.2610286218484027E-3</v>
      </c>
      <c r="M21" s="63">
        <v>7.1843301217960369E-3</v>
      </c>
      <c r="N21" s="64">
        <v>6.7701182330880882E-3</v>
      </c>
      <c r="O21" s="66">
        <v>9.8303636267630772E-3</v>
      </c>
      <c r="P21" s="67">
        <v>6.162438325640617E-3</v>
      </c>
      <c r="Q21" s="67">
        <v>6.241460319628825E-3</v>
      </c>
      <c r="R21" s="67">
        <v>6.8160697772653069E-3</v>
      </c>
      <c r="S21" s="67">
        <v>5.2563441260284633E-3</v>
      </c>
      <c r="T21" s="68">
        <v>5.666180997760055E-3</v>
      </c>
      <c r="U21" s="65">
        <v>5.3940532565165452E-3</v>
      </c>
      <c r="V21" s="63">
        <v>6.3654464788179405E-3</v>
      </c>
      <c r="W21" s="63">
        <v>7.5714706803096761E-3</v>
      </c>
      <c r="X21" s="63">
        <v>6.3407235942220686E-3</v>
      </c>
      <c r="Y21" s="63">
        <v>6.0085337588125266E-3</v>
      </c>
      <c r="Z21" s="64">
        <v>7.1329271207472913E-3</v>
      </c>
      <c r="AA21" s="65">
        <v>6.0992996508906164E-3</v>
      </c>
      <c r="AB21" s="63">
        <v>6.7808573346959805E-3</v>
      </c>
      <c r="AC21" s="63">
        <v>7.0658905801223798E-3</v>
      </c>
      <c r="AD21" s="63">
        <v>8.2783316731985992E-3</v>
      </c>
      <c r="AE21" s="63">
        <v>6.9563545855308873E-3</v>
      </c>
      <c r="AF21" s="64">
        <v>6.8238395120737705E-3</v>
      </c>
      <c r="AG21" s="65">
        <v>7.463278786075573E-3</v>
      </c>
      <c r="AH21" s="63">
        <v>8.3541466418644815E-3</v>
      </c>
      <c r="AI21" s="63">
        <v>8.1999514495348265E-3</v>
      </c>
      <c r="AJ21" s="63">
        <v>7.801786499541794E-3</v>
      </c>
      <c r="AK21" s="63">
        <v>6.3772178481000686E-3</v>
      </c>
      <c r="AL21" s="64">
        <v>6.3958130418575567E-3</v>
      </c>
      <c r="AM21" s="65">
        <v>5.8325115769876992E-3</v>
      </c>
      <c r="AN21" s="63">
        <v>5.1504906802277931E-3</v>
      </c>
      <c r="AO21" s="63">
        <v>5.5873583552474302E-3</v>
      </c>
      <c r="AP21" s="63">
        <v>6.2443683687869126E-3</v>
      </c>
      <c r="AQ21" s="63">
        <v>6.6476464104951154E-3</v>
      </c>
      <c r="AR21" s="64">
        <v>5.965652635593616E-3</v>
      </c>
      <c r="AS21" s="65">
        <v>5.0798878792070803E-3</v>
      </c>
      <c r="AT21" s="63">
        <v>5.4590496850319432E-3</v>
      </c>
      <c r="AU21" s="63">
        <v>4.9116555977707678E-3</v>
      </c>
      <c r="AV21" s="63">
        <v>4.6148127497444473E-3</v>
      </c>
      <c r="AW21" s="63">
        <v>4.9867372893785174E-3</v>
      </c>
      <c r="AX21" s="64">
        <v>4.4650785412695786E-3</v>
      </c>
    </row>
    <row r="22" spans="1:50" x14ac:dyDescent="0.45">
      <c r="A22" s="21" t="s">
        <v>645</v>
      </c>
      <c r="B22" s="18" t="s">
        <v>553</v>
      </c>
      <c r="C22" s="25">
        <v>3.9809507845999592E-3</v>
      </c>
      <c r="D22" s="63">
        <v>3.7422272426152095E-3</v>
      </c>
      <c r="E22" s="63">
        <v>4.2534406157075386E-3</v>
      </c>
      <c r="F22" s="63">
        <v>4.5661514065178941E-3</v>
      </c>
      <c r="G22" s="63">
        <v>4.0397855582279176E-3</v>
      </c>
      <c r="H22" s="64">
        <v>4.2250061117040626E-3</v>
      </c>
      <c r="I22" s="65">
        <v>4.0365286482787737E-3</v>
      </c>
      <c r="J22" s="63">
        <v>4.1127949154845652E-3</v>
      </c>
      <c r="K22" s="63">
        <v>4.1388746482563764E-3</v>
      </c>
      <c r="L22" s="63">
        <v>4.6139588448129163E-3</v>
      </c>
      <c r="M22" s="63">
        <v>3.826152820699267E-3</v>
      </c>
      <c r="N22" s="64">
        <v>3.8890097621024303E-3</v>
      </c>
      <c r="O22" s="66">
        <v>2.8052788778416588E-3</v>
      </c>
      <c r="P22" s="67">
        <v>3.0901224280894912E-3</v>
      </c>
      <c r="Q22" s="67">
        <v>3.4173286848873836E-3</v>
      </c>
      <c r="R22" s="67">
        <v>3.473393992670647E-3</v>
      </c>
      <c r="S22" s="67">
        <v>2.8755950921282945E-3</v>
      </c>
      <c r="T22" s="68">
        <v>2.9773434296872649E-3</v>
      </c>
      <c r="U22" s="65">
        <v>2.9001487037167142E-3</v>
      </c>
      <c r="V22" s="63">
        <v>3.5921952911306255E-3</v>
      </c>
      <c r="W22" s="63">
        <v>3.8997959879984662E-3</v>
      </c>
      <c r="X22" s="63">
        <v>3.5553518014700357E-3</v>
      </c>
      <c r="Y22" s="63">
        <v>3.5765635907059391E-3</v>
      </c>
      <c r="Z22" s="64">
        <v>3.9528129839599508E-3</v>
      </c>
      <c r="AA22" s="65">
        <v>3.445600183209197E-3</v>
      </c>
      <c r="AB22" s="63">
        <v>4.0250658627412391E-3</v>
      </c>
      <c r="AC22" s="63">
        <v>3.640355205283679E-3</v>
      </c>
      <c r="AD22" s="63">
        <v>4.3431607103514829E-3</v>
      </c>
      <c r="AE22" s="63">
        <v>3.6001344162575324E-3</v>
      </c>
      <c r="AF22" s="64">
        <v>3.7696885333422781E-3</v>
      </c>
      <c r="AG22" s="65">
        <v>4.1714370722999109E-3</v>
      </c>
      <c r="AH22" s="63">
        <v>4.4666808453905386E-3</v>
      </c>
      <c r="AI22" s="63">
        <v>4.4905763547096987E-3</v>
      </c>
      <c r="AJ22" s="63">
        <v>4.4223416504140635E-3</v>
      </c>
      <c r="AK22" s="63">
        <v>3.8213045849979348E-3</v>
      </c>
      <c r="AL22" s="64">
        <v>3.9547935981145465E-3</v>
      </c>
      <c r="AM22" s="65">
        <v>3.184535134913619E-3</v>
      </c>
      <c r="AN22" s="63">
        <v>3.1707567192720701E-3</v>
      </c>
      <c r="AO22" s="63">
        <v>3.275974181209658E-3</v>
      </c>
      <c r="AP22" s="63">
        <v>3.3258767574347987E-3</v>
      </c>
      <c r="AQ22" s="63">
        <v>3.4008806565867336E-3</v>
      </c>
      <c r="AR22" s="64">
        <v>3.6895018013296641E-3</v>
      </c>
      <c r="AS22" s="65">
        <v>3.4249491442398619E-3</v>
      </c>
      <c r="AT22" s="63">
        <v>3.5132236943345462E-3</v>
      </c>
      <c r="AU22" s="63">
        <v>2.8660540981789227E-3</v>
      </c>
      <c r="AV22" s="63">
        <v>2.9754492634336514E-3</v>
      </c>
      <c r="AW22" s="63">
        <v>2.4151961749755905E-3</v>
      </c>
      <c r="AX22" s="64">
        <v>2.7735459496456521E-3</v>
      </c>
    </row>
    <row r="23" spans="1:50" x14ac:dyDescent="0.45">
      <c r="A23" s="21" t="s">
        <v>646</v>
      </c>
      <c r="B23" s="18" t="s">
        <v>554</v>
      </c>
      <c r="C23" s="25">
        <v>2.5491921469909699E-2</v>
      </c>
      <c r="D23" s="63">
        <v>2.75451091369265E-2</v>
      </c>
      <c r="E23" s="63">
        <v>2.9010257127864262E-2</v>
      </c>
      <c r="F23" s="63">
        <v>3.1785373027113845E-2</v>
      </c>
      <c r="G23" s="63">
        <v>2.7021713453406038E-2</v>
      </c>
      <c r="H23" s="64">
        <v>2.7337324325774695E-2</v>
      </c>
      <c r="I23" s="65">
        <v>2.9154945658899492E-2</v>
      </c>
      <c r="J23" s="63">
        <v>3.1014122492499713E-2</v>
      </c>
      <c r="K23" s="63">
        <v>3.1432025473643432E-2</v>
      </c>
      <c r="L23" s="63">
        <v>3.2215693745362664E-2</v>
      </c>
      <c r="M23" s="63">
        <v>2.9667848270011513E-2</v>
      </c>
      <c r="N23" s="64">
        <v>2.9438893819243653E-2</v>
      </c>
      <c r="O23" s="66">
        <v>2.0377250575398121E-2</v>
      </c>
      <c r="P23" s="67">
        <v>2.2586454578648267E-2</v>
      </c>
      <c r="Q23" s="67">
        <v>2.1719680318630474E-2</v>
      </c>
      <c r="R23" s="67">
        <v>2.5207236879659332E-2</v>
      </c>
      <c r="S23" s="67">
        <v>2.0101535612511521E-2</v>
      </c>
      <c r="T23" s="68">
        <v>2.1012445941344476E-2</v>
      </c>
      <c r="U23" s="65">
        <v>1.883468348204876E-2</v>
      </c>
      <c r="V23" s="63">
        <v>2.3368533811461999E-2</v>
      </c>
      <c r="W23" s="63">
        <v>2.4438901219499327E-2</v>
      </c>
      <c r="X23" s="63">
        <v>2.4108013046941934E-2</v>
      </c>
      <c r="Y23" s="63">
        <v>2.3896368015326921E-2</v>
      </c>
      <c r="Z23" s="64">
        <v>2.5674130631943241E-2</v>
      </c>
      <c r="AA23" s="65">
        <v>2.3975576722845497E-2</v>
      </c>
      <c r="AB23" s="63">
        <v>2.8986155206864289E-2</v>
      </c>
      <c r="AC23" s="63">
        <v>2.8737989482593554E-2</v>
      </c>
      <c r="AD23" s="63">
        <v>3.1030555788284724E-2</v>
      </c>
      <c r="AE23" s="63">
        <v>2.7406563614202559E-2</v>
      </c>
      <c r="AF23" s="64">
        <v>2.7096732716717118E-2</v>
      </c>
      <c r="AG23" s="65">
        <v>3.1258125557869679E-2</v>
      </c>
      <c r="AH23" s="63">
        <v>3.7121374108803722E-2</v>
      </c>
      <c r="AI23" s="63">
        <v>3.5901830959417881E-2</v>
      </c>
      <c r="AJ23" s="63">
        <v>3.3335839758846061E-2</v>
      </c>
      <c r="AK23" s="63">
        <v>2.5492916444632231E-2</v>
      </c>
      <c r="AL23" s="64">
        <v>2.7431008982359943E-2</v>
      </c>
      <c r="AM23" s="65">
        <v>2.3160513544051096E-2</v>
      </c>
      <c r="AN23" s="63">
        <v>2.2542282556160295E-2</v>
      </c>
      <c r="AO23" s="63">
        <v>2.1044035381305282E-2</v>
      </c>
      <c r="AP23" s="63">
        <v>2.443006846809178E-2</v>
      </c>
      <c r="AQ23" s="63">
        <v>2.3707986902507142E-2</v>
      </c>
      <c r="AR23" s="64">
        <v>2.5011181139954947E-2</v>
      </c>
      <c r="AS23" s="65">
        <v>2.4207473358838699E-2</v>
      </c>
      <c r="AT23" s="63">
        <v>2.4578707265858851E-2</v>
      </c>
      <c r="AU23" s="63">
        <v>2.2401958136394329E-2</v>
      </c>
      <c r="AV23" s="63">
        <v>2.0245374611139875E-2</v>
      </c>
      <c r="AW23" s="63">
        <v>2.0791991250382377E-2</v>
      </c>
      <c r="AX23" s="64">
        <v>1.9423252567237717E-2</v>
      </c>
    </row>
    <row r="24" spans="1:50" x14ac:dyDescent="0.45">
      <c r="A24" s="21" t="s">
        <v>647</v>
      </c>
      <c r="B24" s="18" t="s">
        <v>555</v>
      </c>
      <c r="C24" s="25">
        <v>4.1723559941364521E-2</v>
      </c>
      <c r="D24" s="63">
        <v>4.578474630972805E-2</v>
      </c>
      <c r="E24" s="63">
        <v>4.6934126290012243E-2</v>
      </c>
      <c r="F24" s="63">
        <v>5.1156116370634913E-2</v>
      </c>
      <c r="G24" s="63">
        <v>4.2493619990085739E-2</v>
      </c>
      <c r="H24" s="64">
        <v>4.6052435439535869E-2</v>
      </c>
      <c r="I24" s="65">
        <v>4.7460447103870484E-2</v>
      </c>
      <c r="J24" s="63">
        <v>5.069380011080564E-2</v>
      </c>
      <c r="K24" s="63">
        <v>5.2154349468919343E-2</v>
      </c>
      <c r="L24" s="63">
        <v>4.8083330229839946E-2</v>
      </c>
      <c r="M24" s="63">
        <v>4.995849239532206E-2</v>
      </c>
      <c r="N24" s="64">
        <v>4.9776416363688417E-2</v>
      </c>
      <c r="O24" s="66">
        <v>3.2983839155647905E-2</v>
      </c>
      <c r="P24" s="67">
        <v>3.7998608133369534E-2</v>
      </c>
      <c r="Q24" s="67">
        <v>3.688712630934584E-2</v>
      </c>
      <c r="R24" s="67">
        <v>4.1437101138218808E-2</v>
      </c>
      <c r="S24" s="67">
        <v>3.3847318174515258E-2</v>
      </c>
      <c r="T24" s="68">
        <v>3.5165054076028421E-2</v>
      </c>
      <c r="U24" s="65">
        <v>3.2654985596852384E-2</v>
      </c>
      <c r="V24" s="63">
        <v>3.7710021070816266E-2</v>
      </c>
      <c r="W24" s="63">
        <v>4.0582457781826752E-2</v>
      </c>
      <c r="X24" s="63">
        <v>4.1459513896195642E-2</v>
      </c>
      <c r="Y24" s="63">
        <v>3.946712357329997E-2</v>
      </c>
      <c r="Z24" s="64">
        <v>4.3784194379598129E-2</v>
      </c>
      <c r="AA24" s="65">
        <v>4.1823743698855213E-2</v>
      </c>
      <c r="AB24" s="63">
        <v>4.8160651158024738E-2</v>
      </c>
      <c r="AC24" s="63">
        <v>4.8402536387728776E-2</v>
      </c>
      <c r="AD24" s="63">
        <v>5.2165157030127564E-2</v>
      </c>
      <c r="AE24" s="63">
        <v>4.4423149213437069E-2</v>
      </c>
      <c r="AF24" s="64">
        <v>4.2049536140250837E-2</v>
      </c>
      <c r="AG24" s="65">
        <v>5.067384706932461E-2</v>
      </c>
      <c r="AH24" s="63">
        <v>6.1693898281411697E-2</v>
      </c>
      <c r="AI24" s="63">
        <v>5.9470648209398159E-2</v>
      </c>
      <c r="AJ24" s="63">
        <v>5.5723210059717823E-2</v>
      </c>
      <c r="AK24" s="63">
        <v>4.1796602794323068E-2</v>
      </c>
      <c r="AL24" s="64">
        <v>4.7244267282325073E-2</v>
      </c>
      <c r="AM24" s="65">
        <v>3.7687810646730636E-2</v>
      </c>
      <c r="AN24" s="63">
        <v>3.6572929581608425E-2</v>
      </c>
      <c r="AO24" s="63">
        <v>3.4055845087257952E-2</v>
      </c>
      <c r="AP24" s="63">
        <v>4.0437986724507394E-2</v>
      </c>
      <c r="AQ24" s="63">
        <v>3.963837437000417E-2</v>
      </c>
      <c r="AR24" s="64">
        <v>4.1538415104279566E-2</v>
      </c>
      <c r="AS24" s="65">
        <v>3.9582055230376022E-2</v>
      </c>
      <c r="AT24" s="63">
        <v>3.924688630869351E-2</v>
      </c>
      <c r="AU24" s="63">
        <v>3.8493751700645992E-2</v>
      </c>
      <c r="AV24" s="63">
        <v>3.4072112257225166E-2</v>
      </c>
      <c r="AW24" s="63">
        <v>3.4218841010899309E-2</v>
      </c>
      <c r="AX24" s="64">
        <v>3.1868649896993201E-2</v>
      </c>
    </row>
    <row r="25" spans="1:50" x14ac:dyDescent="0.45">
      <c r="A25" s="21" t="s">
        <v>648</v>
      </c>
      <c r="B25" s="18" t="s">
        <v>556</v>
      </c>
      <c r="C25" s="25">
        <v>4.1036263176982224E-2</v>
      </c>
      <c r="D25" s="63">
        <v>8.2389403951011519E-2</v>
      </c>
      <c r="E25" s="63">
        <v>4.9375476648591918E-2</v>
      </c>
      <c r="F25" s="63">
        <v>5.2140780547969341E-2</v>
      </c>
      <c r="G25" s="63">
        <v>4.5145072551575571E-2</v>
      </c>
      <c r="H25" s="64">
        <v>4.478567297315024E-2</v>
      </c>
      <c r="I25" s="65">
        <v>5.2714357988833324E-2</v>
      </c>
      <c r="J25" s="63">
        <v>5.5913369501966979E-2</v>
      </c>
      <c r="K25" s="63">
        <v>5.6953294522862859E-2</v>
      </c>
      <c r="L25" s="63">
        <v>5.4409013690702987E-2</v>
      </c>
      <c r="M25" s="63">
        <v>5.3300309034720959E-2</v>
      </c>
      <c r="N25" s="64">
        <v>5.1330336949987114E-2</v>
      </c>
      <c r="O25" s="66">
        <v>3.9465278877841653E-2</v>
      </c>
      <c r="P25" s="67">
        <v>4.074820633330524E-2</v>
      </c>
      <c r="Q25" s="67">
        <v>3.9302885486917703E-2</v>
      </c>
      <c r="R25" s="67">
        <v>4.5212231571015948E-2</v>
      </c>
      <c r="S25" s="67">
        <v>3.5611031718516137E-2</v>
      </c>
      <c r="T25" s="68">
        <v>3.619561415497085E-2</v>
      </c>
      <c r="U25" s="65">
        <v>3.4578015878592001E-2</v>
      </c>
      <c r="V25" s="63">
        <v>4.1556874844586367E-2</v>
      </c>
      <c r="W25" s="63">
        <v>4.2022290069891693E-2</v>
      </c>
      <c r="X25" s="63">
        <v>4.1654917404440168E-2</v>
      </c>
      <c r="Y25" s="63">
        <v>3.9115377990517376E-2</v>
      </c>
      <c r="Z25" s="64">
        <v>4.2375001227805374E-2</v>
      </c>
      <c r="AA25" s="65">
        <v>3.9989936808804701E-2</v>
      </c>
      <c r="AB25" s="63">
        <v>4.9257041313533624E-2</v>
      </c>
      <c r="AC25" s="63">
        <v>4.6154536498730421E-2</v>
      </c>
      <c r="AD25" s="63">
        <v>5.4130942739315402E-2</v>
      </c>
      <c r="AE25" s="63">
        <v>4.4029013407452126E-2</v>
      </c>
      <c r="AF25" s="64">
        <v>4.3937958234453921E-2</v>
      </c>
      <c r="AG25" s="65">
        <v>5.5167152633144895E-2</v>
      </c>
      <c r="AH25" s="63">
        <v>6.2278973798988023E-2</v>
      </c>
      <c r="AI25" s="63">
        <v>6.0767491822281028E-2</v>
      </c>
      <c r="AJ25" s="63">
        <v>5.7320384960104193E-2</v>
      </c>
      <c r="AK25" s="63">
        <v>4.5266961591458744E-2</v>
      </c>
      <c r="AL25" s="64">
        <v>4.7904717242042733E-2</v>
      </c>
      <c r="AM25" s="65">
        <v>4.102226411338715E-2</v>
      </c>
      <c r="AN25" s="63">
        <v>3.9404795427322586E-2</v>
      </c>
      <c r="AO25" s="63">
        <v>3.8023619411905331E-2</v>
      </c>
      <c r="AP25" s="63">
        <v>4.2765379187790727E-2</v>
      </c>
      <c r="AQ25" s="63">
        <v>4.1364643189624732E-2</v>
      </c>
      <c r="AR25" s="64">
        <v>4.5500791597270433E-2</v>
      </c>
      <c r="AS25" s="65">
        <v>4.0706977841175815E-2</v>
      </c>
      <c r="AT25" s="63">
        <v>4.1819592055557485E-2</v>
      </c>
      <c r="AU25" s="63">
        <v>3.7985986677013313E-2</v>
      </c>
      <c r="AV25" s="63">
        <v>3.4784119018855565E-2</v>
      </c>
      <c r="AW25" s="63">
        <v>3.5180963715067529E-2</v>
      </c>
      <c r="AX25" s="64">
        <v>3.4485861211650079E-2</v>
      </c>
    </row>
    <row r="26" spans="1:50" x14ac:dyDescent="0.45">
      <c r="A26" s="21" t="s">
        <v>649</v>
      </c>
      <c r="B26" s="18" t="s">
        <v>557</v>
      </c>
      <c r="C26" s="25">
        <v>8.0642116362771951E-2</v>
      </c>
      <c r="D26" s="63">
        <v>0.10267539875320615</v>
      </c>
      <c r="E26" s="63">
        <v>9.6787860766136088E-2</v>
      </c>
      <c r="F26" s="63">
        <v>9.8240412569546562E-2</v>
      </c>
      <c r="G26" s="63">
        <v>8.7782816506630931E-2</v>
      </c>
      <c r="H26" s="64">
        <v>8.7134713882810313E-2</v>
      </c>
      <c r="I26" s="65">
        <v>9.7307003559651453E-2</v>
      </c>
      <c r="J26" s="63">
        <v>0.10543648014383827</v>
      </c>
      <c r="K26" s="63">
        <v>0.10558828242781898</v>
      </c>
      <c r="L26" s="63">
        <v>0.10310454380079583</v>
      </c>
      <c r="M26" s="63">
        <v>0.10036508513603587</v>
      </c>
      <c r="N26" s="64">
        <v>9.4674644298760408E-2</v>
      </c>
      <c r="O26" s="66">
        <v>7.7686474028656527E-2</v>
      </c>
      <c r="P26" s="67">
        <v>7.5156759759450492E-2</v>
      </c>
      <c r="Q26" s="67">
        <v>7.3423569932926813E-2</v>
      </c>
      <c r="R26" s="67">
        <v>8.5703195460824499E-2</v>
      </c>
      <c r="S26" s="67">
        <v>6.8411706508595543E-2</v>
      </c>
      <c r="T26" s="68">
        <v>6.8938655152684575E-2</v>
      </c>
      <c r="U26" s="65">
        <v>6.3656207405325654E-2</v>
      </c>
      <c r="V26" s="63">
        <v>7.9400191731340539E-2</v>
      </c>
      <c r="W26" s="63">
        <v>8.2467588472618425E-2</v>
      </c>
      <c r="X26" s="63">
        <v>8.0549534789339988E-2</v>
      </c>
      <c r="Y26" s="63">
        <v>7.5190755497535663E-2</v>
      </c>
      <c r="Z26" s="64">
        <v>8.3279582742622524E-2</v>
      </c>
      <c r="AA26" s="65">
        <v>7.7516767103297496E-2</v>
      </c>
      <c r="AB26" s="63">
        <v>9.8112402149673594E-2</v>
      </c>
      <c r="AC26" s="63">
        <v>9.1698250336473761E-2</v>
      </c>
      <c r="AD26" s="63">
        <v>0.1059733819892448</v>
      </c>
      <c r="AE26" s="63">
        <v>8.9931595794365909E-2</v>
      </c>
      <c r="AF26" s="64">
        <v>8.8953737012905335E-2</v>
      </c>
      <c r="AG26" s="65">
        <v>0.1046863433501934</v>
      </c>
      <c r="AH26" s="63">
        <v>0.12147164995905099</v>
      </c>
      <c r="AI26" s="63">
        <v>0.11650545889292802</v>
      </c>
      <c r="AJ26" s="63">
        <v>0.10890027223809252</v>
      </c>
      <c r="AK26" s="63">
        <v>8.2296314280939517E-2</v>
      </c>
      <c r="AL26" s="64">
        <v>9.338527951132114E-2</v>
      </c>
      <c r="AM26" s="65">
        <v>7.9321831476526952E-2</v>
      </c>
      <c r="AN26" s="63">
        <v>7.5300144997583376E-2</v>
      </c>
      <c r="AO26" s="63">
        <v>7.4006693760459E-2</v>
      </c>
      <c r="AP26" s="63">
        <v>8.1190090419693717E-2</v>
      </c>
      <c r="AQ26" s="63">
        <v>8.0301327940248038E-2</v>
      </c>
      <c r="AR26" s="64">
        <v>8.9446924569148836E-2</v>
      </c>
      <c r="AS26" s="65">
        <v>8.0082680013516164E-2</v>
      </c>
      <c r="AT26" s="63">
        <v>8.0697849083390838E-2</v>
      </c>
      <c r="AU26" s="63">
        <v>7.1829093895814655E-2</v>
      </c>
      <c r="AV26" s="63">
        <v>6.6094494669905871E-2</v>
      </c>
      <c r="AW26" s="63">
        <v>6.9890504066812215E-2</v>
      </c>
      <c r="AX26" s="64">
        <v>6.6529248718930817E-2</v>
      </c>
    </row>
    <row r="27" spans="1:50" x14ac:dyDescent="0.45">
      <c r="A27" s="21" t="s">
        <v>650</v>
      </c>
      <c r="B27" s="18" t="s">
        <v>558</v>
      </c>
      <c r="C27" s="25">
        <v>3.6529913540101606E-3</v>
      </c>
      <c r="D27" s="63">
        <v>5.023269181770311E-3</v>
      </c>
      <c r="E27" s="63">
        <v>3.7752142732202201E-3</v>
      </c>
      <c r="F27" s="63">
        <v>5.4386262138883057E-3</v>
      </c>
      <c r="G27" s="63">
        <v>3.267360664867412E-3</v>
      </c>
      <c r="H27" s="64">
        <v>3.3138255689847415E-3</v>
      </c>
      <c r="I27" s="65">
        <v>3.3790042439198389E-3</v>
      </c>
      <c r="J27" s="63">
        <v>3.3874946426518089E-3</v>
      </c>
      <c r="K27" s="63">
        <v>3.3299926708211338E-3</v>
      </c>
      <c r="L27" s="63">
        <v>3.627449014378246E-3</v>
      </c>
      <c r="M27" s="63">
        <v>3.0613524813670242E-3</v>
      </c>
      <c r="N27" s="64">
        <v>3.3410437720076723E-3</v>
      </c>
      <c r="O27" s="66">
        <v>1.977964659218328E-3</v>
      </c>
      <c r="P27" s="67">
        <v>2.5376036800204725E-3</v>
      </c>
      <c r="Q27" s="67">
        <v>2.4517016832663824E-3</v>
      </c>
      <c r="R27" s="67">
        <v>2.8813660908976746E-3</v>
      </c>
      <c r="S27" s="67">
        <v>2.2301685283995297E-3</v>
      </c>
      <c r="T27" s="68">
        <v>2.394309103164878E-3</v>
      </c>
      <c r="U27" s="65">
        <v>2.6237194899177965E-3</v>
      </c>
      <c r="V27" s="63">
        <v>3.43481101702679E-3</v>
      </c>
      <c r="W27" s="63">
        <v>3.5402132277160855E-3</v>
      </c>
      <c r="X27" s="63">
        <v>3.1578710036224804E-3</v>
      </c>
      <c r="Y27" s="63">
        <v>3.1040036745930296E-3</v>
      </c>
      <c r="Z27" s="64">
        <v>3.609518602069916E-3</v>
      </c>
      <c r="AA27" s="65">
        <v>3.1794853632361991E-3</v>
      </c>
      <c r="AB27" s="63">
        <v>4.7019363780750559E-3</v>
      </c>
      <c r="AC27" s="63">
        <v>4.1692728004329065E-3</v>
      </c>
      <c r="AD27" s="63">
        <v>4.1800330785724702E-3</v>
      </c>
      <c r="AE27" s="63">
        <v>4.2287012883456552E-3</v>
      </c>
      <c r="AF27" s="64">
        <v>3.4881023258674137E-3</v>
      </c>
      <c r="AG27" s="65">
        <v>4.2245641178220768E-3</v>
      </c>
      <c r="AH27" s="63">
        <v>4.3728809685549767E-3</v>
      </c>
      <c r="AI27" s="63">
        <v>3.6594512583673694E-3</v>
      </c>
      <c r="AJ27" s="63">
        <v>3.8164692297105412E-3</v>
      </c>
      <c r="AK27" s="63">
        <v>2.4826056384659287E-3</v>
      </c>
      <c r="AL27" s="64">
        <v>3.0963288962639634E-3</v>
      </c>
      <c r="AM27" s="65">
        <v>2.8797527120301147E-3</v>
      </c>
      <c r="AN27" s="63">
        <v>2.6931725050959297E-3</v>
      </c>
      <c r="AO27" s="63">
        <v>2.4679378436528805E-3</v>
      </c>
      <c r="AP27" s="63">
        <v>3.3844143626195577E-3</v>
      </c>
      <c r="AQ27" s="63">
        <v>3.4105379174558335E-3</v>
      </c>
      <c r="AR27" s="64">
        <v>4.0337162816604611E-3</v>
      </c>
      <c r="AS27" s="65">
        <v>3.0012005814678664E-3</v>
      </c>
      <c r="AT27" s="63">
        <v>3.2084512705449022E-3</v>
      </c>
      <c r="AU27" s="63">
        <v>2.6577851794370483E-3</v>
      </c>
      <c r="AV27" s="63">
        <v>2.3011669122625354E-3</v>
      </c>
      <c r="AW27" s="63">
        <v>2.6301233243518451E-3</v>
      </c>
      <c r="AX27" s="64">
        <v>2.107088545054427E-3</v>
      </c>
    </row>
    <row r="28" spans="1:50" x14ac:dyDescent="0.45">
      <c r="A28" s="21" t="s">
        <v>651</v>
      </c>
      <c r="B28" s="18" t="s">
        <v>559</v>
      </c>
      <c r="C28" s="25">
        <v>0.1608458472125292</v>
      </c>
      <c r="D28" s="63">
        <v>0.17816973042754497</v>
      </c>
      <c r="E28" s="63">
        <v>0.18872387615882458</v>
      </c>
      <c r="F28" s="63">
        <v>0.1952437264083815</v>
      </c>
      <c r="G28" s="63">
        <v>0.16799835986315872</v>
      </c>
      <c r="H28" s="64">
        <v>0.17253191502048165</v>
      </c>
      <c r="I28" s="65">
        <v>0.20220187373064577</v>
      </c>
      <c r="J28" s="63">
        <v>0.21337373906316967</v>
      </c>
      <c r="K28" s="63">
        <v>0.21301347353710728</v>
      </c>
      <c r="L28" s="63">
        <v>0.20657921499760792</v>
      </c>
      <c r="M28" s="63">
        <v>0.20183178815972855</v>
      </c>
      <c r="N28" s="64">
        <v>0.19576393461395322</v>
      </c>
      <c r="O28" s="66">
        <v>0.13220776453559702</v>
      </c>
      <c r="P28" s="67">
        <v>0.14585220623344036</v>
      </c>
      <c r="Q28" s="67">
        <v>0.13707667571309595</v>
      </c>
      <c r="R28" s="67">
        <v>0.16689375863368078</v>
      </c>
      <c r="S28" s="67">
        <v>0.13123229521643173</v>
      </c>
      <c r="T28" s="68">
        <v>0.1328892049468737</v>
      </c>
      <c r="U28" s="65">
        <v>0.11857403217873955</v>
      </c>
      <c r="V28" s="63">
        <v>0.15449048541402191</v>
      </c>
      <c r="W28" s="63">
        <v>0.15942696546217511</v>
      </c>
      <c r="X28" s="63">
        <v>0.15384448886951554</v>
      </c>
      <c r="Y28" s="63">
        <v>0.15105599221566476</v>
      </c>
      <c r="Z28" s="64">
        <v>0.15846285315775172</v>
      </c>
      <c r="AA28" s="65">
        <v>0.14990602806189701</v>
      </c>
      <c r="AB28" s="63">
        <v>0.19574051293390538</v>
      </c>
      <c r="AC28" s="63">
        <v>0.18868906494984114</v>
      </c>
      <c r="AD28" s="63">
        <v>0.21039927016132787</v>
      </c>
      <c r="AE28" s="63">
        <v>0.17765984712998509</v>
      </c>
      <c r="AF28" s="64">
        <v>0.17325490064540655</v>
      </c>
      <c r="AG28" s="65">
        <v>0.20676060696221363</v>
      </c>
      <c r="AH28" s="63">
        <v>0.23975695339432301</v>
      </c>
      <c r="AI28" s="63">
        <v>0.22814109978941238</v>
      </c>
      <c r="AJ28" s="63">
        <v>0.2193799282311909</v>
      </c>
      <c r="AK28" s="63">
        <v>0.15924015349542636</v>
      </c>
      <c r="AL28" s="64">
        <v>0.18201964816084076</v>
      </c>
      <c r="AM28" s="65">
        <v>0.15498689209837657</v>
      </c>
      <c r="AN28" s="63">
        <v>0.14510500767016202</v>
      </c>
      <c r="AO28" s="63">
        <v>0.14252029643796318</v>
      </c>
      <c r="AP28" s="63">
        <v>0.15910860816390529</v>
      </c>
      <c r="AQ28" s="63">
        <v>0.1545728869057173</v>
      </c>
      <c r="AR28" s="64">
        <v>0.17649683223899926</v>
      </c>
      <c r="AS28" s="65">
        <v>0.16161985064167833</v>
      </c>
      <c r="AT28" s="63">
        <v>0.15976859651822545</v>
      </c>
      <c r="AU28" s="63">
        <v>0.14020898545758714</v>
      </c>
      <c r="AV28" s="63">
        <v>0.13049482036100379</v>
      </c>
      <c r="AW28" s="63">
        <v>0.13864665876072227</v>
      </c>
      <c r="AX28" s="64">
        <v>0.13210911241906204</v>
      </c>
    </row>
    <row r="29" spans="1:50" x14ac:dyDescent="0.45">
      <c r="A29" s="21" t="s">
        <v>652</v>
      </c>
      <c r="B29" s="18" t="s">
        <v>560</v>
      </c>
      <c r="C29" s="25">
        <v>0.1301139064209503</v>
      </c>
      <c r="D29" s="63">
        <v>0.14918594214468922</v>
      </c>
      <c r="E29" s="63">
        <v>0.15557106874234738</v>
      </c>
      <c r="F29" s="63">
        <v>0.16373887763192671</v>
      </c>
      <c r="G29" s="63">
        <v>0.14406888574733326</v>
      </c>
      <c r="H29" s="64">
        <v>0.14717221887651974</v>
      </c>
      <c r="I29" s="65">
        <v>0.16315727253535992</v>
      </c>
      <c r="J29" s="63">
        <v>0.17604533623239915</v>
      </c>
      <c r="K29" s="63">
        <v>0.16795969711124023</v>
      </c>
      <c r="L29" s="63">
        <v>0.166878181677548</v>
      </c>
      <c r="M29" s="63">
        <v>0.16260891959037752</v>
      </c>
      <c r="N29" s="64">
        <v>0.15586670865420399</v>
      </c>
      <c r="O29" s="66">
        <v>0.12701099235597962</v>
      </c>
      <c r="P29" s="67">
        <v>0.12306454079323914</v>
      </c>
      <c r="Q29" s="67">
        <v>0.11937806630603552</v>
      </c>
      <c r="R29" s="67">
        <v>0.14043759204502643</v>
      </c>
      <c r="S29" s="67">
        <v>0.1105478229986724</v>
      </c>
      <c r="T29" s="68">
        <v>0.11664763369600215</v>
      </c>
      <c r="U29" s="65">
        <v>0.1076394681374271</v>
      </c>
      <c r="V29" s="63">
        <v>0.13266583452211125</v>
      </c>
      <c r="W29" s="63">
        <v>0.13503443230143125</v>
      </c>
      <c r="X29" s="63">
        <v>0.13068165762299147</v>
      </c>
      <c r="Y29" s="63">
        <v>0.12919065275398056</v>
      </c>
      <c r="Z29" s="64">
        <v>0.13776631098509282</v>
      </c>
      <c r="AA29" s="65">
        <v>0.1256648390129072</v>
      </c>
      <c r="AB29" s="63">
        <v>0.15739948280557753</v>
      </c>
      <c r="AC29" s="63">
        <v>0.15701777136434905</v>
      </c>
      <c r="AD29" s="63">
        <v>0.17338788505040914</v>
      </c>
      <c r="AE29" s="63">
        <v>0.14889647669928349</v>
      </c>
      <c r="AF29" s="64">
        <v>0.14503646309387044</v>
      </c>
      <c r="AG29" s="65">
        <v>0.17038857482891998</v>
      </c>
      <c r="AH29" s="63">
        <v>0.19135725305212903</v>
      </c>
      <c r="AI29" s="63">
        <v>0.1904088313296152</v>
      </c>
      <c r="AJ29" s="63">
        <v>0.18182013487702289</v>
      </c>
      <c r="AK29" s="63">
        <v>0.13937498226352149</v>
      </c>
      <c r="AL29" s="64">
        <v>0.14988245974772435</v>
      </c>
      <c r="AM29" s="65">
        <v>0.13082601441342287</v>
      </c>
      <c r="AN29" s="63">
        <v>0.12516594868346398</v>
      </c>
      <c r="AO29" s="63">
        <v>0.12181190533110209</v>
      </c>
      <c r="AP29" s="63">
        <v>0.13385616474154602</v>
      </c>
      <c r="AQ29" s="63">
        <v>0.13236600216151434</v>
      </c>
      <c r="AR29" s="64">
        <v>0.14840761360175386</v>
      </c>
      <c r="AS29" s="65">
        <v>0.13337676804557402</v>
      </c>
      <c r="AT29" s="63">
        <v>0.13537910339589673</v>
      </c>
      <c r="AU29" s="63">
        <v>0.11727406351093955</v>
      </c>
      <c r="AV29" s="63">
        <v>0.1089908001115138</v>
      </c>
      <c r="AW29" s="63">
        <v>0.11263477470153663</v>
      </c>
      <c r="AX29" s="64">
        <v>0.10821561397266297</v>
      </c>
    </row>
    <row r="30" spans="1:50" x14ac:dyDescent="0.45">
      <c r="A30" s="21" t="s">
        <v>653</v>
      </c>
      <c r="B30" s="18" t="s">
        <v>561</v>
      </c>
      <c r="C30" s="25">
        <v>2.3136949492425236E-2</v>
      </c>
      <c r="D30" s="63">
        <v>2.5449950230164258E-2</v>
      </c>
      <c r="E30" s="63">
        <v>2.6317845023613784E-2</v>
      </c>
      <c r="F30" s="63">
        <v>2.73027113842901E-2</v>
      </c>
      <c r="G30" s="63">
        <v>2.3462310512175569E-2</v>
      </c>
      <c r="H30" s="64">
        <v>2.476918627877718E-2</v>
      </c>
      <c r="I30" s="65">
        <v>2.8235195416857751E-2</v>
      </c>
      <c r="J30" s="63">
        <v>3.0258523845861692E-2</v>
      </c>
      <c r="K30" s="63">
        <v>2.9045734076124721E-2</v>
      </c>
      <c r="L30" s="63">
        <v>2.9102555655185651E-2</v>
      </c>
      <c r="M30" s="63">
        <v>2.782275949827304E-2</v>
      </c>
      <c r="N30" s="64">
        <v>2.7400160316051643E-2</v>
      </c>
      <c r="O30" s="66">
        <v>1.895261266466015E-2</v>
      </c>
      <c r="P30" s="67">
        <v>2.0295103188498063E-2</v>
      </c>
      <c r="Q30" s="67">
        <v>2.0413708361685524E-2</v>
      </c>
      <c r="R30" s="67">
        <v>2.3613901795805602E-2</v>
      </c>
      <c r="S30" s="67">
        <v>1.8304082564540542E-2</v>
      </c>
      <c r="T30" s="68">
        <v>1.9627085036842119E-2</v>
      </c>
      <c r="U30" s="65">
        <v>1.8007222300288062E-2</v>
      </c>
      <c r="V30" s="63">
        <v>2.2227712049627663E-2</v>
      </c>
      <c r="W30" s="63">
        <v>2.3110604754886615E-2</v>
      </c>
      <c r="X30" s="63">
        <v>2.2189571465075379E-2</v>
      </c>
      <c r="Y30" s="63">
        <v>2.1945539872054054E-2</v>
      </c>
      <c r="Z30" s="64">
        <v>2.3778792035963239E-2</v>
      </c>
      <c r="AA30" s="65">
        <v>2.1499937421277298E-2</v>
      </c>
      <c r="AB30" s="63">
        <v>2.613506189884238E-2</v>
      </c>
      <c r="AC30" s="63">
        <v>2.7200583036172666E-2</v>
      </c>
      <c r="AD30" s="63">
        <v>2.9267089302836502E-2</v>
      </c>
      <c r="AE30" s="63">
        <v>2.650025060658184E-2</v>
      </c>
      <c r="AF30" s="64">
        <v>2.5038643332522731E-2</v>
      </c>
      <c r="AG30" s="65">
        <v>2.9047497768521273E-2</v>
      </c>
      <c r="AH30" s="63">
        <v>3.2913169071759153E-2</v>
      </c>
      <c r="AI30" s="63">
        <v>3.3482706931185789E-2</v>
      </c>
      <c r="AJ30" s="63">
        <v>3.0859110912685759E-2</v>
      </c>
      <c r="AK30" s="63">
        <v>2.3354448939437413E-2</v>
      </c>
      <c r="AL30" s="64">
        <v>2.6562233204670348E-2</v>
      </c>
      <c r="AM30" s="65">
        <v>2.2951892420366132E-2</v>
      </c>
      <c r="AN30" s="63">
        <v>2.1692041944228465E-2</v>
      </c>
      <c r="AO30" s="63">
        <v>2.068911307673918E-2</v>
      </c>
      <c r="AP30" s="63">
        <v>2.3217529922124079E-2</v>
      </c>
      <c r="AQ30" s="63">
        <v>2.2030191647138132E-2</v>
      </c>
      <c r="AR30" s="64">
        <v>2.4980944044911142E-2</v>
      </c>
      <c r="AS30" s="65">
        <v>2.2611434778763269E-2</v>
      </c>
      <c r="AT30" s="63">
        <v>2.3263540648005201E-2</v>
      </c>
      <c r="AU30" s="63">
        <v>2.0147021979904662E-2</v>
      </c>
      <c r="AV30" s="63">
        <v>1.9150614432186776E-2</v>
      </c>
      <c r="AW30" s="63">
        <v>1.9990718197779912E-2</v>
      </c>
      <c r="AX30" s="64">
        <v>1.8564431944120226E-2</v>
      </c>
    </row>
    <row r="31" spans="1:50" x14ac:dyDescent="0.45">
      <c r="A31" s="21" t="s">
        <v>654</v>
      </c>
      <c r="B31" s="18" t="s">
        <v>562</v>
      </c>
      <c r="C31" s="25">
        <v>0.1572953167809002</v>
      </c>
      <c r="D31" s="63">
        <v>0.17552181549489562</v>
      </c>
      <c r="E31" s="63">
        <v>0.18463806192058774</v>
      </c>
      <c r="F31" s="63">
        <v>0.19428786348881494</v>
      </c>
      <c r="G31" s="63">
        <v>0.16503846365689318</v>
      </c>
      <c r="H31" s="64">
        <v>0.17242905951309098</v>
      </c>
      <c r="I31" s="65">
        <v>0.19831561878971851</v>
      </c>
      <c r="J31" s="63">
        <v>0.21081682921645081</v>
      </c>
      <c r="K31" s="63">
        <v>0.20371638356289234</v>
      </c>
      <c r="L31" s="63">
        <v>0.19061904666412657</v>
      </c>
      <c r="M31" s="63">
        <v>0.19551142216566686</v>
      </c>
      <c r="N31" s="64">
        <v>0.19020841086713808</v>
      </c>
      <c r="O31" s="66">
        <v>0.13817387739128004</v>
      </c>
      <c r="P31" s="67">
        <v>0.14700655051133932</v>
      </c>
      <c r="Q31" s="67">
        <v>0.14526116507150008</v>
      </c>
      <c r="R31" s="67">
        <v>0.16310920964003972</v>
      </c>
      <c r="S31" s="67">
        <v>0.13279031617043946</v>
      </c>
      <c r="T31" s="68">
        <v>0.1384596497161269</v>
      </c>
      <c r="U31" s="65">
        <v>0.12958901496522165</v>
      </c>
      <c r="V31" s="63">
        <v>0.15406711251292385</v>
      </c>
      <c r="W31" s="63">
        <v>0.15953512348002263</v>
      </c>
      <c r="X31" s="63">
        <v>0.15225660989944234</v>
      </c>
      <c r="Y31" s="63">
        <v>0.15610372264075112</v>
      </c>
      <c r="Z31" s="64">
        <v>0.16360457463910708</v>
      </c>
      <c r="AA31" s="65">
        <v>0.14486365028346831</v>
      </c>
      <c r="AB31" s="63">
        <v>0.1805769252548895</v>
      </c>
      <c r="AC31" s="63">
        <v>0.18721637551858586</v>
      </c>
      <c r="AD31" s="63">
        <v>0.20324145185764422</v>
      </c>
      <c r="AE31" s="63">
        <v>0.1774072470866985</v>
      </c>
      <c r="AF31" s="64">
        <v>0.16825852040060488</v>
      </c>
      <c r="AG31" s="65">
        <v>0.20129509074680155</v>
      </c>
      <c r="AH31" s="63">
        <v>0.23234556512795768</v>
      </c>
      <c r="AI31" s="63">
        <v>0.22902877221942383</v>
      </c>
      <c r="AJ31" s="63">
        <v>0.21778275333080452</v>
      </c>
      <c r="AK31" s="63">
        <v>0.16798731171742715</v>
      </c>
      <c r="AL31" s="64">
        <v>0.18216574678643147</v>
      </c>
      <c r="AM31" s="65">
        <v>0.15913486678414404</v>
      </c>
      <c r="AN31" s="63">
        <v>0.14580578729484944</v>
      </c>
      <c r="AO31" s="63">
        <v>0.14159139373655269</v>
      </c>
      <c r="AP31" s="63">
        <v>0.16291877907280614</v>
      </c>
      <c r="AQ31" s="63">
        <v>0.15480294907600611</v>
      </c>
      <c r="AR31" s="64">
        <v>0.17420792255791556</v>
      </c>
      <c r="AS31" s="65">
        <v>0.15584793390678825</v>
      </c>
      <c r="AT31" s="63">
        <v>0.16150815342841116</v>
      </c>
      <c r="AU31" s="63">
        <v>0.1434763018130146</v>
      </c>
      <c r="AV31" s="63">
        <v>0.12931352635841067</v>
      </c>
      <c r="AW31" s="63">
        <v>0.13769082170139835</v>
      </c>
      <c r="AX31" s="64">
        <v>0.12883827818862142</v>
      </c>
    </row>
    <row r="32" spans="1:50" x14ac:dyDescent="0.45">
      <c r="A32" s="21" t="s">
        <v>655</v>
      </c>
      <c r="B32" s="18" t="s">
        <v>563</v>
      </c>
      <c r="C32" s="25">
        <v>1.5672448031109718E-2</v>
      </c>
      <c r="D32" s="63">
        <v>1.6518912877308015E-2</v>
      </c>
      <c r="E32" s="63">
        <v>1.4410295609585446E-2</v>
      </c>
      <c r="F32" s="63">
        <v>1.6788558107384641E-2</v>
      </c>
      <c r="G32" s="63">
        <v>1.1870000795588767E-2</v>
      </c>
      <c r="H32" s="64">
        <v>1.5583324886262679E-2</v>
      </c>
      <c r="I32" s="65">
        <v>1.5213860438368528E-2</v>
      </c>
      <c r="J32" s="63">
        <v>1.4415885626278359E-2</v>
      </c>
      <c r="K32" s="63">
        <v>1.4515972293425387E-2</v>
      </c>
      <c r="L32" s="63">
        <v>1.442434017343276E-2</v>
      </c>
      <c r="M32" s="63">
        <v>1.2289401926922378E-2</v>
      </c>
      <c r="N32" s="64">
        <v>1.3790987947668261E-2</v>
      </c>
      <c r="O32" s="66">
        <v>9.5755323014992972E-3</v>
      </c>
      <c r="P32" s="67">
        <v>1.017219325100723E-2</v>
      </c>
      <c r="Q32" s="67">
        <v>9.6600731946330926E-3</v>
      </c>
      <c r="R32" s="67">
        <v>1.1615397349103239E-2</v>
      </c>
      <c r="S32" s="67">
        <v>9.1133444389010568E-3</v>
      </c>
      <c r="T32" s="68">
        <v>1.0439140435526873E-2</v>
      </c>
      <c r="U32" s="65">
        <v>1.1514362748542119E-2</v>
      </c>
      <c r="V32" s="63">
        <v>1.4196702613566465E-2</v>
      </c>
      <c r="W32" s="63">
        <v>1.4252838404907544E-2</v>
      </c>
      <c r="X32" s="63">
        <v>1.2107832674472786E-2</v>
      </c>
      <c r="Y32" s="63">
        <v>1.2824813172932513E-2</v>
      </c>
      <c r="Z32" s="64">
        <v>1.3230797942525612E-2</v>
      </c>
      <c r="AA32" s="65">
        <v>1.2533851360887501E-2</v>
      </c>
      <c r="AB32" s="63">
        <v>1.5551978578766987E-2</v>
      </c>
      <c r="AC32" s="63">
        <v>1.6679493832470759E-2</v>
      </c>
      <c r="AD32" s="63">
        <v>1.2030174112448527E-2</v>
      </c>
      <c r="AE32" s="63">
        <v>1.6021563557246519E-2</v>
      </c>
      <c r="AF32" s="64">
        <v>1.22081345263152E-2</v>
      </c>
      <c r="AG32" s="65">
        <v>1.4939589407914311E-2</v>
      </c>
      <c r="AH32" s="63">
        <v>1.6265973602178869E-2</v>
      </c>
      <c r="AI32" s="63">
        <v>1.5897786098788058E-2</v>
      </c>
      <c r="AJ32" s="63">
        <v>1.5238585973192437E-2</v>
      </c>
      <c r="AK32" s="63">
        <v>1.0823855484749782E-2</v>
      </c>
      <c r="AL32" s="64">
        <v>1.2065131128025685E-2</v>
      </c>
      <c r="AM32" s="65">
        <v>1.1515975950308233E-2</v>
      </c>
      <c r="AN32" s="63">
        <v>1.0494445962132516E-2</v>
      </c>
      <c r="AO32" s="63">
        <v>1.1410126703322974E-2</v>
      </c>
      <c r="AP32" s="63">
        <v>1.2580985731458737E-2</v>
      </c>
      <c r="AQ32" s="63">
        <v>1.1449338169989193E-2</v>
      </c>
      <c r="AR32" s="64">
        <v>1.3160599583485387E-2</v>
      </c>
      <c r="AS32" s="65">
        <v>1.0717675126374013E-2</v>
      </c>
      <c r="AT32" s="63">
        <v>1.1839299276740017E-2</v>
      </c>
      <c r="AU32" s="63">
        <v>1.0208397915889829E-2</v>
      </c>
      <c r="AV32" s="63">
        <v>9.9056779109748163E-3</v>
      </c>
      <c r="AW32" s="63">
        <v>1.0784951328156756E-2</v>
      </c>
      <c r="AX32" s="64">
        <v>9.4006114683171937E-3</v>
      </c>
    </row>
    <row r="33" spans="1:50" x14ac:dyDescent="0.45">
      <c r="A33" s="21" t="s">
        <v>657</v>
      </c>
      <c r="B33" s="18" t="s">
        <v>564</v>
      </c>
      <c r="C33" s="25">
        <v>5.682779638495835E-3</v>
      </c>
      <c r="D33" s="63">
        <v>6.0706300215725905E-3</v>
      </c>
      <c r="E33" s="63">
        <v>6.6353786951198184E-3</v>
      </c>
      <c r="F33" s="63">
        <v>6.5298550449638462E-3</v>
      </c>
      <c r="G33" s="63">
        <v>6.8196033072013022E-3</v>
      </c>
      <c r="H33" s="64">
        <v>6.2553142012151857E-3</v>
      </c>
      <c r="I33" s="65">
        <v>7.357775181440312E-3</v>
      </c>
      <c r="J33" s="63">
        <v>7.9234123955970424E-3</v>
      </c>
      <c r="K33" s="63">
        <v>8.0509662743847091E-3</v>
      </c>
      <c r="L33" s="63">
        <v>7.1409091039307416E-3</v>
      </c>
      <c r="M33" s="63">
        <v>6.8214870023632071E-3</v>
      </c>
      <c r="N33" s="64">
        <v>6.7679138873779736E-3</v>
      </c>
      <c r="O33" s="66">
        <v>6.9596572149177981E-3</v>
      </c>
      <c r="P33" s="67">
        <v>6.2477453945130488E-3</v>
      </c>
      <c r="Q33" s="67">
        <v>6.0722435757653778E-3</v>
      </c>
      <c r="R33" s="67">
        <v>6.8448106583859445E-3</v>
      </c>
      <c r="S33" s="67">
        <v>4.914403977709942E-3</v>
      </c>
      <c r="T33" s="68">
        <v>4.8169012779500911E-3</v>
      </c>
      <c r="U33" s="65">
        <v>5.161009274221879E-3</v>
      </c>
      <c r="V33" s="63">
        <v>5.8840898977869103E-3</v>
      </c>
      <c r="W33" s="63">
        <v>6.324992173677527E-3</v>
      </c>
      <c r="X33" s="63">
        <v>6.0830013978866362E-3</v>
      </c>
      <c r="Y33" s="63">
        <v>5.6359977154668336E-3</v>
      </c>
      <c r="Z33" s="64">
        <v>5.9439858818753008E-3</v>
      </c>
      <c r="AA33" s="65">
        <v>5.0974747488196593E-3</v>
      </c>
      <c r="AB33" s="63">
        <v>6.2318840384309442E-3</v>
      </c>
      <c r="AC33" s="63">
        <v>6.313774749899405E-3</v>
      </c>
      <c r="AD33" s="63">
        <v>6.9430247965171308E-3</v>
      </c>
      <c r="AE33" s="63">
        <v>6.0198548760066984E-3</v>
      </c>
      <c r="AF33" s="64">
        <v>6.4557984565028412E-3</v>
      </c>
      <c r="AG33" s="65">
        <v>8.0002975304968773E-3</v>
      </c>
      <c r="AH33" s="63">
        <v>8.3473795813678864E-3</v>
      </c>
      <c r="AI33" s="63">
        <v>7.7938753588182811E-3</v>
      </c>
      <c r="AJ33" s="63">
        <v>7.922397037942135E-3</v>
      </c>
      <c r="AK33" s="63">
        <v>6.0518441207909369E-3</v>
      </c>
      <c r="AL33" s="64">
        <v>6.452719358368505E-3</v>
      </c>
      <c r="AM33" s="65">
        <v>5.6093341841663103E-3</v>
      </c>
      <c r="AN33" s="63">
        <v>5.3764851745224532E-3</v>
      </c>
      <c r="AO33" s="63">
        <v>5.2046378197465933E-3</v>
      </c>
      <c r="AP33" s="63">
        <v>5.9006951340615692E-3</v>
      </c>
      <c r="AQ33" s="63">
        <v>5.4750783816463894E-3</v>
      </c>
      <c r="AR33" s="64">
        <v>6.5208408217246119E-3</v>
      </c>
      <c r="AS33" s="65">
        <v>5.2849192544330119E-3</v>
      </c>
      <c r="AT33" s="63">
        <v>5.4092380701815344E-3</v>
      </c>
      <c r="AU33" s="63">
        <v>4.8793282070404226E-3</v>
      </c>
      <c r="AV33" s="63">
        <v>4.8427965182913611E-3</v>
      </c>
      <c r="AW33" s="63">
        <v>4.5373555873097025E-3</v>
      </c>
      <c r="AX33" s="64">
        <v>4.5847432082369178E-3</v>
      </c>
    </row>
    <row r="34" spans="1:50" x14ac:dyDescent="0.45">
      <c r="A34" s="21" t="s">
        <v>656</v>
      </c>
      <c r="B34" s="18" t="s">
        <v>565</v>
      </c>
      <c r="C34" s="25">
        <v>0.35174931200838694</v>
      </c>
      <c r="D34" s="63">
        <v>0.37339871923357854</v>
      </c>
      <c r="E34" s="63">
        <v>0.40859401784152527</v>
      </c>
      <c r="F34" s="63">
        <v>0.40976057683836736</v>
      </c>
      <c r="G34" s="63">
        <v>0.37183370970801893</v>
      </c>
      <c r="H34" s="64">
        <v>0.37038715409245665</v>
      </c>
      <c r="I34" s="65">
        <v>0.43028684676028039</v>
      </c>
      <c r="J34" s="63">
        <v>0.44895863604528402</v>
      </c>
      <c r="K34" s="63">
        <v>0.44356866453247057</v>
      </c>
      <c r="L34" s="63">
        <v>0.43471634547897409</v>
      </c>
      <c r="M34" s="63">
        <v>0.41437011452463191</v>
      </c>
      <c r="N34" s="64">
        <v>0.40810168618132892</v>
      </c>
      <c r="O34" s="66">
        <v>0.29167033492674355</v>
      </c>
      <c r="P34" s="67">
        <v>0.30817325306694376</v>
      </c>
      <c r="Q34" s="67">
        <v>0.31398201398211906</v>
      </c>
      <c r="R34" s="67">
        <v>0.36670453118399871</v>
      </c>
      <c r="S34" s="67">
        <v>0.28532923498422952</v>
      </c>
      <c r="T34" s="68">
        <v>0.2990847959379857</v>
      </c>
      <c r="U34" s="65">
        <v>0.28714092250403989</v>
      </c>
      <c r="V34" s="63">
        <v>0.33298564305251999</v>
      </c>
      <c r="W34" s="63">
        <v>0.34742607203030634</v>
      </c>
      <c r="X34" s="63">
        <v>0.34363961580664071</v>
      </c>
      <c r="Y34" s="63">
        <v>0.33264434714025404</v>
      </c>
      <c r="Z34" s="64">
        <v>0.35903648382734765</v>
      </c>
      <c r="AA34" s="65">
        <v>0.32988128683157275</v>
      </c>
      <c r="AB34" s="63">
        <v>0.39251545785728348</v>
      </c>
      <c r="AC34" s="63">
        <v>0.40814227636636097</v>
      </c>
      <c r="AD34" s="63">
        <v>0.4250534501323453</v>
      </c>
      <c r="AE34" s="63">
        <v>0.38525066353788145</v>
      </c>
      <c r="AF34" s="64">
        <v>0.37161608792511158</v>
      </c>
      <c r="AG34" s="65">
        <v>0.44713835168104732</v>
      </c>
      <c r="AH34" s="63">
        <v>0.50610813075746131</v>
      </c>
      <c r="AI34" s="63">
        <v>0.49801270808425935</v>
      </c>
      <c r="AJ34" s="63">
        <v>0.47202258468417357</v>
      </c>
      <c r="AK34" s="63">
        <v>0.36425208817473503</v>
      </c>
      <c r="AL34" s="64">
        <v>0.38304594591344709</v>
      </c>
      <c r="AM34" s="65">
        <v>0.34531235912957448</v>
      </c>
      <c r="AN34" s="63">
        <v>0.32146090318784543</v>
      </c>
      <c r="AO34" s="63">
        <v>0.29850537891465456</v>
      </c>
      <c r="AP34" s="63">
        <v>0.35507238802069724</v>
      </c>
      <c r="AQ34" s="63">
        <v>0.33961189046900581</v>
      </c>
      <c r="AR34" s="64">
        <v>0.37874568188490698</v>
      </c>
      <c r="AS34" s="65">
        <v>0.3422497635802455</v>
      </c>
      <c r="AT34" s="63">
        <v>0.34030082055507843</v>
      </c>
      <c r="AU34" s="63">
        <v>0.30701784796476767</v>
      </c>
      <c r="AV34" s="63">
        <v>0.2884446037498728</v>
      </c>
      <c r="AW34" s="63">
        <v>0.29386227733103137</v>
      </c>
      <c r="AX34" s="64">
        <v>0.27907930730475733</v>
      </c>
    </row>
    <row r="35" spans="1:50" x14ac:dyDescent="0.45">
      <c r="A35" s="21" t="s">
        <v>658</v>
      </c>
      <c r="B35" s="18" t="s">
        <v>566</v>
      </c>
      <c r="C35" s="25">
        <v>1.590476519905281E-2</v>
      </c>
      <c r="D35" s="63">
        <v>1.7711836727760697E-2</v>
      </c>
      <c r="E35" s="63">
        <v>1.8948927759314324E-2</v>
      </c>
      <c r="F35" s="63">
        <v>1.7853052594485067E-2</v>
      </c>
      <c r="G35" s="63">
        <v>1.8778771243750037E-2</v>
      </c>
      <c r="H35" s="64">
        <v>1.6537883621229377E-2</v>
      </c>
      <c r="I35" s="65">
        <v>1.8494096729342741E-2</v>
      </c>
      <c r="J35" s="63">
        <v>1.8854147719947454E-2</v>
      </c>
      <c r="K35" s="63">
        <v>1.9509153119078269E-2</v>
      </c>
      <c r="L35" s="63">
        <v>1.8234532427686218E-2</v>
      </c>
      <c r="M35" s="63">
        <v>1.7569048051869356E-2</v>
      </c>
      <c r="N35" s="64">
        <v>1.7008473848444075E-2</v>
      </c>
      <c r="O35" s="66">
        <v>2.5045936804047819E-2</v>
      </c>
      <c r="P35" s="67">
        <v>1.6376991758027419E-2</v>
      </c>
      <c r="Q35" s="67">
        <v>1.6418543516127249E-2</v>
      </c>
      <c r="R35" s="67">
        <v>1.7317251378534813E-2</v>
      </c>
      <c r="S35" s="67">
        <v>1.3413503412002469E-2</v>
      </c>
      <c r="T35" s="68">
        <v>1.3963011950234765E-2</v>
      </c>
      <c r="U35" s="65">
        <v>1.4257596079533478E-2</v>
      </c>
      <c r="V35" s="63">
        <v>1.5048399403211662E-2</v>
      </c>
      <c r="W35" s="63">
        <v>1.6617916474672614E-2</v>
      </c>
      <c r="X35" s="63">
        <v>1.5309173443160125E-2</v>
      </c>
      <c r="Y35" s="63">
        <v>1.5180027861634649E-2</v>
      </c>
      <c r="Z35" s="64">
        <v>1.746413989778111E-2</v>
      </c>
      <c r="AA35" s="65">
        <v>1.4674149927967898E-2</v>
      </c>
      <c r="AB35" s="63">
        <v>1.6510264880125768E-2</v>
      </c>
      <c r="AC35" s="63">
        <v>1.636672059496885E-2</v>
      </c>
      <c r="AD35" s="63">
        <v>1.9830914501509637E-2</v>
      </c>
      <c r="AE35" s="63">
        <v>1.6205218312506407E-2</v>
      </c>
      <c r="AF35" s="64">
        <v>1.6116128455189109E-2</v>
      </c>
      <c r="AG35" s="65">
        <v>1.8674299315679859E-2</v>
      </c>
      <c r="AH35" s="63">
        <v>1.9885411997739872E-2</v>
      </c>
      <c r="AI35" s="63">
        <v>1.9432907505295034E-2</v>
      </c>
      <c r="AJ35" s="63">
        <v>1.9848976673458633E-2</v>
      </c>
      <c r="AK35" s="63">
        <v>1.59404432700706E-2</v>
      </c>
      <c r="AL35" s="64">
        <v>1.6745698207135385E-2</v>
      </c>
      <c r="AM35" s="65">
        <v>1.5434787750346868E-2</v>
      </c>
      <c r="AN35" s="63">
        <v>1.3861239414125707E-2</v>
      </c>
      <c r="AO35" s="63">
        <v>1.4879483624193161E-2</v>
      </c>
      <c r="AP35" s="63">
        <v>1.5876156379030993E-2</v>
      </c>
      <c r="AQ35" s="63">
        <v>1.6122221865536687E-2</v>
      </c>
      <c r="AR35" s="64">
        <v>1.6074967142539642E-2</v>
      </c>
      <c r="AS35" s="65">
        <v>1.3622947116812903E-2</v>
      </c>
      <c r="AT35" s="63">
        <v>1.3759181231974345E-2</v>
      </c>
      <c r="AU35" s="63">
        <v>1.2294971126810243E-2</v>
      </c>
      <c r="AV35" s="63">
        <v>1.1883322049198827E-2</v>
      </c>
      <c r="AW35" s="63">
        <v>1.2067201924245409E-2</v>
      </c>
      <c r="AX35" s="64">
        <v>1.1188351732531339E-2</v>
      </c>
    </row>
    <row r="36" spans="1:50" x14ac:dyDescent="0.45">
      <c r="A36" s="21" t="s">
        <v>659</v>
      </c>
      <c r="B36" s="18" t="s">
        <v>567</v>
      </c>
      <c r="C36" s="25">
        <v>4.0896269455000925E-2</v>
      </c>
      <c r="D36" s="63">
        <v>5.1611975335903927E-2</v>
      </c>
      <c r="E36" s="63">
        <v>4.7550288612908873E-2</v>
      </c>
      <c r="F36" s="63">
        <v>4.9323678699945112E-2</v>
      </c>
      <c r="G36" s="63">
        <v>4.4025434360866825E-2</v>
      </c>
      <c r="H36" s="64">
        <v>4.3108382872918294E-2</v>
      </c>
      <c r="I36" s="65">
        <v>5.6593486347389955E-2</v>
      </c>
      <c r="J36" s="63">
        <v>6.6768374397624994E-2</v>
      </c>
      <c r="K36" s="63">
        <v>6.1348694228936206E-2</v>
      </c>
      <c r="L36" s="63">
        <v>6.0510959151342573E-2</v>
      </c>
      <c r="M36" s="63">
        <v>5.5905289947282312E-2</v>
      </c>
      <c r="N36" s="64">
        <v>5.6266353668661076E-2</v>
      </c>
      <c r="O36" s="66">
        <v>3.6694776534317332E-2</v>
      </c>
      <c r="P36" s="67">
        <v>4.2469602069699436E-2</v>
      </c>
      <c r="Q36" s="67">
        <v>4.3040619605968014E-2</v>
      </c>
      <c r="R36" s="67">
        <v>4.8288390624821619E-2</v>
      </c>
      <c r="S36" s="67">
        <v>3.8209776845736898E-2</v>
      </c>
      <c r="T36" s="68">
        <v>4.0729244603399994E-2</v>
      </c>
      <c r="U36" s="65">
        <v>3.5853811564673647E-2</v>
      </c>
      <c r="V36" s="63">
        <v>4.8871641429674512E-2</v>
      </c>
      <c r="W36" s="63">
        <v>4.8541796079452124E-2</v>
      </c>
      <c r="X36" s="63">
        <v>3.8983300515564638E-2</v>
      </c>
      <c r="Y36" s="63">
        <v>4.4729104529479848E-2</v>
      </c>
      <c r="Z36" s="64">
        <v>5.8263784980175037E-2</v>
      </c>
      <c r="AA36" s="65">
        <v>3.9773864462475404E-2</v>
      </c>
      <c r="AB36" s="63">
        <v>5.4639918888382544E-2</v>
      </c>
      <c r="AC36" s="63">
        <v>5.1884194752396945E-2</v>
      </c>
      <c r="AD36" s="63">
        <v>5.959697514142176E-2</v>
      </c>
      <c r="AE36" s="63">
        <v>5.3020378871586907E-2</v>
      </c>
      <c r="AF36" s="64">
        <v>4.3557814059185095E-2</v>
      </c>
      <c r="AG36" s="65">
        <v>5.7795656054745612E-2</v>
      </c>
      <c r="AH36" s="63">
        <v>6.9134426999676216E-2</v>
      </c>
      <c r="AI36" s="63">
        <v>7.7511630870813281E-2</v>
      </c>
      <c r="AJ36" s="63">
        <v>6.369867842001202E-2</v>
      </c>
      <c r="AK36" s="63">
        <v>5.577515505623646E-2</v>
      </c>
      <c r="AL36" s="64">
        <v>5.4162307757055418E-2</v>
      </c>
      <c r="AM36" s="65">
        <v>3.9979158494962329E-2</v>
      </c>
      <c r="AN36" s="63">
        <v>4.6764872759367054E-2</v>
      </c>
      <c r="AO36" s="63">
        <v>3.6576619650968201E-2</v>
      </c>
      <c r="AP36" s="63">
        <v>4.5293210683112949E-2</v>
      </c>
      <c r="AQ36" s="63">
        <v>4.3765850213476294E-2</v>
      </c>
      <c r="AR36" s="64">
        <v>5.9580247658820203E-2</v>
      </c>
      <c r="AS36" s="65">
        <v>5.3364648840125817E-2</v>
      </c>
      <c r="AT36" s="63">
        <v>5.070309110494467E-2</v>
      </c>
      <c r="AU36" s="63">
        <v>4.117633305451137E-2</v>
      </c>
      <c r="AV36" s="63">
        <v>4.0275952403078137E-2</v>
      </c>
      <c r="AW36" s="63">
        <v>4.5015693159961283E-2</v>
      </c>
      <c r="AX36" s="64">
        <v>4.3328581497757424E-2</v>
      </c>
    </row>
    <row r="37" spans="1:50" x14ac:dyDescent="0.45">
      <c r="A37" s="21" t="s">
        <v>660</v>
      </c>
      <c r="B37" s="18" t="s">
        <v>568</v>
      </c>
      <c r="C37" s="25">
        <v>1.7252838365398971E-2</v>
      </c>
      <c r="D37" s="63">
        <v>1.7528941244415758E-2</v>
      </c>
      <c r="E37" s="63">
        <v>1.6686380969039707E-2</v>
      </c>
      <c r="F37" s="63">
        <v>1.6562756246484553E-2</v>
      </c>
      <c r="G37" s="63">
        <v>1.6709934455725484E-2</v>
      </c>
      <c r="H37" s="64">
        <v>1.5112276475603866E-2</v>
      </c>
      <c r="I37" s="65">
        <v>9.7605348212530842E-3</v>
      </c>
      <c r="J37" s="63">
        <v>1.1140684137719565E-2</v>
      </c>
      <c r="K37" s="63">
        <v>1.1082389464210442E-2</v>
      </c>
      <c r="L37" s="63">
        <v>1.0668120056493129E-2</v>
      </c>
      <c r="M37" s="63">
        <v>9.4143186087378046E-3</v>
      </c>
      <c r="N37" s="64">
        <v>1.040846239729753E-2</v>
      </c>
      <c r="O37" s="66">
        <v>1.0399617333072424E-2</v>
      </c>
      <c r="P37" s="67">
        <v>8.2154403572665732E-3</v>
      </c>
      <c r="Q37" s="67">
        <v>8.4225090573760795E-3</v>
      </c>
      <c r="R37" s="67">
        <v>8.9834518740081973E-3</v>
      </c>
      <c r="S37" s="67">
        <v>6.9423468826896899E-3</v>
      </c>
      <c r="T37" s="68">
        <v>7.7268610423273194E-3</v>
      </c>
      <c r="U37" s="65">
        <v>1.3619357479097871E-2</v>
      </c>
      <c r="V37" s="63">
        <v>1.3934427227159105E-2</v>
      </c>
      <c r="W37" s="63">
        <v>1.7012505583949181E-2</v>
      </c>
      <c r="X37" s="63">
        <v>1.4209412436681747E-2</v>
      </c>
      <c r="Y37" s="63">
        <v>1.4960398403244278E-2</v>
      </c>
      <c r="Z37" s="64">
        <v>1.6600288779823391E-2</v>
      </c>
      <c r="AA37" s="65">
        <v>1.3479308278765575E-2</v>
      </c>
      <c r="AB37" s="63">
        <v>1.650460783018334E-2</v>
      </c>
      <c r="AC37" s="63">
        <v>1.7399543783213775E-2</v>
      </c>
      <c r="AD37" s="63">
        <v>2.0239400737906615E-2</v>
      </c>
      <c r="AE37" s="63">
        <v>1.6499937348354539E-2</v>
      </c>
      <c r="AF37" s="64">
        <v>1.4954648240854877E-2</v>
      </c>
      <c r="AG37" s="65">
        <v>1.3342778934840822E-2</v>
      </c>
      <c r="AH37" s="63">
        <v>1.1699729546132701E-2</v>
      </c>
      <c r="AI37" s="63">
        <v>1.3089485183004909E-2</v>
      </c>
      <c r="AJ37" s="63">
        <v>1.0966696989939611E-2</v>
      </c>
      <c r="AK37" s="63">
        <v>8.5287394014687389E-3</v>
      </c>
      <c r="AL37" s="64">
        <v>7.6769416687709679E-3</v>
      </c>
      <c r="AM37" s="65">
        <v>6.8282671693606451E-3</v>
      </c>
      <c r="AN37" s="63">
        <v>8.2643831298463855E-3</v>
      </c>
      <c r="AO37" s="63">
        <v>6.6369495577336835E-3</v>
      </c>
      <c r="AP37" s="63">
        <v>7.5816129200857157E-3</v>
      </c>
      <c r="AQ37" s="63">
        <v>8.3641242121708231E-3</v>
      </c>
      <c r="AR37" s="64">
        <v>9.2376520429246021E-3</v>
      </c>
      <c r="AS37" s="65">
        <v>7.5476189072304755E-3</v>
      </c>
      <c r="AT37" s="63">
        <v>6.9232778519625312E-3</v>
      </c>
      <c r="AU37" s="63">
        <v>7.1848987674725624E-3</v>
      </c>
      <c r="AV37" s="63">
        <v>5.5024979976192687E-3</v>
      </c>
      <c r="AW37" s="63">
        <v>6.8352616294905695E-3</v>
      </c>
      <c r="AX37" s="64">
        <v>5.8757844494858723E-3</v>
      </c>
    </row>
    <row r="38" spans="1:50" x14ac:dyDescent="0.45">
      <c r="A38" s="21" t="s">
        <v>661</v>
      </c>
      <c r="B38" s="18" t="s">
        <v>569</v>
      </c>
      <c r="C38" s="25">
        <v>0.67194874576767061</v>
      </c>
      <c r="D38" s="63">
        <v>0.64873075028452032</v>
      </c>
      <c r="E38" s="63">
        <v>0.69597061395836979</v>
      </c>
      <c r="F38" s="63">
        <v>0.72561211143714888</v>
      </c>
      <c r="G38" s="63">
        <v>0.67123824211602134</v>
      </c>
      <c r="H38" s="64">
        <v>0.65446214022932303</v>
      </c>
      <c r="I38" s="65">
        <v>0.82640497040903238</v>
      </c>
      <c r="J38" s="63">
        <v>0.84583322008857487</v>
      </c>
      <c r="K38" s="63">
        <v>0.82076189282689849</v>
      </c>
      <c r="L38" s="63">
        <v>0.85151359759818257</v>
      </c>
      <c r="M38" s="63">
        <v>0.81674241047082352</v>
      </c>
      <c r="N38" s="64">
        <v>0.78883513211760325</v>
      </c>
      <c r="O38" s="66">
        <v>0.56962450807731602</v>
      </c>
      <c r="P38" s="67">
        <v>0.58633648843908093</v>
      </c>
      <c r="Q38" s="67">
        <v>0.58879129020647392</v>
      </c>
      <c r="R38" s="67">
        <v>0.65934207071341322</v>
      </c>
      <c r="S38" s="67">
        <v>0.54427569994672709</v>
      </c>
      <c r="T38" s="68">
        <v>0.60258693975311961</v>
      </c>
      <c r="U38" s="65">
        <v>0.505206913510855</v>
      </c>
      <c r="V38" s="63">
        <v>0.62082526273083005</v>
      </c>
      <c r="W38" s="63">
        <v>0.60634681336771046</v>
      </c>
      <c r="X38" s="63">
        <v>0.57441717145906301</v>
      </c>
      <c r="Y38" s="63">
        <v>0.60135198431045478</v>
      </c>
      <c r="Z38" s="64">
        <v>0.63570523503468956</v>
      </c>
      <c r="AA38" s="65">
        <v>0.56941122742173012</v>
      </c>
      <c r="AB38" s="63">
        <v>0.65913311958840182</v>
      </c>
      <c r="AC38" s="63">
        <v>0.7599736648582649</v>
      </c>
      <c r="AD38" s="63">
        <v>0.76831966437350863</v>
      </c>
      <c r="AE38" s="63">
        <v>0.70135954070648276</v>
      </c>
      <c r="AF38" s="64">
        <v>0.62791152703356168</v>
      </c>
      <c r="AG38" s="65">
        <v>0.85319607259744124</v>
      </c>
      <c r="AH38" s="63">
        <v>0.93614996857402244</v>
      </c>
      <c r="AI38" s="63">
        <v>0.93373049636781835</v>
      </c>
      <c r="AJ38" s="63">
        <v>0.88547201922786434</v>
      </c>
      <c r="AK38" s="63">
        <v>0.6864695105993196</v>
      </c>
      <c r="AL38" s="64">
        <v>0.67436840902805339</v>
      </c>
      <c r="AM38" s="65">
        <v>0.66525241053081441</v>
      </c>
      <c r="AN38" s="63">
        <v>0.61486288272007061</v>
      </c>
      <c r="AO38" s="63">
        <v>0.56813387520918002</v>
      </c>
      <c r="AP38" s="63">
        <v>0.66987665290336074</v>
      </c>
      <c r="AQ38" s="63">
        <v>0.66472986420981672</v>
      </c>
      <c r="AR38" s="64">
        <v>0.70577550466040884</v>
      </c>
      <c r="AS38" s="65">
        <v>0.62911249044682771</v>
      </c>
      <c r="AT38" s="63">
        <v>0.64739700867217009</v>
      </c>
      <c r="AU38" s="63">
        <v>0.59834803027401817</v>
      </c>
      <c r="AV38" s="63">
        <v>0.56993729561334805</v>
      </c>
      <c r="AW38" s="63">
        <v>0.5877056977275299</v>
      </c>
      <c r="AX38" s="64">
        <v>0.55000192641982804</v>
      </c>
    </row>
    <row r="39" spans="1:50" x14ac:dyDescent="0.45">
      <c r="A39" s="21" t="s">
        <v>663</v>
      </c>
      <c r="B39" s="18" t="s">
        <v>570</v>
      </c>
      <c r="C39" s="25">
        <v>6.0154457545660393E-3</v>
      </c>
      <c r="D39" s="63">
        <v>6.1734793022031227E-3</v>
      </c>
      <c r="E39" s="63">
        <v>7.1712541542767192E-3</v>
      </c>
      <c r="F39" s="63">
        <v>7.234096623137236E-3</v>
      </c>
      <c r="G39" s="63">
        <v>6.3649855264043672E-3</v>
      </c>
      <c r="H39" s="64">
        <v>5.8538199641049189E-3</v>
      </c>
      <c r="I39" s="65">
        <v>7.1546675838774733E-3</v>
      </c>
      <c r="J39" s="63">
        <v>8.1418583987539588E-3</v>
      </c>
      <c r="K39" s="63">
        <v>7.948694228936206E-3</v>
      </c>
      <c r="L39" s="63">
        <v>6.9210098862975515E-3</v>
      </c>
      <c r="M39" s="63">
        <v>7.0581106465491122E-3</v>
      </c>
      <c r="N39" s="64">
        <v>6.7327588674816067E-3</v>
      </c>
      <c r="O39" s="66">
        <v>5.6589021310696347E-3</v>
      </c>
      <c r="P39" s="67">
        <v>5.6201165298205864E-3</v>
      </c>
      <c r="Q39" s="67">
        <v>5.3829051385995289E-3</v>
      </c>
      <c r="R39" s="67">
        <v>6.2736177548434234E-3</v>
      </c>
      <c r="S39" s="67">
        <v>5.1506650656609641E-3</v>
      </c>
      <c r="T39" s="68">
        <v>5.7913584908282703E-3</v>
      </c>
      <c r="U39" s="65">
        <v>4.7379248928546332E-3</v>
      </c>
      <c r="V39" s="63">
        <v>5.8224881885641736E-3</v>
      </c>
      <c r="W39" s="63">
        <v>5.6109104211440851E-3</v>
      </c>
      <c r="X39" s="63">
        <v>5.4846758556419007E-3</v>
      </c>
      <c r="Y39" s="63">
        <v>5.4690696571084944E-3</v>
      </c>
      <c r="Z39" s="64">
        <v>5.9702445460885394E-3</v>
      </c>
      <c r="AA39" s="65">
        <v>5.1107169391282122E-3</v>
      </c>
      <c r="AB39" s="63">
        <v>6.1593600595393795E-3</v>
      </c>
      <c r="AC39" s="63">
        <v>6.7952249864716751E-3</v>
      </c>
      <c r="AD39" s="63">
        <v>7.7757607916515391E-3</v>
      </c>
      <c r="AE39" s="63">
        <v>6.0152983927005141E-3</v>
      </c>
      <c r="AF39" s="64">
        <v>6.0009950832823214E-3</v>
      </c>
      <c r="AG39" s="65">
        <v>8.0493543588217795E-3</v>
      </c>
      <c r="AH39" s="63">
        <v>8.6872867636322085E-3</v>
      </c>
      <c r="AI39" s="63">
        <v>8.8351262615534928E-3</v>
      </c>
      <c r="AJ39" s="63">
        <v>8.9201446118005647E-3</v>
      </c>
      <c r="AK39" s="63">
        <v>6.3596232614309637E-3</v>
      </c>
      <c r="AL39" s="64">
        <v>6.8812152038767241E-3</v>
      </c>
      <c r="AM39" s="65">
        <v>5.8627762523929669E-3</v>
      </c>
      <c r="AN39" s="63">
        <v>5.3488725912539132E-3</v>
      </c>
      <c r="AO39" s="63">
        <v>5.0885967009323451E-3</v>
      </c>
      <c r="AP39" s="63">
        <v>6.4113834735796795E-3</v>
      </c>
      <c r="AQ39" s="63">
        <v>5.593078873872428E-3</v>
      </c>
      <c r="AR39" s="64">
        <v>6.8069682510502041E-3</v>
      </c>
      <c r="AS39" s="65">
        <v>5.4841522792678588E-3</v>
      </c>
      <c r="AT39" s="63">
        <v>5.9099439560385009E-3</v>
      </c>
      <c r="AU39" s="63">
        <v>6.0048424319993545E-3</v>
      </c>
      <c r="AV39" s="63">
        <v>4.8272642390289446E-3</v>
      </c>
      <c r="AW39" s="63">
        <v>5.2900825095646559E-3</v>
      </c>
      <c r="AX39" s="64">
        <v>4.8181119725859128E-3</v>
      </c>
    </row>
    <row r="40" spans="1:50" x14ac:dyDescent="0.45">
      <c r="A40" s="21" t="s">
        <v>662</v>
      </c>
      <c r="B40" s="18" t="s">
        <v>571</v>
      </c>
      <c r="C40" s="25">
        <v>2.4760333588314351E-2</v>
      </c>
      <c r="D40" s="63">
        <v>2.5794518863277334E-2</v>
      </c>
      <c r="E40" s="63">
        <v>2.6534934406157076E-2</v>
      </c>
      <c r="F40" s="63">
        <v>2.8492474400764418E-2</v>
      </c>
      <c r="G40" s="63">
        <v>2.4900337207238634E-2</v>
      </c>
      <c r="H40" s="64">
        <v>2.4637918800794224E-2</v>
      </c>
      <c r="I40" s="65">
        <v>3.5125952698128453E-2</v>
      </c>
      <c r="J40" s="63">
        <v>3.6388129858635695E-2</v>
      </c>
      <c r="K40" s="63">
        <v>3.5996312625554909E-2</v>
      </c>
      <c r="L40" s="63">
        <v>3.5271823049311167E-2</v>
      </c>
      <c r="M40" s="63">
        <v>3.1706356420044837E-2</v>
      </c>
      <c r="N40" s="64">
        <v>3.3642895994961494E-2</v>
      </c>
      <c r="O40" s="66">
        <v>2.9952023755167711E-2</v>
      </c>
      <c r="P40" s="67">
        <v>2.7540454322744535E-2</v>
      </c>
      <c r="Q40" s="67">
        <v>2.7061096238069089E-2</v>
      </c>
      <c r="R40" s="67">
        <v>3.1088100647312E-2</v>
      </c>
      <c r="S40" s="67">
        <v>2.3331628036766756E-2</v>
      </c>
      <c r="T40" s="68">
        <v>2.7202940883515905E-2</v>
      </c>
      <c r="U40" s="65">
        <v>1.8276999929740741E-2</v>
      </c>
      <c r="V40" s="63">
        <v>2.3150753837898674E-2</v>
      </c>
      <c r="W40" s="63">
        <v>2.4157690373095741E-2</v>
      </c>
      <c r="X40" s="63">
        <v>2.1977543627590974E-2</v>
      </c>
      <c r="Y40" s="63">
        <v>2.1192006551412571E-2</v>
      </c>
      <c r="Z40" s="64">
        <v>2.6121117270146647E-2</v>
      </c>
      <c r="AA40" s="65">
        <v>2.196243865287982E-2</v>
      </c>
      <c r="AB40" s="63">
        <v>2.5490816697991355E-2</v>
      </c>
      <c r="AC40" s="63">
        <v>2.7107804526092329E-2</v>
      </c>
      <c r="AD40" s="63">
        <v>2.9093411282089473E-2</v>
      </c>
      <c r="AE40" s="63">
        <v>2.3153769920375454E-2</v>
      </c>
      <c r="AF40" s="64">
        <v>2.3898126951383474E-2</v>
      </c>
      <c r="AG40" s="65">
        <v>3.7979767926212438E-2</v>
      </c>
      <c r="AH40" s="63">
        <v>3.9002875953095935E-2</v>
      </c>
      <c r="AI40" s="63">
        <v>3.8958234462333943E-2</v>
      </c>
      <c r="AJ40" s="63">
        <v>4.0667537201956358E-2</v>
      </c>
      <c r="AK40" s="63">
        <v>2.9721765891096444E-2</v>
      </c>
      <c r="AL40" s="64">
        <v>3.1351983454180346E-2</v>
      </c>
      <c r="AM40" s="65">
        <v>3.0902003945835504E-2</v>
      </c>
      <c r="AN40" s="63">
        <v>2.6339630571374534E-2</v>
      </c>
      <c r="AO40" s="63">
        <v>2.5470867798230934E-2</v>
      </c>
      <c r="AP40" s="63">
        <v>2.997386714054252E-2</v>
      </c>
      <c r="AQ40" s="63">
        <v>2.9767904722159802E-2</v>
      </c>
      <c r="AR40" s="64">
        <v>3.2254090376536891E-2</v>
      </c>
      <c r="AS40" s="65">
        <v>2.6411486031391099E-2</v>
      </c>
      <c r="AT40" s="63">
        <v>2.7735853739656188E-2</v>
      </c>
      <c r="AU40" s="63">
        <v>2.6109400667157126E-2</v>
      </c>
      <c r="AV40" s="63">
        <v>2.4086538248790826E-2</v>
      </c>
      <c r="AW40" s="63">
        <v>2.5738248986963572E-2</v>
      </c>
      <c r="AX40" s="64">
        <v>2.3677966063281757E-2</v>
      </c>
    </row>
    <row r="41" spans="1:50" x14ac:dyDescent="0.45">
      <c r="A41" s="21" t="s">
        <v>664</v>
      </c>
      <c r="B41" s="18" t="s">
        <v>572</v>
      </c>
      <c r="C41" s="25">
        <v>5.9621938323037582E-2</v>
      </c>
      <c r="D41" s="63">
        <v>6.4610066076676118E-2</v>
      </c>
      <c r="E41" s="63">
        <v>6.7564072065768754E-2</v>
      </c>
      <c r="F41" s="63">
        <v>7.4458705773127409E-2</v>
      </c>
      <c r="G41" s="63">
        <v>6.189191008622958E-2</v>
      </c>
      <c r="H41" s="64">
        <v>6.5686508338749394E-2</v>
      </c>
      <c r="I41" s="65">
        <v>7.6959963020389752E-2</v>
      </c>
      <c r="J41" s="63">
        <v>7.641764666938454E-2</v>
      </c>
      <c r="K41" s="63">
        <v>7.25046614337089E-2</v>
      </c>
      <c r="L41" s="63">
        <v>7.5613417404581898E-2</v>
      </c>
      <c r="M41" s="63">
        <v>7.014421620311459E-2</v>
      </c>
      <c r="N41" s="64">
        <v>6.9062437376542329E-2</v>
      </c>
      <c r="O41" s="66">
        <v>5.3061149056844045E-2</v>
      </c>
      <c r="P41" s="67">
        <v>5.4418458772972814E-2</v>
      </c>
      <c r="Q41" s="67">
        <v>5.3861650058193149E-2</v>
      </c>
      <c r="R41" s="67">
        <v>6.1059673718219493E-2</v>
      </c>
      <c r="S41" s="67">
        <v>4.9330072129816757E-2</v>
      </c>
      <c r="T41" s="68">
        <v>5.5112842738246078E-2</v>
      </c>
      <c r="U41" s="65">
        <v>5.0062713412492091E-2</v>
      </c>
      <c r="V41" s="63">
        <v>6.3420562368307398E-2</v>
      </c>
      <c r="W41" s="63">
        <v>5.8569784415593552E-2</v>
      </c>
      <c r="X41" s="63">
        <v>5.7830119196140027E-2</v>
      </c>
      <c r="Y41" s="63">
        <v>5.4123793896428456E-2</v>
      </c>
      <c r="Z41" s="64">
        <v>5.4464136623633454E-2</v>
      </c>
      <c r="AA41" s="65">
        <v>6.049552761852011E-2</v>
      </c>
      <c r="AB41" s="63">
        <v>6.8148894287940853E-2</v>
      </c>
      <c r="AC41" s="63">
        <v>6.886062910185789E-2</v>
      </c>
      <c r="AD41" s="63">
        <v>7.2993796991897925E-2</v>
      </c>
      <c r="AE41" s="63">
        <v>6.6230763097041706E-2</v>
      </c>
      <c r="AF41" s="64">
        <v>6.2090401639092241E-2</v>
      </c>
      <c r="AG41" s="65">
        <v>7.8641594763463246E-2</v>
      </c>
      <c r="AH41" s="63">
        <v>8.7326163554754213E-2</v>
      </c>
      <c r="AI41" s="63">
        <v>8.3465350139886027E-2</v>
      </c>
      <c r="AJ41" s="63">
        <v>8.4182329028771305E-2</v>
      </c>
      <c r="AK41" s="63">
        <v>6.3504791214058012E-2</v>
      </c>
      <c r="AL41" s="64">
        <v>6.8350708848887123E-2</v>
      </c>
      <c r="AM41" s="65">
        <v>6.2313477311445847E-2</v>
      </c>
      <c r="AN41" s="63">
        <v>5.6789375249542938E-2</v>
      </c>
      <c r="AO41" s="63">
        <v>5.4134257709777672E-2</v>
      </c>
      <c r="AP41" s="63">
        <v>5.9063659645638429E-2</v>
      </c>
      <c r="AQ41" s="63">
        <v>5.93242057504842E-2</v>
      </c>
      <c r="AR41" s="64">
        <v>6.6203598269186967E-2</v>
      </c>
      <c r="AS41" s="65">
        <v>5.6115880830836844E-2</v>
      </c>
      <c r="AT41" s="63">
        <v>5.912067074048518E-2</v>
      </c>
      <c r="AU41" s="63">
        <v>5.4407590675924898E-2</v>
      </c>
      <c r="AV41" s="63">
        <v>5.0626822608980403E-2</v>
      </c>
      <c r="AW41" s="63">
        <v>5.2123081306911276E-2</v>
      </c>
      <c r="AX41" s="64">
        <v>4.8323901430763337E-2</v>
      </c>
    </row>
    <row r="42" spans="1:50" x14ac:dyDescent="0.45">
      <c r="A42" s="21" t="s">
        <v>665</v>
      </c>
      <c r="B42" s="18" t="s">
        <v>573</v>
      </c>
      <c r="C42" s="25">
        <v>8.149324198714529E-2</v>
      </c>
      <c r="D42" s="63">
        <v>9.7247391754853835E-2</v>
      </c>
      <c r="E42" s="63">
        <v>9.0458422249431528E-2</v>
      </c>
      <c r="F42" s="63">
        <v>9.5191884144399344E-2</v>
      </c>
      <c r="G42" s="63">
        <v>8.7332084870961627E-2</v>
      </c>
      <c r="H42" s="64">
        <v>8.587749163740005E-2</v>
      </c>
      <c r="I42" s="65">
        <v>0.11272601238962533</v>
      </c>
      <c r="J42" s="63">
        <v>0.10563743558115468</v>
      </c>
      <c r="K42" s="63">
        <v>0.10290778146135472</v>
      </c>
      <c r="L42" s="63">
        <v>0.10531700036382492</v>
      </c>
      <c r="M42" s="63">
        <v>0.10177876749681876</v>
      </c>
      <c r="N42" s="64">
        <v>9.3207752426211668E-2</v>
      </c>
      <c r="O42" s="66">
        <v>7.7273336625759817E-2</v>
      </c>
      <c r="P42" s="67">
        <v>8.0171336909743998E-2</v>
      </c>
      <c r="Q42" s="67">
        <v>7.5857110204424774E-2</v>
      </c>
      <c r="R42" s="67">
        <v>8.742764832806274E-2</v>
      </c>
      <c r="S42" s="67">
        <v>6.9991501703887224E-2</v>
      </c>
      <c r="T42" s="68">
        <v>7.7122909751289645E-2</v>
      </c>
      <c r="U42" s="65">
        <v>6.614578093163774E-2</v>
      </c>
      <c r="V42" s="63">
        <v>8.6375688727767672E-2</v>
      </c>
      <c r="W42" s="63">
        <v>8.1461070640914249E-2</v>
      </c>
      <c r="X42" s="63">
        <v>7.593199957913091E-2</v>
      </c>
      <c r="Y42" s="63">
        <v>7.6800807443468386E-2</v>
      </c>
      <c r="Z42" s="64">
        <v>8.1029915887146683E-2</v>
      </c>
      <c r="AA42" s="65">
        <v>7.9312739163895016E-2</v>
      </c>
      <c r="AB42" s="63">
        <v>8.9659751865324516E-2</v>
      </c>
      <c r="AC42" s="63">
        <v>9.2314309500353825E-2</v>
      </c>
      <c r="AD42" s="63">
        <v>9.7112296478342228E-2</v>
      </c>
      <c r="AE42" s="63">
        <v>8.604149817171107E-2</v>
      </c>
      <c r="AF42" s="64">
        <v>8.3687901632104295E-2</v>
      </c>
      <c r="AG42" s="65">
        <v>0.10625052067836953</v>
      </c>
      <c r="AH42" s="63">
        <v>0.1200923352358218</v>
      </c>
      <c r="AI42" s="63">
        <v>0.11450602936089381</v>
      </c>
      <c r="AJ42" s="63">
        <v>0.11666123980785563</v>
      </c>
      <c r="AK42" s="63">
        <v>8.8783923971205422E-2</v>
      </c>
      <c r="AL42" s="64">
        <v>9.7682563159097194E-2</v>
      </c>
      <c r="AM42" s="65">
        <v>8.4548318921861917E-2</v>
      </c>
      <c r="AN42" s="63">
        <v>7.958324752558471E-2</v>
      </c>
      <c r="AO42" s="63">
        <v>7.6158833373177137E-2</v>
      </c>
      <c r="AP42" s="63">
        <v>7.9693200229969161E-2</v>
      </c>
      <c r="AQ42" s="63">
        <v>8.346575283832515E-2</v>
      </c>
      <c r="AR42" s="64">
        <v>9.1019143757905679E-2</v>
      </c>
      <c r="AS42" s="65">
        <v>7.8012114669817417E-2</v>
      </c>
      <c r="AT42" s="63">
        <v>8.120413107039498E-2</v>
      </c>
      <c r="AU42" s="63">
        <v>7.3231605309038855E-2</v>
      </c>
      <c r="AV42" s="63">
        <v>7.145976874161987E-2</v>
      </c>
      <c r="AW42" s="63">
        <v>7.1390258926663286E-2</v>
      </c>
      <c r="AX42" s="64">
        <v>6.9937651988858499E-2</v>
      </c>
    </row>
    <row r="43" spans="1:50" x14ac:dyDescent="0.45">
      <c r="A43" s="21" t="s">
        <v>666</v>
      </c>
      <c r="B43" s="18" t="s">
        <v>574</v>
      </c>
      <c r="C43" s="25">
        <v>4.6723508132472287E-2</v>
      </c>
      <c r="D43" s="63">
        <v>5.2079808394625532E-2</v>
      </c>
      <c r="E43" s="63">
        <v>5.100860591219171E-2</v>
      </c>
      <c r="F43" s="63">
        <v>6.0984122036011737E-2</v>
      </c>
      <c r="G43" s="63">
        <v>5.1015905655412148E-2</v>
      </c>
      <c r="H43" s="64">
        <v>5.3259476122615688E-2</v>
      </c>
      <c r="I43" s="65">
        <v>6.566173847844918E-2</v>
      </c>
      <c r="J43" s="63">
        <v>6.5139642982832091E-2</v>
      </c>
      <c r="K43" s="63">
        <v>5.7967903513069095E-2</v>
      </c>
      <c r="L43" s="63">
        <v>6.2161349188842321E-2</v>
      </c>
      <c r="M43" s="63">
        <v>6.2829182572865544E-2</v>
      </c>
      <c r="N43" s="64">
        <v>5.5134407832584234E-2</v>
      </c>
      <c r="O43" s="66">
        <v>4.1302061493829804E-2</v>
      </c>
      <c r="P43" s="67">
        <v>4.4200678456962919E-2</v>
      </c>
      <c r="Q43" s="67">
        <v>4.5364756757892852E-2</v>
      </c>
      <c r="R43" s="67">
        <v>5.1794093135296197E-2</v>
      </c>
      <c r="S43" s="67">
        <v>4.2197211205912445E-2</v>
      </c>
      <c r="T43" s="68">
        <v>4.5236699891361504E-2</v>
      </c>
      <c r="U43" s="65">
        <v>4.0304103140588771E-2</v>
      </c>
      <c r="V43" s="63">
        <v>4.8283870355586379E-2</v>
      </c>
      <c r="W43" s="63">
        <v>4.6457109994125861E-2</v>
      </c>
      <c r="X43" s="63">
        <v>4.6243893640367358E-2</v>
      </c>
      <c r="Y43" s="63">
        <v>4.7459967786873607E-2</v>
      </c>
      <c r="Z43" s="64">
        <v>4.7701384637044361E-2</v>
      </c>
      <c r="AA43" s="65">
        <v>4.9417903373126307E-2</v>
      </c>
      <c r="AB43" s="63">
        <v>5.3402850771342367E-2</v>
      </c>
      <c r="AC43" s="63">
        <v>5.830168306253556E-2</v>
      </c>
      <c r="AD43" s="63">
        <v>6.0229688173944883E-2</v>
      </c>
      <c r="AE43" s="63">
        <v>5.5124904598630779E-2</v>
      </c>
      <c r="AF43" s="64">
        <v>5.141869247174774E-2</v>
      </c>
      <c r="AG43" s="65">
        <v>6.3855638202915802E-2</v>
      </c>
      <c r="AH43" s="63">
        <v>7.0638721883273123E-2</v>
      </c>
      <c r="AI43" s="63">
        <v>6.8995484806738797E-2</v>
      </c>
      <c r="AJ43" s="63">
        <v>6.7698664992732485E-2</v>
      </c>
      <c r="AK43" s="63">
        <v>4.9928581113251748E-2</v>
      </c>
      <c r="AL43" s="64">
        <v>5.5625999543066025E-2</v>
      </c>
      <c r="AM43" s="65">
        <v>4.9032146265214002E-2</v>
      </c>
      <c r="AN43" s="63">
        <v>4.5973564208712459E-2</v>
      </c>
      <c r="AO43" s="63">
        <v>4.3611092517332056E-2</v>
      </c>
      <c r="AP43" s="63">
        <v>4.9911932263628285E-2</v>
      </c>
      <c r="AQ43" s="63">
        <v>4.7371673461526112E-2</v>
      </c>
      <c r="AR43" s="64">
        <v>5.3618162012660071E-2</v>
      </c>
      <c r="AS43" s="65">
        <v>4.6382965985036946E-2</v>
      </c>
      <c r="AT43" s="63">
        <v>4.973742237489389E-2</v>
      </c>
      <c r="AU43" s="63">
        <v>4.3339307849678009E-2</v>
      </c>
      <c r="AV43" s="63">
        <v>4.1461450298918935E-2</v>
      </c>
      <c r="AW43" s="63">
        <v>4.3718126542602008E-2</v>
      </c>
      <c r="AX43" s="64">
        <v>4.2096352720671394E-2</v>
      </c>
    </row>
    <row r="44" spans="1:50" x14ac:dyDescent="0.45">
      <c r="A44" s="21" t="s">
        <v>667</v>
      </c>
      <c r="B44" s="18" t="s">
        <v>575</v>
      </c>
      <c r="C44" s="25">
        <v>3.3400571116847341E-2</v>
      </c>
      <c r="D44" s="63">
        <v>3.5549258548351476E-2</v>
      </c>
      <c r="E44" s="63">
        <v>3.577204827706839E-2</v>
      </c>
      <c r="F44" s="63">
        <v>3.7648326477504525E-2</v>
      </c>
      <c r="G44" s="63">
        <v>3.2259594494525735E-2</v>
      </c>
      <c r="H44" s="64">
        <v>3.3916081831245413E-2</v>
      </c>
      <c r="I44" s="65">
        <v>3.8598541925997105E-2</v>
      </c>
      <c r="J44" s="63">
        <v>3.8867820717867235E-2</v>
      </c>
      <c r="K44" s="63">
        <v>3.7996464525635036E-2</v>
      </c>
      <c r="L44" s="63">
        <v>3.8375793897481587E-2</v>
      </c>
      <c r="M44" s="63">
        <v>3.5009695206932076E-2</v>
      </c>
      <c r="N44" s="64">
        <v>3.3643468552288801E-2</v>
      </c>
      <c r="O44" s="66">
        <v>2.5436096176126178E-2</v>
      </c>
      <c r="P44" s="67">
        <v>2.9913797892227076E-2</v>
      </c>
      <c r="Q44" s="67">
        <v>2.7423386026813507E-2</v>
      </c>
      <c r="R44" s="67">
        <v>3.0802118890778944E-2</v>
      </c>
      <c r="S44" s="67">
        <v>2.720004397128337E-2</v>
      </c>
      <c r="T44" s="68">
        <v>2.7576573926297233E-2</v>
      </c>
      <c r="U44" s="65">
        <v>2.7292520550832571E-2</v>
      </c>
      <c r="V44" s="63">
        <v>3.3825400149197084E-2</v>
      </c>
      <c r="W44" s="63">
        <v>3.4852129990819457E-2</v>
      </c>
      <c r="X44" s="63">
        <v>3.1481609523666368E-2</v>
      </c>
      <c r="Y44" s="63">
        <v>3.1078112298705732E-2</v>
      </c>
      <c r="Z44" s="64">
        <v>3.4157872851749871E-2</v>
      </c>
      <c r="AA44" s="65">
        <v>3.3394853099777119E-2</v>
      </c>
      <c r="AB44" s="63">
        <v>3.5229951974803629E-2</v>
      </c>
      <c r="AC44" s="63">
        <v>3.5393523053655424E-2</v>
      </c>
      <c r="AD44" s="63">
        <v>3.5900180908140247E-2</v>
      </c>
      <c r="AE44" s="63">
        <v>3.792788226047137E-2</v>
      </c>
      <c r="AF44" s="64">
        <v>3.5872472809908344E-2</v>
      </c>
      <c r="AG44" s="65">
        <v>3.765415055043142E-2</v>
      </c>
      <c r="AH44" s="63">
        <v>4.6854608825938171E-2</v>
      </c>
      <c r="AI44" s="63">
        <v>3.7875261717351325E-2</v>
      </c>
      <c r="AJ44" s="63">
        <v>3.9154954162624496E-2</v>
      </c>
      <c r="AK44" s="63">
        <v>3.0677706901933829E-2</v>
      </c>
      <c r="AL44" s="64">
        <v>3.6581472529851014E-2</v>
      </c>
      <c r="AM44" s="65">
        <v>2.8292553845433308E-2</v>
      </c>
      <c r="AN44" s="63">
        <v>2.9299346460167693E-2</v>
      </c>
      <c r="AO44" s="63">
        <v>2.7560956251494143E-2</v>
      </c>
      <c r="AP44" s="63">
        <v>3.1230073694663671E-2</v>
      </c>
      <c r="AQ44" s="63">
        <v>3.0035418873658418E-2</v>
      </c>
      <c r="AR44" s="64">
        <v>3.2334210446888896E-2</v>
      </c>
      <c r="AS44" s="65">
        <v>3.0491861944470271E-2</v>
      </c>
      <c r="AT44" s="63">
        <v>3.0101147188618456E-2</v>
      </c>
      <c r="AU44" s="63">
        <v>3.012652302296754E-2</v>
      </c>
      <c r="AV44" s="63">
        <v>2.4623087781716162E-2</v>
      </c>
      <c r="AW44" s="63">
        <v>2.7480210694815183E-2</v>
      </c>
      <c r="AX44" s="64">
        <v>2.3773833779431729E-2</v>
      </c>
    </row>
    <row r="45" spans="1:50" x14ac:dyDescent="0.45">
      <c r="A45" s="21" t="s">
        <v>668</v>
      </c>
      <c r="B45" s="18" t="s">
        <v>576</v>
      </c>
      <c r="C45" s="25">
        <v>4.824201762111853E-3</v>
      </c>
      <c r="D45" s="63">
        <v>5.4317066127634994E-3</v>
      </c>
      <c r="E45" s="63">
        <v>5.6433164246982685E-3</v>
      </c>
      <c r="F45" s="63">
        <v>6.4855349918339963E-3</v>
      </c>
      <c r="G45" s="63">
        <v>4.9065489195292558E-3</v>
      </c>
      <c r="H45" s="64">
        <v>5.499967205490397E-3</v>
      </c>
      <c r="I45" s="65">
        <v>6.2966918535665673E-3</v>
      </c>
      <c r="J45" s="63">
        <v>6.1078358403980635E-3</v>
      </c>
      <c r="K45" s="63">
        <v>5.9770676449031829E-3</v>
      </c>
      <c r="L45" s="63">
        <v>6.1994047022221966E-3</v>
      </c>
      <c r="M45" s="63">
        <v>5.396958128825062E-3</v>
      </c>
      <c r="N45" s="64">
        <v>5.7982307978586356E-3</v>
      </c>
      <c r="O45" s="66">
        <v>4.1677534780137351E-3</v>
      </c>
      <c r="P45" s="67">
        <v>4.6416960799917613E-3</v>
      </c>
      <c r="Q45" s="67">
        <v>4.2125140228411392E-3</v>
      </c>
      <c r="R45" s="67">
        <v>5.7474341556973734E-3</v>
      </c>
      <c r="S45" s="67">
        <v>4.2034221496883954E-3</v>
      </c>
      <c r="T45" s="68">
        <v>3.773577912797337E-3</v>
      </c>
      <c r="U45" s="65">
        <v>4.1479375395208316E-3</v>
      </c>
      <c r="V45" s="63">
        <v>4.663893651271447E-3</v>
      </c>
      <c r="W45" s="63">
        <v>4.8698403430215585E-3</v>
      </c>
      <c r="X45" s="63">
        <v>4.6103203114431302E-3</v>
      </c>
      <c r="Y45" s="63">
        <v>4.3432118239700715E-3</v>
      </c>
      <c r="Z45" s="64">
        <v>4.9894081323279514E-3</v>
      </c>
      <c r="AA45" s="65">
        <v>5.0201793745855827E-3</v>
      </c>
      <c r="AB45" s="63">
        <v>6.5118331818782415E-3</v>
      </c>
      <c r="AC45" s="63">
        <v>5.8394707996281452E-3</v>
      </c>
      <c r="AD45" s="63">
        <v>6.2518501968888765E-3</v>
      </c>
      <c r="AE45" s="63">
        <v>5.2351145385991088E-3</v>
      </c>
      <c r="AF45" s="64">
        <v>5.3896897073169373E-3</v>
      </c>
      <c r="AG45" s="65">
        <v>6.3739244272537935E-3</v>
      </c>
      <c r="AH45" s="63">
        <v>7.1662523093331976E-3</v>
      </c>
      <c r="AI45" s="63">
        <v>6.988718085655158E-3</v>
      </c>
      <c r="AJ45" s="63">
        <v>6.8057509038237539E-3</v>
      </c>
      <c r="AK45" s="63">
        <v>4.843177998568469E-3</v>
      </c>
      <c r="AL45" s="64">
        <v>6.1996320479059197E-3</v>
      </c>
      <c r="AM45" s="65">
        <v>5.2097955073677066E-3</v>
      </c>
      <c r="AN45" s="63">
        <v>4.304965641876983E-3</v>
      </c>
      <c r="AO45" s="63">
        <v>4.1339612718144869E-3</v>
      </c>
      <c r="AP45" s="63">
        <v>4.618120524747818E-3</v>
      </c>
      <c r="AQ45" s="63">
        <v>5.1246883460135039E-3</v>
      </c>
      <c r="AR45" s="64">
        <v>5.2369441327139573E-3</v>
      </c>
      <c r="AS45" s="65">
        <v>4.6146128952518749E-3</v>
      </c>
      <c r="AT45" s="63">
        <v>5.1773049258124881E-3</v>
      </c>
      <c r="AU45" s="63">
        <v>4.3204551180626239E-3</v>
      </c>
      <c r="AV45" s="63">
        <v>4.2140268429646738E-3</v>
      </c>
      <c r="AW45" s="63">
        <v>3.9733027711312905E-3</v>
      </c>
      <c r="AX45" s="64">
        <v>3.9509964123263675E-3</v>
      </c>
    </row>
    <row r="46" spans="1:50" x14ac:dyDescent="0.45">
      <c r="A46" s="21" t="s">
        <v>669</v>
      </c>
      <c r="B46" s="18" t="s">
        <v>577</v>
      </c>
      <c r="C46" s="25">
        <v>0.59170579253890998</v>
      </c>
      <c r="D46" s="63">
        <v>0.6660146761563418</v>
      </c>
      <c r="E46" s="63">
        <v>0.69918523701241908</v>
      </c>
      <c r="F46" s="63">
        <v>0.74221180106124163</v>
      </c>
      <c r="G46" s="63">
        <v>0.63818764879039913</v>
      </c>
      <c r="H46" s="64">
        <v>0.66152488507015039</v>
      </c>
      <c r="I46" s="65">
        <v>0.79349959599047848</v>
      </c>
      <c r="J46" s="63">
        <v>0.79863040046831069</v>
      </c>
      <c r="K46" s="63">
        <v>0.75881396417436608</v>
      </c>
      <c r="L46" s="63">
        <v>0.75005801145332296</v>
      </c>
      <c r="M46" s="63">
        <v>0.72343816275828632</v>
      </c>
      <c r="N46" s="64">
        <v>0.72044888494460513</v>
      </c>
      <c r="O46" s="66">
        <v>0.56362160701473196</v>
      </c>
      <c r="P46" s="67">
        <v>0.58563244110313228</v>
      </c>
      <c r="Q46" s="67">
        <v>0.56627104082978441</v>
      </c>
      <c r="R46" s="67">
        <v>0.68549712876599733</v>
      </c>
      <c r="S46" s="67">
        <v>0.52765962844265557</v>
      </c>
      <c r="T46" s="68">
        <v>0.56145024287305978</v>
      </c>
      <c r="U46" s="65">
        <v>0.538829445654465</v>
      </c>
      <c r="V46" s="63">
        <v>0.6018972568676465</v>
      </c>
      <c r="W46" s="63">
        <v>0.58998663369645121</v>
      </c>
      <c r="X46" s="63">
        <v>0.58601812743314941</v>
      </c>
      <c r="Y46" s="63">
        <v>0.54814895397995289</v>
      </c>
      <c r="Z46" s="64">
        <v>0.62316524950642227</v>
      </c>
      <c r="AA46" s="65">
        <v>0.61115368535418224</v>
      </c>
      <c r="AB46" s="63">
        <v>0.71673326196517706</v>
      </c>
      <c r="AC46" s="63">
        <v>0.71940924921258209</v>
      </c>
      <c r="AD46" s="63">
        <v>0.73341649522284591</v>
      </c>
      <c r="AE46" s="63">
        <v>0.6720357228291205</v>
      </c>
      <c r="AF46" s="64">
        <v>0.66004768573257411</v>
      </c>
      <c r="AG46" s="65">
        <v>0.80769532877119909</v>
      </c>
      <c r="AH46" s="63">
        <v>0.89846812644035734</v>
      </c>
      <c r="AI46" s="63">
        <v>0.85114105730775536</v>
      </c>
      <c r="AJ46" s="63">
        <v>0.85257182755344896</v>
      </c>
      <c r="AK46" s="63">
        <v>0.66985240096738696</v>
      </c>
      <c r="AL46" s="64">
        <v>0.73315055974411703</v>
      </c>
      <c r="AM46" s="65">
        <v>0.63871672530779278</v>
      </c>
      <c r="AN46" s="63">
        <v>0.58374766217664487</v>
      </c>
      <c r="AO46" s="63">
        <v>0.57350418360028688</v>
      </c>
      <c r="AP46" s="63">
        <v>0.64596247321381906</v>
      </c>
      <c r="AQ46" s="63">
        <v>0.6230190577081528</v>
      </c>
      <c r="AR46" s="64">
        <v>0.67354912704793213</v>
      </c>
      <c r="AS46" s="65">
        <v>0.6093746499059991</v>
      </c>
      <c r="AT46" s="63">
        <v>0.59669181778018254</v>
      </c>
      <c r="AU46" s="63">
        <v>0.55457461174881828</v>
      </c>
      <c r="AV46" s="63">
        <v>0.52289573017200563</v>
      </c>
      <c r="AW46" s="63">
        <v>0.5396812759020948</v>
      </c>
      <c r="AX46" s="64">
        <v>0.51111770878424778</v>
      </c>
    </row>
    <row r="47" spans="1:50" x14ac:dyDescent="0.45">
      <c r="A47" s="21" t="s">
        <v>670</v>
      </c>
      <c r="B47" s="18" t="s">
        <v>578</v>
      </c>
      <c r="C47" s="25">
        <v>1.0429652971849486</v>
      </c>
      <c r="D47" s="63">
        <v>1.131944115099115</v>
      </c>
      <c r="E47" s="63">
        <v>1.174187510932307</v>
      </c>
      <c r="F47" s="63">
        <v>1.231894174013811</v>
      </c>
      <c r="G47" s="63">
        <v>1.0664010624169986</v>
      </c>
      <c r="H47" s="64">
        <v>1.1296188085456529</v>
      </c>
      <c r="I47" s="65">
        <v>1.3679248105522919</v>
      </c>
      <c r="J47" s="63">
        <v>1.4108157107066821</v>
      </c>
      <c r="K47" s="63">
        <v>1.3200225191868789</v>
      </c>
      <c r="L47" s="63">
        <v>1.2354348280712408</v>
      </c>
      <c r="M47" s="63">
        <v>1.2299036538811126</v>
      </c>
      <c r="N47" s="64">
        <v>1.2555953164810627</v>
      </c>
      <c r="O47" s="66">
        <v>0.96589189038083423</v>
      </c>
      <c r="P47" s="67">
        <v>1.0370910611578705</v>
      </c>
      <c r="Q47" s="67">
        <v>0.99891716080487813</v>
      </c>
      <c r="R47" s="67">
        <v>1.2068858242096971</v>
      </c>
      <c r="S47" s="67">
        <v>0.92855512054050859</v>
      </c>
      <c r="T47" s="68">
        <v>0.97008155994690848</v>
      </c>
      <c r="U47" s="65">
        <v>0.94351633527717282</v>
      </c>
      <c r="V47" s="63">
        <v>1.0450169809839154</v>
      </c>
      <c r="W47" s="63">
        <v>0.98816167599376703</v>
      </c>
      <c r="X47" s="63">
        <v>1.0435298892212419</v>
      </c>
      <c r="Y47" s="63">
        <v>0.93247633120895923</v>
      </c>
      <c r="Z47" s="64">
        <v>1.0707641533217864</v>
      </c>
      <c r="AA47" s="65">
        <v>1.0537561613412618</v>
      </c>
      <c r="AB47" s="63">
        <v>1.2475201902671453</v>
      </c>
      <c r="AC47" s="63">
        <v>1.2614273424817195</v>
      </c>
      <c r="AD47" s="63">
        <v>1.2546150194096126</v>
      </c>
      <c r="AE47" s="63">
        <v>1.1502471892193604</v>
      </c>
      <c r="AF47" s="64">
        <v>1.1988880782873388</v>
      </c>
      <c r="AG47" s="65">
        <v>1.389122285034216</v>
      </c>
      <c r="AH47" s="63">
        <v>1.5048388386990281</v>
      </c>
      <c r="AI47" s="63">
        <v>1.5149485668509561</v>
      </c>
      <c r="AJ47" s="63">
        <v>1.4490518662240139</v>
      </c>
      <c r="AK47" s="63">
        <v>1.183649016374317</v>
      </c>
      <c r="AL47" s="64">
        <v>1.3035274100260934</v>
      </c>
      <c r="AM47" s="65">
        <v>1.1307158120283585</v>
      </c>
      <c r="AN47" s="63">
        <v>1.0123050412927901</v>
      </c>
      <c r="AO47" s="63">
        <v>1.0173865646665072</v>
      </c>
      <c r="AP47" s="63">
        <v>1.1339753305806721</v>
      </c>
      <c r="AQ47" s="63">
        <v>1.1145121076904969</v>
      </c>
      <c r="AR47" s="64">
        <v>1.1938411811673932</v>
      </c>
      <c r="AS47" s="65">
        <v>1.0907336609570633</v>
      </c>
      <c r="AT47" s="63">
        <v>0.99129313126399243</v>
      </c>
      <c r="AU47" s="63">
        <v>0.97942520684894219</v>
      </c>
      <c r="AV47" s="63">
        <v>0.92117700160632976</v>
      </c>
      <c r="AW47" s="63">
        <v>0.9445312794639602</v>
      </c>
      <c r="AX47" s="64">
        <v>0.93182740184890978</v>
      </c>
    </row>
    <row r="48" spans="1:50" x14ac:dyDescent="0.45">
      <c r="A48" s="21" t="s">
        <v>671</v>
      </c>
      <c r="B48" s="18" t="s">
        <v>579</v>
      </c>
      <c r="C48" s="25">
        <v>1.0089775972254815E-2</v>
      </c>
      <c r="D48" s="63">
        <v>1.0083938101951724E-2</v>
      </c>
      <c r="E48" s="63">
        <v>1.0367741822634249E-2</v>
      </c>
      <c r="F48" s="63">
        <v>1.1345798065910831E-2</v>
      </c>
      <c r="G48" s="63">
        <v>1.0836347390774843E-2</v>
      </c>
      <c r="H48" s="64">
        <v>1.0140986578101615E-2</v>
      </c>
      <c r="I48" s="65">
        <v>1.1926173629461394E-2</v>
      </c>
      <c r="J48" s="63">
        <v>1.3064677391816411E-2</v>
      </c>
      <c r="K48" s="63">
        <v>1.3382631744838246E-2</v>
      </c>
      <c r="L48" s="63">
        <v>1.2466303223717947E-2</v>
      </c>
      <c r="M48" s="63">
        <v>1.1962703750833182E-2</v>
      </c>
      <c r="N48" s="64">
        <v>1.0554722166556927E-2</v>
      </c>
      <c r="O48" s="66">
        <v>1.2601712682985919E-2</v>
      </c>
      <c r="P48" s="67">
        <v>1.1479814501003329E-2</v>
      </c>
      <c r="Q48" s="67">
        <v>1.0639762078033991E-2</v>
      </c>
      <c r="R48" s="67">
        <v>1.0938060118959278E-2</v>
      </c>
      <c r="S48" s="67">
        <v>8.6256014341403193E-3</v>
      </c>
      <c r="T48" s="68">
        <v>9.3559752332021493E-3</v>
      </c>
      <c r="U48" s="65">
        <v>9.2323786271341253E-3</v>
      </c>
      <c r="V48" s="63">
        <v>1.0859514913164678E-2</v>
      </c>
      <c r="W48" s="63">
        <v>1.0463588782153874E-2</v>
      </c>
      <c r="X48" s="63">
        <v>9.3110974161643798E-3</v>
      </c>
      <c r="Y48" s="63">
        <v>8.2481015106324468E-3</v>
      </c>
      <c r="Z48" s="64">
        <v>9.9169021324523685E-3</v>
      </c>
      <c r="AA48" s="65">
        <v>8.9220143957691473E-3</v>
      </c>
      <c r="AB48" s="63">
        <v>1.0858572672827339E-2</v>
      </c>
      <c r="AC48" s="63">
        <v>1.2220981254596164E-2</v>
      </c>
      <c r="AD48" s="63">
        <v>1.1690048190453139E-2</v>
      </c>
      <c r="AE48" s="63">
        <v>9.5591887181473347E-3</v>
      </c>
      <c r="AF48" s="64">
        <v>9.0089697254296889E-3</v>
      </c>
      <c r="AG48" s="65">
        <v>1.1699196667658436E-2</v>
      </c>
      <c r="AH48" s="63">
        <v>1.4023874854773891E-2</v>
      </c>
      <c r="AI48" s="63">
        <v>1.2332178034555795E-2</v>
      </c>
      <c r="AJ48" s="63">
        <v>1.3863196162483509E-2</v>
      </c>
      <c r="AK48" s="63">
        <v>1.2206544051106284E-2</v>
      </c>
      <c r="AL48" s="64">
        <v>1.2770041965778051E-2</v>
      </c>
      <c r="AM48" s="65">
        <v>1.1313508924964726E-2</v>
      </c>
      <c r="AN48" s="63">
        <v>9.6351020236619244E-3</v>
      </c>
      <c r="AO48" s="63">
        <v>1.087378436528807E-2</v>
      </c>
      <c r="AP48" s="63">
        <v>1.0125228662520252E-2</v>
      </c>
      <c r="AQ48" s="63">
        <v>1.1394417514686526E-2</v>
      </c>
      <c r="AR48" s="64">
        <v>1.0582599128008276E-2</v>
      </c>
      <c r="AS48" s="65">
        <v>9.247025873505791E-3</v>
      </c>
      <c r="AT48" s="63">
        <v>9.0683969639958496E-3</v>
      </c>
      <c r="AU48" s="63">
        <v>8.4893385872796719E-3</v>
      </c>
      <c r="AV48" s="63">
        <v>9.111584602245322E-3</v>
      </c>
      <c r="AW48" s="63">
        <v>7.7565276421708105E-3</v>
      </c>
      <c r="AX48" s="64">
        <v>8.2772820709239789E-3</v>
      </c>
    </row>
    <row r="49" spans="1:50" x14ac:dyDescent="0.45">
      <c r="A49" s="21" t="s">
        <v>672</v>
      </c>
      <c r="B49" s="18" t="s">
        <v>580</v>
      </c>
      <c r="C49" s="25">
        <v>2.7767573728625021</v>
      </c>
      <c r="D49" s="63">
        <v>2.8845456336736253</v>
      </c>
      <c r="E49" s="63">
        <v>2.9898576176316252</v>
      </c>
      <c r="F49" s="63">
        <v>3.2611020377736968</v>
      </c>
      <c r="G49" s="63">
        <v>2.874477512377525</v>
      </c>
      <c r="H49" s="64">
        <v>2.8607485495882798</v>
      </c>
      <c r="I49" s="65">
        <v>3.4865184570476004</v>
      </c>
      <c r="J49" s="63">
        <v>3.5926366515789803</v>
      </c>
      <c r="K49" s="63">
        <v>3.5845912558718878</v>
      </c>
      <c r="L49" s="63">
        <v>3.3674431129662046</v>
      </c>
      <c r="M49" s="63">
        <v>3.3486335817730111</v>
      </c>
      <c r="N49" s="64">
        <v>3.2330022043457101</v>
      </c>
      <c r="O49" s="66">
        <v>2.5604708791089328</v>
      </c>
      <c r="P49" s="67">
        <v>2.6691255894367933</v>
      </c>
      <c r="Q49" s="67">
        <v>2.4885381828499664</v>
      </c>
      <c r="R49" s="67">
        <v>2.9912493007432102</v>
      </c>
      <c r="S49" s="67">
        <v>2.3842160004735371</v>
      </c>
      <c r="T49" s="68">
        <v>2.5218956375504682</v>
      </c>
      <c r="U49" s="65">
        <v>2.4170876132930514</v>
      </c>
      <c r="V49" s="63">
        <v>2.8375219869387114</v>
      </c>
      <c r="W49" s="63">
        <v>2.5989825780785587</v>
      </c>
      <c r="X49" s="63">
        <v>2.6326654541628463</v>
      </c>
      <c r="Y49" s="63">
        <v>2.5342302241320436</v>
      </c>
      <c r="Z49" s="64">
        <v>2.983521214839747</v>
      </c>
      <c r="AA49" s="65">
        <v>2.5710155860963395</v>
      </c>
      <c r="AB49" s="63">
        <v>3.1040442554476648</v>
      </c>
      <c r="AC49" s="63">
        <v>3.2470630350626468</v>
      </c>
      <c r="AD49" s="63">
        <v>3.2149827935568154</v>
      </c>
      <c r="AE49" s="63">
        <v>2.9798261701618691</v>
      </c>
      <c r="AF49" s="64">
        <v>2.9357752006238838</v>
      </c>
      <c r="AG49" s="65">
        <v>3.6313121094912231</v>
      </c>
      <c r="AH49" s="63">
        <v>4.1267089065664431</v>
      </c>
      <c r="AI49" s="63">
        <v>3.7655510174356857</v>
      </c>
      <c r="AJ49" s="63">
        <v>4.0452029365460334</v>
      </c>
      <c r="AK49" s="63">
        <v>3.0813418552514165</v>
      </c>
      <c r="AL49" s="64">
        <v>3.3178216274064187</v>
      </c>
      <c r="AM49" s="65">
        <v>2.8882953873534212</v>
      </c>
      <c r="AN49" s="63">
        <v>2.7109252526950636</v>
      </c>
      <c r="AO49" s="63">
        <v>2.6198556060243843</v>
      </c>
      <c r="AP49" s="63">
        <v>2.9370982072858411</v>
      </c>
      <c r="AQ49" s="63">
        <v>3.0085176505837157</v>
      </c>
      <c r="AR49" s="64">
        <v>3.1123903493728959</v>
      </c>
      <c r="AS49" s="65">
        <v>2.7636174376861025</v>
      </c>
      <c r="AT49" s="63">
        <v>2.7919935070414845</v>
      </c>
      <c r="AU49" s="63">
        <v>2.4939693833331651</v>
      </c>
      <c r="AV49" s="63">
        <v>2.4730840203379931</v>
      </c>
      <c r="AW49" s="63">
        <v>2.4833325650878524</v>
      </c>
      <c r="AX49" s="64">
        <v>2.3817801479037151</v>
      </c>
    </row>
    <row r="50" spans="1:50" x14ac:dyDescent="0.45">
      <c r="A50" s="21" t="s">
        <v>673</v>
      </c>
      <c r="B50" s="18" t="s">
        <v>581</v>
      </c>
      <c r="C50" s="25">
        <v>1.3285856781936374</v>
      </c>
      <c r="D50" s="63">
        <v>1.4348416367991033</v>
      </c>
      <c r="E50" s="63">
        <v>1.43785271995802</v>
      </c>
      <c r="F50" s="63">
        <v>1.582286887634434</v>
      </c>
      <c r="G50" s="63">
        <v>1.4039234766005104</v>
      </c>
      <c r="H50" s="64">
        <v>1.4203808933224416</v>
      </c>
      <c r="I50" s="65">
        <v>1.7073639288652063</v>
      </c>
      <c r="J50" s="63">
        <v>1.7218283627595483</v>
      </c>
      <c r="K50" s="63">
        <v>1.7533166622995393</v>
      </c>
      <c r="L50" s="63">
        <v>1.6481182803399901</v>
      </c>
      <c r="M50" s="63">
        <v>1.6433709022601952</v>
      </c>
      <c r="N50" s="64">
        <v>1.5605021327760442</v>
      </c>
      <c r="O50" s="66">
        <v>1.2338531018695389</v>
      </c>
      <c r="P50" s="67">
        <v>1.2677017660478165</v>
      </c>
      <c r="Q50" s="67">
        <v>1.1701169905603617</v>
      </c>
      <c r="R50" s="67">
        <v>1.4183610562487869</v>
      </c>
      <c r="S50" s="67">
        <v>1.1516565335407876</v>
      </c>
      <c r="T50" s="68">
        <v>1.1901521170608769</v>
      </c>
      <c r="U50" s="65">
        <v>1.1623302887655449</v>
      </c>
      <c r="V50" s="63">
        <v>1.3550281380465652</v>
      </c>
      <c r="W50" s="63">
        <v>1.222311842896689</v>
      </c>
      <c r="X50" s="63">
        <v>1.278961054577703</v>
      </c>
      <c r="Y50" s="63">
        <v>1.2305807126172108</v>
      </c>
      <c r="Z50" s="64">
        <v>1.4605416095055055</v>
      </c>
      <c r="AA50" s="65">
        <v>1.2650548162981623</v>
      </c>
      <c r="AB50" s="63">
        <v>1.4636494295491134</v>
      </c>
      <c r="AC50" s="63">
        <v>1.5707290865951633</v>
      </c>
      <c r="AD50" s="63">
        <v>1.5458460946494013</v>
      </c>
      <c r="AE50" s="63">
        <v>1.4357507375807352</v>
      </c>
      <c r="AF50" s="64">
        <v>1.3917134160146916</v>
      </c>
      <c r="AG50" s="65">
        <v>1.7248866408806904</v>
      </c>
      <c r="AH50" s="63">
        <v>1.9672945725114752</v>
      </c>
      <c r="AI50" s="63">
        <v>1.7764714735673059</v>
      </c>
      <c r="AJ50" s="63">
        <v>1.9423902571659712</v>
      </c>
      <c r="AK50" s="63">
        <v>1.4717714091119778</v>
      </c>
      <c r="AL50" s="64">
        <v>1.5525834806344168</v>
      </c>
      <c r="AM50" s="65">
        <v>1.3769190869547399</v>
      </c>
      <c r="AN50" s="63">
        <v>1.326702670897514</v>
      </c>
      <c r="AO50" s="63">
        <v>1.2363356442744442</v>
      </c>
      <c r="AP50" s="63">
        <v>1.363108242303873</v>
      </c>
      <c r="AQ50" s="63">
        <v>1.4242266165880175</v>
      </c>
      <c r="AR50" s="64">
        <v>1.4726672575064548</v>
      </c>
      <c r="AS50" s="65">
        <v>1.34226482187444</v>
      </c>
      <c r="AT50" s="63">
        <v>1.3617002318204607</v>
      </c>
      <c r="AU50" s="63">
        <v>1.1921489110826688</v>
      </c>
      <c r="AV50" s="63">
        <v>1.1773290674879746</v>
      </c>
      <c r="AW50" s="63">
        <v>1.1853804281781268</v>
      </c>
      <c r="AX50" s="64">
        <v>1.1374511879211211</v>
      </c>
    </row>
    <row r="51" spans="1:50" x14ac:dyDescent="0.45">
      <c r="A51" s="21" t="s">
        <v>674</v>
      </c>
      <c r="B51" s="18" t="s">
        <v>582</v>
      </c>
      <c r="C51" s="25">
        <v>3.0122093140197908E-2</v>
      </c>
      <c r="D51" s="63">
        <v>3.2978295595454468E-2</v>
      </c>
      <c r="E51" s="63">
        <v>3.4484309952772435E-2</v>
      </c>
      <c r="F51" s="63">
        <v>3.3999376537478906E-2</v>
      </c>
      <c r="G51" s="63">
        <v>3.435780686776703E-2</v>
      </c>
      <c r="H51" s="64">
        <v>3.0237134117619E-2</v>
      </c>
      <c r="I51" s="65">
        <v>3.6176151791108876E-2</v>
      </c>
      <c r="J51" s="63">
        <v>3.853041405768165E-2</v>
      </c>
      <c r="K51" s="63">
        <v>3.9328772533427508E-2</v>
      </c>
      <c r="L51" s="63">
        <v>3.6254723278205739E-2</v>
      </c>
      <c r="M51" s="63">
        <v>3.4740047264133794E-2</v>
      </c>
      <c r="N51" s="64">
        <v>3.2520969912112452E-2</v>
      </c>
      <c r="O51" s="66">
        <v>4.3821761696655699E-2</v>
      </c>
      <c r="P51" s="67">
        <v>3.1379683116283273E-2</v>
      </c>
      <c r="Q51" s="67">
        <v>3.0524211239816201E-2</v>
      </c>
      <c r="R51" s="67">
        <v>3.2351329444133665E-2</v>
      </c>
      <c r="S51" s="67">
        <v>2.6674713975257697E-2</v>
      </c>
      <c r="T51" s="68">
        <v>2.7838093892385344E-2</v>
      </c>
      <c r="U51" s="65">
        <v>2.8703017635073422E-2</v>
      </c>
      <c r="V51" s="63">
        <v>3.1231812679134659E-2</v>
      </c>
      <c r="W51" s="63">
        <v>2.8193588043489731E-2</v>
      </c>
      <c r="X51" s="63">
        <v>2.7201641389469254E-2</v>
      </c>
      <c r="Y51" s="63">
        <v>2.669616011072129E-2</v>
      </c>
      <c r="Z51" s="64">
        <v>3.5167292574560527E-2</v>
      </c>
      <c r="AA51" s="65">
        <v>2.7209597445722947E-2</v>
      </c>
      <c r="AB51" s="63">
        <v>3.1986576674477615E-2</v>
      </c>
      <c r="AC51" s="63">
        <v>3.2885546197499692E-2</v>
      </c>
      <c r="AD51" s="63">
        <v>3.5384142765381071E-2</v>
      </c>
      <c r="AE51" s="63">
        <v>2.9611730666271773E-2</v>
      </c>
      <c r="AF51" s="64">
        <v>2.8907169351434905E-2</v>
      </c>
      <c r="AG51" s="65">
        <v>3.8608866408806904E-2</v>
      </c>
      <c r="AH51" s="63">
        <v>4.2472532425895E-2</v>
      </c>
      <c r="AI51" s="63">
        <v>3.6769694799638306E-2</v>
      </c>
      <c r="AJ51" s="63">
        <v>4.0093185319955288E-2</v>
      </c>
      <c r="AK51" s="63">
        <v>3.3011922066701775E-2</v>
      </c>
      <c r="AL51" s="64">
        <v>3.4467551675624979E-2</v>
      </c>
      <c r="AM51" s="65">
        <v>3.0902565963948879E-2</v>
      </c>
      <c r="AN51" s="63">
        <v>2.7497846050391912E-2</v>
      </c>
      <c r="AO51" s="63">
        <v>3.1037341620846284E-2</v>
      </c>
      <c r="AP51" s="63">
        <v>2.9757225735639995E-2</v>
      </c>
      <c r="AQ51" s="63">
        <v>3.2360384364332875E-2</v>
      </c>
      <c r="AR51" s="64">
        <v>3.1751693634021395E-2</v>
      </c>
      <c r="AS51" s="65">
        <v>2.6774096105480628E-2</v>
      </c>
      <c r="AT51" s="63">
        <v>2.8171909515559767E-2</v>
      </c>
      <c r="AU51" s="63">
        <v>2.4652891854031661E-2</v>
      </c>
      <c r="AV51" s="63">
        <v>2.5095915143308507E-2</v>
      </c>
      <c r="AW51" s="63">
        <v>2.3759318468481682E-2</v>
      </c>
      <c r="AX51" s="64">
        <v>2.4108804191889547E-2</v>
      </c>
    </row>
    <row r="52" spans="1:50" x14ac:dyDescent="0.45">
      <c r="A52" s="21" t="s">
        <v>675</v>
      </c>
      <c r="B52" s="18" t="s">
        <v>583</v>
      </c>
      <c r="C52" s="25">
        <v>5.070789841800024E-2</v>
      </c>
      <c r="D52" s="63">
        <v>5.4870326646396357E-2</v>
      </c>
      <c r="E52" s="63">
        <v>4.8666433444114046E-2</v>
      </c>
      <c r="F52" s="63">
        <v>4.9447354689183605E-2</v>
      </c>
      <c r="G52" s="63">
        <v>4.599727051854028E-2</v>
      </c>
      <c r="H52" s="64">
        <v>4.5082612351008577E-2</v>
      </c>
      <c r="I52" s="65">
        <v>5.2965731985179038E-2</v>
      </c>
      <c r="J52" s="63">
        <v>5.5863130642637863E-2</v>
      </c>
      <c r="K52" s="63">
        <v>5.4390071810762886E-2</v>
      </c>
      <c r="L52" s="63">
        <v>5.9876987071324009E-2</v>
      </c>
      <c r="M52" s="63">
        <v>6.0327819184390716E-2</v>
      </c>
      <c r="N52" s="64">
        <v>5.7584380636111189E-2</v>
      </c>
      <c r="O52" s="66">
        <v>4.7271094048473218E-2</v>
      </c>
      <c r="P52" s="67">
        <v>4.2117285048668518E-2</v>
      </c>
      <c r="Q52" s="67">
        <v>4.0870338308431564E-2</v>
      </c>
      <c r="R52" s="67">
        <v>5.4857979518911332E-2</v>
      </c>
      <c r="S52" s="67">
        <v>3.8504046203671601E-2</v>
      </c>
      <c r="T52" s="68">
        <v>3.885227712314139E-2</v>
      </c>
      <c r="U52" s="65">
        <v>3.9418133914143186E-2</v>
      </c>
      <c r="V52" s="63">
        <v>4.3637559057179129E-2</v>
      </c>
      <c r="W52" s="63">
        <v>4.1940062680928744E-2</v>
      </c>
      <c r="X52" s="63">
        <v>4.360895248688542E-2</v>
      </c>
      <c r="Y52" s="63">
        <v>4.0150066027843503E-2</v>
      </c>
      <c r="Z52" s="64">
        <v>4.879691444324756E-2</v>
      </c>
      <c r="AA52" s="65">
        <v>4.0316557797441997E-2</v>
      </c>
      <c r="AB52" s="63">
        <v>4.9562641736349493E-2</v>
      </c>
      <c r="AC52" s="63">
        <v>5.1266595440607188E-2</v>
      </c>
      <c r="AD52" s="63">
        <v>6.015769728451606E-2</v>
      </c>
      <c r="AE52" s="63">
        <v>5.3752548782849394E-2</v>
      </c>
      <c r="AF52" s="64">
        <v>4.8172373022062336E-2</v>
      </c>
      <c r="AG52" s="65">
        <v>5.5241059208568873E-2</v>
      </c>
      <c r="AH52" s="63">
        <v>7.1753506059817299E-2</v>
      </c>
      <c r="AI52" s="63">
        <v>5.9161758012343954E-2</v>
      </c>
      <c r="AJ52" s="63">
        <v>5.9836657144487597E-2</v>
      </c>
      <c r="AK52" s="63">
        <v>4.8834122146791822E-2</v>
      </c>
      <c r="AL52" s="64">
        <v>4.81896997462814E-2</v>
      </c>
      <c r="AM52" s="65">
        <v>4.3612324588877892E-2</v>
      </c>
      <c r="AN52" s="63">
        <v>4.2897850253220411E-2</v>
      </c>
      <c r="AO52" s="63">
        <v>4.1627635668180729E-2</v>
      </c>
      <c r="AP52" s="63">
        <v>4.7193069565671875E-2</v>
      </c>
      <c r="AQ52" s="63">
        <v>4.5829454378136604E-2</v>
      </c>
      <c r="AR52" s="64">
        <v>4.6992341948070122E-2</v>
      </c>
      <c r="AS52" s="65">
        <v>4.9675022054504678E-2</v>
      </c>
      <c r="AT52" s="63">
        <v>4.223628312873233E-2</v>
      </c>
      <c r="AU52" s="63">
        <v>3.9257530712406903E-2</v>
      </c>
      <c r="AV52" s="63">
        <v>3.7937923984759779E-2</v>
      </c>
      <c r="AW52" s="63">
        <v>3.6945553744358636E-2</v>
      </c>
      <c r="AX52" s="64">
        <v>3.71753699292664E-2</v>
      </c>
    </row>
    <row r="53" spans="1:50" x14ac:dyDescent="0.45">
      <c r="A53" s="21" t="s">
        <v>676</v>
      </c>
      <c r="B53" s="18" t="s">
        <v>584</v>
      </c>
      <c r="C53" s="25">
        <v>0.18213846993103322</v>
      </c>
      <c r="D53" s="63">
        <v>0.19609167162100183</v>
      </c>
      <c r="E53" s="63">
        <v>0.19037935980409307</v>
      </c>
      <c r="F53" s="63">
        <v>0.2095176297581372</v>
      </c>
      <c r="G53" s="63">
        <v>0.17705705595436994</v>
      </c>
      <c r="H53" s="64">
        <v>0.18046490689340591</v>
      </c>
      <c r="I53" s="65">
        <v>0.2230698026540878</v>
      </c>
      <c r="J53" s="63">
        <v>0.22791292697629528</v>
      </c>
      <c r="K53" s="63">
        <v>0.22051995777177774</v>
      </c>
      <c r="L53" s="63">
        <v>0.21138714695375413</v>
      </c>
      <c r="M53" s="63">
        <v>0.20704780948918378</v>
      </c>
      <c r="N53" s="64">
        <v>0.20555294723884229</v>
      </c>
      <c r="O53" s="66">
        <v>0.16448240881376358</v>
      </c>
      <c r="P53" s="67">
        <v>0.16100535837444954</v>
      </c>
      <c r="Q53" s="67">
        <v>0.15778004303403051</v>
      </c>
      <c r="R53" s="67">
        <v>0.18712083157329923</v>
      </c>
      <c r="S53" s="67">
        <v>0.14871531976424626</v>
      </c>
      <c r="T53" s="68">
        <v>0.15560854931701362</v>
      </c>
      <c r="U53" s="65">
        <v>0.1519069205367807</v>
      </c>
      <c r="V53" s="63">
        <v>0.17532303459016607</v>
      </c>
      <c r="W53" s="63">
        <v>0.17540193881750421</v>
      </c>
      <c r="X53" s="63">
        <v>0.17543447218506214</v>
      </c>
      <c r="Y53" s="63">
        <v>0.16624783558613687</v>
      </c>
      <c r="Z53" s="64">
        <v>0.19136214364995432</v>
      </c>
      <c r="AA53" s="65">
        <v>0.16602662125492976</v>
      </c>
      <c r="AB53" s="63">
        <v>0.20137361769139298</v>
      </c>
      <c r="AC53" s="63">
        <v>0.20709044414535668</v>
      </c>
      <c r="AD53" s="63">
        <v>0.20935912593130457</v>
      </c>
      <c r="AE53" s="63">
        <v>0.19937177486415983</v>
      </c>
      <c r="AF53" s="64">
        <v>0.18786361768676679</v>
      </c>
      <c r="AG53" s="65">
        <v>0.22451353763760787</v>
      </c>
      <c r="AH53" s="63">
        <v>0.25367119539339611</v>
      </c>
      <c r="AI53" s="63">
        <v>0.24184369177737186</v>
      </c>
      <c r="AJ53" s="63">
        <v>0.23732850846422132</v>
      </c>
      <c r="AK53" s="63">
        <v>0.19580283972845058</v>
      </c>
      <c r="AL53" s="64">
        <v>0.19426307372268917</v>
      </c>
      <c r="AM53" s="65">
        <v>0.17828760106080918</v>
      </c>
      <c r="AN53" s="63">
        <v>0.17775543740937649</v>
      </c>
      <c r="AO53" s="63">
        <v>0.16187061917284246</v>
      </c>
      <c r="AP53" s="63">
        <v>0.18281450896357079</v>
      </c>
      <c r="AQ53" s="63">
        <v>0.18049902089820552</v>
      </c>
      <c r="AR53" s="64">
        <v>0.18762583927145612</v>
      </c>
      <c r="AS53" s="65">
        <v>0.17519971516238692</v>
      </c>
      <c r="AT53" s="63">
        <v>0.17148144195305015</v>
      </c>
      <c r="AU53" s="63">
        <v>0.15661898475213398</v>
      </c>
      <c r="AV53" s="63">
        <v>0.15037547404427806</v>
      </c>
      <c r="AW53" s="63">
        <v>0.15134952794807219</v>
      </c>
      <c r="AX53" s="64">
        <v>0.14587054912030606</v>
      </c>
    </row>
    <row r="54" spans="1:50" x14ac:dyDescent="0.45">
      <c r="A54" s="21" t="s">
        <v>677</v>
      </c>
      <c r="B54" s="18" t="s">
        <v>585</v>
      </c>
      <c r="C54" s="25">
        <v>0.13921923085128105</v>
      </c>
      <c r="D54" s="63">
        <v>0.15144304326408586</v>
      </c>
      <c r="E54" s="63">
        <v>0.15819156900472278</v>
      </c>
      <c r="F54" s="63">
        <v>0.16557978626078354</v>
      </c>
      <c r="G54" s="63">
        <v>0.15018298541624592</v>
      </c>
      <c r="H54" s="64">
        <v>0.14658937100130581</v>
      </c>
      <c r="I54" s="65">
        <v>0.19837716654655574</v>
      </c>
      <c r="J54" s="63">
        <v>0.20836442860179311</v>
      </c>
      <c r="K54" s="63">
        <v>0.20478270313787589</v>
      </c>
      <c r="L54" s="63">
        <v>0.19642047847273747</v>
      </c>
      <c r="M54" s="63">
        <v>0.1832163848997152</v>
      </c>
      <c r="N54" s="64">
        <v>0.18018064183676391</v>
      </c>
      <c r="O54" s="66">
        <v>0.15022055530189377</v>
      </c>
      <c r="P54" s="67">
        <v>0.16284233521516198</v>
      </c>
      <c r="Q54" s="67">
        <v>0.14893617144253327</v>
      </c>
      <c r="R54" s="67">
        <v>0.16586770632356468</v>
      </c>
      <c r="S54" s="67">
        <v>0.12924449724756679</v>
      </c>
      <c r="T54" s="68">
        <v>0.13765933839386435</v>
      </c>
      <c r="U54" s="65">
        <v>0.1414817888006745</v>
      </c>
      <c r="V54" s="63">
        <v>0.14950458715596332</v>
      </c>
      <c r="W54" s="63">
        <v>0.15824712184792664</v>
      </c>
      <c r="X54" s="63">
        <v>0.13484735979798285</v>
      </c>
      <c r="Y54" s="63">
        <v>0.1299763387636324</v>
      </c>
      <c r="Z54" s="64">
        <v>0.14746466376140632</v>
      </c>
      <c r="AA54" s="65">
        <v>0.1307403222671073</v>
      </c>
      <c r="AB54" s="63">
        <v>0.16077545456751707</v>
      </c>
      <c r="AC54" s="63">
        <v>0.16728747762622972</v>
      </c>
      <c r="AD54" s="63">
        <v>0.18323077734645304</v>
      </c>
      <c r="AE54" s="63">
        <v>0.16197159032658595</v>
      </c>
      <c r="AF54" s="64">
        <v>0.15134266363669396</v>
      </c>
      <c r="AG54" s="65">
        <v>0.2112453436477239</v>
      </c>
      <c r="AH54" s="63">
        <v>0.23945421647737011</v>
      </c>
      <c r="AI54" s="63">
        <v>0.22284694465853852</v>
      </c>
      <c r="AJ54" s="63">
        <v>0.22074648960560722</v>
      </c>
      <c r="AK54" s="63">
        <v>0.17011726571294336</v>
      </c>
      <c r="AL54" s="64">
        <v>0.18427094982143502</v>
      </c>
      <c r="AM54" s="65">
        <v>0.16619606236059317</v>
      </c>
      <c r="AN54" s="63">
        <v>0.16576098514300125</v>
      </c>
      <c r="AO54" s="63">
        <v>0.15609093951709299</v>
      </c>
      <c r="AP54" s="63">
        <v>0.15799247373647624</v>
      </c>
      <c r="AQ54" s="63">
        <v>0.16455143227076713</v>
      </c>
      <c r="AR54" s="64">
        <v>0.17857885653294114</v>
      </c>
      <c r="AS54" s="65">
        <v>0.15157655351023805</v>
      </c>
      <c r="AT54" s="63">
        <v>0.14553670656096579</v>
      </c>
      <c r="AU54" s="63">
        <v>0.13410775293015004</v>
      </c>
      <c r="AV54" s="63">
        <v>0.12893119333041272</v>
      </c>
      <c r="AW54" s="63">
        <v>0.13066703263087759</v>
      </c>
      <c r="AX54" s="64">
        <v>0.12949122119152465</v>
      </c>
    </row>
    <row r="55" spans="1:50" x14ac:dyDescent="0.45">
      <c r="A55" s="21" t="s">
        <v>678</v>
      </c>
      <c r="B55" s="18" t="s">
        <v>586</v>
      </c>
      <c r="C55" s="25">
        <v>4.4735235227608652E-2</v>
      </c>
      <c r="D55" s="63">
        <v>4.4643919756756301E-2</v>
      </c>
      <c r="E55" s="63">
        <v>4.5908658387266051E-2</v>
      </c>
      <c r="F55" s="63">
        <v>5.2535188360225804E-2</v>
      </c>
      <c r="G55" s="63">
        <v>4.3588472530767863E-2</v>
      </c>
      <c r="H55" s="64">
        <v>4.9256160895826746E-2</v>
      </c>
      <c r="I55" s="65">
        <v>5.676679187322109E-2</v>
      </c>
      <c r="J55" s="63">
        <v>5.2573725822244059E-2</v>
      </c>
      <c r="K55" s="63">
        <v>5.4903459904075101E-2</v>
      </c>
      <c r="L55" s="63">
        <v>5.1469766722338564E-2</v>
      </c>
      <c r="M55" s="63">
        <v>4.9530691389444347E-2</v>
      </c>
      <c r="N55" s="64">
        <v>4.8938478715181359E-2</v>
      </c>
      <c r="O55" s="66">
        <v>3.7455358113501737E-2</v>
      </c>
      <c r="P55" s="67">
        <v>4.7719155018365773E-2</v>
      </c>
      <c r="Q55" s="67">
        <v>3.7785071552614222E-2</v>
      </c>
      <c r="R55" s="67">
        <v>4.2959768474649801E-2</v>
      </c>
      <c r="S55" s="67">
        <v>3.5560718423122133E-2</v>
      </c>
      <c r="T55" s="68">
        <v>3.8389231585311337E-2</v>
      </c>
      <c r="U55" s="65">
        <v>3.8347814937117961E-2</v>
      </c>
      <c r="V55" s="63">
        <v>4.4808975382481117E-2</v>
      </c>
      <c r="W55" s="63">
        <v>4.928320735005997E-2</v>
      </c>
      <c r="X55" s="63">
        <v>3.9276105157149514E-2</v>
      </c>
      <c r="Y55" s="63">
        <v>3.9364380018191654E-2</v>
      </c>
      <c r="Z55" s="64">
        <v>4.4641366236334523E-2</v>
      </c>
      <c r="AA55" s="65">
        <v>3.8904254554266403E-2</v>
      </c>
      <c r="AB55" s="63">
        <v>4.9539893810655072E-2</v>
      </c>
      <c r="AC55" s="63">
        <v>4.3612984418143222E-2</v>
      </c>
      <c r="AD55" s="63">
        <v>4.6225908652249868E-2</v>
      </c>
      <c r="AE55" s="63">
        <v>5.0770900019365052E-2</v>
      </c>
      <c r="AF55" s="64">
        <v>4.6134408917735126E-2</v>
      </c>
      <c r="AG55" s="65">
        <v>5.7180839036001192E-2</v>
      </c>
      <c r="AH55" s="63">
        <v>6.0477770088818064E-2</v>
      </c>
      <c r="AI55" s="63">
        <v>6.0431983832695102E-2</v>
      </c>
      <c r="AJ55" s="63">
        <v>5.4498642166357282E-2</v>
      </c>
      <c r="AK55" s="63">
        <v>4.6561645692952389E-2</v>
      </c>
      <c r="AL55" s="64">
        <v>4.7842189435205559E-2</v>
      </c>
      <c r="AM55" s="65">
        <v>4.821384789213936E-2</v>
      </c>
      <c r="AN55" s="63">
        <v>4.6293063231554833E-2</v>
      </c>
      <c r="AO55" s="63">
        <v>4.4036528807076258E-2</v>
      </c>
      <c r="AP55" s="63">
        <v>4.4928918622275653E-2</v>
      </c>
      <c r="AQ55" s="63">
        <v>4.5892855232041778E-2</v>
      </c>
      <c r="AR55" s="64">
        <v>4.7947471964834974E-2</v>
      </c>
      <c r="AS55" s="65">
        <v>4.1678627880975976E-2</v>
      </c>
      <c r="AT55" s="63">
        <v>4.2054301585016551E-2</v>
      </c>
      <c r="AU55" s="63">
        <v>3.5505658742076243E-2</v>
      </c>
      <c r="AV55" s="63">
        <v>3.5243449670547523E-2</v>
      </c>
      <c r="AW55" s="63">
        <v>3.8388109236126532E-2</v>
      </c>
      <c r="AX55" s="64">
        <v>3.6772181591132123E-2</v>
      </c>
    </row>
    <row r="56" spans="1:50" x14ac:dyDescent="0.45">
      <c r="A56" s="21" t="s">
        <v>679</v>
      </c>
      <c r="B56" s="18" t="s">
        <v>587</v>
      </c>
      <c r="C56" s="25">
        <v>2.2069829243986358E-2</v>
      </c>
      <c r="D56" s="63">
        <v>2.257101119396647E-2</v>
      </c>
      <c r="E56" s="63">
        <v>2.1134304705264999E-2</v>
      </c>
      <c r="F56" s="63">
        <v>2.5084065788849509E-2</v>
      </c>
      <c r="G56" s="63">
        <v>1.823458852760999E-2</v>
      </c>
      <c r="H56" s="64">
        <v>2.2111847165659976E-2</v>
      </c>
      <c r="I56" s="65">
        <v>2.2075690273925735E-2</v>
      </c>
      <c r="J56" s="63">
        <v>2.2269987002986179E-2</v>
      </c>
      <c r="K56" s="63">
        <v>1.9495904394089568E-2</v>
      </c>
      <c r="L56" s="63">
        <v>1.9908499465721676E-2</v>
      </c>
      <c r="M56" s="63">
        <v>1.772477731321578E-2</v>
      </c>
      <c r="N56" s="64">
        <v>1.9636912770891187E-2</v>
      </c>
      <c r="O56" s="66">
        <v>1.4179576395165724E-2</v>
      </c>
      <c r="P56" s="67">
        <v>1.7581411402695726E-2</v>
      </c>
      <c r="Q56" s="67">
        <v>1.3660029057165901E-2</v>
      </c>
      <c r="R56" s="67">
        <v>1.590098523854646E-2</v>
      </c>
      <c r="S56" s="67">
        <v>1.227060942507547E-2</v>
      </c>
      <c r="T56" s="68">
        <v>1.5900483429733592E-2</v>
      </c>
      <c r="U56" s="65">
        <v>1.7045230099065549E-2</v>
      </c>
      <c r="V56" s="63">
        <v>1.8236708372050412E-2</v>
      </c>
      <c r="W56" s="63">
        <v>2.3744165080883724E-2</v>
      </c>
      <c r="X56" s="63">
        <v>1.6663109320747344E-2</v>
      </c>
      <c r="Y56" s="63">
        <v>1.9427839272817379E-2</v>
      </c>
      <c r="Z56" s="64">
        <v>2.3161058597420625E-2</v>
      </c>
      <c r="AA56" s="65">
        <v>1.9566075142399882E-2</v>
      </c>
      <c r="AB56" s="63">
        <v>2.3664008607323237E-2</v>
      </c>
      <c r="AC56" s="63">
        <v>2.1819213830805737E-2</v>
      </c>
      <c r="AD56" s="63">
        <v>1.7813524978045881E-2</v>
      </c>
      <c r="AE56" s="63">
        <v>2.3910801143677309E-2</v>
      </c>
      <c r="AF56" s="64">
        <v>2.0831034299626284E-2</v>
      </c>
      <c r="AG56" s="65">
        <v>2.1322011306158881E-2</v>
      </c>
      <c r="AH56" s="63">
        <v>2.506350840882975E-2</v>
      </c>
      <c r="AI56" s="63">
        <v>2.1042912542405798E-2</v>
      </c>
      <c r="AJ56" s="63">
        <v>2.2151687976878224E-2</v>
      </c>
      <c r="AK56" s="63">
        <v>1.5180249918806343E-2</v>
      </c>
      <c r="AL56" s="64">
        <v>1.6938211704724458E-2</v>
      </c>
      <c r="AM56" s="65">
        <v>1.9373691697938681E-2</v>
      </c>
      <c r="AN56" s="63">
        <v>1.8459251476243509E-2</v>
      </c>
      <c r="AO56" s="63">
        <v>1.6311479799187185E-2</v>
      </c>
      <c r="AP56" s="63">
        <v>1.7228897715988085E-2</v>
      </c>
      <c r="AQ56" s="63">
        <v>1.6879581179844415E-2</v>
      </c>
      <c r="AR56" s="64">
        <v>1.8324914323657647E-2</v>
      </c>
      <c r="AS56" s="65">
        <v>1.5126723709783128E-2</v>
      </c>
      <c r="AT56" s="63">
        <v>1.4596482980804074E-2</v>
      </c>
      <c r="AU56" s="63">
        <v>1.368805667812188E-2</v>
      </c>
      <c r="AV56" s="63">
        <v>1.3103358246932264E-2</v>
      </c>
      <c r="AW56" s="63">
        <v>1.5997636597538542E-2</v>
      </c>
      <c r="AX56" s="64">
        <v>1.2657620803521043E-2</v>
      </c>
    </row>
    <row r="57" spans="1:50" x14ac:dyDescent="0.45">
      <c r="A57" s="21" t="s">
        <v>680</v>
      </c>
      <c r="B57" s="18" t="s">
        <v>588</v>
      </c>
      <c r="C57" s="25">
        <v>0.63297376946261985</v>
      </c>
      <c r="D57" s="63">
        <v>0.67218630565133941</v>
      </c>
      <c r="E57" s="63">
        <v>0.71167535420675176</v>
      </c>
      <c r="F57" s="63">
        <v>0.75305801589829424</v>
      </c>
      <c r="G57" s="63">
        <v>0.68744071333712764</v>
      </c>
      <c r="H57" s="64">
        <v>0.67554006594677751</v>
      </c>
      <c r="I57" s="65">
        <v>0.85456144948425095</v>
      </c>
      <c r="J57" s="63">
        <v>0.87998013861158442</v>
      </c>
      <c r="K57" s="63">
        <v>0.87804234974233941</v>
      </c>
      <c r="L57" s="63">
        <v>0.84782664745365532</v>
      </c>
      <c r="M57" s="63">
        <v>0.81332485002726773</v>
      </c>
      <c r="N57" s="64">
        <v>0.81020010878589221</v>
      </c>
      <c r="O57" s="66">
        <v>0.62979366425325589</v>
      </c>
      <c r="P57" s="67">
        <v>0.69391785490258495</v>
      </c>
      <c r="Q57" s="67">
        <v>0.64822706625086368</v>
      </c>
      <c r="R57" s="67">
        <v>0.72499800212345733</v>
      </c>
      <c r="S57" s="67">
        <v>0.56950422378000831</v>
      </c>
      <c r="T57" s="68">
        <v>0.62118983477219503</v>
      </c>
      <c r="U57" s="65">
        <v>0.61442647368790837</v>
      </c>
      <c r="V57" s="63">
        <v>0.64599912968367601</v>
      </c>
      <c r="W57" s="63">
        <v>0.69798087915102858</v>
      </c>
      <c r="X57" s="63">
        <v>0.61939004043349521</v>
      </c>
      <c r="Y57" s="63">
        <v>0.5856624390715609</v>
      </c>
      <c r="Z57" s="64">
        <v>0.66975964482046213</v>
      </c>
      <c r="AA57" s="65">
        <v>0.60537500632444541</v>
      </c>
      <c r="AB57" s="63">
        <v>0.76353412593333647</v>
      </c>
      <c r="AC57" s="63">
        <v>0.75566741130274317</v>
      </c>
      <c r="AD57" s="63">
        <v>0.81582434222979372</v>
      </c>
      <c r="AE57" s="63">
        <v>0.70988016448904734</v>
      </c>
      <c r="AF57" s="64">
        <v>0.66636758264641838</v>
      </c>
      <c r="AG57" s="65">
        <v>0.90838321927997623</v>
      </c>
      <c r="AH57" s="63">
        <v>1.0262910997822401</v>
      </c>
      <c r="AI57" s="63">
        <v>0.97604350121679606</v>
      </c>
      <c r="AJ57" s="63">
        <v>0.97245057921927081</v>
      </c>
      <c r="AK57" s="63">
        <v>0.74983840097369325</v>
      </c>
      <c r="AL57" s="64">
        <v>0.80678306458400972</v>
      </c>
      <c r="AM57" s="65">
        <v>0.74487351665271373</v>
      </c>
      <c r="AN57" s="63">
        <v>0.72497783007964367</v>
      </c>
      <c r="AO57" s="63">
        <v>0.69381974659335399</v>
      </c>
      <c r="AP57" s="63">
        <v>0.69567239847384099</v>
      </c>
      <c r="AQ57" s="63">
        <v>0.72907771821129341</v>
      </c>
      <c r="AR57" s="64">
        <v>0.77719212079472522</v>
      </c>
      <c r="AS57" s="65">
        <v>0.66284737829201756</v>
      </c>
      <c r="AT57" s="63">
        <v>0.66062100084885</v>
      </c>
      <c r="AU57" s="63">
        <v>0.5887066524232315</v>
      </c>
      <c r="AV57" s="63">
        <v>0.58767772511848337</v>
      </c>
      <c r="AW57" s="63">
        <v>0.59922937994208825</v>
      </c>
      <c r="AX57" s="64">
        <v>0.57851520625157227</v>
      </c>
    </row>
    <row r="58" spans="1:50" x14ac:dyDescent="0.45">
      <c r="A58" s="21" t="s">
        <v>681</v>
      </c>
      <c r="B58" s="18" t="s">
        <v>589</v>
      </c>
      <c r="C58" s="25">
        <v>1.3587235507986188E-3</v>
      </c>
      <c r="D58" s="63">
        <v>1.2442105960489883E-3</v>
      </c>
      <c r="E58" s="63">
        <v>1.779811789400035E-3</v>
      </c>
      <c r="F58" s="63">
        <v>1.4844371556555504E-3</v>
      </c>
      <c r="G58" s="63">
        <v>1.8190004957130005E-3</v>
      </c>
      <c r="H58" s="64">
        <v>1.3477440358712308E-3</v>
      </c>
      <c r="I58" s="65">
        <v>1.7768481069788096E-3</v>
      </c>
      <c r="J58" s="63">
        <v>1.7741915195355921E-3</v>
      </c>
      <c r="K58" s="63">
        <v>2.1076828782027185E-3</v>
      </c>
      <c r="L58" s="63">
        <v>1.8892969584809881E-3</v>
      </c>
      <c r="M58" s="63">
        <v>2.3611676664848816E-3</v>
      </c>
      <c r="N58" s="64">
        <v>1.7551687612722224E-3</v>
      </c>
      <c r="O58" s="66">
        <v>1.1883437541737715E-3</v>
      </c>
      <c r="P58" s="67">
        <v>1.386254536829852E-3</v>
      </c>
      <c r="Q58" s="67">
        <v>1.1198014339422375E-3</v>
      </c>
      <c r="R58" s="67">
        <v>1.1350935577043827E-3</v>
      </c>
      <c r="S58" s="67">
        <v>1.5915913376571761E-3</v>
      </c>
      <c r="T58" s="68">
        <v>1.186448216035413E-3</v>
      </c>
      <c r="U58" s="65">
        <v>8.8816711164195884E-4</v>
      </c>
      <c r="V58" s="63">
        <v>1.4300641612899003E-3</v>
      </c>
      <c r="W58" s="63">
        <v>1.3256897540248401E-3</v>
      </c>
      <c r="X58" s="63">
        <v>1.452804040343309E-3</v>
      </c>
      <c r="Y58" s="63">
        <v>1.4488714829219058E-3</v>
      </c>
      <c r="Z58" s="64">
        <v>1.8360274111641887E-3</v>
      </c>
      <c r="AA58" s="65">
        <v>1.5131951364349301E-3</v>
      </c>
      <c r="AB58" s="63">
        <v>1.907075343740141E-3</v>
      </c>
      <c r="AC58" s="63">
        <v>1.9788313191158721E-3</v>
      </c>
      <c r="AD58" s="63">
        <v>1.9122921340644133E-3</v>
      </c>
      <c r="AE58" s="63">
        <v>1.4695285178898925E-3</v>
      </c>
      <c r="AF58" s="64">
        <v>1.4671664444500347E-3</v>
      </c>
      <c r="AG58" s="65">
        <v>1.6923534662302887E-3</v>
      </c>
      <c r="AH58" s="63">
        <v>1.7942844717578866E-3</v>
      </c>
      <c r="AI58" s="63">
        <v>1.6346760166770849E-3</v>
      </c>
      <c r="AJ58" s="63">
        <v>2.1349945115994909E-3</v>
      </c>
      <c r="AK58" s="63">
        <v>1.6772528480843026E-3</v>
      </c>
      <c r="AL58" s="64">
        <v>1.6610812500751535E-3</v>
      </c>
      <c r="AM58" s="65">
        <v>1.6788352174600292E-3</v>
      </c>
      <c r="AN58" s="63">
        <v>1.1034517830499926E-3</v>
      </c>
      <c r="AO58" s="63">
        <v>1.5458972029643795E-3</v>
      </c>
      <c r="AP58" s="63">
        <v>1.583977943866618E-3</v>
      </c>
      <c r="AQ58" s="63">
        <v>1.2654863942302547E-3</v>
      </c>
      <c r="AR58" s="64">
        <v>1.9254307139740926E-3</v>
      </c>
      <c r="AS58" s="65">
        <v>1.5039215517300027E-3</v>
      </c>
      <c r="AT58" s="63">
        <v>1.3746255876177097E-3</v>
      </c>
      <c r="AU58" s="63">
        <v>1.4162546988218932E-3</v>
      </c>
      <c r="AV58" s="63">
        <v>1.5815533164292572E-3</v>
      </c>
      <c r="AW58" s="63">
        <v>1.5680902953834033E-3</v>
      </c>
      <c r="AX58" s="64">
        <v>1.5740957725283466E-3</v>
      </c>
    </row>
    <row r="59" spans="1:50" x14ac:dyDescent="0.45">
      <c r="A59" s="21" t="s">
        <v>682</v>
      </c>
      <c r="B59" s="18" t="s">
        <v>590</v>
      </c>
      <c r="C59" s="25">
        <v>4.127612311011827</v>
      </c>
      <c r="D59" s="63">
        <v>4.5294715564539416</v>
      </c>
      <c r="E59" s="63">
        <v>4.5755011369599439</v>
      </c>
      <c r="F59" s="63">
        <v>4.8251255396000357</v>
      </c>
      <c r="G59" s="63">
        <v>4.1311558680791425</v>
      </c>
      <c r="H59" s="64">
        <v>4.074837070913655</v>
      </c>
      <c r="I59" s="65">
        <v>5.1124158313496828</v>
      </c>
      <c r="J59" s="63">
        <v>5.7458059368129097</v>
      </c>
      <c r="K59" s="63">
        <v>5.1030573688627623</v>
      </c>
      <c r="L59" s="63">
        <v>5.0671930191452121</v>
      </c>
      <c r="M59" s="63">
        <v>4.7082348663879294</v>
      </c>
      <c r="N59" s="64">
        <v>4.8996593283902552</v>
      </c>
      <c r="O59" s="66">
        <v>4.2482495783519845</v>
      </c>
      <c r="P59" s="67">
        <v>4.1974422110082292</v>
      </c>
      <c r="Q59" s="67">
        <v>3.7581082891739723</v>
      </c>
      <c r="R59" s="67">
        <v>4.496649275627048</v>
      </c>
      <c r="S59" s="67">
        <v>3.5486939683237639</v>
      </c>
      <c r="T59" s="68">
        <v>3.863013571704883</v>
      </c>
      <c r="U59" s="65">
        <v>4.0836366191245697</v>
      </c>
      <c r="V59" s="63">
        <v>4.0595240743891425</v>
      </c>
      <c r="W59" s="63">
        <v>4.191856755435337</v>
      </c>
      <c r="X59" s="63">
        <v>3.9650979272197087</v>
      </c>
      <c r="Y59" s="63">
        <v>3.7879735646876447</v>
      </c>
      <c r="Z59" s="64">
        <v>4.0299846442474863</v>
      </c>
      <c r="AA59" s="65">
        <v>3.8204901378595948</v>
      </c>
      <c r="AB59" s="63">
        <v>4.8086421084706092</v>
      </c>
      <c r="AC59" s="63">
        <v>4.5501513785017558</v>
      </c>
      <c r="AD59" s="63">
        <v>4.7517400384158277</v>
      </c>
      <c r="AE59" s="63">
        <v>4.3155307733491295</v>
      </c>
      <c r="AF59" s="64">
        <v>4.0940130087572921</v>
      </c>
      <c r="AG59" s="65">
        <v>5.7564653376971142</v>
      </c>
      <c r="AH59" s="63">
        <v>5.8239783382958867</v>
      </c>
      <c r="AI59" s="63">
        <v>5.5131948026727029</v>
      </c>
      <c r="AJ59" s="63">
        <v>5.6664462354943419</v>
      </c>
      <c r="AK59" s="63">
        <v>4.8552545697051483</v>
      </c>
      <c r="AL59" s="64">
        <v>4.9453783533542559</v>
      </c>
      <c r="AM59" s="65">
        <v>4.4089758976190341</v>
      </c>
      <c r="AN59" s="63">
        <v>4.1489482421669779</v>
      </c>
      <c r="AO59" s="63">
        <v>4.3043079129811135</v>
      </c>
      <c r="AP59" s="63">
        <v>4.7419380128573669</v>
      </c>
      <c r="AQ59" s="63">
        <v>4.2806276952050766</v>
      </c>
      <c r="AR59" s="64">
        <v>4.6497353568224158</v>
      </c>
      <c r="AS59" s="65">
        <v>3.861509503280395</v>
      </c>
      <c r="AT59" s="63">
        <v>4.2190554433131959</v>
      </c>
      <c r="AU59" s="63">
        <v>3.8266867888780269</v>
      </c>
      <c r="AV59" s="63">
        <v>3.4787216624406478</v>
      </c>
      <c r="AW59" s="63">
        <v>3.3464144586593139</v>
      </c>
      <c r="AX59" s="64">
        <v>3.4640201435522728</v>
      </c>
    </row>
    <row r="60" spans="1:50" x14ac:dyDescent="0.45">
      <c r="A60" s="21" t="s">
        <v>683</v>
      </c>
      <c r="B60" s="18" t="s">
        <v>591</v>
      </c>
      <c r="C60" s="25">
        <v>0.74849272694580482</v>
      </c>
      <c r="D60" s="63">
        <v>0.71224976643848414</v>
      </c>
      <c r="E60" s="63">
        <v>0.79983347909742875</v>
      </c>
      <c r="F60" s="63">
        <v>0.85246979256317645</v>
      </c>
      <c r="G60" s="63">
        <v>0.74534427573882656</v>
      </c>
      <c r="H60" s="64">
        <v>0.79329322465431606</v>
      </c>
      <c r="I60" s="65">
        <v>1.4210632001921775</v>
      </c>
      <c r="J60" s="63">
        <v>1.5580682883316086</v>
      </c>
      <c r="K60" s="63">
        <v>1.4186849630313181</v>
      </c>
      <c r="L60" s="63">
        <v>1.3039685563599175</v>
      </c>
      <c r="M60" s="63">
        <v>1.1853875053020664</v>
      </c>
      <c r="N60" s="64">
        <v>1.2553176261773209</v>
      </c>
      <c r="O60" s="66">
        <v>1.1509657680827206</v>
      </c>
      <c r="P60" s="67">
        <v>1.0997747423018229</v>
      </c>
      <c r="Q60" s="67">
        <v>0.97843185884417627</v>
      </c>
      <c r="R60" s="67">
        <v>1.1199211124176589</v>
      </c>
      <c r="S60" s="67">
        <v>0.9309333750496791</v>
      </c>
      <c r="T60" s="68">
        <v>0.99079931527633325</v>
      </c>
      <c r="U60" s="65">
        <v>0.57969648001124152</v>
      </c>
      <c r="V60" s="63">
        <v>0.72190157573060765</v>
      </c>
      <c r="W60" s="63">
        <v>0.64212084545387393</v>
      </c>
      <c r="X60" s="63">
        <v>0.60225766207217901</v>
      </c>
      <c r="Y60" s="63">
        <v>0.63581942518002788</v>
      </c>
      <c r="Z60" s="64">
        <v>0.70640390540332587</v>
      </c>
      <c r="AA60" s="65">
        <v>0.61887139939338587</v>
      </c>
      <c r="AB60" s="63">
        <v>0.80594404161284849</v>
      </c>
      <c r="AC60" s="63">
        <v>0.84727848926752791</v>
      </c>
      <c r="AD60" s="63">
        <v>0.83553805432209094</v>
      </c>
      <c r="AE60" s="63">
        <v>0.7549608711996082</v>
      </c>
      <c r="AF60" s="64">
        <v>0.82873386833035645</v>
      </c>
      <c r="AG60" s="65">
        <v>1.565762570663493</v>
      </c>
      <c r="AH60" s="63">
        <v>1.5418472126110225</v>
      </c>
      <c r="AI60" s="63">
        <v>1.5132957876402653</v>
      </c>
      <c r="AJ60" s="63">
        <v>1.409391039305004</v>
      </c>
      <c r="AK60" s="63">
        <v>1.3571543436241695</v>
      </c>
      <c r="AL60" s="64">
        <v>1.2841137284609743</v>
      </c>
      <c r="AM60" s="65">
        <v>1.1832616955383957</v>
      </c>
      <c r="AN60" s="63">
        <v>1.1192527370920629</v>
      </c>
      <c r="AO60" s="63">
        <v>1.1734295959837435</v>
      </c>
      <c r="AP60" s="63">
        <v>1.3003371138870015</v>
      </c>
      <c r="AQ60" s="63">
        <v>1.0461140894353311</v>
      </c>
      <c r="AR60" s="64">
        <v>1.2034775403138402</v>
      </c>
      <c r="AS60" s="65">
        <v>1.0038671241606247</v>
      </c>
      <c r="AT60" s="63">
        <v>1.1312299390912837</v>
      </c>
      <c r="AU60" s="63">
        <v>0.94856379815977498</v>
      </c>
      <c r="AV60" s="63">
        <v>0.89553325279558904</v>
      </c>
      <c r="AW60" s="63">
        <v>0.89716265991728095</v>
      </c>
      <c r="AX60" s="64">
        <v>0.89259189589173971</v>
      </c>
    </row>
    <row r="61" spans="1:50" x14ac:dyDescent="0.45">
      <c r="A61" s="21" t="s">
        <v>684</v>
      </c>
      <c r="B61" s="18" t="s">
        <v>592</v>
      </c>
      <c r="C61" s="25">
        <v>3.1265063435417163E-2</v>
      </c>
      <c r="D61" s="63">
        <v>3.0464811197363727E-2</v>
      </c>
      <c r="E61" s="63">
        <v>3.3425782753192232E-2</v>
      </c>
      <c r="F61" s="63">
        <v>3.5054180248436262E-2</v>
      </c>
      <c r="G61" s="63">
        <v>3.1792645087851359E-2</v>
      </c>
      <c r="H61" s="64">
        <v>3.0171246966507862E-2</v>
      </c>
      <c r="I61" s="65">
        <v>3.7157028673756858E-2</v>
      </c>
      <c r="J61" s="63">
        <v>3.9047688238922046E-2</v>
      </c>
      <c r="K61" s="63">
        <v>3.7280965780709448E-2</v>
      </c>
      <c r="L61" s="63">
        <v>3.7335311929733092E-2</v>
      </c>
      <c r="M61" s="63">
        <v>3.7172635278434223E-2</v>
      </c>
      <c r="N61" s="64">
        <v>3.4613094386075405E-2</v>
      </c>
      <c r="O61" s="66">
        <v>3.5908501604281391E-2</v>
      </c>
      <c r="P61" s="67">
        <v>3.1831153470460283E-2</v>
      </c>
      <c r="Q61" s="67">
        <v>3.1009486928216187E-2</v>
      </c>
      <c r="R61" s="67">
        <v>3.4887205598620893E-2</v>
      </c>
      <c r="S61" s="67">
        <v>2.6738134095502245E-2</v>
      </c>
      <c r="T61" s="68">
        <v>2.7688223725814035E-2</v>
      </c>
      <c r="U61" s="65">
        <v>2.7250062179442144E-2</v>
      </c>
      <c r="V61" s="63">
        <v>3.1416617806802861E-2</v>
      </c>
      <c r="W61" s="63">
        <v>3.1340338097130813E-2</v>
      </c>
      <c r="X61" s="63">
        <v>2.8343970298666747E-2</v>
      </c>
      <c r="Y61" s="63">
        <v>2.8708422856210395E-2</v>
      </c>
      <c r="Z61" s="64">
        <v>3.156903704043245E-2</v>
      </c>
      <c r="AA61" s="65">
        <v>2.9254422185355518E-2</v>
      </c>
      <c r="AB61" s="63">
        <v>3.2285891486246353E-2</v>
      </c>
      <c r="AC61" s="63">
        <v>3.4939795479457761E-2</v>
      </c>
      <c r="AD61" s="63">
        <v>3.4446709675016993E-2</v>
      </c>
      <c r="AE61" s="63">
        <v>3.0975827856060692E-2</v>
      </c>
      <c r="AF61" s="64">
        <v>3.4233380571837467E-2</v>
      </c>
      <c r="AG61" s="65">
        <v>4.2356322523058612E-2</v>
      </c>
      <c r="AH61" s="63">
        <v>4.1897494175083962E-2</v>
      </c>
      <c r="AI61" s="63">
        <v>4.3031066228903306E-2</v>
      </c>
      <c r="AJ61" s="63">
        <v>4.4156280106478325E-2</v>
      </c>
      <c r="AK61" s="63">
        <v>3.4285480051585562E-2</v>
      </c>
      <c r="AL61" s="64">
        <v>3.5344744658081115E-2</v>
      </c>
      <c r="AM61" s="65">
        <v>3.3024184341941182E-2</v>
      </c>
      <c r="AN61" s="63">
        <v>2.9126105869250005E-2</v>
      </c>
      <c r="AO61" s="63">
        <v>2.9539564905570165E-2</v>
      </c>
      <c r="AP61" s="63">
        <v>3.2361887837767209E-2</v>
      </c>
      <c r="AQ61" s="63">
        <v>3.1346238216001625E-2</v>
      </c>
      <c r="AR61" s="64">
        <v>3.3515432716975851E-2</v>
      </c>
      <c r="AS61" s="65">
        <v>2.6358618719001796E-2</v>
      </c>
      <c r="AT61" s="63">
        <v>3.1843503814861326E-2</v>
      </c>
      <c r="AU61" s="63">
        <v>2.6747659407217791E-2</v>
      </c>
      <c r="AV61" s="63">
        <v>2.597320128683385E-2</v>
      </c>
      <c r="AW61" s="63">
        <v>2.6022150612431329E-2</v>
      </c>
      <c r="AX61" s="64">
        <v>2.6931802471709957E-2</v>
      </c>
    </row>
    <row r="62" spans="1:50" x14ac:dyDescent="0.45">
      <c r="A62" s="21" t="s">
        <v>685</v>
      </c>
      <c r="B62" s="18" t="s">
        <v>593</v>
      </c>
      <c r="C62" s="25">
        <v>0.11797518354061969</v>
      </c>
      <c r="D62" s="63">
        <v>0.12030237977951792</v>
      </c>
      <c r="E62" s="63">
        <v>0.12915259751617983</v>
      </c>
      <c r="F62" s="63">
        <v>0.13812676619477782</v>
      </c>
      <c r="G62" s="63">
        <v>0.12085482952980704</v>
      </c>
      <c r="H62" s="64">
        <v>0.11934756813804699</v>
      </c>
      <c r="I62" s="65">
        <v>0.14647556288353608</v>
      </c>
      <c r="J62" s="63">
        <v>0.14559159410290989</v>
      </c>
      <c r="K62" s="63">
        <v>0.14512423527803411</v>
      </c>
      <c r="L62" s="63">
        <v>0.1477180729311397</v>
      </c>
      <c r="M62" s="63">
        <v>0.13604829424953038</v>
      </c>
      <c r="N62" s="64">
        <v>0.13125332798946496</v>
      </c>
      <c r="O62" s="66">
        <v>0.12376574696149413</v>
      </c>
      <c r="P62" s="67">
        <v>0.11208198905855514</v>
      </c>
      <c r="Q62" s="67">
        <v>0.1128743842429242</v>
      </c>
      <c r="R62" s="67">
        <v>0.13141946274245658</v>
      </c>
      <c r="S62" s="67">
        <v>0.10378723818060359</v>
      </c>
      <c r="T62" s="68">
        <v>0.10557160296219427</v>
      </c>
      <c r="U62" s="65">
        <v>0.10120222019251036</v>
      </c>
      <c r="V62" s="63">
        <v>0.11794045531285581</v>
      </c>
      <c r="W62" s="63">
        <v>0.11375801010914642</v>
      </c>
      <c r="X62" s="63">
        <v>0.10959822032497106</v>
      </c>
      <c r="Y62" s="63">
        <v>0.10638007258529981</v>
      </c>
      <c r="Z62" s="64">
        <v>0.12458590217501629</v>
      </c>
      <c r="AA62" s="65">
        <v>0.10876242453938068</v>
      </c>
      <c r="AB62" s="63">
        <v>0.12975656267948776</v>
      </c>
      <c r="AC62" s="63">
        <v>0.14143363072525705</v>
      </c>
      <c r="AD62" s="63">
        <v>0.13648665841253882</v>
      </c>
      <c r="AE62" s="63">
        <v>0.12419150899335893</v>
      </c>
      <c r="AF62" s="64">
        <v>0.12874085627475479</v>
      </c>
      <c r="AG62" s="65">
        <v>0.15284094019637012</v>
      </c>
      <c r="AH62" s="63">
        <v>0.16805136718874</v>
      </c>
      <c r="AI62" s="63">
        <v>0.16407919187750719</v>
      </c>
      <c r="AJ62" s="63">
        <v>0.1687943310025814</v>
      </c>
      <c r="AK62" s="63">
        <v>0.13011039184216583</v>
      </c>
      <c r="AL62" s="64">
        <v>0.1333092841768575</v>
      </c>
      <c r="AM62" s="65">
        <v>0.12457131482966753</v>
      </c>
      <c r="AN62" s="63">
        <v>0.11161006157143757</v>
      </c>
      <c r="AO62" s="63">
        <v>0.10785541477408558</v>
      </c>
      <c r="AP62" s="63">
        <v>0.12965400094078294</v>
      </c>
      <c r="AQ62" s="63">
        <v>0.12176013611120028</v>
      </c>
      <c r="AR62" s="64">
        <v>0.13235780745391038</v>
      </c>
      <c r="AS62" s="65">
        <v>0.11010065471830331</v>
      </c>
      <c r="AT62" s="63">
        <v>0.12143301778613939</v>
      </c>
      <c r="AU62" s="63">
        <v>0.10450604674131032</v>
      </c>
      <c r="AV62" s="63">
        <v>0.10257300392510875</v>
      </c>
      <c r="AW62" s="63">
        <v>0.10317550777534268</v>
      </c>
      <c r="AX62" s="64">
        <v>0.10181423420279082</v>
      </c>
    </row>
    <row r="63" spans="1:50" x14ac:dyDescent="0.45">
      <c r="A63" s="21" t="s">
        <v>686</v>
      </c>
      <c r="B63" s="18" t="s">
        <v>594</v>
      </c>
      <c r="C63" s="25">
        <v>6.3007131341636977E-2</v>
      </c>
      <c r="D63" s="63">
        <v>7.6336162117171452E-2</v>
      </c>
      <c r="E63" s="63">
        <v>6.4453979359804098E-2</v>
      </c>
      <c r="F63" s="63">
        <v>7.0830763809356004E-2</v>
      </c>
      <c r="G63" s="63">
        <v>6.4808354906028723E-2</v>
      </c>
      <c r="H63" s="64">
        <v>6.826385866162625E-2</v>
      </c>
      <c r="I63" s="65">
        <v>0.24670835244189179</v>
      </c>
      <c r="J63" s="63">
        <v>0.24811453052207577</v>
      </c>
      <c r="K63" s="63">
        <v>0.24426288967117429</v>
      </c>
      <c r="L63" s="63">
        <v>0.25096184421991069</v>
      </c>
      <c r="M63" s="63">
        <v>0.23290462340180573</v>
      </c>
      <c r="N63" s="64">
        <v>0.22288053591365836</v>
      </c>
      <c r="O63" s="66">
        <v>0.18851853853536718</v>
      </c>
      <c r="P63" s="67">
        <v>0.17985563908835855</v>
      </c>
      <c r="Q63" s="67">
        <v>0.19087065883051474</v>
      </c>
      <c r="R63" s="67">
        <v>0.2243335654675602</v>
      </c>
      <c r="S63" s="67">
        <v>0.16750754699430911</v>
      </c>
      <c r="T63" s="68">
        <v>0.18242419048104386</v>
      </c>
      <c r="U63" s="65">
        <v>5.8671948991779667E-2</v>
      </c>
      <c r="V63" s="63">
        <v>6.2284691593922178E-2</v>
      </c>
      <c r="W63" s="63">
        <v>6.4727967583196447E-2</v>
      </c>
      <c r="X63" s="63">
        <v>5.9147138841708129E-2</v>
      </c>
      <c r="Y63" s="63">
        <v>6.5500225129260459E-2</v>
      </c>
      <c r="Z63" s="64">
        <v>6.9576947381172996E-2</v>
      </c>
      <c r="AA63" s="65">
        <v>5.9412505625427742E-2</v>
      </c>
      <c r="AB63" s="63">
        <v>6.8325490026884414E-2</v>
      </c>
      <c r="AC63" s="63">
        <v>6.5186760278059142E-2</v>
      </c>
      <c r="AD63" s="63">
        <v>6.8923518989148613E-2</v>
      </c>
      <c r="AE63" s="63">
        <v>7.3596603141695235E-2</v>
      </c>
      <c r="AF63" s="64">
        <v>6.7729393250763784E-2</v>
      </c>
      <c r="AG63" s="65">
        <v>0.26531853614995538</v>
      </c>
      <c r="AH63" s="63">
        <v>0.29018094379511533</v>
      </c>
      <c r="AI63" s="63">
        <v>0.28647677770562641</v>
      </c>
      <c r="AJ63" s="63">
        <v>0.29038673921873376</v>
      </c>
      <c r="AK63" s="63">
        <v>0.22377066496816894</v>
      </c>
      <c r="AL63" s="64">
        <v>0.23067590154275339</v>
      </c>
      <c r="AM63" s="65">
        <v>0.21069665657766096</v>
      </c>
      <c r="AN63" s="63">
        <v>0.18534725870510851</v>
      </c>
      <c r="AO63" s="63">
        <v>0.18302424097537651</v>
      </c>
      <c r="AP63" s="63">
        <v>0.21469790414467152</v>
      </c>
      <c r="AQ63" s="63">
        <v>0.20378158004558442</v>
      </c>
      <c r="AR63" s="64">
        <v>0.2266423928462655</v>
      </c>
      <c r="AS63" s="65">
        <v>0.1935687612965554</v>
      </c>
      <c r="AT63" s="63">
        <v>0.20848972196436816</v>
      </c>
      <c r="AU63" s="63">
        <v>0.18242026867687222</v>
      </c>
      <c r="AV63" s="63">
        <v>0.17993437501382858</v>
      </c>
      <c r="AW63" s="63">
        <v>0.17827785902555743</v>
      </c>
      <c r="AX63" s="64">
        <v>0.1715059843665365</v>
      </c>
    </row>
    <row r="64" spans="1:50" x14ac:dyDescent="0.45">
      <c r="A64" s="21" t="s">
        <v>687</v>
      </c>
      <c r="B64" s="18" t="s">
        <v>595</v>
      </c>
      <c r="C64" s="25">
        <v>2.4829998567636505E-3</v>
      </c>
      <c r="D64" s="63">
        <v>2.8699187036061898E-3</v>
      </c>
      <c r="E64" s="63">
        <v>2.6893800944551337E-3</v>
      </c>
      <c r="F64" s="63">
        <v>2.5593983586671455E-3</v>
      </c>
      <c r="G64" s="63">
        <v>2.4657652033953279E-3</v>
      </c>
      <c r="H64" s="64">
        <v>2.779987597712732E-3</v>
      </c>
      <c r="I64" s="65">
        <v>1.525778610061657E-3</v>
      </c>
      <c r="J64" s="63">
        <v>1.5738997313485882E-3</v>
      </c>
      <c r="K64" s="63">
        <v>1.5283857578484873E-3</v>
      </c>
      <c r="L64" s="63">
        <v>1.0639558368116333E-3</v>
      </c>
      <c r="M64" s="63">
        <v>1.3493061867539235E-3</v>
      </c>
      <c r="N64" s="64">
        <v>1.6832297958833129E-3</v>
      </c>
      <c r="O64" s="66">
        <v>1.0438799693121004E-3</v>
      </c>
      <c r="P64" s="67">
        <v>1.066203418499343E-3</v>
      </c>
      <c r="Q64" s="67">
        <v>1.1695810881462E-3</v>
      </c>
      <c r="R64" s="67">
        <v>1.0468016850661583E-3</v>
      </c>
      <c r="S64" s="67">
        <v>8.3766351821003054E-4</v>
      </c>
      <c r="T64" s="68">
        <v>8.5695853900909647E-4</v>
      </c>
      <c r="U64" s="65">
        <v>2.2113553361905428E-3</v>
      </c>
      <c r="V64" s="63">
        <v>2.5758019997644257E-3</v>
      </c>
      <c r="W64" s="63">
        <v>2.5665965873716569E-3</v>
      </c>
      <c r="X64" s="63">
        <v>2.3744111590434246E-3</v>
      </c>
      <c r="Y64" s="63">
        <v>2.6228284091973611E-3</v>
      </c>
      <c r="Z64" s="64">
        <v>2.4835097553229457E-3</v>
      </c>
      <c r="AA64" s="65">
        <v>2.443290522385874E-3</v>
      </c>
      <c r="AB64" s="63">
        <v>2.6932765803687237E-3</v>
      </c>
      <c r="AC64" s="63">
        <v>2.8740977369538373E-3</v>
      </c>
      <c r="AD64" s="63">
        <v>3.3681185863720007E-3</v>
      </c>
      <c r="AE64" s="63">
        <v>2.6175487258933553E-3</v>
      </c>
      <c r="AF64" s="64">
        <v>2.6001498215278999E-3</v>
      </c>
      <c r="AG64" s="65">
        <v>1.2566545670931271E-3</v>
      </c>
      <c r="AH64" s="63">
        <v>1.5074938576498447E-3</v>
      </c>
      <c r="AI64" s="63">
        <v>1.821975518427936E-3</v>
      </c>
      <c r="AJ64" s="63">
        <v>1.7542707140962936E-3</v>
      </c>
      <c r="AK64" s="63">
        <v>1.1416963325692195E-3</v>
      </c>
      <c r="AL64" s="64">
        <v>7.7368240683958007E-4</v>
      </c>
      <c r="AM64" s="65">
        <v>1.5165946385813725E-3</v>
      </c>
      <c r="AN64" s="63">
        <v>6.095093197722067E-4</v>
      </c>
      <c r="AO64" s="63">
        <v>1.1208539325842698E-3</v>
      </c>
      <c r="AP64" s="63">
        <v>1.205344169759055E-3</v>
      </c>
      <c r="AQ64" s="63">
        <v>9.572111114677966E-4</v>
      </c>
      <c r="AR64" s="64">
        <v>9.4513695867505553E-4</v>
      </c>
      <c r="AS64" s="65">
        <v>1.4618664574228997E-3</v>
      </c>
      <c r="AT64" s="63">
        <v>1.0130259271577422E-3</v>
      </c>
      <c r="AU64" s="63">
        <v>1.1438662360043132E-3</v>
      </c>
      <c r="AV64" s="63">
        <v>7.5490417335970727E-4</v>
      </c>
      <c r="AW64" s="63">
        <v>1.1077610952107578E-3</v>
      </c>
      <c r="AX64" s="64">
        <v>7.8722353042496825E-4</v>
      </c>
    </row>
    <row r="65" spans="1:50" x14ac:dyDescent="0.45">
      <c r="A65" s="21" t="s">
        <v>688</v>
      </c>
      <c r="B65" s="18" t="s">
        <v>596</v>
      </c>
      <c r="C65" s="25">
        <v>1.4556148953612756E-2</v>
      </c>
      <c r="D65" s="63">
        <v>1.6786899492109868E-2</v>
      </c>
      <c r="E65" s="63">
        <v>1.6233751967815287E-2</v>
      </c>
      <c r="F65" s="63">
        <v>1.9279019808488576E-2</v>
      </c>
      <c r="G65" s="63">
        <v>1.5021083102306595E-2</v>
      </c>
      <c r="H65" s="64">
        <v>1.6431539970544567E-2</v>
      </c>
      <c r="I65" s="65">
        <v>2.0954225357239051E-2</v>
      </c>
      <c r="J65" s="63">
        <v>1.7313148239131118E-2</v>
      </c>
      <c r="K65" s="63">
        <v>2.0634449798922271E-2</v>
      </c>
      <c r="L65" s="63">
        <v>1.8740449595925159E-2</v>
      </c>
      <c r="M65" s="63">
        <v>1.9155002120826516E-2</v>
      </c>
      <c r="N65" s="64">
        <v>1.7528728063897398E-2</v>
      </c>
      <c r="O65" s="66">
        <v>1.1567759690139182E-2</v>
      </c>
      <c r="P65" s="67">
        <v>1.3038047267291445E-2</v>
      </c>
      <c r="Q65" s="67">
        <v>1.2678265712806959E-2</v>
      </c>
      <c r="R65" s="67">
        <v>1.5712100281986004E-2</v>
      </c>
      <c r="S65" s="67">
        <v>1.2672375886824681E-2</v>
      </c>
      <c r="T65" s="68">
        <v>1.4663834498861496E-2</v>
      </c>
      <c r="U65" s="65">
        <v>1.3741041944776225E-2</v>
      </c>
      <c r="V65" s="63">
        <v>1.637294723134709E-2</v>
      </c>
      <c r="W65" s="63">
        <v>1.4427119526410761E-2</v>
      </c>
      <c r="X65" s="63">
        <v>1.5683686813269402E-2</v>
      </c>
      <c r="Y65" s="63">
        <v>1.6708700868183039E-2</v>
      </c>
      <c r="Z65" s="64">
        <v>1.5493135749436029E-2</v>
      </c>
      <c r="AA65" s="65">
        <v>1.4850554820292549E-2</v>
      </c>
      <c r="AB65" s="63">
        <v>1.9335467456929677E-2</v>
      </c>
      <c r="AC65" s="63">
        <v>1.662426412842891E-2</v>
      </c>
      <c r="AD65" s="63">
        <v>2.014981552334584E-2</v>
      </c>
      <c r="AE65" s="63">
        <v>1.6804253477166322E-2</v>
      </c>
      <c r="AF65" s="64">
        <v>1.6696043984917221E-2</v>
      </c>
      <c r="AG65" s="65">
        <v>1.732894971734603E-2</v>
      </c>
      <c r="AH65" s="63">
        <v>2.1063949007383516E-2</v>
      </c>
      <c r="AI65" s="63">
        <v>1.9879126941260008E-2</v>
      </c>
      <c r="AJ65" s="63">
        <v>2.142372801702579E-2</v>
      </c>
      <c r="AK65" s="63">
        <v>1.3844070340508855E-2</v>
      </c>
      <c r="AL65" s="64">
        <v>1.6282391207628394E-2</v>
      </c>
      <c r="AM65" s="65">
        <v>1.4003889633692986E-2</v>
      </c>
      <c r="AN65" s="63">
        <v>1.3670397377435013E-2</v>
      </c>
      <c r="AO65" s="63">
        <v>1.4865570164953382E-2</v>
      </c>
      <c r="AP65" s="63">
        <v>1.5507134270631892E-2</v>
      </c>
      <c r="AQ65" s="63">
        <v>1.6180673707639134E-2</v>
      </c>
      <c r="AR65" s="64">
        <v>1.7327940777000051E-2</v>
      </c>
      <c r="AS65" s="65">
        <v>1.33570970148746E-2</v>
      </c>
      <c r="AT65" s="63">
        <v>1.27719080263491E-2</v>
      </c>
      <c r="AU65" s="63">
        <v>1.1785879851250163E-2</v>
      </c>
      <c r="AV65" s="63">
        <v>1.2073072514945946E-2</v>
      </c>
      <c r="AW65" s="63">
        <v>1.2044950741496569E-2</v>
      </c>
      <c r="AX65" s="64">
        <v>1.3011062182565675E-2</v>
      </c>
    </row>
    <row r="66" spans="1:50" x14ac:dyDescent="0.45">
      <c r="A66" s="21" t="s">
        <v>689</v>
      </c>
      <c r="B66" s="18" t="s">
        <v>597</v>
      </c>
      <c r="C66" s="25">
        <v>0.27822364374986663</v>
      </c>
      <c r="D66" s="63">
        <v>0.30069927808258734</v>
      </c>
      <c r="E66" s="63">
        <v>0.29951093230715409</v>
      </c>
      <c r="F66" s="63">
        <v>0.34570657956262751</v>
      </c>
      <c r="G66" s="63">
        <v>0.29433938592787068</v>
      </c>
      <c r="H66" s="64">
        <v>0.29051582782286195</v>
      </c>
      <c r="I66" s="65">
        <v>0.36499115546723154</v>
      </c>
      <c r="J66" s="63">
        <v>0.37650923903006739</v>
      </c>
      <c r="K66" s="63">
        <v>0.38895147172190137</v>
      </c>
      <c r="L66" s="63">
        <v>0.35504155338915799</v>
      </c>
      <c r="M66" s="63">
        <v>0.34995758346967221</v>
      </c>
      <c r="N66" s="64">
        <v>0.34962354355729869</v>
      </c>
      <c r="O66" s="66">
        <v>0.29073632322931126</v>
      </c>
      <c r="P66" s="67">
        <v>0.30330065879606655</v>
      </c>
      <c r="Q66" s="67">
        <v>0.28120553084499605</v>
      </c>
      <c r="R66" s="67">
        <v>0.31754535179751808</v>
      </c>
      <c r="S66" s="67">
        <v>0.23988660482500274</v>
      </c>
      <c r="T66" s="68">
        <v>0.27445234846782657</v>
      </c>
      <c r="U66" s="65">
        <v>0.26618161666549567</v>
      </c>
      <c r="V66" s="63">
        <v>0.28174990511588949</v>
      </c>
      <c r="W66" s="63">
        <v>0.29114466561377711</v>
      </c>
      <c r="X66" s="63">
        <v>0.27433510198560024</v>
      </c>
      <c r="Y66" s="63">
        <v>0.27359248884174775</v>
      </c>
      <c r="Z66" s="64">
        <v>0.29060123173434876</v>
      </c>
      <c r="AA66" s="65">
        <v>0.27912586312036153</v>
      </c>
      <c r="AB66" s="63">
        <v>0.31919829471453193</v>
      </c>
      <c r="AC66" s="63">
        <v>0.31431338541160803</v>
      </c>
      <c r="AD66" s="63">
        <v>0.3237728190949628</v>
      </c>
      <c r="AE66" s="63">
        <v>0.29701436431362277</v>
      </c>
      <c r="AF66" s="64">
        <v>0.29236161773707997</v>
      </c>
      <c r="AG66" s="65">
        <v>0.39131567985718541</v>
      </c>
      <c r="AH66" s="63">
        <v>0.40335889736085273</v>
      </c>
      <c r="AI66" s="63">
        <v>0.40240840651304494</v>
      </c>
      <c r="AJ66" s="63">
        <v>0.38566503637114341</v>
      </c>
      <c r="AK66" s="63">
        <v>0.35167731906427069</v>
      </c>
      <c r="AL66" s="64">
        <v>0.32948246215263999</v>
      </c>
      <c r="AM66" s="65">
        <v>0.30956238693776233</v>
      </c>
      <c r="AN66" s="63">
        <v>0.30309033979868449</v>
      </c>
      <c r="AO66" s="63">
        <v>0.30511498924217068</v>
      </c>
      <c r="AP66" s="63">
        <v>0.31217007264934932</v>
      </c>
      <c r="AQ66" s="63">
        <v>0.30495275700084534</v>
      </c>
      <c r="AR66" s="64">
        <v>0.35010275673406449</v>
      </c>
      <c r="AS66" s="65">
        <v>0.28726989044183843</v>
      </c>
      <c r="AT66" s="63">
        <v>0.27424385328296491</v>
      </c>
      <c r="AU66" s="63">
        <v>0.27998836002297761</v>
      </c>
      <c r="AV66" s="63">
        <v>0.25535332616458906</v>
      </c>
      <c r="AW66" s="63">
        <v>0.25755429749538006</v>
      </c>
      <c r="AX66" s="64">
        <v>0.25980604351895709</v>
      </c>
    </row>
    <row r="67" spans="1:50" x14ac:dyDescent="0.45">
      <c r="A67" s="21" t="s">
        <v>690</v>
      </c>
      <c r="B67" s="18" t="s">
        <v>598</v>
      </c>
      <c r="C67" s="25">
        <v>1.5289486756732871</v>
      </c>
      <c r="D67" s="63">
        <v>1.6642547264357663</v>
      </c>
      <c r="E67" s="63">
        <v>1.640462130488018</v>
      </c>
      <c r="F67" s="63">
        <v>1.9007068167494561</v>
      </c>
      <c r="G67" s="63">
        <v>1.5960489837883489</v>
      </c>
      <c r="H67" s="64">
        <v>1.6038572305931036</v>
      </c>
      <c r="I67" s="65">
        <v>1.9472025798373771</v>
      </c>
      <c r="J67" s="63">
        <v>2.0501176003261445</v>
      </c>
      <c r="K67" s="63">
        <v>2.09254147821563</v>
      </c>
      <c r="L67" s="63">
        <v>1.9706705551051511</v>
      </c>
      <c r="M67" s="63">
        <v>1.8992274131976004</v>
      </c>
      <c r="N67" s="64">
        <v>1.8568892960407661</v>
      </c>
      <c r="O67" s="66">
        <v>1.5140390929054419</v>
      </c>
      <c r="P67" s="67">
        <v>1.6209839186350967</v>
      </c>
      <c r="Q67" s="67">
        <v>1.5353974605192982</v>
      </c>
      <c r="R67" s="67">
        <v>1.7292192298471338</v>
      </c>
      <c r="S67" s="67">
        <v>1.2922060900227468</v>
      </c>
      <c r="T67" s="68">
        <v>1.4874092845378926</v>
      </c>
      <c r="U67" s="65">
        <v>1.445550797442563</v>
      </c>
      <c r="V67" s="63">
        <v>1.5396872750592208</v>
      </c>
      <c r="W67" s="63">
        <v>1.5887628079086307</v>
      </c>
      <c r="X67" s="63">
        <v>1.5100151813494866</v>
      </c>
      <c r="Y67" s="63">
        <v>1.4799514083421723</v>
      </c>
      <c r="Z67" s="64">
        <v>1.577471244798198</v>
      </c>
      <c r="AA67" s="65">
        <v>1.5707365915100648</v>
      </c>
      <c r="AB67" s="63">
        <v>1.7706656114246579</v>
      </c>
      <c r="AC67" s="63">
        <v>1.7264257190825714</v>
      </c>
      <c r="AD67" s="63">
        <v>1.8231754808960383</v>
      </c>
      <c r="AE67" s="63">
        <v>1.6703156503810359</v>
      </c>
      <c r="AF67" s="64">
        <v>1.5975111737230929</v>
      </c>
      <c r="AG67" s="65">
        <v>2.0741219875037196</v>
      </c>
      <c r="AH67" s="63">
        <v>2.1558138693314204</v>
      </c>
      <c r="AI67" s="63">
        <v>2.1694646097452925</v>
      </c>
      <c r="AJ67" s="63">
        <v>2.1050986737204642</v>
      </c>
      <c r="AK67" s="63">
        <v>1.851341508404726</v>
      </c>
      <c r="AL67" s="64">
        <v>1.7563038851412287</v>
      </c>
      <c r="AM67" s="65">
        <v>1.6569277514006544</v>
      </c>
      <c r="AN67" s="63">
        <v>1.657688024040179</v>
      </c>
      <c r="AO67" s="63">
        <v>1.6301066220415967</v>
      </c>
      <c r="AP67" s="63">
        <v>1.6635995400616737</v>
      </c>
      <c r="AQ67" s="63">
        <v>1.6299824510716616</v>
      </c>
      <c r="AR67" s="64">
        <v>1.8610053971293967</v>
      </c>
      <c r="AS67" s="65">
        <v>1.5807688801300819</v>
      </c>
      <c r="AT67" s="63">
        <v>1.4858606396656227</v>
      </c>
      <c r="AU67" s="63">
        <v>1.5208865026656051</v>
      </c>
      <c r="AV67" s="63">
        <v>1.3878312778507929</v>
      </c>
      <c r="AW67" s="63">
        <v>1.4115232631715688</v>
      </c>
      <c r="AX67" s="64">
        <v>1.4175118361500614</v>
      </c>
    </row>
    <row r="68" spans="1:50" x14ac:dyDescent="0.45">
      <c r="A68" s="21" t="s">
        <v>692</v>
      </c>
      <c r="B68" s="18" t="s">
        <v>599</v>
      </c>
      <c r="C68" s="25">
        <v>0.62646285454805883</v>
      </c>
      <c r="D68" s="63">
        <v>0.80710115336923094</v>
      </c>
      <c r="E68" s="63">
        <v>0.75617316774532095</v>
      </c>
      <c r="F68" s="63">
        <v>0.72291834674003641</v>
      </c>
      <c r="G68" s="63">
        <v>0.58054724267293345</v>
      </c>
      <c r="H68" s="64">
        <v>0.60905068838656973</v>
      </c>
      <c r="I68" s="65">
        <v>3.5534759377752545</v>
      </c>
      <c r="J68" s="63">
        <v>3.852173079804452</v>
      </c>
      <c r="K68" s="63">
        <v>3.8900892792720949</v>
      </c>
      <c r="L68" s="63">
        <v>3.5574055559216085</v>
      </c>
      <c r="M68" s="63">
        <v>3.4683087923407867</v>
      </c>
      <c r="N68" s="64">
        <v>3.3217485900775814</v>
      </c>
      <c r="O68" s="66">
        <v>2.6862865467105244</v>
      </c>
      <c r="P68" s="67">
        <v>3.0214484775288439</v>
      </c>
      <c r="Q68" s="67">
        <v>2.8665593005262338</v>
      </c>
      <c r="R68" s="67">
        <v>3.2287397394768989</v>
      </c>
      <c r="S68" s="67">
        <v>2.3152783297677133</v>
      </c>
      <c r="T68" s="68">
        <v>2.7377133101849171</v>
      </c>
      <c r="U68" s="65">
        <v>0.59574956087964581</v>
      </c>
      <c r="V68" s="63">
        <v>0.71548433430616809</v>
      </c>
      <c r="W68" s="63">
        <v>0.72931599700313399</v>
      </c>
      <c r="X68" s="63">
        <v>0.58004479249650531</v>
      </c>
      <c r="Y68" s="63">
        <v>0.58808295635514218</v>
      </c>
      <c r="Z68" s="64">
        <v>0.64683406292256973</v>
      </c>
      <c r="AA68" s="65">
        <v>0.71904206621627753</v>
      </c>
      <c r="AB68" s="63">
        <v>0.71573355049386944</v>
      </c>
      <c r="AC68" s="63">
        <v>0.9648995851313289</v>
      </c>
      <c r="AD68" s="63">
        <v>0.75788719151748729</v>
      </c>
      <c r="AE68" s="63">
        <v>0.66102612004055272</v>
      </c>
      <c r="AF68" s="64">
        <v>0.74779670113120844</v>
      </c>
      <c r="AG68" s="65">
        <v>3.7473132996132104</v>
      </c>
      <c r="AH68" s="63">
        <v>3.905014824173243</v>
      </c>
      <c r="AI68" s="63">
        <v>3.8129368783264654</v>
      </c>
      <c r="AJ68" s="63">
        <v>3.8046532237219748</v>
      </c>
      <c r="AK68" s="63">
        <v>3.2829354581371812</v>
      </c>
      <c r="AL68" s="64">
        <v>3.214290008777942</v>
      </c>
      <c r="AM68" s="65">
        <v>3.0739018692956623</v>
      </c>
      <c r="AN68" s="63">
        <v>2.8898396620925881</v>
      </c>
      <c r="AO68" s="63">
        <v>3.0518383934974898</v>
      </c>
      <c r="AP68" s="63">
        <v>2.9286572936810744</v>
      </c>
      <c r="AQ68" s="63">
        <v>2.9306977839127688</v>
      </c>
      <c r="AR68" s="64">
        <v>3.3596924706340734</v>
      </c>
      <c r="AS68" s="65">
        <v>2.8628076008100631</v>
      </c>
      <c r="AT68" s="63">
        <v>2.8240269249288903</v>
      </c>
      <c r="AU68" s="63">
        <v>2.7125167545123805</v>
      </c>
      <c r="AV68" s="63">
        <v>2.5160743602338251</v>
      </c>
      <c r="AW68" s="63">
        <v>2.7195261461873375</v>
      </c>
      <c r="AX68" s="64">
        <v>2.6206108790593632</v>
      </c>
    </row>
    <row r="69" spans="1:50" x14ac:dyDescent="0.45">
      <c r="A69" s="21" t="s">
        <v>691</v>
      </c>
      <c r="B69" s="18" t="s">
        <v>600</v>
      </c>
      <c r="C69" s="25">
        <v>0.8554974110791792</v>
      </c>
      <c r="D69" s="63">
        <v>1.0699654838545294</v>
      </c>
      <c r="E69" s="63">
        <v>1.0306062620255378</v>
      </c>
      <c r="F69" s="63">
        <v>1.1216260173620758</v>
      </c>
      <c r="G69" s="63">
        <v>0.94202299863525929</v>
      </c>
      <c r="H69" s="64">
        <v>0.98632767081467521</v>
      </c>
      <c r="I69" s="65">
        <v>0.79661909545543885</v>
      </c>
      <c r="J69" s="63">
        <v>0.88592817146301783</v>
      </c>
      <c r="K69" s="63">
        <v>0.88136467031986354</v>
      </c>
      <c r="L69" s="63">
        <v>0.86856180296732166</v>
      </c>
      <c r="M69" s="63">
        <v>0.77128097921590011</v>
      </c>
      <c r="N69" s="64">
        <v>0.79756663135896477</v>
      </c>
      <c r="O69" s="66">
        <v>0.61642728241254097</v>
      </c>
      <c r="P69" s="67">
        <v>0.6593902001354417</v>
      </c>
      <c r="Q69" s="67">
        <v>0.61219071589395446</v>
      </c>
      <c r="R69" s="67">
        <v>0.78959791307524574</v>
      </c>
      <c r="S69" s="67">
        <v>0.49064553226392915</v>
      </c>
      <c r="T69" s="68">
        <v>0.59075715705327925</v>
      </c>
      <c r="U69" s="65">
        <v>0.90961097449588979</v>
      </c>
      <c r="V69" s="63">
        <v>0.95718773312044392</v>
      </c>
      <c r="W69" s="63">
        <v>0.9746436297252522</v>
      </c>
      <c r="X69" s="63">
        <v>0.94766192186865883</v>
      </c>
      <c r="Y69" s="63">
        <v>0.93586989039680168</v>
      </c>
      <c r="Z69" s="64">
        <v>1.0125694528571849</v>
      </c>
      <c r="AA69" s="65">
        <v>0.95987849076098397</v>
      </c>
      <c r="AB69" s="63">
        <v>1.1176564728850444</v>
      </c>
      <c r="AC69" s="63">
        <v>1.2108858486769991</v>
      </c>
      <c r="AD69" s="63">
        <v>1.1834712641538123</v>
      </c>
      <c r="AE69" s="63">
        <v>1.0578217731554787</v>
      </c>
      <c r="AF69" s="64">
        <v>1.0104176275090215</v>
      </c>
      <c r="AG69" s="65">
        <v>0.87873490032728352</v>
      </c>
      <c r="AH69" s="63">
        <v>0.91862360567064305</v>
      </c>
      <c r="AI69" s="63">
        <v>0.87683960746948908</v>
      </c>
      <c r="AJ69" s="63">
        <v>0.90561629534644061</v>
      </c>
      <c r="AK69" s="63">
        <v>0.74964290556625879</v>
      </c>
      <c r="AL69" s="64">
        <v>0.6700876591753544</v>
      </c>
      <c r="AM69" s="65">
        <v>0.65780848061915664</v>
      </c>
      <c r="AN69" s="63">
        <v>0.64883770777733407</v>
      </c>
      <c r="AO69" s="63">
        <v>0.6739450155390867</v>
      </c>
      <c r="AP69" s="63">
        <v>0.68243871844457216</v>
      </c>
      <c r="AQ69" s="63">
        <v>0.68961135544070284</v>
      </c>
      <c r="AR69" s="64">
        <v>0.78387062254940965</v>
      </c>
      <c r="AS69" s="65">
        <v>0.68538633369089219</v>
      </c>
      <c r="AT69" s="63">
        <v>0.64737367770502707</v>
      </c>
      <c r="AU69" s="63">
        <v>0.64232275489534096</v>
      </c>
      <c r="AV69" s="63">
        <v>0.53206243002730313</v>
      </c>
      <c r="AW69" s="63">
        <v>0.6242630081420053</v>
      </c>
      <c r="AX69" s="64">
        <v>0.65026187977780447</v>
      </c>
    </row>
    <row r="70" spans="1:50" x14ac:dyDescent="0.45">
      <c r="A70" s="21" t="s">
        <v>693</v>
      </c>
      <c r="B70" s="18" t="s">
        <v>601</v>
      </c>
      <c r="C70" s="25">
        <v>5.760590804226387E-2</v>
      </c>
      <c r="D70" s="63">
        <v>6.2832905844983092E-2</v>
      </c>
      <c r="E70" s="63">
        <v>6.6471541018016445E-2</v>
      </c>
      <c r="F70" s="63">
        <v>7.3443207308065028E-2</v>
      </c>
      <c r="G70" s="63">
        <v>5.9659977601116271E-2</v>
      </c>
      <c r="H70" s="64">
        <v>6.4686573927768595E-2</v>
      </c>
      <c r="I70" s="65">
        <v>0.13120005750766162</v>
      </c>
      <c r="J70" s="63">
        <v>0.1366965249539181</v>
      </c>
      <c r="K70" s="63">
        <v>0.1331912573908883</v>
      </c>
      <c r="L70" s="63">
        <v>0.12409638209064683</v>
      </c>
      <c r="M70" s="63">
        <v>0.12644579773374537</v>
      </c>
      <c r="N70" s="64">
        <v>0.1254484555266096</v>
      </c>
      <c r="O70" s="66">
        <v>9.9188013082736184E-2</v>
      </c>
      <c r="P70" s="67">
        <v>0.1060242484388312</v>
      </c>
      <c r="Q70" s="67">
        <v>0.10009397602389729</v>
      </c>
      <c r="R70" s="67">
        <v>0.11163934332652152</v>
      </c>
      <c r="S70" s="67">
        <v>8.9206741135981191E-2</v>
      </c>
      <c r="T70" s="68">
        <v>9.494981549986449E-2</v>
      </c>
      <c r="U70" s="65">
        <v>5.1497983559333944E-2</v>
      </c>
      <c r="V70" s="63">
        <v>5.8944044549725821E-2</v>
      </c>
      <c r="W70" s="63">
        <v>5.9368857216221059E-2</v>
      </c>
      <c r="X70" s="63">
        <v>5.5616347758120521E-2</v>
      </c>
      <c r="Y70" s="63">
        <v>5.758927357284669E-2</v>
      </c>
      <c r="Z70" s="64">
        <v>6.1504208916813734E-2</v>
      </c>
      <c r="AA70" s="65">
        <v>5.4791927078479047E-2</v>
      </c>
      <c r="AB70" s="63">
        <v>7.2060938877758218E-2</v>
      </c>
      <c r="AC70" s="63">
        <v>7.0999586518849467E-2</v>
      </c>
      <c r="AD70" s="63">
        <v>7.620763165489057E-2</v>
      </c>
      <c r="AE70" s="63">
        <v>6.7614510121088545E-2</v>
      </c>
      <c r="AF70" s="64">
        <v>6.3458641152284084E-2</v>
      </c>
      <c r="AG70" s="65">
        <v>0.13002344540315383</v>
      </c>
      <c r="AH70" s="63">
        <v>0.14862990356351541</v>
      </c>
      <c r="AI70" s="63">
        <v>0.14320681891283371</v>
      </c>
      <c r="AJ70" s="63">
        <v>0.1496906690477709</v>
      </c>
      <c r="AK70" s="63">
        <v>0.11752679390684959</v>
      </c>
      <c r="AL70" s="64">
        <v>0.11974976852686892</v>
      </c>
      <c r="AM70" s="65">
        <v>0.10874404172984491</v>
      </c>
      <c r="AN70" s="63">
        <v>0.10510836993296488</v>
      </c>
      <c r="AO70" s="63">
        <v>0.10305168539325842</v>
      </c>
      <c r="AP70" s="63">
        <v>0.1144904092405791</v>
      </c>
      <c r="AQ70" s="63">
        <v>0.11288134142296127</v>
      </c>
      <c r="AR70" s="64">
        <v>0.12071103818599381</v>
      </c>
      <c r="AS70" s="65">
        <v>0.11337181967239138</v>
      </c>
      <c r="AT70" s="63">
        <v>0.10900717799542316</v>
      </c>
      <c r="AU70" s="63">
        <v>0.10109994759490865</v>
      </c>
      <c r="AV70" s="63">
        <v>9.0498094972586193E-2</v>
      </c>
      <c r="AW70" s="63">
        <v>9.9689908187680976E-2</v>
      </c>
      <c r="AX70" s="64">
        <v>9.1303460983199358E-2</v>
      </c>
    </row>
    <row r="71" spans="1:50" x14ac:dyDescent="0.45">
      <c r="A71" s="21" t="s">
        <v>694</v>
      </c>
      <c r="B71" s="18" t="s">
        <v>602</v>
      </c>
      <c r="C71" s="25">
        <v>3.6974936686486111E-2</v>
      </c>
      <c r="D71" s="63">
        <v>3.9934983268502318E-2</v>
      </c>
      <c r="E71" s="63">
        <v>4.4945530872835399E-2</v>
      </c>
      <c r="F71" s="63">
        <v>4.3503791600875558E-2</v>
      </c>
      <c r="G71" s="63">
        <v>3.8254355848495417E-2</v>
      </c>
      <c r="H71" s="64">
        <v>3.9505160663283863E-2</v>
      </c>
      <c r="I71" s="65">
        <v>2.581011661680243E-2</v>
      </c>
      <c r="J71" s="63">
        <v>2.4904829104948276E-2</v>
      </c>
      <c r="K71" s="63">
        <v>2.5709286031648383E-2</v>
      </c>
      <c r="L71" s="63">
        <v>2.3263423563822626E-2</v>
      </c>
      <c r="M71" s="63">
        <v>2.429555232381991E-2</v>
      </c>
      <c r="N71" s="64">
        <v>2.4024677220806732E-2</v>
      </c>
      <c r="O71" s="66">
        <v>2.3997326922419869E-2</v>
      </c>
      <c r="P71" s="67">
        <v>2.3663089631841914E-2</v>
      </c>
      <c r="Q71" s="67">
        <v>2.0308873995412854E-2</v>
      </c>
      <c r="R71" s="67">
        <v>2.1860080143390453E-2</v>
      </c>
      <c r="S71" s="67">
        <v>1.7983916657505983E-2</v>
      </c>
      <c r="T71" s="68">
        <v>1.8682439710266455E-2</v>
      </c>
      <c r="U71" s="65">
        <v>3.1994631841495119E-2</v>
      </c>
      <c r="V71" s="63">
        <v>3.749198720046068E-2</v>
      </c>
      <c r="W71" s="63">
        <v>3.7126177905500234E-2</v>
      </c>
      <c r="X71" s="63">
        <v>3.3947000556148445E-2</v>
      </c>
      <c r="Y71" s="63">
        <v>3.6283886486502819E-2</v>
      </c>
      <c r="Z71" s="64">
        <v>3.8236478588711396E-2</v>
      </c>
      <c r="AA71" s="65">
        <v>3.3928087727380457E-2</v>
      </c>
      <c r="AB71" s="63">
        <v>4.2875050897000652E-2</v>
      </c>
      <c r="AC71" s="63">
        <v>4.1802386535499718E-2</v>
      </c>
      <c r="AD71" s="63">
        <v>4.6885307962750922E-2</v>
      </c>
      <c r="AE71" s="63">
        <v>4.0731258614601251E-2</v>
      </c>
      <c r="AF71" s="64">
        <v>3.9139476575012787E-2</v>
      </c>
      <c r="AG71" s="65">
        <v>2.7707253793513836E-2</v>
      </c>
      <c r="AH71" s="63">
        <v>2.6680058788798384E-2</v>
      </c>
      <c r="AI71" s="63">
        <v>2.8139185080442053E-2</v>
      </c>
      <c r="AJ71" s="63">
        <v>2.8841057935354363E-2</v>
      </c>
      <c r="AK71" s="63">
        <v>2.2807440176828748E-2</v>
      </c>
      <c r="AL71" s="64">
        <v>2.2284579680867694E-2</v>
      </c>
      <c r="AM71" s="65">
        <v>2.0775111964546025E-2</v>
      </c>
      <c r="AN71" s="63">
        <v>2.0429503856095151E-2</v>
      </c>
      <c r="AO71" s="63">
        <v>1.9900808032512551E-2</v>
      </c>
      <c r="AP71" s="63">
        <v>2.3966968065645744E-2</v>
      </c>
      <c r="AQ71" s="63">
        <v>2.3537473382341925E-2</v>
      </c>
      <c r="AR71" s="64">
        <v>2.2444649927425484E-2</v>
      </c>
      <c r="AS71" s="65">
        <v>1.9452527593643767E-2</v>
      </c>
      <c r="AT71" s="63">
        <v>2.0508783364524021E-2</v>
      </c>
      <c r="AU71" s="63">
        <v>1.8912447216987312E-2</v>
      </c>
      <c r="AV71" s="63">
        <v>1.8177280390829317E-2</v>
      </c>
      <c r="AW71" s="63">
        <v>1.9171237727278443E-2</v>
      </c>
      <c r="AX71" s="64">
        <v>1.7000020397386417E-2</v>
      </c>
    </row>
    <row r="72" spans="1:50" x14ac:dyDescent="0.45">
      <c r="A72" s="21" t="s">
        <v>695</v>
      </c>
      <c r="B72" s="18" t="s">
        <v>603</v>
      </c>
      <c r="C72" s="25">
        <v>0.11874122677361647</v>
      </c>
      <c r="D72" s="63">
        <v>0.12480985544665453</v>
      </c>
      <c r="E72" s="63">
        <v>0.14183193982858144</v>
      </c>
      <c r="F72" s="63">
        <v>0.14248829313581318</v>
      </c>
      <c r="G72" s="63">
        <v>0.12024528613655976</v>
      </c>
      <c r="H72" s="64">
        <v>0.12635009033396735</v>
      </c>
      <c r="I72" s="65">
        <v>0.15098312623295698</v>
      </c>
      <c r="J72" s="63">
        <v>0.1556232399151187</v>
      </c>
      <c r="K72" s="63">
        <v>0.15113753413004924</v>
      </c>
      <c r="L72" s="63">
        <v>0.15264718436756056</v>
      </c>
      <c r="M72" s="63">
        <v>0.14580409622492879</v>
      </c>
      <c r="N72" s="64">
        <v>0.14316996364260973</v>
      </c>
      <c r="O72" s="66">
        <v>0.10862039254420704</v>
      </c>
      <c r="P72" s="67">
        <v>0.11400403828569466</v>
      </c>
      <c r="Q72" s="67">
        <v>0.10911442375646627</v>
      </c>
      <c r="R72" s="67">
        <v>0.127882365029169</v>
      </c>
      <c r="S72" s="67">
        <v>0.10731720207341514</v>
      </c>
      <c r="T72" s="68">
        <v>0.10993845362711284</v>
      </c>
      <c r="U72" s="65">
        <v>0.10045936907187522</v>
      </c>
      <c r="V72" s="63">
        <v>0.1176919538274287</v>
      </c>
      <c r="W72" s="63">
        <v>0.1165619299535345</v>
      </c>
      <c r="X72" s="63">
        <v>0.10992559635647613</v>
      </c>
      <c r="Y72" s="63">
        <v>0.11456933830128641</v>
      </c>
      <c r="Z72" s="64">
        <v>0.12136806985721442</v>
      </c>
      <c r="AA72" s="65">
        <v>0.10959981572563358</v>
      </c>
      <c r="AB72" s="63">
        <v>0.13969381443020978</v>
      </c>
      <c r="AC72" s="63">
        <v>0.13560909936035301</v>
      </c>
      <c r="AD72" s="63">
        <v>0.15399285676605753</v>
      </c>
      <c r="AE72" s="63">
        <v>0.13229407543258112</v>
      </c>
      <c r="AF72" s="64">
        <v>0.13434071539779571</v>
      </c>
      <c r="AG72" s="65">
        <v>0.14863219279976198</v>
      </c>
      <c r="AH72" s="63">
        <v>0.18242279049983176</v>
      </c>
      <c r="AI72" s="63">
        <v>0.16989920316549034</v>
      </c>
      <c r="AJ72" s="63">
        <v>0.1703022144940769</v>
      </c>
      <c r="AK72" s="63">
        <v>0.12685602393872797</v>
      </c>
      <c r="AL72" s="64">
        <v>0.13961978283611703</v>
      </c>
      <c r="AM72" s="65">
        <v>0.12117841147921997</v>
      </c>
      <c r="AN72" s="63">
        <v>0.12048391367390253</v>
      </c>
      <c r="AO72" s="63">
        <v>0.10945904852976332</v>
      </c>
      <c r="AP72" s="63">
        <v>0.12193200229969163</v>
      </c>
      <c r="AQ72" s="63">
        <v>0.11594357591516591</v>
      </c>
      <c r="AR72" s="64">
        <v>0.13156319196165212</v>
      </c>
      <c r="AS72" s="65">
        <v>0.12089645835270425</v>
      </c>
      <c r="AT72" s="63">
        <v>0.12040202234808808</v>
      </c>
      <c r="AU72" s="63">
        <v>0.10466780211031271</v>
      </c>
      <c r="AV72" s="63">
        <v>9.8341674742566859E-2</v>
      </c>
      <c r="AW72" s="63">
        <v>0.10272692225495414</v>
      </c>
      <c r="AX72" s="64">
        <v>0.10151507253537247</v>
      </c>
    </row>
    <row r="73" spans="1:50" x14ac:dyDescent="0.45">
      <c r="A73" s="21" t="s">
        <v>696</v>
      </c>
      <c r="B73" s="18" t="s">
        <v>604</v>
      </c>
      <c r="C73" s="25">
        <v>1.0111981872982883E-2</v>
      </c>
      <c r="D73" s="63">
        <v>1.2292876968286593E-2</v>
      </c>
      <c r="E73" s="63">
        <v>1.0835704040580724E-2</v>
      </c>
      <c r="F73" s="63">
        <v>1.39193429247169E-2</v>
      </c>
      <c r="G73" s="63">
        <v>1.0218266718073941E-2</v>
      </c>
      <c r="H73" s="64">
        <v>1.172254652348385E-2</v>
      </c>
      <c r="I73" s="65">
        <v>1.3583168817744389E-2</v>
      </c>
      <c r="J73" s="63">
        <v>1.3553575921028332E-2</v>
      </c>
      <c r="K73" s="63">
        <v>1.4029250638929713E-2</v>
      </c>
      <c r="L73" s="63">
        <v>1.3508876468549197E-2</v>
      </c>
      <c r="M73" s="63">
        <v>1.2515754711264619E-2</v>
      </c>
      <c r="N73" s="64">
        <v>1.1664824940597177E-2</v>
      </c>
      <c r="O73" s="66">
        <v>9.3519709521014058E-3</v>
      </c>
      <c r="P73" s="67">
        <v>9.7197841670489619E-3</v>
      </c>
      <c r="Q73" s="67">
        <v>9.6517753508009105E-3</v>
      </c>
      <c r="R73" s="67">
        <v>1.1907429817451166E-2</v>
      </c>
      <c r="S73" s="67">
        <v>9.1835927920919345E-3</v>
      </c>
      <c r="T73" s="68">
        <v>9.32254978492357E-3</v>
      </c>
      <c r="U73" s="65">
        <v>9.3778479589685937E-3</v>
      </c>
      <c r="V73" s="63">
        <v>1.1533579159523093E-2</v>
      </c>
      <c r="W73" s="63">
        <v>1.2506410549530948E-2</v>
      </c>
      <c r="X73" s="63">
        <v>9.7651249830900816E-3</v>
      </c>
      <c r="Y73" s="63">
        <v>1.0288830264625091E-2</v>
      </c>
      <c r="Z73" s="64">
        <v>1.1213497346303324E-2</v>
      </c>
      <c r="AA73" s="65">
        <v>1.1060569013679444E-2</v>
      </c>
      <c r="AB73" s="63">
        <v>1.2430993104973212E-2</v>
      </c>
      <c r="AC73" s="63">
        <v>1.2383374450194948E-2</v>
      </c>
      <c r="AD73" s="63">
        <v>1.3075500445288475E-2</v>
      </c>
      <c r="AE73" s="63">
        <v>1.2372076731178875E-2</v>
      </c>
      <c r="AF73" s="64">
        <v>1.2156870966209096E-2</v>
      </c>
      <c r="AG73" s="65">
        <v>1.2235715560844986E-2</v>
      </c>
      <c r="AH73" s="63">
        <v>1.41896516478005E-2</v>
      </c>
      <c r="AI73" s="63">
        <v>1.3763101039586835E-2</v>
      </c>
      <c r="AJ73" s="63">
        <v>1.3881457262647659E-2</v>
      </c>
      <c r="AK73" s="63">
        <v>1.0594999731982102E-2</v>
      </c>
      <c r="AL73" s="64">
        <v>1.1836904633069995E-2</v>
      </c>
      <c r="AM73" s="65">
        <v>1.0849647275090303E-2</v>
      </c>
      <c r="AN73" s="63">
        <v>1.004137264378927E-2</v>
      </c>
      <c r="AO73" s="63">
        <v>9.8290126703322964E-3</v>
      </c>
      <c r="AP73" s="63">
        <v>1.0302017456750117E-2</v>
      </c>
      <c r="AQ73" s="63">
        <v>1.0128834815361733E-2</v>
      </c>
      <c r="AR73" s="64">
        <v>1.1881147912076454E-2</v>
      </c>
      <c r="AS73" s="65">
        <v>1.097011654303293E-2</v>
      </c>
      <c r="AT73" s="63">
        <v>1.0004855323183534E-2</v>
      </c>
      <c r="AU73" s="63">
        <v>9.0224444959537218E-3</v>
      </c>
      <c r="AV73" s="63">
        <v>8.7614445462229126E-3</v>
      </c>
      <c r="AW73" s="63">
        <v>9.0453362610470201E-3</v>
      </c>
      <c r="AX73" s="64">
        <v>7.5313496497315478E-3</v>
      </c>
    </row>
    <row r="74" spans="1:50" x14ac:dyDescent="0.45">
      <c r="A74" s="21" t="s">
        <v>697</v>
      </c>
      <c r="B74" s="18" t="s">
        <v>605</v>
      </c>
      <c r="C74" s="25">
        <v>8.1255795738870984E-3</v>
      </c>
      <c r="D74" s="63">
        <v>9.140502794245043E-3</v>
      </c>
      <c r="E74" s="63">
        <v>8.7803918138884031E-3</v>
      </c>
      <c r="F74" s="63">
        <v>8.9529895705563051E-3</v>
      </c>
      <c r="G74" s="63">
        <v>8.4054259153860753E-3</v>
      </c>
      <c r="H74" s="64">
        <v>9.0013773694033183E-3</v>
      </c>
      <c r="I74" s="65">
        <v>9.8152151441695239E-3</v>
      </c>
      <c r="J74" s="63">
        <v>9.9575900121607452E-3</v>
      </c>
      <c r="K74" s="63">
        <v>1.0100057342280248E-2</v>
      </c>
      <c r="L74" s="63">
        <v>1.0094651773718091E-2</v>
      </c>
      <c r="M74" s="63">
        <v>9.3250924074410706E-3</v>
      </c>
      <c r="N74" s="64">
        <v>9.864618819959349E-3</v>
      </c>
      <c r="O74" s="66">
        <v>6.7242710847302848E-3</v>
      </c>
      <c r="P74" s="67">
        <v>7.3133210374711714E-3</v>
      </c>
      <c r="Q74" s="67">
        <v>6.9514692784837726E-3</v>
      </c>
      <c r="R74" s="67">
        <v>8.3619695637779275E-3</v>
      </c>
      <c r="S74" s="67">
        <v>6.9524095417684909E-3</v>
      </c>
      <c r="T74" s="68">
        <v>6.9324796679229202E-3</v>
      </c>
      <c r="U74" s="65">
        <v>6.6796968313075243E-3</v>
      </c>
      <c r="V74" s="63">
        <v>7.9794366501328377E-3</v>
      </c>
      <c r="W74" s="63">
        <v>8.2603041889291826E-3</v>
      </c>
      <c r="X74" s="63">
        <v>8.544965353454885E-3</v>
      </c>
      <c r="Y74" s="63">
        <v>6.9580353014767875E-3</v>
      </c>
      <c r="Z74" s="64">
        <v>8.1179217020329181E-3</v>
      </c>
      <c r="AA74" s="65">
        <v>7.5274462288996528E-3</v>
      </c>
      <c r="AB74" s="63">
        <v>8.4164032606438791E-3</v>
      </c>
      <c r="AC74" s="63">
        <v>9.1308592915319616E-3</v>
      </c>
      <c r="AD74" s="63">
        <v>9.4034065344144376E-3</v>
      </c>
      <c r="AE74" s="63">
        <v>9.3002380762527478E-3</v>
      </c>
      <c r="AF74" s="64">
        <v>8.4409616529563195E-3</v>
      </c>
      <c r="AG74" s="65">
        <v>1.0652936626004165E-2</v>
      </c>
      <c r="AH74" s="63">
        <v>1.2472728600179032E-2</v>
      </c>
      <c r="AI74" s="63">
        <v>1.149966014674378E-2</v>
      </c>
      <c r="AJ74" s="63">
        <v>1.2052762494922809E-2</v>
      </c>
      <c r="AK74" s="63">
        <v>8.5708655086191403E-3</v>
      </c>
      <c r="AL74" s="64">
        <v>8.5119885045032047E-3</v>
      </c>
      <c r="AM74" s="65">
        <v>8.4889182907624122E-3</v>
      </c>
      <c r="AN74" s="63">
        <v>7.1764725660369427E-3</v>
      </c>
      <c r="AO74" s="63">
        <v>7.0345876165431509E-3</v>
      </c>
      <c r="AP74" s="63">
        <v>8.6840014634401302E-3</v>
      </c>
      <c r="AQ74" s="63">
        <v>7.9355665414700439E-3</v>
      </c>
      <c r="AR74" s="64">
        <v>8.6478914976691103E-3</v>
      </c>
      <c r="AS74" s="65">
        <v>8.5786380861452346E-3</v>
      </c>
      <c r="AT74" s="63">
        <v>7.6832374447130536E-3</v>
      </c>
      <c r="AU74" s="63">
        <v>7.3122663186431106E-3</v>
      </c>
      <c r="AV74" s="63">
        <v>6.5944924573304838E-3</v>
      </c>
      <c r="AW74" s="63">
        <v>7.5062542166200834E-3</v>
      </c>
      <c r="AX74" s="64">
        <v>6.5749841920255282E-3</v>
      </c>
    </row>
    <row r="75" spans="1:50" x14ac:dyDescent="0.45">
      <c r="A75" s="21" t="s">
        <v>698</v>
      </c>
      <c r="B75" s="18" t="s">
        <v>606</v>
      </c>
      <c r="C75" s="25">
        <v>0.22950733705341497</v>
      </c>
      <c r="D75" s="63">
        <v>0.28095914457033172</v>
      </c>
      <c r="E75" s="63">
        <v>0.27284687773307681</v>
      </c>
      <c r="F75" s="63">
        <v>0.29143145639489576</v>
      </c>
      <c r="G75" s="63">
        <v>0.25131608741684569</v>
      </c>
      <c r="H75" s="64">
        <v>0.25263429351682359</v>
      </c>
      <c r="I75" s="65">
        <v>0.32198579415168921</v>
      </c>
      <c r="J75" s="63">
        <v>0.33700661000944288</v>
      </c>
      <c r="K75" s="63">
        <v>0.3446628767596675</v>
      </c>
      <c r="L75" s="63">
        <v>0.31798011281437194</v>
      </c>
      <c r="M75" s="63">
        <v>0.31876628491789372</v>
      </c>
      <c r="N75" s="64">
        <v>0.29353869056139248</v>
      </c>
      <c r="O75" s="66">
        <v>0.25780941820339115</v>
      </c>
      <c r="P75" s="67">
        <v>0.26806132951350203</v>
      </c>
      <c r="Q75" s="67">
        <v>0.26225137863904224</v>
      </c>
      <c r="R75" s="67">
        <v>0.30699941776169326</v>
      </c>
      <c r="S75" s="67">
        <v>0.22418378305245268</v>
      </c>
      <c r="T75" s="68">
        <v>0.23676706655208277</v>
      </c>
      <c r="U75" s="65">
        <v>0.22442486475093093</v>
      </c>
      <c r="V75" s="63">
        <v>0.26840413760159143</v>
      </c>
      <c r="W75" s="63">
        <v>0.26402259257044564</v>
      </c>
      <c r="X75" s="63">
        <v>0.24052428264365916</v>
      </c>
      <c r="Y75" s="63">
        <v>0.24120107215921624</v>
      </c>
      <c r="Z75" s="64">
        <v>0.2641480831502539</v>
      </c>
      <c r="AA75" s="65">
        <v>0.24419988176615798</v>
      </c>
      <c r="AB75" s="63">
        <v>0.26595557736748582</v>
      </c>
      <c r="AC75" s="63">
        <v>0.28525695494720482</v>
      </c>
      <c r="AD75" s="63">
        <v>0.30491058545349603</v>
      </c>
      <c r="AE75" s="63">
        <v>0.26403966418718033</v>
      </c>
      <c r="AF75" s="64">
        <v>0.26660908600482447</v>
      </c>
      <c r="AG75" s="65">
        <v>0.34513263909550734</v>
      </c>
      <c r="AH75" s="63">
        <v>0.38355634138134631</v>
      </c>
      <c r="AI75" s="63">
        <v>0.36894427013478825</v>
      </c>
      <c r="AJ75" s="63">
        <v>0.37571877905747214</v>
      </c>
      <c r="AK75" s="63">
        <v>0.31029062599521351</v>
      </c>
      <c r="AL75" s="64">
        <v>0.31072111395692797</v>
      </c>
      <c r="AM75" s="65">
        <v>0.27712523051524179</v>
      </c>
      <c r="AN75" s="63">
        <v>0.27458507575598379</v>
      </c>
      <c r="AO75" s="63">
        <v>0.27658321778627781</v>
      </c>
      <c r="AP75" s="63">
        <v>0.29172372340981551</v>
      </c>
      <c r="AQ75" s="63">
        <v>0.28884305479759881</v>
      </c>
      <c r="AR75" s="64">
        <v>0.30128987825590681</v>
      </c>
      <c r="AS75" s="65">
        <v>0.24746592040421542</v>
      </c>
      <c r="AT75" s="63">
        <v>0.26535942099489201</v>
      </c>
      <c r="AU75" s="63">
        <v>0.22804736110131313</v>
      </c>
      <c r="AV75" s="63">
        <v>0.23162345506923149</v>
      </c>
      <c r="AW75" s="63">
        <v>0.22805786145600676</v>
      </c>
      <c r="AX75" s="64">
        <v>0.23090974609786666</v>
      </c>
    </row>
    <row r="76" spans="1:50" x14ac:dyDescent="0.45">
      <c r="A76" s="21" t="s">
        <v>699</v>
      </c>
      <c r="B76" s="18" t="s">
        <v>607</v>
      </c>
      <c r="C76" s="25">
        <v>0.71445373618302555</v>
      </c>
      <c r="D76" s="63">
        <v>0.88763503252874931</v>
      </c>
      <c r="E76" s="63">
        <v>0.82216582123491333</v>
      </c>
      <c r="F76" s="63">
        <v>0.89217486768363341</v>
      </c>
      <c r="G76" s="63">
        <v>0.75907736182765095</v>
      </c>
      <c r="H76" s="64">
        <v>0.78679394911484635</v>
      </c>
      <c r="I76" s="65">
        <v>0.99513976545609406</v>
      </c>
      <c r="J76" s="63">
        <v>1.0193495569516602</v>
      </c>
      <c r="K76" s="63">
        <v>1.0441414797346305</v>
      </c>
      <c r="L76" s="63">
        <v>0.96814383402708348</v>
      </c>
      <c r="M76" s="63">
        <v>0.963249106223111</v>
      </c>
      <c r="N76" s="64">
        <v>0.89931006842060057</v>
      </c>
      <c r="O76" s="66">
        <v>0.77305161344428186</v>
      </c>
      <c r="P76" s="67">
        <v>0.80668863693814308</v>
      </c>
      <c r="Q76" s="67">
        <v>0.78487971226574949</v>
      </c>
      <c r="R76" s="67">
        <v>0.9251252954003174</v>
      </c>
      <c r="S76" s="67">
        <v>0.68929003289390234</v>
      </c>
      <c r="T76" s="68">
        <v>0.72163064300555702</v>
      </c>
      <c r="U76" s="65">
        <v>0.69343107566921935</v>
      </c>
      <c r="V76" s="63">
        <v>0.81407563245167458</v>
      </c>
      <c r="W76" s="63">
        <v>0.81010014175316658</v>
      </c>
      <c r="X76" s="63">
        <v>0.72714455350298368</v>
      </c>
      <c r="Y76" s="63">
        <v>0.73235606081209714</v>
      </c>
      <c r="Z76" s="64">
        <v>0.80211051558003166</v>
      </c>
      <c r="AA76" s="65">
        <v>0.74911484393931727</v>
      </c>
      <c r="AB76" s="63">
        <v>0.82931753526386898</v>
      </c>
      <c r="AC76" s="63">
        <v>0.86534750454413023</v>
      </c>
      <c r="AD76" s="63">
        <v>0.94385331235667758</v>
      </c>
      <c r="AE76" s="63">
        <v>0.80290077118479952</v>
      </c>
      <c r="AF76" s="64">
        <v>0.81403961884956078</v>
      </c>
      <c r="AG76" s="65">
        <v>1.0395049092531985</v>
      </c>
      <c r="AH76" s="63">
        <v>1.1580771745824154</v>
      </c>
      <c r="AI76" s="63">
        <v>1.1345338851902873</v>
      </c>
      <c r="AJ76" s="63">
        <v>1.1312180892309862</v>
      </c>
      <c r="AK76" s="63">
        <v>0.92933156336416067</v>
      </c>
      <c r="AL76" s="64">
        <v>0.93286076740858315</v>
      </c>
      <c r="AM76" s="65">
        <v>0.83739574856714649</v>
      </c>
      <c r="AN76" s="63">
        <v>0.83015025111900298</v>
      </c>
      <c r="AO76" s="63">
        <v>0.83039254123834572</v>
      </c>
      <c r="AP76" s="63">
        <v>0.88670360110803326</v>
      </c>
      <c r="AQ76" s="63">
        <v>0.88924646613805869</v>
      </c>
      <c r="AR76" s="64">
        <v>0.92041223422498919</v>
      </c>
      <c r="AS76" s="65">
        <v>0.76651634074379804</v>
      </c>
      <c r="AT76" s="63">
        <v>0.8120506430908071</v>
      </c>
      <c r="AU76" s="63">
        <v>0.69061253489473629</v>
      </c>
      <c r="AV76" s="63">
        <v>0.70792456002938298</v>
      </c>
      <c r="AW76" s="63">
        <v>0.70676000150855478</v>
      </c>
      <c r="AX76" s="64">
        <v>0.70607139538520469</v>
      </c>
    </row>
    <row r="77" spans="1:50" x14ac:dyDescent="0.45">
      <c r="A77" s="21" t="s">
        <v>700</v>
      </c>
      <c r="B77" s="18" t="s">
        <v>608</v>
      </c>
      <c r="C77" s="25">
        <v>0.45033627018642053</v>
      </c>
      <c r="D77" s="63">
        <v>0.56743340524196972</v>
      </c>
      <c r="E77" s="63">
        <v>0.51093300682175968</v>
      </c>
      <c r="F77" s="63">
        <v>0.56788287036723295</v>
      </c>
      <c r="G77" s="63">
        <v>0.46187293835411042</v>
      </c>
      <c r="H77" s="64">
        <v>0.4839634848042168</v>
      </c>
      <c r="I77" s="65">
        <v>0.61973408166087951</v>
      </c>
      <c r="J77" s="63">
        <v>0.63907860580022235</v>
      </c>
      <c r="K77" s="63">
        <v>0.64734216632299268</v>
      </c>
      <c r="L77" s="63">
        <v>0.59197751733897885</v>
      </c>
      <c r="M77" s="63">
        <v>0.58915045749257711</v>
      </c>
      <c r="N77" s="64">
        <v>0.54410695370874007</v>
      </c>
      <c r="O77" s="66">
        <v>0.47593428813701455</v>
      </c>
      <c r="P77" s="67">
        <v>0.50436191029013855</v>
      </c>
      <c r="Q77" s="67">
        <v>0.48715258164774622</v>
      </c>
      <c r="R77" s="67">
        <v>0.56681469980477894</v>
      </c>
      <c r="S77" s="67">
        <v>0.41858336363405746</v>
      </c>
      <c r="T77" s="68">
        <v>0.44594829363433997</v>
      </c>
      <c r="U77" s="65">
        <v>0.43439752687416566</v>
      </c>
      <c r="V77" s="63">
        <v>0.49807885851143191</v>
      </c>
      <c r="W77" s="63">
        <v>0.49527501169551563</v>
      </c>
      <c r="X77" s="63">
        <v>0.44704715236964332</v>
      </c>
      <c r="Y77" s="63">
        <v>0.46077764783739927</v>
      </c>
      <c r="Z77" s="64">
        <v>0.50884838404442367</v>
      </c>
      <c r="AA77" s="65">
        <v>0.46601573255717971</v>
      </c>
      <c r="AB77" s="63">
        <v>0.52239414097997294</v>
      </c>
      <c r="AC77" s="63">
        <v>0.54582225860609679</v>
      </c>
      <c r="AD77" s="63">
        <v>0.5894688499765719</v>
      </c>
      <c r="AE77" s="63">
        <v>0.48898754940936584</v>
      </c>
      <c r="AF77" s="64">
        <v>0.49295475445760972</v>
      </c>
      <c r="AG77" s="65">
        <v>0.64883546563522765</v>
      </c>
      <c r="AH77" s="63">
        <v>0.73659291614025513</v>
      </c>
      <c r="AI77" s="63">
        <v>0.70840159731030428</v>
      </c>
      <c r="AJ77" s="63">
        <v>0.71220976096085609</v>
      </c>
      <c r="AK77" s="63">
        <v>0.57813982966674338</v>
      </c>
      <c r="AL77" s="64">
        <v>0.56869040318410835</v>
      </c>
      <c r="AM77" s="65">
        <v>0.52112567544624822</v>
      </c>
      <c r="AN77" s="63">
        <v>0.51229033139302749</v>
      </c>
      <c r="AO77" s="63">
        <v>0.50946497728902695</v>
      </c>
      <c r="AP77" s="63">
        <v>0.5538284639105211</v>
      </c>
      <c r="AQ77" s="63">
        <v>0.55494473157630042</v>
      </c>
      <c r="AR77" s="64">
        <v>0.56659980848010583</v>
      </c>
      <c r="AS77" s="65">
        <v>0.46327540576886878</v>
      </c>
      <c r="AT77" s="63">
        <v>0.510997175463765</v>
      </c>
      <c r="AU77" s="63">
        <v>0.43668028863111852</v>
      </c>
      <c r="AV77" s="63">
        <v>0.43616498732194298</v>
      </c>
      <c r="AW77" s="63">
        <v>0.44057760885689262</v>
      </c>
      <c r="AX77" s="64">
        <v>0.43105796710581484</v>
      </c>
    </row>
    <row r="78" spans="1:50" x14ac:dyDescent="0.45">
      <c r="A78" s="21" t="s">
        <v>701</v>
      </c>
      <c r="B78" s="18" t="s">
        <v>609</v>
      </c>
      <c r="C78" s="25">
        <v>5.48458594028568E-2</v>
      </c>
      <c r="D78" s="63">
        <v>6.5560866980346855E-2</v>
      </c>
      <c r="E78" s="63">
        <v>6.5178450236137844E-2</v>
      </c>
      <c r="F78" s="63">
        <v>7.0659650454382203E-2</v>
      </c>
      <c r="G78" s="63">
        <v>5.6896836616666974E-2</v>
      </c>
      <c r="H78" s="64">
        <v>6.0311488214845776E-2</v>
      </c>
      <c r="I78" s="65">
        <v>6.864324139386925E-2</v>
      </c>
      <c r="J78" s="63">
        <v>7.7179292586126991E-2</v>
      </c>
      <c r="K78" s="63">
        <v>6.965517162810303E-2</v>
      </c>
      <c r="L78" s="63">
        <v>7.0864499568853143E-2</v>
      </c>
      <c r="M78" s="63">
        <v>6.9517360479912749E-2</v>
      </c>
      <c r="N78" s="64">
        <v>6.6290687355071432E-2</v>
      </c>
      <c r="O78" s="66">
        <v>5.0255026386002835E-2</v>
      </c>
      <c r="P78" s="67">
        <v>5.3430152325135052E-2</v>
      </c>
      <c r="Q78" s="67">
        <v>5.0262213336345889E-2</v>
      </c>
      <c r="R78" s="67">
        <v>5.9664014247713858E-2</v>
      </c>
      <c r="S78" s="67">
        <v>4.642162541540179E-2</v>
      </c>
      <c r="T78" s="68">
        <v>4.8709193967204606E-2</v>
      </c>
      <c r="U78" s="65">
        <v>4.6148773975971336E-2</v>
      </c>
      <c r="V78" s="63">
        <v>5.7077268384614376E-2</v>
      </c>
      <c r="W78" s="63">
        <v>5.9012311069058063E-2</v>
      </c>
      <c r="X78" s="63">
        <v>5.3602489140074254E-2</v>
      </c>
      <c r="Y78" s="63">
        <v>5.4334115997473717E-2</v>
      </c>
      <c r="Z78" s="64">
        <v>6.0274439056652578E-2</v>
      </c>
      <c r="AA78" s="65">
        <v>5.2934473420020403E-2</v>
      </c>
      <c r="AB78" s="63">
        <v>6.7425749702707594E-2</v>
      </c>
      <c r="AC78" s="63">
        <v>7.104579095614047E-2</v>
      </c>
      <c r="AD78" s="63">
        <v>7.0921886781914148E-2</v>
      </c>
      <c r="AE78" s="63">
        <v>6.6169535352614856E-2</v>
      </c>
      <c r="AF78" s="64">
        <v>5.945846226090748E-2</v>
      </c>
      <c r="AG78" s="65">
        <v>6.956893781612615E-2</v>
      </c>
      <c r="AH78" s="63">
        <v>8.3461815850120302E-2</v>
      </c>
      <c r="AI78" s="63">
        <v>8.0486942959272223E-2</v>
      </c>
      <c r="AJ78" s="63">
        <v>7.9946358018267813E-2</v>
      </c>
      <c r="AK78" s="63">
        <v>6.1045017547289394E-2</v>
      </c>
      <c r="AL78" s="64">
        <v>6.3115508098553444E-2</v>
      </c>
      <c r="AM78" s="65">
        <v>5.8542616779753295E-2</v>
      </c>
      <c r="AN78" s="63">
        <v>5.6909912371025696E-2</v>
      </c>
      <c r="AO78" s="63">
        <v>4.9206311259861336E-2</v>
      </c>
      <c r="AP78" s="63">
        <v>6.0243558250143728E-2</v>
      </c>
      <c r="AQ78" s="63">
        <v>5.8839737622120213E-2</v>
      </c>
      <c r="AR78" s="64">
        <v>6.0509859981945545E-2</v>
      </c>
      <c r="AS78" s="65">
        <v>5.5531782298793748E-2</v>
      </c>
      <c r="AT78" s="63">
        <v>5.8841632373454321E-2</v>
      </c>
      <c r="AU78" s="63">
        <v>5.0888760115694313E-2</v>
      </c>
      <c r="AV78" s="63">
        <v>5.0834804695970015E-2</v>
      </c>
      <c r="AW78" s="63">
        <v>4.9346292936192325E-2</v>
      </c>
      <c r="AX78" s="64">
        <v>4.5571614090514537E-2</v>
      </c>
    </row>
    <row r="79" spans="1:50" x14ac:dyDescent="0.45">
      <c r="A79" s="21" t="s">
        <v>702</v>
      </c>
      <c r="B79" s="18" t="s">
        <v>610</v>
      </c>
      <c r="C79" s="25">
        <v>1.0087754511183102E-2</v>
      </c>
      <c r="D79" s="63">
        <v>1.1522415450731259E-2</v>
      </c>
      <c r="E79" s="63">
        <v>1.215231415077838E-2</v>
      </c>
      <c r="F79" s="63">
        <v>1.3349518510737787E-2</v>
      </c>
      <c r="G79" s="63">
        <v>1.0748281834260499E-2</v>
      </c>
      <c r="H79" s="64">
        <v>1.1551925633977497E-2</v>
      </c>
      <c r="I79" s="65">
        <v>1.4303795869639596E-2</v>
      </c>
      <c r="J79" s="63">
        <v>1.2478867482725821E-2</v>
      </c>
      <c r="K79" s="63">
        <v>1.2496014901397861E-2</v>
      </c>
      <c r="L79" s="63">
        <v>1.2928991116369543E-2</v>
      </c>
      <c r="M79" s="63">
        <v>1.1673938071865722E-2</v>
      </c>
      <c r="N79" s="64">
        <v>1.3852480604620538E-2</v>
      </c>
      <c r="O79" s="66">
        <v>8.7474180853608155E-3</v>
      </c>
      <c r="P79" s="67">
        <v>8.8608757524974019E-3</v>
      </c>
      <c r="Q79" s="67">
        <v>8.8620972127714907E-3</v>
      </c>
      <c r="R79" s="67">
        <v>1.1161051682212049E-2</v>
      </c>
      <c r="S79" s="67">
        <v>8.2163725382423322E-3</v>
      </c>
      <c r="T79" s="68">
        <v>1.0289061794226177E-2</v>
      </c>
      <c r="U79" s="65">
        <v>8.8904967329445656E-3</v>
      </c>
      <c r="V79" s="63">
        <v>1.0141653470140953E-2</v>
      </c>
      <c r="W79" s="63">
        <v>1.059290073409146E-2</v>
      </c>
      <c r="X79" s="63">
        <v>9.6048339821731884E-3</v>
      </c>
      <c r="Y79" s="63">
        <v>1.0071950707268502E-2</v>
      </c>
      <c r="Z79" s="64">
        <v>1.1418000608991464E-2</v>
      </c>
      <c r="AA79" s="65">
        <v>9.2414526785024789E-3</v>
      </c>
      <c r="AB79" s="63">
        <v>1.2157120052204819E-2</v>
      </c>
      <c r="AC79" s="63">
        <v>1.1898443479346757E-2</v>
      </c>
      <c r="AD79" s="63">
        <v>1.2382153706755042E-2</v>
      </c>
      <c r="AE79" s="63">
        <v>1.2002916149315958E-2</v>
      </c>
      <c r="AF79" s="64">
        <v>1.0792321087659569E-2</v>
      </c>
      <c r="AG79" s="65">
        <v>1.1670133888723594E-2</v>
      </c>
      <c r="AH79" s="63">
        <v>1.5704210446121906E-2</v>
      </c>
      <c r="AI79" s="63">
        <v>1.2757753205847903E-2</v>
      </c>
      <c r="AJ79" s="63">
        <v>1.3638859889694899E-2</v>
      </c>
      <c r="AK79" s="63">
        <v>9.3705678510955619E-3</v>
      </c>
      <c r="AL79" s="64">
        <v>1.2240058679941801E-2</v>
      </c>
      <c r="AM79" s="65">
        <v>1.1719567011878488E-2</v>
      </c>
      <c r="AN79" s="63">
        <v>9.7365246811103867E-3</v>
      </c>
      <c r="AO79" s="63">
        <v>1.002061678221372E-2</v>
      </c>
      <c r="AP79" s="63">
        <v>1.3142032091151414E-2</v>
      </c>
      <c r="AQ79" s="63">
        <v>1.3020208019004205E-2</v>
      </c>
      <c r="AR79" s="64">
        <v>1.306322077195139E-2</v>
      </c>
      <c r="AS79" s="65">
        <v>9.8651683966318408E-3</v>
      </c>
      <c r="AT79" s="63">
        <v>9.9990692433320587E-3</v>
      </c>
      <c r="AU79" s="63">
        <v>9.9687962953631561E-3</v>
      </c>
      <c r="AV79" s="63">
        <v>8.7257778308795879E-3</v>
      </c>
      <c r="AW79" s="63">
        <v>9.243124552147805E-3</v>
      </c>
      <c r="AX79" s="64">
        <v>8.9604132057212408E-3</v>
      </c>
    </row>
    <row r="80" spans="1:50" x14ac:dyDescent="0.45">
      <c r="A80" s="21" t="s">
        <v>703</v>
      </c>
      <c r="B80" s="18" t="s">
        <v>611</v>
      </c>
      <c r="C80" s="25">
        <v>1.6522849550024532E-2</v>
      </c>
      <c r="D80" s="63">
        <v>1.9655782303680928E-2</v>
      </c>
      <c r="E80" s="63">
        <v>1.9181035508133638E-2</v>
      </c>
      <c r="F80" s="63">
        <v>2.0363268570034492E-2</v>
      </c>
      <c r="G80" s="63">
        <v>1.8018310781451767E-2</v>
      </c>
      <c r="H80" s="64">
        <v>1.8128149018251636E-2</v>
      </c>
      <c r="I80" s="65">
        <v>2.1052345439060077E-2</v>
      </c>
      <c r="J80" s="63">
        <v>2.2140885539167009E-2</v>
      </c>
      <c r="K80" s="63">
        <v>2.2185091386885708E-2</v>
      </c>
      <c r="L80" s="63">
        <v>2.0671557772245601E-2</v>
      </c>
      <c r="M80" s="63">
        <v>2.105341453069139E-2</v>
      </c>
      <c r="N80" s="64">
        <v>1.9995705820045232E-2</v>
      </c>
      <c r="O80" s="66">
        <v>1.5417908315240517E-2</v>
      </c>
      <c r="P80" s="67">
        <v>1.5533777732006378E-2</v>
      </c>
      <c r="Q80" s="67">
        <v>1.5380917901683791E-2</v>
      </c>
      <c r="R80" s="67">
        <v>1.835668946148665E-2</v>
      </c>
      <c r="S80" s="67">
        <v>1.4425603970945129E-2</v>
      </c>
      <c r="T80" s="68">
        <v>1.4645002281640094E-2</v>
      </c>
      <c r="U80" s="65">
        <v>1.4757282723248787E-2</v>
      </c>
      <c r="V80" s="63">
        <v>1.7645636639662867E-2</v>
      </c>
      <c r="W80" s="63">
        <v>1.8390513793673516E-2</v>
      </c>
      <c r="X80" s="63">
        <v>1.6469479475116115E-2</v>
      </c>
      <c r="Y80" s="63">
        <v>1.6530984736538329E-2</v>
      </c>
      <c r="Z80" s="64">
        <v>1.8631308054730653E-2</v>
      </c>
      <c r="AA80" s="65">
        <v>1.5963430858500188E-2</v>
      </c>
      <c r="AB80" s="63">
        <v>1.9671298675734198E-2</v>
      </c>
      <c r="AC80" s="63">
        <v>2.0548222169804776E-2</v>
      </c>
      <c r="AD80" s="63">
        <v>2.0918070023552192E-2</v>
      </c>
      <c r="AE80" s="63">
        <v>1.8875659266178364E-2</v>
      </c>
      <c r="AF80" s="64">
        <v>1.8888357805114615E-2</v>
      </c>
      <c r="AG80" s="65">
        <v>2.2158797976792623E-2</v>
      </c>
      <c r="AH80" s="63">
        <v>2.4491448959768403E-2</v>
      </c>
      <c r="AI80" s="63">
        <v>2.3805808456277274E-2</v>
      </c>
      <c r="AJ80" s="63">
        <v>2.3657960194829825E-2</v>
      </c>
      <c r="AK80" s="63">
        <v>1.8283140412999815E-2</v>
      </c>
      <c r="AL80" s="64">
        <v>1.9055349133629138E-2</v>
      </c>
      <c r="AM80" s="65">
        <v>1.6657654862334833E-2</v>
      </c>
      <c r="AN80" s="63">
        <v>1.5573421312543342E-2</v>
      </c>
      <c r="AO80" s="63">
        <v>1.566750179297155E-2</v>
      </c>
      <c r="AP80" s="63">
        <v>1.7439606961793759E-2</v>
      </c>
      <c r="AQ80" s="63">
        <v>1.7392379056852106E-2</v>
      </c>
      <c r="AR80" s="64">
        <v>1.7853989403297545E-2</v>
      </c>
      <c r="AS80" s="65">
        <v>1.631220923771921E-2</v>
      </c>
      <c r="AT80" s="63">
        <v>1.682123068369662E-2</v>
      </c>
      <c r="AU80" s="63">
        <v>1.5266225422516048E-2</v>
      </c>
      <c r="AV80" s="63">
        <v>1.4333328908182546E-2</v>
      </c>
      <c r="AW80" s="63">
        <v>1.4942465397525133E-2</v>
      </c>
      <c r="AX80" s="64">
        <v>1.3716381141029795E-2</v>
      </c>
    </row>
    <row r="81" spans="1:50" x14ac:dyDescent="0.45">
      <c r="A81" s="21" t="s">
        <v>704</v>
      </c>
      <c r="B81" s="18" t="s">
        <v>612</v>
      </c>
      <c r="C81" s="25">
        <v>2.9840868682743677E-2</v>
      </c>
      <c r="D81" s="63">
        <v>3.4932768256017398E-2</v>
      </c>
      <c r="E81" s="63">
        <v>3.586524400909568E-2</v>
      </c>
      <c r="F81" s="63">
        <v>3.8209442746487944E-2</v>
      </c>
      <c r="G81" s="63">
        <v>3.2075079099883108E-2</v>
      </c>
      <c r="H81" s="64">
        <v>3.2780497403271103E-2</v>
      </c>
      <c r="I81" s="65">
        <v>3.9317031003181124E-2</v>
      </c>
      <c r="J81" s="63">
        <v>4.1082672158166342E-2</v>
      </c>
      <c r="K81" s="63">
        <v>4.0781738572367096E-2</v>
      </c>
      <c r="L81" s="63">
        <v>3.6925364326250681E-2</v>
      </c>
      <c r="M81" s="63">
        <v>3.7991577288977764E-2</v>
      </c>
      <c r="N81" s="64">
        <v>3.5678909850848817E-2</v>
      </c>
      <c r="O81" s="66">
        <v>2.8128730148376614E-2</v>
      </c>
      <c r="P81" s="67">
        <v>2.8507903368254827E-2</v>
      </c>
      <c r="Q81" s="67">
        <v>2.8338371485094407E-2</v>
      </c>
      <c r="R81" s="67">
        <v>3.2486899638098934E-2</v>
      </c>
      <c r="S81" s="67">
        <v>2.5649210630903356E-2</v>
      </c>
      <c r="T81" s="68">
        <v>2.696597460777796E-2</v>
      </c>
      <c r="U81" s="65">
        <v>2.5969121056699219E-2</v>
      </c>
      <c r="V81" s="63">
        <v>3.241849454907144E-2</v>
      </c>
      <c r="W81" s="63">
        <v>3.2604592732248319E-2</v>
      </c>
      <c r="X81" s="63">
        <v>2.9915224939500069E-2</v>
      </c>
      <c r="Y81" s="63">
        <v>2.9650732350017073E-2</v>
      </c>
      <c r="Z81" s="64">
        <v>3.3315107244706522E-2</v>
      </c>
      <c r="AA81" s="65">
        <v>2.8973321225903865E-2</v>
      </c>
      <c r="AB81" s="63">
        <v>3.5290712881592683E-2</v>
      </c>
      <c r="AC81" s="63">
        <v>3.7128961718305563E-2</v>
      </c>
      <c r="AD81" s="63">
        <v>3.845865023288432E-2</v>
      </c>
      <c r="AE81" s="63">
        <v>3.4370123138961352E-2</v>
      </c>
      <c r="AF81" s="64">
        <v>3.4022624168784016E-2</v>
      </c>
      <c r="AG81" s="65">
        <v>3.9204403451353766E-2</v>
      </c>
      <c r="AH81" s="63">
        <v>4.4055182746820895E-2</v>
      </c>
      <c r="AI81" s="63">
        <v>4.2384501477754785E-2</v>
      </c>
      <c r="AJ81" s="63">
        <v>4.2265047784331038E-2</v>
      </c>
      <c r="AK81" s="63">
        <v>3.2002282881854555E-2</v>
      </c>
      <c r="AL81" s="64">
        <v>3.3531738874258983E-2</v>
      </c>
      <c r="AM81" s="65">
        <v>3.0882614320924054E-2</v>
      </c>
      <c r="AN81" s="63">
        <v>2.8974804043121017E-2</v>
      </c>
      <c r="AO81" s="63">
        <v>2.8560889313889549E-2</v>
      </c>
      <c r="AP81" s="63">
        <v>3.1082945695918046E-2</v>
      </c>
      <c r="AQ81" s="63">
        <v>3.0898954554695945E-2</v>
      </c>
      <c r="AR81" s="64">
        <v>3.1689957278441941E-2</v>
      </c>
      <c r="AS81" s="65">
        <v>2.9776874179334303E-2</v>
      </c>
      <c r="AT81" s="63">
        <v>2.9896067987431062E-2</v>
      </c>
      <c r="AU81" s="63">
        <v>2.7160218488919346E-2</v>
      </c>
      <c r="AV81" s="63">
        <v>2.6323451971625934E-2</v>
      </c>
      <c r="AW81" s="63">
        <v>2.6650296053872168E-2</v>
      </c>
      <c r="AX81" s="64">
        <v>2.4565025734702525E-2</v>
      </c>
    </row>
    <row r="82" spans="1:50" x14ac:dyDescent="0.45">
      <c r="A82" s="21" t="s">
        <v>705</v>
      </c>
      <c r="B82" s="18" t="s">
        <v>613</v>
      </c>
      <c r="C82" s="25">
        <v>5.6884819689817121E-3</v>
      </c>
      <c r="D82" s="63">
        <v>6.3589308827775989E-3</v>
      </c>
      <c r="E82" s="63">
        <v>6.7507398985481894E-3</v>
      </c>
      <c r="F82" s="63">
        <v>6.992369360883148E-3</v>
      </c>
      <c r="G82" s="63">
        <v>5.8994131002870235E-3</v>
      </c>
      <c r="H82" s="64">
        <v>6.1091401279582142E-3</v>
      </c>
      <c r="I82" s="65">
        <v>8.0631448683511318E-3</v>
      </c>
      <c r="J82" s="63">
        <v>8.1250500890278025E-3</v>
      </c>
      <c r="K82" s="63">
        <v>8.2489535983230229E-3</v>
      </c>
      <c r="L82" s="63">
        <v>7.4434567377796371E-3</v>
      </c>
      <c r="M82" s="63">
        <v>7.4304065927407138E-3</v>
      </c>
      <c r="N82" s="64">
        <v>7.0624660044086912E-3</v>
      </c>
      <c r="O82" s="66">
        <v>4.9453569021372813E-3</v>
      </c>
      <c r="P82" s="67">
        <v>5.2800029959461101E-3</v>
      </c>
      <c r="Q82" s="67">
        <v>5.3445523068394686E-3</v>
      </c>
      <c r="R82" s="67">
        <v>6.0026200723802131E-3</v>
      </c>
      <c r="S82" s="67">
        <v>4.9272571220795036E-3</v>
      </c>
      <c r="T82" s="68">
        <v>5.1792766853444583E-3</v>
      </c>
      <c r="U82" s="65">
        <v>4.8093817185414171E-3</v>
      </c>
      <c r="V82" s="63">
        <v>6.065340470363439E-3</v>
      </c>
      <c r="W82" s="63">
        <v>6.4436248008244903E-3</v>
      </c>
      <c r="X82" s="63">
        <v>5.5541493183423772E-3</v>
      </c>
      <c r="Y82" s="63">
        <v>5.5608740454670454E-3</v>
      </c>
      <c r="Z82" s="64">
        <v>6.2369893557459657E-3</v>
      </c>
      <c r="AA82" s="65">
        <v>5.5694346877854326E-3</v>
      </c>
      <c r="AB82" s="63">
        <v>6.7516442090673522E-3</v>
      </c>
      <c r="AC82" s="63">
        <v>7.0871446212762415E-3</v>
      </c>
      <c r="AD82" s="63">
        <v>7.3071683686926512E-3</v>
      </c>
      <c r="AE82" s="63">
        <v>6.5187613200132135E-3</v>
      </c>
      <c r="AF82" s="64">
        <v>6.7128989068059785E-3</v>
      </c>
      <c r="AG82" s="65">
        <v>7.4074739660815233E-3</v>
      </c>
      <c r="AH82" s="63">
        <v>8.3148717883603264E-3</v>
      </c>
      <c r="AI82" s="63">
        <v>8.3623199839783467E-3</v>
      </c>
      <c r="AJ82" s="63">
        <v>8.0176300180261235E-3</v>
      </c>
      <c r="AK82" s="63">
        <v>6.0435198002163062E-3</v>
      </c>
      <c r="AL82" s="64">
        <v>6.4682010028498252E-3</v>
      </c>
      <c r="AM82" s="65">
        <v>5.818629729587326E-3</v>
      </c>
      <c r="AN82" s="63">
        <v>5.5739844915628214E-3</v>
      </c>
      <c r="AO82" s="63">
        <v>5.3648290700454215E-3</v>
      </c>
      <c r="AP82" s="63">
        <v>5.8775414205822401E-3</v>
      </c>
      <c r="AQ82" s="63">
        <v>6.0270135790183301E-3</v>
      </c>
      <c r="AR82" s="64">
        <v>6.1580231195792054E-3</v>
      </c>
      <c r="AS82" s="65">
        <v>5.7670776704093181E-3</v>
      </c>
      <c r="AT82" s="63">
        <v>5.8721477892667625E-3</v>
      </c>
      <c r="AU82" s="63">
        <v>5.2161725135295833E-3</v>
      </c>
      <c r="AV82" s="63">
        <v>5.1713197127192106E-3</v>
      </c>
      <c r="AW82" s="63">
        <v>5.1581258721332219E-3</v>
      </c>
      <c r="AX82" s="64">
        <v>4.9921696699929512E-3</v>
      </c>
    </row>
    <row r="83" spans="1:50" x14ac:dyDescent="0.45">
      <c r="A83" s="21" t="s">
        <v>706</v>
      </c>
      <c r="B83" s="18" t="s">
        <v>614</v>
      </c>
      <c r="C83" s="25">
        <v>2.0177560654498689E-3</v>
      </c>
      <c r="D83" s="63">
        <v>1.4442823801192439E-3</v>
      </c>
      <c r="E83" s="63">
        <v>1.4789910792373621E-3</v>
      </c>
      <c r="F83" s="63">
        <v>1.6056565670256094E-3</v>
      </c>
      <c r="G83" s="63">
        <v>1.4404226412323058E-3</v>
      </c>
      <c r="H83" s="64">
        <v>1.4182492501982576E-3</v>
      </c>
      <c r="I83" s="65">
        <v>1.6025027479926914E-3</v>
      </c>
      <c r="J83" s="63">
        <v>1.7849060416949781E-3</v>
      </c>
      <c r="K83" s="63">
        <v>1.6883539727567207E-3</v>
      </c>
      <c r="L83" s="63">
        <v>2.540042226608493E-3</v>
      </c>
      <c r="M83" s="63">
        <v>1.6281251893595103E-3</v>
      </c>
      <c r="N83" s="64">
        <v>1.5039935873579341E-3</v>
      </c>
      <c r="O83" s="66">
        <v>1.195841541104081E-3</v>
      </c>
      <c r="P83" s="67">
        <v>1.3035025730808E-3</v>
      </c>
      <c r="Q83" s="67">
        <v>1.1746536391078978E-3</v>
      </c>
      <c r="R83" s="67">
        <v>1.2574178301919103E-3</v>
      </c>
      <c r="S83" s="67">
        <v>1.1639114147760424E-3</v>
      </c>
      <c r="T83" s="68">
        <v>1.1474286958515845E-3</v>
      </c>
      <c r="U83" s="65">
        <v>1.0739889341670765E-3</v>
      </c>
      <c r="V83" s="63">
        <v>1.2844162664084073E-3</v>
      </c>
      <c r="W83" s="63">
        <v>2.1136226200065425E-3</v>
      </c>
      <c r="X83" s="63">
        <v>1.2815824677959986E-3</v>
      </c>
      <c r="Y83" s="63">
        <v>1.1765194714146276E-3</v>
      </c>
      <c r="Z83" s="64">
        <v>1.3154281111769578E-3</v>
      </c>
      <c r="AA83" s="65">
        <v>1.2624300250048601E-3</v>
      </c>
      <c r="AB83" s="63">
        <v>1.533317945136404E-3</v>
      </c>
      <c r="AC83" s="63">
        <v>1.5918629962120687E-3</v>
      </c>
      <c r="AD83" s="63">
        <v>1.716138681759929E-3</v>
      </c>
      <c r="AE83" s="63">
        <v>1.3421406358572455E-3</v>
      </c>
      <c r="AF83" s="64">
        <v>1.5083394128449599E-3</v>
      </c>
      <c r="AG83" s="65">
        <v>1.6897720916393931E-3</v>
      </c>
      <c r="AH83" s="63">
        <v>2.9217512205341784E-3</v>
      </c>
      <c r="AI83" s="63">
        <v>1.7939339835049794E-3</v>
      </c>
      <c r="AJ83" s="63">
        <v>1.7814777392489451E-3</v>
      </c>
      <c r="AK83" s="63">
        <v>1.3266728258230515E-3</v>
      </c>
      <c r="AL83" s="64">
        <v>1.5793261426355471E-3</v>
      </c>
      <c r="AM83" s="65">
        <v>1.2572513801642731E-3</v>
      </c>
      <c r="AN83" s="63">
        <v>1.2959984869817388E-3</v>
      </c>
      <c r="AO83" s="63">
        <v>1.1157791059048529E-3</v>
      </c>
      <c r="AP83" s="63">
        <v>1.3519521246014739E-3</v>
      </c>
      <c r="AQ83" s="63">
        <v>1.3276406321894429E-3</v>
      </c>
      <c r="AR83" s="64">
        <v>2.0694218458895933E-3</v>
      </c>
      <c r="AS83" s="65">
        <v>1.15095336691212E-3</v>
      </c>
      <c r="AT83" s="63">
        <v>1.3201851088861199E-3</v>
      </c>
      <c r="AU83" s="63">
        <v>1.0948683322079677E-3</v>
      </c>
      <c r="AV83" s="63">
        <v>1.0493846827830658E-3</v>
      </c>
      <c r="AW83" s="63">
        <v>1.1334630969791191E-3</v>
      </c>
      <c r="AX83" s="64">
        <v>9.9003700992446168E-4</v>
      </c>
    </row>
    <row r="84" spans="1:50" x14ac:dyDescent="0.45">
      <c r="A84" s="21" t="s">
        <v>707</v>
      </c>
      <c r="B84" s="18" t="s">
        <v>615</v>
      </c>
      <c r="C84" s="25">
        <v>0.11692794602122945</v>
      </c>
      <c r="D84" s="63">
        <v>0.23260585687350308</v>
      </c>
      <c r="E84" s="63">
        <v>0.12916015392688474</v>
      </c>
      <c r="F84" s="63">
        <v>0.13946246687855357</v>
      </c>
      <c r="G84" s="63">
        <v>0.11649377910783899</v>
      </c>
      <c r="H84" s="64">
        <v>0.12240282390540871</v>
      </c>
      <c r="I84" s="65">
        <v>0.15830406994096366</v>
      </c>
      <c r="J84" s="63">
        <v>0.16247526211806027</v>
      </c>
      <c r="K84" s="63">
        <v>0.16372956848984738</v>
      </c>
      <c r="L84" s="63">
        <v>0.15486393807528023</v>
      </c>
      <c r="M84" s="63">
        <v>0.15221353693267892</v>
      </c>
      <c r="N84" s="64">
        <v>0.14479631273081217</v>
      </c>
      <c r="O84" s="66">
        <v>0.11699846871107715</v>
      </c>
      <c r="P84" s="67">
        <v>0.12510451794915006</v>
      </c>
      <c r="Q84" s="67">
        <v>0.11576751640048445</v>
      </c>
      <c r="R84" s="67">
        <v>0.13816486477229917</v>
      </c>
      <c r="S84" s="67">
        <v>0.1064716004701545</v>
      </c>
      <c r="T84" s="68">
        <v>0.11297523551853456</v>
      </c>
      <c r="U84" s="65">
        <v>0.10267122532143609</v>
      </c>
      <c r="V84" s="63">
        <v>0.12016744755198995</v>
      </c>
      <c r="W84" s="63">
        <v>0.12382455319612939</v>
      </c>
      <c r="X84" s="63">
        <v>0.11395150986787717</v>
      </c>
      <c r="Y84" s="63">
        <v>0.10773538095194926</v>
      </c>
      <c r="Z84" s="64">
        <v>0.11952898111799046</v>
      </c>
      <c r="AA84" s="65">
        <v>0.11301559142218802</v>
      </c>
      <c r="AB84" s="63">
        <v>0.12959792582925034</v>
      </c>
      <c r="AC84" s="63">
        <v>0.13575756961884811</v>
      </c>
      <c r="AD84" s="63">
        <v>0.14325162987994278</v>
      </c>
      <c r="AE84" s="63">
        <v>0.12742205565744358</v>
      </c>
      <c r="AF84" s="64">
        <v>0.12565470051067898</v>
      </c>
      <c r="AG84" s="65">
        <v>0.15904587920261826</v>
      </c>
      <c r="AH84" s="63">
        <v>0.183137702919759</v>
      </c>
      <c r="AI84" s="63">
        <v>0.17831537775296311</v>
      </c>
      <c r="AJ84" s="63">
        <v>0.17498732800494124</v>
      </c>
      <c r="AK84" s="63">
        <v>0.13275210236391785</v>
      </c>
      <c r="AL84" s="64">
        <v>0.14451679232350925</v>
      </c>
      <c r="AM84" s="65">
        <v>0.13211781304701634</v>
      </c>
      <c r="AN84" s="63">
        <v>0.11987769769054574</v>
      </c>
      <c r="AO84" s="63">
        <v>0.12327726512072675</v>
      </c>
      <c r="AP84" s="63">
        <v>0.12969450687294204</v>
      </c>
      <c r="AQ84" s="63">
        <v>0.13337132034284613</v>
      </c>
      <c r="AR84" s="64">
        <v>0.13934800920832041</v>
      </c>
      <c r="AS84" s="65">
        <v>0.12290605574743793</v>
      </c>
      <c r="AT84" s="63">
        <v>0.12851093328832608</v>
      </c>
      <c r="AU84" s="63">
        <v>0.11495241214588771</v>
      </c>
      <c r="AV84" s="63">
        <v>0.10796903279479249</v>
      </c>
      <c r="AW84" s="63">
        <v>0.10513935274619823</v>
      </c>
      <c r="AX84" s="64">
        <v>0.10474783164450528</v>
      </c>
    </row>
    <row r="85" spans="1:50" x14ac:dyDescent="0.45">
      <c r="A85" s="21" t="s">
        <v>708</v>
      </c>
      <c r="B85" s="18" t="s">
        <v>616</v>
      </c>
      <c r="C85" s="25">
        <v>2.6185946380844118E-2</v>
      </c>
      <c r="D85" s="63">
        <v>3.6913743608907611E-2</v>
      </c>
      <c r="E85" s="63">
        <v>2.9353507084135037E-2</v>
      </c>
      <c r="F85" s="63">
        <v>3.1911759722965782E-2</v>
      </c>
      <c r="G85" s="63">
        <v>2.6692431502867181E-2</v>
      </c>
      <c r="H85" s="64">
        <v>2.7684558556087556E-2</v>
      </c>
      <c r="I85" s="65">
        <v>3.5247752469553702E-2</v>
      </c>
      <c r="J85" s="63">
        <v>3.6390300673544977E-2</v>
      </c>
      <c r="K85" s="63">
        <v>3.6506658919762583E-2</v>
      </c>
      <c r="L85" s="63">
        <v>3.4451927842346353E-2</v>
      </c>
      <c r="M85" s="63">
        <v>3.2976731503363027E-2</v>
      </c>
      <c r="N85" s="64">
        <v>3.2800664166499668E-2</v>
      </c>
      <c r="O85" s="66">
        <v>2.6540851868762635E-2</v>
      </c>
      <c r="P85" s="67">
        <v>2.7813712695009565E-2</v>
      </c>
      <c r="Q85" s="67">
        <v>2.6372325808070324E-2</v>
      </c>
      <c r="R85" s="67">
        <v>3.0328051328302491E-2</v>
      </c>
      <c r="S85" s="67">
        <v>2.3801359727378044E-2</v>
      </c>
      <c r="T85" s="68">
        <v>2.5057967556699336E-2</v>
      </c>
      <c r="U85" s="65">
        <v>2.366566921941966E-2</v>
      </c>
      <c r="V85" s="63">
        <v>2.6454078053632424E-2</v>
      </c>
      <c r="W85" s="63">
        <v>2.8426451914722983E-2</v>
      </c>
      <c r="X85" s="63">
        <v>2.5950908626313336E-2</v>
      </c>
      <c r="Y85" s="63">
        <v>2.4368565307127683E-2</v>
      </c>
      <c r="Z85" s="64">
        <v>2.8105872838653279E-2</v>
      </c>
      <c r="AA85" s="65">
        <v>2.5321373429873218E-2</v>
      </c>
      <c r="AB85" s="63">
        <v>3.025893158094848E-2</v>
      </c>
      <c r="AC85" s="63">
        <v>3.0950504363752414E-2</v>
      </c>
      <c r="AD85" s="63">
        <v>3.1763807821561893E-2</v>
      </c>
      <c r="AE85" s="63">
        <v>2.9449975508902229E-2</v>
      </c>
      <c r="AF85" s="64">
        <v>2.7617083008393918E-2</v>
      </c>
      <c r="AG85" s="65">
        <v>3.6130318357631655E-2</v>
      </c>
      <c r="AH85" s="63">
        <v>3.9449048649952703E-2</v>
      </c>
      <c r="AI85" s="63">
        <v>3.9814646461581407E-2</v>
      </c>
      <c r="AJ85" s="63">
        <v>3.9454382496198405E-2</v>
      </c>
      <c r="AK85" s="63">
        <v>3.0211450355202542E-2</v>
      </c>
      <c r="AL85" s="64">
        <v>3.1388357803350045E-2</v>
      </c>
      <c r="AM85" s="65">
        <v>2.9689168857171291E-2</v>
      </c>
      <c r="AN85" s="63">
        <v>2.7379830626011303E-2</v>
      </c>
      <c r="AO85" s="63">
        <v>2.6994262491035141E-2</v>
      </c>
      <c r="AP85" s="63">
        <v>2.9649297026080594E-2</v>
      </c>
      <c r="AQ85" s="63">
        <v>3.0591848308775534E-2</v>
      </c>
      <c r="AR85" s="64">
        <v>3.1462493106106958E-2</v>
      </c>
      <c r="AS85" s="65">
        <v>2.7119012683891476E-2</v>
      </c>
      <c r="AT85" s="63">
        <v>2.8482444688233747E-2</v>
      </c>
      <c r="AU85" s="63">
        <v>2.5937935239400564E-2</v>
      </c>
      <c r="AV85" s="63">
        <v>2.368451329979069E-2</v>
      </c>
      <c r="AW85" s="63">
        <v>2.4078000662087925E-2</v>
      </c>
      <c r="AX85" s="64">
        <v>2.3253020512971605E-2</v>
      </c>
    </row>
    <row r="86" spans="1:50" x14ac:dyDescent="0.45">
      <c r="A86" s="21" t="s">
        <v>709</v>
      </c>
      <c r="B86" s="18" t="s">
        <v>617</v>
      </c>
      <c r="C86" s="25">
        <v>9.2195520664129036E-3</v>
      </c>
      <c r="D86" s="63">
        <v>1.005010344651866E-2</v>
      </c>
      <c r="E86" s="63">
        <v>9.9647017666608367E-3</v>
      </c>
      <c r="F86" s="63">
        <v>1.0875659887641212E-2</v>
      </c>
      <c r="G86" s="63">
        <v>8.7494874572371043E-3</v>
      </c>
      <c r="H86" s="64">
        <v>9.1490421021876919E-3</v>
      </c>
      <c r="I86" s="65">
        <v>4.3716723810355755E-3</v>
      </c>
      <c r="J86" s="63">
        <v>4.6600883657561785E-3</v>
      </c>
      <c r="K86" s="63">
        <v>4.5075406997277193E-3</v>
      </c>
      <c r="L86" s="63">
        <v>4.3976405810885527E-3</v>
      </c>
      <c r="M86" s="63">
        <v>4.2375325698357875E-3</v>
      </c>
      <c r="N86" s="64">
        <v>4.2288511637227676E-3</v>
      </c>
      <c r="O86" s="66">
        <v>3.2657416811875096E-3</v>
      </c>
      <c r="P86" s="67">
        <v>3.5061557330237523E-3</v>
      </c>
      <c r="Q86" s="67">
        <v>3.3272378089951107E-3</v>
      </c>
      <c r="R86" s="67">
        <v>3.6937883164179786E-3</v>
      </c>
      <c r="S86" s="67">
        <v>2.7704656728029155E-3</v>
      </c>
      <c r="T86" s="68">
        <v>3.175116456300222E-3</v>
      </c>
      <c r="U86" s="65">
        <v>7.3369496943722331E-3</v>
      </c>
      <c r="V86" s="63">
        <v>8.7218308707089475E-3</v>
      </c>
      <c r="W86" s="63">
        <v>9.3289872914592842E-3</v>
      </c>
      <c r="X86" s="63">
        <v>8.6690916743074452E-3</v>
      </c>
      <c r="Y86" s="63">
        <v>8.5307067245656825E-3</v>
      </c>
      <c r="Z86" s="64">
        <v>9.2992996598160581E-3</v>
      </c>
      <c r="AA86" s="65">
        <v>8.1647857544197896E-3</v>
      </c>
      <c r="AB86" s="63">
        <v>1.0572607301663491E-2</v>
      </c>
      <c r="AC86" s="63">
        <v>1.0755222488934523E-2</v>
      </c>
      <c r="AD86" s="63">
        <v>1.109413739709492E-2</v>
      </c>
      <c r="AE86" s="63">
        <v>9.7769316641416158E-3</v>
      </c>
      <c r="AF86" s="64">
        <v>9.621812449162704E-3</v>
      </c>
      <c r="AG86" s="65">
        <v>4.5589645938708713E-3</v>
      </c>
      <c r="AH86" s="63">
        <v>5.9624926196567901E-3</v>
      </c>
      <c r="AI86" s="63">
        <v>5.2695491482427767E-3</v>
      </c>
      <c r="AJ86" s="63">
        <v>5.010490062134736E-3</v>
      </c>
      <c r="AK86" s="63">
        <v>3.8719757333442644E-3</v>
      </c>
      <c r="AL86" s="64">
        <v>3.8808123805057536E-3</v>
      </c>
      <c r="AM86" s="65">
        <v>3.7403429481362659E-3</v>
      </c>
      <c r="AN86" s="63">
        <v>3.4494294660306385E-3</v>
      </c>
      <c r="AO86" s="63">
        <v>3.2769782452785083E-3</v>
      </c>
      <c r="AP86" s="63">
        <v>3.7959807662154392E-3</v>
      </c>
      <c r="AQ86" s="63">
        <v>3.6527452302226788E-3</v>
      </c>
      <c r="AR86" s="64">
        <v>3.965504468340225E-3</v>
      </c>
      <c r="AS86" s="65">
        <v>3.1757692996759288E-3</v>
      </c>
      <c r="AT86" s="63">
        <v>3.7073840028989963E-3</v>
      </c>
      <c r="AU86" s="63">
        <v>3.2800341640884033E-3</v>
      </c>
      <c r="AV86" s="63">
        <v>3.1040441453042511E-3</v>
      </c>
      <c r="AW86" s="63">
        <v>3.3392697756862875E-3</v>
      </c>
      <c r="AX86" s="64">
        <v>2.6307189172160741E-3</v>
      </c>
    </row>
    <row r="87" spans="1:50" x14ac:dyDescent="0.45">
      <c r="A87" s="21" t="s">
        <v>710</v>
      </c>
      <c r="B87" s="18" t="s">
        <v>618</v>
      </c>
      <c r="C87" s="25">
        <v>4.8436620963096836E-3</v>
      </c>
      <c r="D87" s="63">
        <v>6.4494032715598512E-3</v>
      </c>
      <c r="E87" s="63">
        <v>5.4803813188735347E-3</v>
      </c>
      <c r="F87" s="63">
        <v>5.8643765713627402E-3</v>
      </c>
      <c r="G87" s="63">
        <v>5.1216638821059849E-3</v>
      </c>
      <c r="H87" s="64">
        <v>4.9200112097596465E-3</v>
      </c>
      <c r="I87" s="65">
        <v>3.6821755366775134E-3</v>
      </c>
      <c r="J87" s="63">
        <v>3.7242500583646067E-3</v>
      </c>
      <c r="K87" s="63">
        <v>3.6689504843713805E-3</v>
      </c>
      <c r="L87" s="63">
        <v>3.439148134036537E-3</v>
      </c>
      <c r="M87" s="63">
        <v>3.2568017936132824E-3</v>
      </c>
      <c r="N87" s="64">
        <v>3.4337121754315649E-3</v>
      </c>
      <c r="O87" s="66">
        <v>2.9782681215464466E-3</v>
      </c>
      <c r="P87" s="67">
        <v>2.9680875565250768E-3</v>
      </c>
      <c r="Q87" s="67">
        <v>2.6836856886889859E-3</v>
      </c>
      <c r="R87" s="67">
        <v>3.252543011427854E-3</v>
      </c>
      <c r="S87" s="67">
        <v>2.3457199874850963E-3</v>
      </c>
      <c r="T87" s="68">
        <v>2.5180272731273757E-3</v>
      </c>
      <c r="U87" s="65">
        <v>4.1851482470315459E-3</v>
      </c>
      <c r="V87" s="63">
        <v>5.0268708529099971E-3</v>
      </c>
      <c r="W87" s="63">
        <v>5.5381340640245939E-3</v>
      </c>
      <c r="X87" s="63">
        <v>4.9575373145545549E-3</v>
      </c>
      <c r="Y87" s="63">
        <v>4.6234901985670292E-3</v>
      </c>
      <c r="Z87" s="64">
        <v>5.2747828421566157E-3</v>
      </c>
      <c r="AA87" s="65">
        <v>4.6424813661867194E-3</v>
      </c>
      <c r="AB87" s="63">
        <v>5.1964044471170057E-3</v>
      </c>
      <c r="AC87" s="63">
        <v>5.5254038378820891E-3</v>
      </c>
      <c r="AD87" s="63">
        <v>5.7510480570217492E-3</v>
      </c>
      <c r="AE87" s="63">
        <v>5.2439712030255053E-3</v>
      </c>
      <c r="AF87" s="64">
        <v>5.3575172113070535E-3</v>
      </c>
      <c r="AG87" s="65">
        <v>3.4983802439750075E-3</v>
      </c>
      <c r="AH87" s="63">
        <v>4.1855078628430667E-3</v>
      </c>
      <c r="AI87" s="63">
        <v>3.9730150445753962E-3</v>
      </c>
      <c r="AJ87" s="63">
        <v>3.7297625721296672E-3</v>
      </c>
      <c r="AK87" s="63">
        <v>3.2127463005647296E-3</v>
      </c>
      <c r="AL87" s="64">
        <v>3.3359186176544859E-3</v>
      </c>
      <c r="AM87" s="65">
        <v>2.7585141646127636E-3</v>
      </c>
      <c r="AN87" s="63">
        <v>2.5918507155315526E-3</v>
      </c>
      <c r="AO87" s="63">
        <v>2.8578216590963421E-3</v>
      </c>
      <c r="AP87" s="63">
        <v>2.7786808132545865E-3</v>
      </c>
      <c r="AQ87" s="63">
        <v>2.7609065519565985E-3</v>
      </c>
      <c r="AR87" s="64">
        <v>3.172425525376386E-3</v>
      </c>
      <c r="AS87" s="65">
        <v>2.7021591870335384E-3</v>
      </c>
      <c r="AT87" s="63">
        <v>2.8311428699075197E-3</v>
      </c>
      <c r="AU87" s="63">
        <v>2.4801858365162705E-3</v>
      </c>
      <c r="AV87" s="63">
        <v>2.2645709152539373E-3</v>
      </c>
      <c r="AW87" s="63">
        <v>2.5125817657633497E-3</v>
      </c>
      <c r="AX87" s="64">
        <v>2.3166218301894918E-3</v>
      </c>
    </row>
    <row r="88" spans="1:50" x14ac:dyDescent="0.45">
      <c r="A88" s="21" t="s">
        <v>711</v>
      </c>
      <c r="B88" s="18" t="s">
        <v>619</v>
      </c>
      <c r="C88" s="25">
        <v>6.2110447415498178E-3</v>
      </c>
      <c r="D88" s="63">
        <v>7.7307479064395038E-3</v>
      </c>
      <c r="E88" s="63">
        <v>6.7931187685849213E-3</v>
      </c>
      <c r="F88" s="63">
        <v>6.7898456930260299E-3</v>
      </c>
      <c r="G88" s="63">
        <v>6.3212893433944716E-3</v>
      </c>
      <c r="H88" s="64">
        <v>6.1758322352141485E-3</v>
      </c>
      <c r="I88" s="65">
        <v>6.8501681553143632E-3</v>
      </c>
      <c r="J88" s="63">
        <v>7.2061751495701926E-3</v>
      </c>
      <c r="K88" s="63">
        <v>6.8990031557241644E-3</v>
      </c>
      <c r="L88" s="63">
        <v>6.903620774116292E-3</v>
      </c>
      <c r="M88" s="63">
        <v>6.4691874204690055E-3</v>
      </c>
      <c r="N88" s="64">
        <v>6.3044001030603189E-3</v>
      </c>
      <c r="O88" s="66">
        <v>7.6887936362986901E-3</v>
      </c>
      <c r="P88" s="67">
        <v>5.7008766263150169E-3</v>
      </c>
      <c r="Q88" s="67">
        <v>5.7973281068967415E-3</v>
      </c>
      <c r="R88" s="67">
        <v>6.1273731919217287E-3</v>
      </c>
      <c r="S88" s="67">
        <v>4.8950185609551913E-3</v>
      </c>
      <c r="T88" s="68">
        <v>5.2295190951270193E-3</v>
      </c>
      <c r="U88" s="65">
        <v>5.290326705543455E-3</v>
      </c>
      <c r="V88" s="63">
        <v>6.2087921579918595E-3</v>
      </c>
      <c r="W88" s="63">
        <v>6.9106490747352237E-3</v>
      </c>
      <c r="X88" s="63">
        <v>5.803965188113454E-3</v>
      </c>
      <c r="Y88" s="63">
        <v>5.499560318021522E-3</v>
      </c>
      <c r="Z88" s="64">
        <v>6.4137933292515627E-3</v>
      </c>
      <c r="AA88" s="65">
        <v>5.3841031403867104E-3</v>
      </c>
      <c r="AB88" s="63">
        <v>6.5909720181098952E-3</v>
      </c>
      <c r="AC88" s="63">
        <v>6.6214346963411079E-3</v>
      </c>
      <c r="AD88" s="63">
        <v>7.4484194586409234E-3</v>
      </c>
      <c r="AE88" s="63">
        <v>6.320725164318179E-3</v>
      </c>
      <c r="AF88" s="64">
        <v>6.5705125517457287E-3</v>
      </c>
      <c r="AG88" s="65">
        <v>6.7889794703957151E-3</v>
      </c>
      <c r="AH88" s="63">
        <v>7.7253280681594538E-3</v>
      </c>
      <c r="AI88" s="63">
        <v>7.424228502764342E-3</v>
      </c>
      <c r="AJ88" s="63">
        <v>7.3787264896727437E-3</v>
      </c>
      <c r="AK88" s="63">
        <v>5.8154523353818313E-3</v>
      </c>
      <c r="AL88" s="64">
        <v>5.9079759027452113E-3</v>
      </c>
      <c r="AM88" s="65">
        <v>5.2632434299497112E-3</v>
      </c>
      <c r="AN88" s="63">
        <v>5.1654695610145627E-3</v>
      </c>
      <c r="AO88" s="63">
        <v>5.6530241453502271E-3</v>
      </c>
      <c r="AP88" s="63">
        <v>5.5808812000209063E-3</v>
      </c>
      <c r="AQ88" s="63">
        <v>5.748451093062823E-3</v>
      </c>
      <c r="AR88" s="64">
        <v>5.796577336446675E-3</v>
      </c>
      <c r="AS88" s="65">
        <v>4.8880946495431484E-3</v>
      </c>
      <c r="AT88" s="63">
        <v>4.9790616979980039E-3</v>
      </c>
      <c r="AU88" s="63">
        <v>4.4847208924990167E-3</v>
      </c>
      <c r="AV88" s="63">
        <v>4.2322363384532328E-3</v>
      </c>
      <c r="AW88" s="63">
        <v>4.5554372923118187E-3</v>
      </c>
      <c r="AX88" s="64">
        <v>4.3264669686990777E-3</v>
      </c>
    </row>
    <row r="89" spans="1:50" x14ac:dyDescent="0.45">
      <c r="A89" s="21" t="s">
        <v>712</v>
      </c>
      <c r="B89" s="18" t="s">
        <v>620</v>
      </c>
      <c r="C89" s="25">
        <v>1.7996132618573794E-3</v>
      </c>
      <c r="D89" s="63">
        <v>2.108373256781777E-3</v>
      </c>
      <c r="E89" s="63">
        <v>1.8335976910967291E-3</v>
      </c>
      <c r="F89" s="63">
        <v>1.9967471520638642E-3</v>
      </c>
      <c r="G89" s="63">
        <v>1.7045428118554965E-3</v>
      </c>
      <c r="H89" s="64">
        <v>1.6297171920744615E-3</v>
      </c>
      <c r="I89" s="65">
        <v>1.9894567345839433E-3</v>
      </c>
      <c r="J89" s="63">
        <v>1.9650681733446229E-3</v>
      </c>
      <c r="K89" s="63">
        <v>1.9331275466997809E-3</v>
      </c>
      <c r="L89" s="63">
        <v>1.6088481073942402E-3</v>
      </c>
      <c r="M89" s="63">
        <v>1.8021359752772223E-3</v>
      </c>
      <c r="N89" s="64">
        <v>1.9342332025994102E-3</v>
      </c>
      <c r="O89" s="66">
        <v>1.9112174212846055E-3</v>
      </c>
      <c r="P89" s="67">
        <v>1.490735161484616E-3</v>
      </c>
      <c r="Q89" s="67">
        <v>1.4247546035641005E-3</v>
      </c>
      <c r="R89" s="67">
        <v>1.6220731108650235E-3</v>
      </c>
      <c r="S89" s="67">
        <v>1.4079224414209489E-3</v>
      </c>
      <c r="T89" s="68">
        <v>1.3207105745331902E-3</v>
      </c>
      <c r="U89" s="65">
        <v>1.5070677299234172E-3</v>
      </c>
      <c r="V89" s="63">
        <v>1.8197068735358399E-3</v>
      </c>
      <c r="W89" s="63">
        <v>1.9281981519326619E-3</v>
      </c>
      <c r="X89" s="63">
        <v>1.5862105247335747E-3</v>
      </c>
      <c r="Y89" s="63">
        <v>1.8129462923175018E-3</v>
      </c>
      <c r="Z89" s="64">
        <v>1.9021357265169945E-3</v>
      </c>
      <c r="AA89" s="65">
        <v>1.604906171859813E-3</v>
      </c>
      <c r="AB89" s="63">
        <v>2.1263623542862693E-3</v>
      </c>
      <c r="AC89" s="63">
        <v>1.7806728087580305E-3</v>
      </c>
      <c r="AD89" s="63">
        <v>1.9949171949618788E-3</v>
      </c>
      <c r="AE89" s="63">
        <v>1.8877396425438847E-3</v>
      </c>
      <c r="AF89" s="64">
        <v>1.907283953723037E-3</v>
      </c>
      <c r="AG89" s="65">
        <v>2.0579660815233563E-3</v>
      </c>
      <c r="AH89" s="63">
        <v>2.2960344860424218E-3</v>
      </c>
      <c r="AI89" s="63">
        <v>2.2426728244839995E-3</v>
      </c>
      <c r="AJ89" s="63">
        <v>2.1764512371559679E-3</v>
      </c>
      <c r="AK89" s="63">
        <v>1.7073244561601549E-3</v>
      </c>
      <c r="AL89" s="64">
        <v>1.7187030289912582E-3</v>
      </c>
      <c r="AM89" s="65">
        <v>1.5961792135259026E-3</v>
      </c>
      <c r="AN89" s="63">
        <v>1.3413285140899825E-3</v>
      </c>
      <c r="AO89" s="63">
        <v>1.4071757112120488E-3</v>
      </c>
      <c r="AP89" s="63">
        <v>1.4959363403543617E-3</v>
      </c>
      <c r="AQ89" s="63">
        <v>1.45079612211486E-3</v>
      </c>
      <c r="AR89" s="64">
        <v>1.5921421966618467E-3</v>
      </c>
      <c r="AS89" s="65">
        <v>1.5010820654355452E-3</v>
      </c>
      <c r="AT89" s="63">
        <v>1.5361715372128925E-3</v>
      </c>
      <c r="AU89" s="63">
        <v>1.3988286958186782E-3</v>
      </c>
      <c r="AV89" s="63">
        <v>1.1455210836309247E-3</v>
      </c>
      <c r="AW89" s="63">
        <v>1.1858329946069167E-3</v>
      </c>
      <c r="AX89" s="64">
        <v>1.2875623536770821E-3</v>
      </c>
    </row>
    <row r="90" spans="1:50" x14ac:dyDescent="0.45">
      <c r="A90" s="21" t="s">
        <v>713</v>
      </c>
      <c r="B90" s="18" t="s">
        <v>621</v>
      </c>
      <c r="C90" s="25">
        <v>1.9056102325609746E-2</v>
      </c>
      <c r="D90" s="63">
        <v>2.9442069609824869E-2</v>
      </c>
      <c r="E90" s="63">
        <v>2.2309452510057722E-2</v>
      </c>
      <c r="F90" s="63">
        <v>2.2313350907747876E-2</v>
      </c>
      <c r="G90" s="63">
        <v>1.9588894804805357E-2</v>
      </c>
      <c r="H90" s="64">
        <v>1.9562223109992786E-2</v>
      </c>
      <c r="I90" s="65">
        <v>2.6196863284633807E-2</v>
      </c>
      <c r="J90" s="63">
        <v>2.8683876733951473E-2</v>
      </c>
      <c r="K90" s="63">
        <v>2.7536325764911843E-2</v>
      </c>
      <c r="L90" s="63">
        <v>2.6199404702222196E-2</v>
      </c>
      <c r="M90" s="63">
        <v>2.6155880748954734E-2</v>
      </c>
      <c r="N90" s="64">
        <v>2.3630299733760844E-2</v>
      </c>
      <c r="O90" s="66">
        <v>1.9827004109320982E-2</v>
      </c>
      <c r="P90" s="67">
        <v>2.0131793541863664E-2</v>
      </c>
      <c r="Q90" s="67">
        <v>1.9113564652194128E-2</v>
      </c>
      <c r="R90" s="67">
        <v>2.1321709497334262E-2</v>
      </c>
      <c r="S90" s="67">
        <v>1.7391149933620273E-2</v>
      </c>
      <c r="T90" s="68">
        <v>1.7296082759834797E-2</v>
      </c>
      <c r="U90" s="65">
        <v>1.6208977376519357E-2</v>
      </c>
      <c r="V90" s="63">
        <v>1.9946988901830935E-2</v>
      </c>
      <c r="W90" s="63">
        <v>2.2248854894705183E-2</v>
      </c>
      <c r="X90" s="63">
        <v>1.8996828450750802E-2</v>
      </c>
      <c r="Y90" s="63">
        <v>1.8070899096763276E-2</v>
      </c>
      <c r="Z90" s="64">
        <v>2.0232464483683286E-2</v>
      </c>
      <c r="AA90" s="65">
        <v>1.7971277964034547E-2</v>
      </c>
      <c r="AB90" s="63">
        <v>2.1529235506826266E-2</v>
      </c>
      <c r="AC90" s="63">
        <v>2.2964036575044054E-2</v>
      </c>
      <c r="AD90" s="63">
        <v>2.3447774023080528E-2</v>
      </c>
      <c r="AE90" s="63">
        <v>1.9999715219793362E-2</v>
      </c>
      <c r="AF90" s="64">
        <v>2.1341266047814309E-2</v>
      </c>
      <c r="AG90" s="65">
        <v>2.5865873252008332E-2</v>
      </c>
      <c r="AH90" s="63">
        <v>2.9018353405750638E-2</v>
      </c>
      <c r="AI90" s="63">
        <v>2.7471047536974214E-2</v>
      </c>
      <c r="AJ90" s="63">
        <v>2.8073789614670646E-2</v>
      </c>
      <c r="AK90" s="63">
        <v>2.323210665220421E-2</v>
      </c>
      <c r="AL90" s="64">
        <v>2.2533067590154277E-2</v>
      </c>
      <c r="AM90" s="65">
        <v>1.9327381405396544E-2</v>
      </c>
      <c r="AN90" s="63">
        <v>1.8133473427616786E-2</v>
      </c>
      <c r="AO90" s="63">
        <v>1.7700760219937842E-2</v>
      </c>
      <c r="AP90" s="63">
        <v>1.9567135315946272E-2</v>
      </c>
      <c r="AQ90" s="63">
        <v>1.8591618246605244E-2</v>
      </c>
      <c r="AR90" s="64">
        <v>2.1238294101022629E-2</v>
      </c>
      <c r="AS90" s="65">
        <v>1.8338114492927816E-2</v>
      </c>
      <c r="AT90" s="63">
        <v>1.9911860570169124E-2</v>
      </c>
      <c r="AU90" s="63">
        <v>1.7397109657653662E-2</v>
      </c>
      <c r="AV90" s="63">
        <v>1.6577123740491459E-2</v>
      </c>
      <c r="AW90" s="63">
        <v>1.711817850393272E-2</v>
      </c>
      <c r="AX90" s="64">
        <v>1.6425494013367088E-2</v>
      </c>
    </row>
    <row r="91" spans="1:50" x14ac:dyDescent="0.45">
      <c r="A91" s="21" t="s">
        <v>714</v>
      </c>
      <c r="B91" s="18" t="s">
        <v>622</v>
      </c>
      <c r="C91" s="25">
        <v>6.7543652039289432E-3</v>
      </c>
      <c r="D91" s="63">
        <v>8.6066148018549022E-3</v>
      </c>
      <c r="E91" s="63">
        <v>8.3360118943501833E-3</v>
      </c>
      <c r="F91" s="63">
        <v>7.8610152951620656E-3</v>
      </c>
      <c r="G91" s="63">
        <v>6.7625963121400725E-3</v>
      </c>
      <c r="H91" s="64">
        <v>7.2060568477917367E-3</v>
      </c>
      <c r="I91" s="65">
        <v>9.3759909152453542E-3</v>
      </c>
      <c r="J91" s="63">
        <v>1.0353794744746314E-2</v>
      </c>
      <c r="K91" s="63">
        <v>1.0245218755102894E-2</v>
      </c>
      <c r="L91" s="63">
        <v>9.316925879983614E-3</v>
      </c>
      <c r="M91" s="63">
        <v>8.6198266981760887E-3</v>
      </c>
      <c r="N91" s="64">
        <v>9.0207838309810766E-3</v>
      </c>
      <c r="O91" s="66">
        <v>6.5183739140428198E-3</v>
      </c>
      <c r="P91" s="67">
        <v>6.3980595007380641E-3</v>
      </c>
      <c r="Q91" s="67">
        <v>6.4523885463272628E-3</v>
      </c>
      <c r="R91" s="67">
        <v>7.0943454385624426E-3</v>
      </c>
      <c r="S91" s="67">
        <v>5.6825061940317442E-3</v>
      </c>
      <c r="T91" s="68">
        <v>6.1450242873059739E-3</v>
      </c>
      <c r="U91" s="65">
        <v>6.0624829621302601E-3</v>
      </c>
      <c r="V91" s="63">
        <v>7.0018705257234096E-3</v>
      </c>
      <c r="W91" s="63">
        <v>7.5135020770532223E-3</v>
      </c>
      <c r="X91" s="63">
        <v>6.8252641705121072E-3</v>
      </c>
      <c r="Y91" s="63">
        <v>6.7474714508900914E-3</v>
      </c>
      <c r="Z91" s="64">
        <v>7.5131211467374757E-3</v>
      </c>
      <c r="AA91" s="65">
        <v>6.527335717538287E-3</v>
      </c>
      <c r="AB91" s="63">
        <v>8.2238241107518741E-3</v>
      </c>
      <c r="AC91" s="63">
        <v>8.5459111154278424E-3</v>
      </c>
      <c r="AD91" s="63">
        <v>8.6910690957385742E-3</v>
      </c>
      <c r="AE91" s="63">
        <v>7.6122034014147882E-3</v>
      </c>
      <c r="AF91" s="64">
        <v>7.5010831313817401E-3</v>
      </c>
      <c r="AG91" s="65">
        <v>8.3419458494495696E-3</v>
      </c>
      <c r="AH91" s="63">
        <v>9.7908032987753385E-3</v>
      </c>
      <c r="AI91" s="63">
        <v>9.7351790601843697E-3</v>
      </c>
      <c r="AJ91" s="63">
        <v>9.3691192711672661E-3</v>
      </c>
      <c r="AK91" s="63">
        <v>7.2992624778096945E-3</v>
      </c>
      <c r="AL91" s="64">
        <v>7.4079217921431406E-3</v>
      </c>
      <c r="AM91" s="65">
        <v>6.8802257439422058E-3</v>
      </c>
      <c r="AN91" s="63">
        <v>6.5185870090570955E-3</v>
      </c>
      <c r="AO91" s="63">
        <v>5.9222567535261771E-3</v>
      </c>
      <c r="AP91" s="63">
        <v>7.0445303925155489E-3</v>
      </c>
      <c r="AQ91" s="63">
        <v>6.5181963125849358E-3</v>
      </c>
      <c r="AR91" s="64">
        <v>7.2931489108334956E-3</v>
      </c>
      <c r="AS91" s="65">
        <v>6.6771628722335479E-3</v>
      </c>
      <c r="AT91" s="63">
        <v>7.0789653957080943E-3</v>
      </c>
      <c r="AU91" s="63">
        <v>6.2497727433057535E-3</v>
      </c>
      <c r="AV91" s="63">
        <v>5.8816670428044832E-3</v>
      </c>
      <c r="AW91" s="63">
        <v>6.0693139009130948E-3</v>
      </c>
      <c r="AX91" s="64">
        <v>5.526059927521287E-3</v>
      </c>
    </row>
    <row r="92" spans="1:50" x14ac:dyDescent="0.45">
      <c r="A92" s="21" t="s">
        <v>715</v>
      </c>
      <c r="B92" s="18" t="s">
        <v>623</v>
      </c>
      <c r="C92" s="25">
        <v>1.9009970773689617E-2</v>
      </c>
      <c r="D92" s="63">
        <v>3.1843960184131402E-2</v>
      </c>
      <c r="E92" s="63">
        <v>2.2043939128913764E-2</v>
      </c>
      <c r="F92" s="63">
        <v>2.1969260587003516E-2</v>
      </c>
      <c r="G92" s="63">
        <v>1.9740454464782956E-2</v>
      </c>
      <c r="H92" s="64">
        <v>1.9668924518964171E-2</v>
      </c>
      <c r="I92" s="65">
        <v>2.3772950652602768E-2</v>
      </c>
      <c r="J92" s="63">
        <v>2.4693546790991987E-2</v>
      </c>
      <c r="K92" s="63">
        <v>2.3950585384933793E-2</v>
      </c>
      <c r="L92" s="63">
        <v>2.3339712205896257E-2</v>
      </c>
      <c r="M92" s="63">
        <v>2.2210628370599284E-2</v>
      </c>
      <c r="N92" s="64">
        <v>2.158432338037846E-2</v>
      </c>
      <c r="O92" s="66">
        <v>2.0380228668337726E-2</v>
      </c>
      <c r="P92" s="67">
        <v>1.8055440606928749E-2</v>
      </c>
      <c r="Q92" s="67">
        <v>1.7716094149421088E-2</v>
      </c>
      <c r="R92" s="67">
        <v>2.026705901156485E-2</v>
      </c>
      <c r="S92" s="67">
        <v>1.6070320229327154E-2</v>
      </c>
      <c r="T92" s="68">
        <v>1.6637650072850337E-2</v>
      </c>
      <c r="U92" s="65">
        <v>1.6366577671608235E-2</v>
      </c>
      <c r="V92" s="63">
        <v>1.967170130482011E-2</v>
      </c>
      <c r="W92" s="63">
        <v>2.1398193790296765E-2</v>
      </c>
      <c r="X92" s="63">
        <v>1.9059147138841707E-2</v>
      </c>
      <c r="Y92" s="63">
        <v>1.8009313401083641E-2</v>
      </c>
      <c r="Z92" s="64">
        <v>1.9937692970077563E-2</v>
      </c>
      <c r="AA92" s="65">
        <v>1.8205735672801159E-2</v>
      </c>
      <c r="AB92" s="63">
        <v>2.1489546362785734E-2</v>
      </c>
      <c r="AC92" s="63">
        <v>2.2992960552788225E-2</v>
      </c>
      <c r="AD92" s="63">
        <v>2.3831839212072128E-2</v>
      </c>
      <c r="AE92" s="63">
        <v>2.0500558169205006E-2</v>
      </c>
      <c r="AF92" s="64">
        <v>2.099007991413214E-2</v>
      </c>
      <c r="AG92" s="65">
        <v>2.2859446593275809E-2</v>
      </c>
      <c r="AH92" s="63">
        <v>2.6661344143023118E-2</v>
      </c>
      <c r="AI92" s="63">
        <v>2.5896388452271858E-2</v>
      </c>
      <c r="AJ92" s="63">
        <v>2.514479642565819E-2</v>
      </c>
      <c r="AK92" s="63">
        <v>1.9909315356164255E-2</v>
      </c>
      <c r="AL92" s="64">
        <v>2.0692886259514449E-2</v>
      </c>
      <c r="AM92" s="65">
        <v>1.8021307511723345E-2</v>
      </c>
      <c r="AN92" s="63">
        <v>1.7179944102380901E-2</v>
      </c>
      <c r="AO92" s="63">
        <v>1.6818474778866839E-2</v>
      </c>
      <c r="AP92" s="63">
        <v>1.8971201588877856E-2</v>
      </c>
      <c r="AQ92" s="63">
        <v>1.8127882464982398E-2</v>
      </c>
      <c r="AR92" s="64">
        <v>2.0154889656553793E-2</v>
      </c>
      <c r="AS92" s="65">
        <v>1.7572412479334529E-2</v>
      </c>
      <c r="AT92" s="63">
        <v>1.8123541938654449E-2</v>
      </c>
      <c r="AU92" s="63">
        <v>1.6024438912795914E-2</v>
      </c>
      <c r="AV92" s="63">
        <v>1.488512308556914E-2</v>
      </c>
      <c r="AW92" s="63">
        <v>1.5786899878058491E-2</v>
      </c>
      <c r="AX92" s="64">
        <v>1.4743298891968643E-2</v>
      </c>
    </row>
    <row r="93" spans="1:50" x14ac:dyDescent="0.45">
      <c r="A93" s="21" t="s">
        <v>716</v>
      </c>
      <c r="B93" s="18" t="s">
        <v>624</v>
      </c>
      <c r="C93" s="25">
        <v>1.5222356146515547E-3</v>
      </c>
      <c r="D93" s="63">
        <v>1.7701343275976287E-3</v>
      </c>
      <c r="E93" s="63">
        <v>1.7337145355955921E-3</v>
      </c>
      <c r="F93" s="63">
        <v>1.5998793735557016E-3</v>
      </c>
      <c r="G93" s="63">
        <v>1.7251944602542212E-3</v>
      </c>
      <c r="H93" s="64">
        <v>1.4768530388585125E-3</v>
      </c>
      <c r="I93" s="65">
        <v>1.8078033893123102E-3</v>
      </c>
      <c r="J93" s="63">
        <v>1.8992149524894681E-3</v>
      </c>
      <c r="K93" s="63">
        <v>1.812236310954654E-3</v>
      </c>
      <c r="L93" s="63">
        <v>1.7135351463464243E-3</v>
      </c>
      <c r="M93" s="63">
        <v>1.7029085620796219E-3</v>
      </c>
      <c r="N93" s="64">
        <v>1.4327416907617876E-3</v>
      </c>
      <c r="O93" s="66">
        <v>2.366267102757873E-3</v>
      </c>
      <c r="P93" s="67">
        <v>1.9868391832301917E-3</v>
      </c>
      <c r="Q93" s="67">
        <v>1.7166337299575176E-3</v>
      </c>
      <c r="R93" s="67">
        <v>1.7546807393284852E-3</v>
      </c>
      <c r="S93" s="67">
        <v>1.3765971300281586E-3</v>
      </c>
      <c r="T93" s="68">
        <v>1.3059621456219148E-3</v>
      </c>
      <c r="U93" s="65">
        <v>1.7841205297547953E-3</v>
      </c>
      <c r="V93" s="63">
        <v>1.6123112787760603E-3</v>
      </c>
      <c r="W93" s="63">
        <v>2.0353564757981972E-3</v>
      </c>
      <c r="X93" s="63">
        <v>1.3910475131145817E-3</v>
      </c>
      <c r="Y93" s="63">
        <v>1.4852578107765902E-3</v>
      </c>
      <c r="Z93" s="64">
        <v>1.7437291886989519E-3</v>
      </c>
      <c r="AA93" s="65">
        <v>1.327367006899637E-3</v>
      </c>
      <c r="AB93" s="63">
        <v>1.5051284761640248E-3</v>
      </c>
      <c r="AC93" s="63">
        <v>1.4035891551386829E-3</v>
      </c>
      <c r="AD93" s="63">
        <v>1.7621414807160612E-3</v>
      </c>
      <c r="AE93" s="63">
        <v>1.386455283811954E-3</v>
      </c>
      <c r="AF93" s="64">
        <v>1.3769772388675058E-3</v>
      </c>
      <c r="AG93" s="65">
        <v>1.8831538232668848E-3</v>
      </c>
      <c r="AH93" s="63">
        <v>1.7042534267012882E-3</v>
      </c>
      <c r="AI93" s="63">
        <v>1.690149353368492E-3</v>
      </c>
      <c r="AJ93" s="63">
        <v>1.9431891802981528E-3</v>
      </c>
      <c r="AK93" s="63">
        <v>1.6991357211100355E-3</v>
      </c>
      <c r="AL93" s="64">
        <v>1.5969391436095378E-3</v>
      </c>
      <c r="AM93" s="65">
        <v>1.3070911464584077E-3</v>
      </c>
      <c r="AN93" s="63">
        <v>1.2678412171391346E-3</v>
      </c>
      <c r="AO93" s="63">
        <v>1.6656131962706191E-3</v>
      </c>
      <c r="AP93" s="63">
        <v>1.5265640516385303E-3</v>
      </c>
      <c r="AQ93" s="63">
        <v>1.4318828716039077E-3</v>
      </c>
      <c r="AR93" s="64">
        <v>1.3350006722403164E-3</v>
      </c>
      <c r="AS93" s="65">
        <v>1.0220701072449897E-3</v>
      </c>
      <c r="AT93" s="63">
        <v>1.1446055825543933E-3</v>
      </c>
      <c r="AU93" s="63">
        <v>1.1029703105001662E-3</v>
      </c>
      <c r="AV93" s="63">
        <v>1.1077236581836527E-3</v>
      </c>
      <c r="AW93" s="63">
        <v>1.0344914284756473E-3</v>
      </c>
      <c r="AX93" s="64">
        <v>1.04919622965644E-3</v>
      </c>
    </row>
    <row r="94" spans="1:50" x14ac:dyDescent="0.45">
      <c r="A94" s="21" t="s">
        <v>717</v>
      </c>
      <c r="B94" s="18" t="s">
        <v>625</v>
      </c>
      <c r="C94" s="25">
        <v>4.2897515915996448E-3</v>
      </c>
      <c r="D94" s="63">
        <v>5.2464904621970067E-3</v>
      </c>
      <c r="E94" s="63">
        <v>4.5756270771383587E-3</v>
      </c>
      <c r="F94" s="63">
        <v>4.66014515833915E-3</v>
      </c>
      <c r="G94" s="63">
        <v>4.6851916450939713E-3</v>
      </c>
      <c r="H94" s="64">
        <v>4.0371233848704021E-3</v>
      </c>
      <c r="I94" s="65">
        <v>3.6665294490183663E-3</v>
      </c>
      <c r="J94" s="63">
        <v>3.8242626023993957E-3</v>
      </c>
      <c r="K94" s="63">
        <v>3.9764087783056307E-3</v>
      </c>
      <c r="L94" s="63">
        <v>3.5605567953613756E-3</v>
      </c>
      <c r="M94" s="63">
        <v>3.4805489910925288E-3</v>
      </c>
      <c r="N94" s="64">
        <v>3.2149380206693196E-3</v>
      </c>
      <c r="O94" s="66">
        <v>4.9975611195492474E-3</v>
      </c>
      <c r="P94" s="67">
        <v>3.5344056323786876E-3</v>
      </c>
      <c r="Q94" s="67">
        <v>3.3759135536178273E-3</v>
      </c>
      <c r="R94" s="67">
        <v>3.6901065153608164E-3</v>
      </c>
      <c r="S94" s="67">
        <v>2.8377332803422996E-3</v>
      </c>
      <c r="T94" s="68">
        <v>2.9075970507774951E-3</v>
      </c>
      <c r="U94" s="65">
        <v>3.9152343146209509E-3</v>
      </c>
      <c r="V94" s="63">
        <v>4.2455034747215644E-3</v>
      </c>
      <c r="W94" s="63">
        <v>4.9110905144971635E-3</v>
      </c>
      <c r="X94" s="63">
        <v>3.9151347532654932E-3</v>
      </c>
      <c r="Y94" s="63">
        <v>3.829010549345614E-3</v>
      </c>
      <c r="Z94" s="64">
        <v>4.6456553697658658E-3</v>
      </c>
      <c r="AA94" s="65">
        <v>3.6995369174520078E-3</v>
      </c>
      <c r="AB94" s="63">
        <v>4.2603871677538178E-3</v>
      </c>
      <c r="AC94" s="63">
        <v>4.492149408222448E-3</v>
      </c>
      <c r="AD94" s="63">
        <v>5.2622547422446885E-3</v>
      </c>
      <c r="AE94" s="63">
        <v>4.1100048982195539E-3</v>
      </c>
      <c r="AF94" s="64">
        <v>4.1053614304601702E-3</v>
      </c>
      <c r="AG94" s="65">
        <v>3.7047902409997027E-3</v>
      </c>
      <c r="AH94" s="63">
        <v>4.064380717782025E-3</v>
      </c>
      <c r="AI94" s="63">
        <v>3.886878629905873E-3</v>
      </c>
      <c r="AJ94" s="63">
        <v>3.8762877600276601E-3</v>
      </c>
      <c r="AK94" s="63">
        <v>3.0980630188905322E-3</v>
      </c>
      <c r="AL94" s="64">
        <v>3.2105623895241873E-3</v>
      </c>
      <c r="AM94" s="65">
        <v>2.8417321866602658E-3</v>
      </c>
      <c r="AN94" s="63">
        <v>2.6608947821884126E-3</v>
      </c>
      <c r="AO94" s="63">
        <v>2.8521644752569925E-3</v>
      </c>
      <c r="AP94" s="63">
        <v>3.0812993257722261E-3</v>
      </c>
      <c r="AQ94" s="63">
        <v>3.0485912704782082E-3</v>
      </c>
      <c r="AR94" s="64">
        <v>3.1576362384175736E-3</v>
      </c>
      <c r="AS94" s="65">
        <v>2.410152555941336E-3</v>
      </c>
      <c r="AT94" s="63">
        <v>2.7328261743667132E-3</v>
      </c>
      <c r="AU94" s="63">
        <v>2.4467690245598478E-3</v>
      </c>
      <c r="AV94" s="63">
        <v>2.2449232457595991E-3</v>
      </c>
      <c r="AW94" s="63">
        <v>2.2610512112437617E-3</v>
      </c>
      <c r="AX94" s="64">
        <v>2.2689599372667049E-3</v>
      </c>
    </row>
    <row r="95" spans="1:50" x14ac:dyDescent="0.45">
      <c r="A95" s="22" t="s">
        <v>718</v>
      </c>
      <c r="B95" s="19" t="s">
        <v>626</v>
      </c>
      <c r="C95" s="26">
        <v>7.9003526052253848E-3</v>
      </c>
      <c r="D95" s="69">
        <v>1.0926642999099727E-2</v>
      </c>
      <c r="E95" s="69">
        <v>8.5921427322022039E-3</v>
      </c>
      <c r="F95" s="69">
        <v>9.2246701408889766E-3</v>
      </c>
      <c r="G95" s="69">
        <v>8.1914125372549735E-3</v>
      </c>
      <c r="H95" s="70">
        <v>8.136824656701111E-3</v>
      </c>
      <c r="I95" s="71">
        <v>9.9587833853814062E-3</v>
      </c>
      <c r="J95" s="69">
        <v>1.0197092919937699E-2</v>
      </c>
      <c r="K95" s="69">
        <v>9.8844275835355492E-3</v>
      </c>
      <c r="L95" s="69">
        <v>9.5705147119910395E-3</v>
      </c>
      <c r="M95" s="69">
        <v>9.4682481972974616E-3</v>
      </c>
      <c r="N95" s="70">
        <v>9.1172311127651652E-3</v>
      </c>
      <c r="O95" s="72">
        <v>8.7180751108087862E-3</v>
      </c>
      <c r="P95" s="73">
        <v>7.5762533821422881E-3</v>
      </c>
      <c r="Q95" s="73">
        <v>7.5444193689918528E-3</v>
      </c>
      <c r="R95" s="73">
        <v>8.1315858573173649E-3</v>
      </c>
      <c r="S95" s="73">
        <v>6.8393737474526251E-3</v>
      </c>
      <c r="T95" s="74">
        <v>7.0863571820702466E-3</v>
      </c>
      <c r="U95" s="71">
        <v>6.8928405817466456E-3</v>
      </c>
      <c r="V95" s="69">
        <v>8.1382808307921845E-3</v>
      </c>
      <c r="W95" s="69">
        <v>9.0226305588873602E-3</v>
      </c>
      <c r="X95" s="69">
        <v>7.5504516827248269E-3</v>
      </c>
      <c r="Y95" s="69">
        <v>7.3315987803735634E-3</v>
      </c>
      <c r="Z95" s="70">
        <v>8.1851726949181951E-3</v>
      </c>
      <c r="AA95" s="71">
        <v>7.4329773891091732E-3</v>
      </c>
      <c r="AB95" s="69">
        <v>9.0411032042864055E-3</v>
      </c>
      <c r="AC95" s="69">
        <v>9.097653702598827E-3</v>
      </c>
      <c r="AD95" s="69">
        <v>1.0481532164722602E-2</v>
      </c>
      <c r="AE95" s="69">
        <v>8.9185186872771591E-3</v>
      </c>
      <c r="AF95" s="70">
        <v>8.6545970891018821E-3</v>
      </c>
      <c r="AG95" s="71">
        <v>9.4676465337697122E-3</v>
      </c>
      <c r="AH95" s="69">
        <v>1.0718311504447251E-2</v>
      </c>
      <c r="AI95" s="69">
        <v>1.0805461927332092E-2</v>
      </c>
      <c r="AJ95" s="69">
        <v>1.0629269455288838E-2</v>
      </c>
      <c r="AK95" s="69">
        <v>7.9137486875005911E-3</v>
      </c>
      <c r="AL95" s="70">
        <v>8.3492057766073862E-3</v>
      </c>
      <c r="AM95" s="71">
        <v>7.3237142372067701E-3</v>
      </c>
      <c r="AN95" s="69">
        <v>7.0143022253976919E-3</v>
      </c>
      <c r="AO95" s="69">
        <v>6.8425531914893612E-3</v>
      </c>
      <c r="AP95" s="69">
        <v>7.6266659697904141E-3</v>
      </c>
      <c r="AQ95" s="69">
        <v>7.4505366333879062E-3</v>
      </c>
      <c r="AR95" s="70">
        <v>8.0092631971749439E-3</v>
      </c>
      <c r="AS95" s="71">
        <v>7.1454223012429891E-3</v>
      </c>
      <c r="AT95" s="69">
        <v>7.3383124264702233E-3</v>
      </c>
      <c r="AU95" s="69">
        <v>6.5370483840083843E-3</v>
      </c>
      <c r="AV95" s="69">
        <v>6.1722003177258266E-3</v>
      </c>
      <c r="AW95" s="69">
        <v>6.5990051919426413E-3</v>
      </c>
      <c r="AX95" s="70">
        <v>6.2027772174792E-3</v>
      </c>
    </row>
    <row r="97" spans="2:50" x14ac:dyDescent="0.45">
      <c r="B97" s="1" t="s">
        <v>53</v>
      </c>
      <c r="C97" s="6">
        <f t="shared" ref="C97:AX97" si="0">SUM(C4:C95)</f>
        <v>19.470949662297443</v>
      </c>
      <c r="D97" s="6">
        <f t="shared" si="0"/>
        <v>21.773973550101058</v>
      </c>
      <c r="E97" s="6">
        <f t="shared" si="0"/>
        <v>21.671373431869863</v>
      </c>
      <c r="F97" s="6">
        <f t="shared" si="0"/>
        <v>23.236535018941048</v>
      </c>
      <c r="G97" s="6">
        <f t="shared" si="0"/>
        <v>20.087151348522941</v>
      </c>
      <c r="H97" s="6">
        <f t="shared" si="0"/>
        <v>20.321747828109071</v>
      </c>
      <c r="I97" s="6">
        <f t="shared" si="0"/>
        <v>27.951687459762844</v>
      </c>
      <c r="J97" s="6">
        <f t="shared" si="0"/>
        <v>29.640611528943623</v>
      </c>
      <c r="K97" s="6">
        <f t="shared" si="0"/>
        <v>28.782885009816546</v>
      </c>
      <c r="L97" s="6">
        <f t="shared" si="0"/>
        <v>27.471924413224887</v>
      </c>
      <c r="M97" s="6">
        <f t="shared" si="0"/>
        <v>26.476318826879947</v>
      </c>
      <c r="N97" s="6">
        <f t="shared" si="0"/>
        <v>26.1236418396267</v>
      </c>
      <c r="O97" s="6">
        <f t="shared" si="0"/>
        <v>21.346092722308668</v>
      </c>
      <c r="P97" s="6">
        <f t="shared" si="0"/>
        <v>22.171235768475785</v>
      </c>
      <c r="Q97" s="6">
        <f t="shared" si="0"/>
        <v>20.798861113104884</v>
      </c>
      <c r="R97" s="6">
        <f t="shared" si="0"/>
        <v>24.385461600812867</v>
      </c>
      <c r="S97" s="6">
        <f t="shared" si="0"/>
        <v>18.7936267958464</v>
      </c>
      <c r="T97" s="6">
        <f t="shared" si="0"/>
        <v>20.487123593085126</v>
      </c>
      <c r="U97" s="6">
        <f t="shared" ref="U97:Z97" si="1">SUM(U4:U95)</f>
        <v>17.811290421218299</v>
      </c>
      <c r="V97" s="6">
        <f t="shared" si="1"/>
        <v>19.805517637745549</v>
      </c>
      <c r="W97" s="6">
        <f t="shared" si="1"/>
        <v>19.607863159055494</v>
      </c>
      <c r="X97" s="6">
        <f t="shared" si="1"/>
        <v>18.771098856137925</v>
      </c>
      <c r="Y97" s="6">
        <f t="shared" si="1"/>
        <v>18.279037181079481</v>
      </c>
      <c r="Z97" s="6">
        <f t="shared" si="1"/>
        <v>20.264077076710009</v>
      </c>
      <c r="AA97" s="6">
        <f t="shared" si="0"/>
        <v>18.795623000556549</v>
      </c>
      <c r="AB97" s="6">
        <f t="shared" si="0"/>
        <v>22.380223192017194</v>
      </c>
      <c r="AC97" s="6">
        <f t="shared" si="0"/>
        <v>22.931856441231556</v>
      </c>
      <c r="AD97" s="6">
        <f t="shared" si="0"/>
        <v>23.38512433323093</v>
      </c>
      <c r="AE97" s="6">
        <f t="shared" si="0"/>
        <v>21.127023206739047</v>
      </c>
      <c r="AF97" s="6">
        <f t="shared" si="0"/>
        <v>20.666508616135435</v>
      </c>
      <c r="AG97" s="6">
        <f t="shared" si="0"/>
        <v>29.637934907468033</v>
      </c>
      <c r="AH97" s="6">
        <f t="shared" si="0"/>
        <v>31.899278811082262</v>
      </c>
      <c r="AI97" s="6">
        <f t="shared" si="0"/>
        <v>30.580606254695727</v>
      </c>
      <c r="AJ97" s="6">
        <f t="shared" si="0"/>
        <v>30.822030382576756</v>
      </c>
      <c r="AK97" s="6">
        <f t="shared" si="0"/>
        <v>25.327170093617081</v>
      </c>
      <c r="AL97" s="6">
        <f t="shared" si="0"/>
        <v>25.822132441710856</v>
      </c>
      <c r="AM97" s="6">
        <f t="shared" ref="AM97:AR97" si="2">SUM(AM4:AM95)</f>
        <v>23.42163613214451</v>
      </c>
      <c r="AN97" s="6">
        <f t="shared" si="2"/>
        <v>22.23675697564461</v>
      </c>
      <c r="AO97" s="6">
        <f t="shared" si="2"/>
        <v>22.226374264403542</v>
      </c>
      <c r="AP97" s="6">
        <f t="shared" si="2"/>
        <v>23.909258375581455</v>
      </c>
      <c r="AQ97" s="6">
        <f t="shared" si="2"/>
        <v>23.222580535135304</v>
      </c>
      <c r="AR97" s="6">
        <f t="shared" si="2"/>
        <v>25.25330836898036</v>
      </c>
      <c r="AS97" s="6">
        <f t="shared" si="0"/>
        <v>21.81996532877654</v>
      </c>
      <c r="AT97" s="6">
        <f t="shared" si="0"/>
        <v>22.228577452357658</v>
      </c>
      <c r="AU97" s="6">
        <f t="shared" si="0"/>
        <v>20.382839017404535</v>
      </c>
      <c r="AV97" s="6">
        <f t="shared" si="0"/>
        <v>19.231986567454783</v>
      </c>
      <c r="AW97" s="6">
        <f t="shared" si="0"/>
        <v>19.583297260715977</v>
      </c>
      <c r="AX97" s="6">
        <f t="shared" si="0"/>
        <v>19.258163727554383</v>
      </c>
    </row>
    <row r="99" spans="2:50" ht="18" x14ac:dyDescent="0.55000000000000004">
      <c r="C99" s="101" t="s">
        <v>55</v>
      </c>
      <c r="D99" s="101"/>
      <c r="E99" s="101"/>
      <c r="F99" s="101"/>
      <c r="G99" s="101"/>
      <c r="H99" s="101"/>
      <c r="I99" s="101"/>
      <c r="J99" s="101"/>
      <c r="K99" s="101"/>
      <c r="L99" s="101"/>
      <c r="M99" s="101"/>
      <c r="N99" s="101"/>
      <c r="O99" s="101"/>
      <c r="P99" s="101"/>
      <c r="Q99" s="101"/>
      <c r="R99" s="101"/>
      <c r="S99" s="101"/>
      <c r="T99" s="101"/>
      <c r="U99" s="99" t="s">
        <v>62</v>
      </c>
      <c r="V99" s="99"/>
      <c r="W99" s="99"/>
      <c r="X99" s="99"/>
      <c r="Y99" s="99"/>
      <c r="Z99" s="99"/>
      <c r="AA99" s="96" t="s">
        <v>56</v>
      </c>
      <c r="AB99" s="97"/>
      <c r="AC99" s="97"/>
      <c r="AD99" s="97"/>
      <c r="AE99" s="97"/>
      <c r="AF99" s="97"/>
      <c r="AG99" s="97"/>
      <c r="AH99" s="97"/>
      <c r="AI99" s="97"/>
      <c r="AJ99" s="97"/>
      <c r="AK99" s="97"/>
      <c r="AL99" s="97"/>
      <c r="AM99" s="97"/>
      <c r="AN99" s="97"/>
      <c r="AO99" s="97"/>
      <c r="AP99" s="97"/>
      <c r="AQ99" s="97"/>
      <c r="AR99" s="97"/>
      <c r="AS99" s="97"/>
      <c r="AT99" s="97"/>
      <c r="AU99" s="97"/>
      <c r="AV99" s="97"/>
      <c r="AW99" s="97"/>
      <c r="AX99" s="98"/>
    </row>
    <row r="100" spans="2:50" ht="18" x14ac:dyDescent="0.65">
      <c r="C100" s="102" t="s">
        <v>58</v>
      </c>
      <c r="D100" s="102"/>
      <c r="E100" s="102"/>
      <c r="F100" s="102"/>
      <c r="G100" s="102"/>
      <c r="H100" s="102"/>
      <c r="I100" s="103" t="s">
        <v>52</v>
      </c>
      <c r="J100" s="103"/>
      <c r="K100" s="103"/>
      <c r="L100" s="103"/>
      <c r="M100" s="103"/>
      <c r="N100" s="103"/>
      <c r="O100" s="104" t="s">
        <v>54</v>
      </c>
      <c r="P100" s="105"/>
      <c r="Q100" s="105"/>
      <c r="R100" s="105"/>
      <c r="S100" s="105"/>
      <c r="T100" s="105"/>
      <c r="U100" s="100"/>
      <c r="V100" s="100"/>
      <c r="W100" s="100"/>
      <c r="X100" s="100"/>
      <c r="Y100" s="100"/>
      <c r="Z100" s="100"/>
      <c r="AA100" s="106" t="s">
        <v>57</v>
      </c>
      <c r="AB100" s="106"/>
      <c r="AC100" s="106"/>
      <c r="AD100" s="106"/>
      <c r="AE100" s="106"/>
      <c r="AF100" s="106"/>
      <c r="AG100" s="109" t="s">
        <v>59</v>
      </c>
      <c r="AH100" s="109"/>
      <c r="AI100" s="109"/>
      <c r="AJ100" s="109"/>
      <c r="AK100" s="109"/>
      <c r="AL100" s="109"/>
      <c r="AM100" s="95" t="s">
        <v>60</v>
      </c>
      <c r="AN100" s="95"/>
      <c r="AO100" s="95"/>
      <c r="AP100" s="95"/>
      <c r="AQ100" s="95"/>
      <c r="AR100" s="95"/>
      <c r="AS100" s="94" t="s">
        <v>61</v>
      </c>
      <c r="AT100" s="94"/>
      <c r="AU100" s="94"/>
      <c r="AV100" s="94"/>
      <c r="AW100" s="94"/>
      <c r="AX100" s="94"/>
    </row>
    <row r="101" spans="2:50" x14ac:dyDescent="0.45">
      <c r="B101" s="34" t="s">
        <v>74</v>
      </c>
      <c r="C101" s="108">
        <f>AVERAGE(C97:H97)</f>
        <v>21.093621806640236</v>
      </c>
      <c r="D101" s="107"/>
      <c r="E101" s="107" t="s">
        <v>73</v>
      </c>
      <c r="F101" s="107"/>
      <c r="G101" s="107">
        <f>_xlfn.STDEV.S(C97:H97)</f>
        <v>1.387846503080326</v>
      </c>
      <c r="H101" s="110"/>
      <c r="I101" s="108">
        <f>AVERAGE(I97:N97)</f>
        <v>27.741178179709095</v>
      </c>
      <c r="J101" s="107"/>
      <c r="K101" s="107" t="s">
        <v>73</v>
      </c>
      <c r="L101" s="107"/>
      <c r="M101" s="107">
        <f>_xlfn.STDEV.S(I97:N97)</f>
        <v>1.3435851227040296</v>
      </c>
      <c r="N101" s="110"/>
      <c r="O101" s="108">
        <f t="shared" ref="O101" si="3">AVERAGE(O97:T97)</f>
        <v>21.330400265605622</v>
      </c>
      <c r="P101" s="107"/>
      <c r="Q101" s="107" t="s">
        <v>73</v>
      </c>
      <c r="R101" s="107"/>
      <c r="S101" s="107">
        <f t="shared" ref="S101" si="4">_xlfn.STDEV.S(O97:T97)</f>
        <v>1.8691987273639612</v>
      </c>
      <c r="T101" s="107"/>
      <c r="U101" s="108">
        <f t="shared" ref="U101" si="5">AVERAGE(U97:Z97)</f>
        <v>19.089814055324457</v>
      </c>
      <c r="V101" s="107"/>
      <c r="W101" s="107" t="s">
        <v>73</v>
      </c>
      <c r="X101" s="107"/>
      <c r="Y101" s="107">
        <f t="shared" ref="Y101" si="6">_xlfn.STDEV.S(U97:Z97)</f>
        <v>0.95426006268012942</v>
      </c>
      <c r="Z101" s="110"/>
      <c r="AA101" s="108">
        <f t="shared" ref="AA101" si="7">AVERAGE(AA97:AF97)</f>
        <v>21.547726464985121</v>
      </c>
      <c r="AB101" s="107"/>
      <c r="AC101" s="107" t="s">
        <v>73</v>
      </c>
      <c r="AD101" s="107"/>
      <c r="AE101" s="107">
        <f t="shared" ref="AE101" si="8">_xlfn.STDEV.S(AA97:AF97)</f>
        <v>1.7036729219804601</v>
      </c>
      <c r="AF101" s="110"/>
      <c r="AG101" s="108">
        <f t="shared" ref="AG101" si="9">AVERAGE(AG97:AL97)</f>
        <v>29.014858815191786</v>
      </c>
      <c r="AH101" s="107"/>
      <c r="AI101" s="107" t="s">
        <v>73</v>
      </c>
      <c r="AJ101" s="107"/>
      <c r="AK101" s="107">
        <f t="shared" ref="AK101" si="10">_xlfn.STDEV.S(AG97:AL97)</f>
        <v>2.7647092596107394</v>
      </c>
      <c r="AL101" s="110"/>
      <c r="AM101" s="108">
        <f t="shared" ref="AM101" si="11">AVERAGE(AM97:AR97)</f>
        <v>23.378319108648299</v>
      </c>
      <c r="AN101" s="107"/>
      <c r="AO101" s="107" t="s">
        <v>73</v>
      </c>
      <c r="AP101" s="107"/>
      <c r="AQ101" s="107">
        <f t="shared" ref="AQ101" si="12">_xlfn.STDEV.S(AM97:AR97)</f>
        <v>1.13611206551348</v>
      </c>
      <c r="AR101" s="110"/>
      <c r="AS101" s="108">
        <f t="shared" ref="AS101" si="13">AVERAGE(AS97:AX97)</f>
        <v>20.417471559043978</v>
      </c>
      <c r="AT101" s="107"/>
      <c r="AU101" s="107" t="s">
        <v>73</v>
      </c>
      <c r="AV101" s="107"/>
      <c r="AW101" s="107">
        <f t="shared" ref="AW101" si="14">_xlfn.STDEV.S(AS97:AX97)</f>
        <v>1.3185984087129758</v>
      </c>
      <c r="AX101" s="110"/>
    </row>
    <row r="102" spans="2:50" ht="15.75" x14ac:dyDescent="0.55000000000000004">
      <c r="B102" s="36" t="s">
        <v>76</v>
      </c>
      <c r="C102" s="111"/>
      <c r="D102" s="112"/>
      <c r="E102" s="112"/>
      <c r="F102" s="112"/>
      <c r="G102" s="112"/>
      <c r="H102" s="113"/>
      <c r="I102" s="111">
        <f>_xlfn.T.TEST($C$97:$H$97,I97:N97,2,2)</f>
        <v>7.4258936361606353E-6</v>
      </c>
      <c r="J102" s="112"/>
      <c r="K102" s="112"/>
      <c r="L102" s="112" t="str">
        <f>(IF(I102&lt;0.001,"****",IF(I102&lt;0.005,"***",IF(I102&lt;0.01,"**",IF(I102&lt;0.05,"*","n.s.")))))</f>
        <v>****</v>
      </c>
      <c r="M102" s="112"/>
      <c r="N102" s="113"/>
      <c r="O102" s="111">
        <f t="shared" ref="O102" si="15">_xlfn.T.TEST($C$97:$H$97,O97:T97,2,2)</f>
        <v>0.80830629061762294</v>
      </c>
      <c r="P102" s="112"/>
      <c r="Q102" s="112"/>
      <c r="R102" s="112" t="str">
        <f t="shared" ref="R102" si="16">(IF(O102&lt;0.001,"****",IF(O102&lt;0.005,"***",IF(O102&lt;0.01,"**",IF(O102&lt;0.05,"*","n.s.")))))</f>
        <v>n.s.</v>
      </c>
      <c r="S102" s="112"/>
      <c r="T102" s="113"/>
      <c r="U102" s="111">
        <f t="shared" ref="U102" si="17">_xlfn.T.TEST($C$97:$H$97,U97:Z97,2,2)</f>
        <v>1.5452594391535606E-2</v>
      </c>
      <c r="V102" s="112"/>
      <c r="W102" s="112"/>
      <c r="X102" s="112" t="str">
        <f t="shared" ref="X102" si="18">(IF(U102&lt;0.001,"****",IF(U102&lt;0.005,"***",IF(U102&lt;0.01,"**",IF(U102&lt;0.05,"*","n.s.")))))</f>
        <v>*</v>
      </c>
      <c r="Y102" s="112"/>
      <c r="Z102" s="113"/>
      <c r="AA102" s="111">
        <f t="shared" ref="AA102" si="19">_xlfn.T.TEST($C$97:$H$97,AA97:AF97,2,2)</f>
        <v>0.62369002513066252</v>
      </c>
      <c r="AB102" s="112"/>
      <c r="AC102" s="112"/>
      <c r="AD102" s="112" t="str">
        <f t="shared" ref="AD102" si="20">(IF(AA102&lt;0.001,"****",IF(AA102&lt;0.005,"***",IF(AA102&lt;0.01,"**",IF(AA102&lt;0.05,"*","n.s.")))))</f>
        <v>n.s.</v>
      </c>
      <c r="AE102" s="112"/>
      <c r="AF102" s="113"/>
      <c r="AG102" s="111">
        <f t="shared" ref="AG102" si="21">_xlfn.T.TEST($C$97:$H$97,AG97:AL97,2,2)</f>
        <v>9.235306089461036E-5</v>
      </c>
      <c r="AH102" s="112"/>
      <c r="AI102" s="112"/>
      <c r="AJ102" s="112" t="str">
        <f t="shared" ref="AJ102" si="22">(IF(AG102&lt;0.001,"****",IF(AG102&lt;0.005,"***",IF(AG102&lt;0.01,"**",IF(AG102&lt;0.05,"*","n.s.")))))</f>
        <v>****</v>
      </c>
      <c r="AK102" s="112"/>
      <c r="AL102" s="113"/>
      <c r="AM102" s="111">
        <f t="shared" ref="AM102" si="23">_xlfn.T.TEST($C$97:$H$97,AM97:AR97,2,2)</f>
        <v>1.0869583603231784E-2</v>
      </c>
      <c r="AN102" s="112"/>
      <c r="AO102" s="112"/>
      <c r="AP102" s="112" t="str">
        <f t="shared" ref="AP102" si="24">(IF(AM102&lt;0.001,"****",IF(AM102&lt;0.005,"***",IF(AM102&lt;0.01,"**",IF(AM102&lt;0.05,"*","n.s.")))))</f>
        <v>*</v>
      </c>
      <c r="AQ102" s="112"/>
      <c r="AR102" s="113"/>
      <c r="AS102" s="111">
        <f t="shared" ref="AS102" si="25">_xlfn.T.TEST($C$97:$H$97,AS97:AX97,2,2)</f>
        <v>0.40723097079613646</v>
      </c>
      <c r="AT102" s="112"/>
      <c r="AU102" s="112"/>
      <c r="AV102" s="112" t="str">
        <f t="shared" ref="AV102" si="26">(IF(AS102&lt;0.001,"****",IF(AS102&lt;0.005,"***",IF(AS102&lt;0.01,"**",IF(AS102&lt;0.05,"*","n.s.")))))</f>
        <v>n.s.</v>
      </c>
      <c r="AW102" s="112"/>
      <c r="AX102" s="113"/>
    </row>
    <row r="103" spans="2:50" ht="15.75" x14ac:dyDescent="0.55000000000000004">
      <c r="B103" s="35" t="s">
        <v>75</v>
      </c>
      <c r="C103" s="114">
        <f>C101/$C$101</f>
        <v>1</v>
      </c>
      <c r="D103" s="115"/>
      <c r="E103" s="115"/>
      <c r="F103" s="115"/>
      <c r="G103" s="115"/>
      <c r="H103" s="116"/>
      <c r="I103" s="118">
        <f t="shared" ref="I103" si="27">I101/$C$101</f>
        <v>1.3151453284791623</v>
      </c>
      <c r="J103" s="117"/>
      <c r="K103" s="117" t="s">
        <v>73</v>
      </c>
      <c r="L103" s="117"/>
      <c r="M103" s="117">
        <f>I103*SQRT((($G$101/$C$101)^2)+((M101/I101)^2))</f>
        <v>0.10744563265022627</v>
      </c>
      <c r="N103" s="119"/>
      <c r="O103" s="118">
        <f t="shared" ref="O103" si="28">O101/$C$101</f>
        <v>1.0112251210880649</v>
      </c>
      <c r="P103" s="117"/>
      <c r="Q103" s="117" t="s">
        <v>73</v>
      </c>
      <c r="R103" s="117"/>
      <c r="S103" s="117">
        <f>O103*SQRT((($G$101/$C$101)^2)+((S101/O101)^2))</f>
        <v>0.11081143253081095</v>
      </c>
      <c r="T103" s="119"/>
      <c r="U103" s="118">
        <f t="shared" ref="U103" si="29">U101/$C$101</f>
        <v>0.90500409224721268</v>
      </c>
      <c r="V103" s="117"/>
      <c r="W103" s="117" t="s">
        <v>73</v>
      </c>
      <c r="X103" s="117"/>
      <c r="Y103" s="117">
        <f>U103*SQRT((($G$101/$C$101)^2)+((Y101/U101)^2))</f>
        <v>7.4780515720790947E-2</v>
      </c>
      <c r="Z103" s="119"/>
      <c r="AA103" s="118">
        <f t="shared" ref="AA103" si="30">AA101/$C$101</f>
        <v>1.0215280553765278</v>
      </c>
      <c r="AB103" s="117"/>
      <c r="AC103" s="117" t="s">
        <v>73</v>
      </c>
      <c r="AD103" s="117"/>
      <c r="AE103" s="117">
        <f>AA103*SQRT((($G$101/$C$101)^2)+((AE101/AA101)^2))</f>
        <v>0.10507456822068688</v>
      </c>
      <c r="AF103" s="119"/>
      <c r="AG103" s="118">
        <f t="shared" ref="AG103" si="31">AG101/$C$101</f>
        <v>1.375527592234443</v>
      </c>
      <c r="AH103" s="117"/>
      <c r="AI103" s="117" t="s">
        <v>73</v>
      </c>
      <c r="AJ103" s="117"/>
      <c r="AK103" s="117">
        <f>AG103*SQRT((($G$101/$C$101)^2)+((AK101/AG101)^2))</f>
        <v>0.1592784213652513</v>
      </c>
      <c r="AL103" s="119"/>
      <c r="AM103" s="118">
        <f t="shared" ref="AM103" si="32">AM101/$C$101</f>
        <v>1.1083122340464473</v>
      </c>
      <c r="AN103" s="117"/>
      <c r="AO103" s="117" t="s">
        <v>73</v>
      </c>
      <c r="AP103" s="117"/>
      <c r="AQ103" s="117">
        <f>AM103*SQRT((($G$101/$C$101)^2)+((AQ101/AM101)^2))</f>
        <v>9.0655478279242988E-2</v>
      </c>
      <c r="AR103" s="119"/>
      <c r="AS103" s="118">
        <f t="shared" ref="AS103" si="33">AS101/$C$101</f>
        <v>0.96794527493692872</v>
      </c>
      <c r="AT103" s="117"/>
      <c r="AU103" s="117" t="s">
        <v>73</v>
      </c>
      <c r="AV103" s="117"/>
      <c r="AW103" s="117">
        <f>AS103*SQRT((($G$101/$C$101)^2)+((AW101/AS101)^2))</f>
        <v>8.9238818761149766E-2</v>
      </c>
      <c r="AX103" s="119"/>
    </row>
  </sheetData>
  <mergeCells count="81">
    <mergeCell ref="C1:T1"/>
    <mergeCell ref="AA1:AX1"/>
    <mergeCell ref="U1:Z2"/>
    <mergeCell ref="C2:H2"/>
    <mergeCell ref="I2:N2"/>
    <mergeCell ref="O2:T2"/>
    <mergeCell ref="AA2:AF2"/>
    <mergeCell ref="AG2:AL2"/>
    <mergeCell ref="AS2:AX2"/>
    <mergeCell ref="AM2:AR2"/>
    <mergeCell ref="C99:T99"/>
    <mergeCell ref="AA99:AX99"/>
    <mergeCell ref="U99:Z100"/>
    <mergeCell ref="C100:H100"/>
    <mergeCell ref="I100:N100"/>
    <mergeCell ref="O100:T100"/>
    <mergeCell ref="AA100:AF100"/>
    <mergeCell ref="AG100:AL100"/>
    <mergeCell ref="AS100:AX100"/>
    <mergeCell ref="AM100:AR100"/>
    <mergeCell ref="M101:N101"/>
    <mergeCell ref="O101:P101"/>
    <mergeCell ref="Q101:R101"/>
    <mergeCell ref="S101:T101"/>
    <mergeCell ref="AA101:AB101"/>
    <mergeCell ref="Y101:Z101"/>
    <mergeCell ref="C101:D101"/>
    <mergeCell ref="E101:F101"/>
    <mergeCell ref="G101:H101"/>
    <mergeCell ref="I101:J101"/>
    <mergeCell ref="K101:L101"/>
    <mergeCell ref="AW101:AX101"/>
    <mergeCell ref="AM101:AN101"/>
    <mergeCell ref="AO101:AP101"/>
    <mergeCell ref="AQ101:AR101"/>
    <mergeCell ref="U101:V101"/>
    <mergeCell ref="W101:X101"/>
    <mergeCell ref="AE101:AF101"/>
    <mergeCell ref="AC101:AD101"/>
    <mergeCell ref="AG101:AH101"/>
    <mergeCell ref="AI101:AJ101"/>
    <mergeCell ref="AK101:AL101"/>
    <mergeCell ref="AS101:AT101"/>
    <mergeCell ref="AD102:AF102"/>
    <mergeCell ref="AG102:AI102"/>
    <mergeCell ref="AJ102:AL102"/>
    <mergeCell ref="AS102:AU102"/>
    <mergeCell ref="AU101:AV101"/>
    <mergeCell ref="AV102:AX102"/>
    <mergeCell ref="AM102:AO102"/>
    <mergeCell ref="AW103:AX103"/>
    <mergeCell ref="AU103:AV103"/>
    <mergeCell ref="AS103:AT103"/>
    <mergeCell ref="AQ103:AR103"/>
    <mergeCell ref="AO103:AP103"/>
    <mergeCell ref="AM103:AN103"/>
    <mergeCell ref="AK103:AL103"/>
    <mergeCell ref="AI103:AJ103"/>
    <mergeCell ref="AP102:AR102"/>
    <mergeCell ref="U102:W102"/>
    <mergeCell ref="X102:Z102"/>
    <mergeCell ref="AE103:AF103"/>
    <mergeCell ref="AC103:AD103"/>
    <mergeCell ref="AA103:AB103"/>
    <mergeCell ref="Y103:Z103"/>
    <mergeCell ref="W103:X103"/>
    <mergeCell ref="U103:V103"/>
    <mergeCell ref="R102:T102"/>
    <mergeCell ref="AA102:AC102"/>
    <mergeCell ref="AG103:AH103"/>
    <mergeCell ref="C103:H103"/>
    <mergeCell ref="C102:H102"/>
    <mergeCell ref="I102:K102"/>
    <mergeCell ref="L102:N102"/>
    <mergeCell ref="O102:Q102"/>
    <mergeCell ref="K103:L103"/>
    <mergeCell ref="I103:J103"/>
    <mergeCell ref="S103:T103"/>
    <mergeCell ref="Q103:R103"/>
    <mergeCell ref="O103:P103"/>
    <mergeCell ref="M103:N103"/>
  </mergeCells>
  <pageMargins left="0.7" right="0.7" top="0.75" bottom="0.75" header="0.3" footer="0.3"/>
  <pageSetup orientation="portrait" horizont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11</vt:i4>
      </vt:variant>
    </vt:vector>
  </HeadingPairs>
  <TitlesOfParts>
    <vt:vector size="11" baseType="lpstr">
      <vt:lpstr>Content</vt:lpstr>
      <vt:lpstr>LPC</vt:lpstr>
      <vt:lpstr>LPE</vt:lpstr>
      <vt:lpstr>PI</vt:lpstr>
      <vt:lpstr>PC</vt:lpstr>
      <vt:lpstr>PE</vt:lpstr>
      <vt:lpstr>SM</vt:lpstr>
      <vt:lpstr>DG</vt:lpstr>
      <vt:lpstr>TG</vt:lpstr>
      <vt:lpstr>CE</vt:lpstr>
      <vt:lpstr>Free cholesterol</vt:lpstr>
    </vt:vector>
  </TitlesOfParts>
  <Company>Universitaetsklinikum Carl Gustav Carus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Laura Goracci</cp:lastModifiedBy>
  <dcterms:created xsi:type="dcterms:W3CDTF">2025-03-11T11:11:05Z</dcterms:created>
  <dcterms:modified xsi:type="dcterms:W3CDTF">2025-09-02T06:44:29Z</dcterms:modified>
</cp:coreProperties>
</file>