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202300"/>
  <mc:AlternateContent xmlns:mc="http://schemas.openxmlformats.org/markup-compatibility/2006">
    <mc:Choice Requires="x15">
      <x15ac:absPath xmlns:x15ac="http://schemas.microsoft.com/office/spreadsheetml/2010/11/ac" url="https://unipardubice-my.sharepoint.com/personal/alla80590_upce_cz/Documents/Plocha/Projects/Article_2_ABC/Revize_ABC/"/>
    </mc:Choice>
  </mc:AlternateContent>
  <xr:revisionPtr revIDLastSave="144" documentId="8_{97406BF2-C9FB-4856-A0D4-038813FC9378}" xr6:coauthVersionLast="47" xr6:coauthVersionMax="47" xr10:uidLastSave="{4917FF29-BD70-45F0-BE3E-872135E82327}"/>
  <bookViews>
    <workbookView xWindow="43080" yWindow="-120" windowWidth="29040" windowHeight="15720" activeTab="2" xr2:uid="{FD514CFC-A42A-4E91-9A77-8A2769FA1EE6}"/>
  </bookViews>
  <sheets>
    <sheet name="Overview" sheetId="3" r:id="rId1"/>
    <sheet name="Table S1" sheetId="1" r:id="rId2"/>
    <sheet name="Table S2" sheetId="8" r:id="rId3"/>
    <sheet name="Table S3" sheetId="9" r:id="rId4"/>
    <sheet name="Table S4" sheetId="13" r:id="rId5"/>
    <sheet name="Table S5" sheetId="4" r:id="rId6"/>
    <sheet name="Table S6" sheetId="14" r:id="rId7"/>
    <sheet name="Table S7" sheetId="15" r:id="rId8"/>
    <sheet name="Table S8" sheetId="10" r:id="rId9"/>
    <sheet name="Table S9"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4" i="10" l="1"/>
  <c r="H163" i="10"/>
  <c r="H162" i="10"/>
  <c r="H161" i="10"/>
  <c r="H160" i="10"/>
  <c r="H159" i="10"/>
  <c r="H158" i="10"/>
  <c r="H153" i="10"/>
  <c r="H152" i="10"/>
  <c r="H151" i="10"/>
  <c r="H150" i="10"/>
  <c r="H149" i="10"/>
  <c r="H148" i="10"/>
  <c r="H147" i="10"/>
  <c r="H146" i="10"/>
  <c r="H145" i="10"/>
  <c r="H144" i="10"/>
  <c r="H143" i="10"/>
  <c r="H142" i="10"/>
  <c r="H141" i="10"/>
  <c r="H140" i="10"/>
  <c r="H139" i="10"/>
  <c r="H138" i="10"/>
  <c r="H137" i="10"/>
  <c r="H136" i="10"/>
  <c r="H135" i="10"/>
  <c r="H134" i="10"/>
  <c r="H133" i="10"/>
  <c r="H128" i="10"/>
  <c r="H127" i="10"/>
  <c r="H126" i="10"/>
  <c r="H125" i="10"/>
  <c r="H124" i="10"/>
  <c r="H123" i="10"/>
  <c r="H122" i="10"/>
  <c r="H121" i="10"/>
  <c r="H120" i="10"/>
  <c r="H119" i="10"/>
  <c r="H118" i="10"/>
  <c r="H117" i="10"/>
  <c r="H116" i="10"/>
  <c r="H115" i="10"/>
  <c r="H114" i="10"/>
  <c r="H113" i="10"/>
  <c r="H112" i="10"/>
  <c r="H111" i="10"/>
  <c r="H110" i="10"/>
  <c r="H109" i="10"/>
  <c r="H108" i="10"/>
  <c r="H107" i="10"/>
  <c r="H106" i="10"/>
  <c r="H104" i="10"/>
  <c r="H103" i="10"/>
  <c r="H99" i="10"/>
  <c r="H98" i="10"/>
  <c r="H97" i="10"/>
  <c r="H96" i="10"/>
  <c r="H95" i="10"/>
  <c r="H94" i="10"/>
  <c r="H93" i="10"/>
  <c r="H92" i="10"/>
  <c r="H91" i="10"/>
  <c r="H90" i="10"/>
  <c r="H89" i="10"/>
  <c r="H88" i="10"/>
  <c r="H87" i="10"/>
  <c r="H86" i="10"/>
  <c r="H85" i="10"/>
  <c r="H84" i="10"/>
  <c r="H83" i="10"/>
  <c r="H82" i="10"/>
  <c r="H81" i="10"/>
  <c r="H80" i="10"/>
  <c r="H79"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6" i="10"/>
  <c r="H5" i="10"/>
  <c r="H49" i="11" l="1"/>
  <c r="H38" i="11"/>
  <c r="H48" i="11"/>
  <c r="H108" i="11"/>
  <c r="H45" i="11"/>
  <c r="H44" i="11"/>
  <c r="H107" i="11"/>
  <c r="H28" i="11"/>
  <c r="H27" i="11"/>
  <c r="H34" i="11"/>
  <c r="H100" i="11"/>
  <c r="H95" i="11"/>
  <c r="H87" i="11"/>
  <c r="H85" i="11"/>
  <c r="H26" i="11"/>
  <c r="H47" i="11"/>
  <c r="H43" i="11"/>
  <c r="H46" i="11"/>
  <c r="H112" i="11"/>
  <c r="H109" i="11"/>
  <c r="H101" i="11"/>
  <c r="H96" i="11"/>
  <c r="H78" i="11"/>
  <c r="H77" i="11"/>
  <c r="H80" i="11"/>
  <c r="H86" i="11"/>
  <c r="H113" i="11"/>
  <c r="H110" i="11"/>
  <c r="H102" i="11"/>
  <c r="H106" i="11"/>
  <c r="H84" i="11"/>
  <c r="H12" i="11"/>
  <c r="H103" i="11"/>
  <c r="H81" i="11"/>
  <c r="H91" i="11"/>
  <c r="H90" i="11"/>
  <c r="H89" i="11"/>
  <c r="H88" i="11"/>
  <c r="H104" i="11"/>
  <c r="H82" i="11"/>
  <c r="H105" i="11"/>
  <c r="H94" i="11"/>
  <c r="H93" i="11"/>
  <c r="H98" i="11"/>
  <c r="H99" i="11"/>
  <c r="H92" i="11"/>
  <c r="H83" i="11"/>
  <c r="H79" i="11"/>
  <c r="H111" i="11"/>
  <c r="H97" i="11"/>
  <c r="H68" i="11"/>
  <c r="H69" i="11"/>
  <c r="H72" i="11"/>
  <c r="H71" i="11"/>
  <c r="H70" i="11"/>
  <c r="H54" i="11" l="1"/>
  <c r="H63" i="11"/>
  <c r="H62" i="11"/>
  <c r="H61" i="11"/>
  <c r="H60" i="11"/>
  <c r="H59" i="11"/>
  <c r="H58" i="11"/>
  <c r="H57" i="11"/>
  <c r="H56" i="11"/>
  <c r="H55" i="11"/>
  <c r="H35" i="11" l="1"/>
  <c r="H15" i="11"/>
  <c r="H10" i="11"/>
  <c r="H6" i="11"/>
  <c r="H33" i="11"/>
  <c r="H16" i="11"/>
  <c r="H36" i="11"/>
  <c r="H25" i="11"/>
  <c r="H32" i="11"/>
  <c r="H30" i="11"/>
  <c r="H37" i="11"/>
  <c r="H31" i="11"/>
  <c r="H24" i="11"/>
  <c r="H22" i="11"/>
  <c r="H23" i="11"/>
  <c r="H20" i="11"/>
  <c r="H17" i="11"/>
  <c r="H19" i="11"/>
  <c r="H18" i="11"/>
  <c r="H21" i="11"/>
  <c r="H29" i="11"/>
  <c r="H11" i="11"/>
  <c r="H7" i="11"/>
  <c r="H14" i="11"/>
  <c r="H13" i="11"/>
  <c r="H9" i="11"/>
  <c r="H5" i="11"/>
  <c r="L28" i="15"/>
  <c r="K28" i="15"/>
  <c r="J28" i="15"/>
  <c r="I28" i="15"/>
  <c r="H28" i="15"/>
  <c r="G28" i="15"/>
  <c r="F28" i="15"/>
  <c r="E28" i="15"/>
  <c r="D28" i="15"/>
  <c r="C28" i="15"/>
</calcChain>
</file>

<file path=xl/sharedStrings.xml><?xml version="1.0" encoding="utf-8"?>
<sst xmlns="http://schemas.openxmlformats.org/spreadsheetml/2006/main" count="2695" uniqueCount="1029">
  <si>
    <t xml:space="preserve">                Compounds</t>
  </si>
  <si>
    <t>Molecular formula</t>
  </si>
  <si>
    <t>Amino acid</t>
  </si>
  <si>
    <t>Glycine</t>
  </si>
  <si>
    <t>C2H5NO2</t>
  </si>
  <si>
    <t>Alanine</t>
  </si>
  <si>
    <t>C3H7NO2</t>
  </si>
  <si>
    <t>Serine</t>
  </si>
  <si>
    <t>C3H7NO3</t>
  </si>
  <si>
    <t>Proline</t>
  </si>
  <si>
    <t>C5H9NO2</t>
  </si>
  <si>
    <t>Valine</t>
  </si>
  <si>
    <t>C5H11NO2</t>
  </si>
  <si>
    <t>Threonine</t>
  </si>
  <si>
    <t>C4H9NO3</t>
  </si>
  <si>
    <t>Leucine</t>
  </si>
  <si>
    <t>C6H13NO2 </t>
  </si>
  <si>
    <t>Isoleucine</t>
  </si>
  <si>
    <t>Asparagine</t>
  </si>
  <si>
    <t>C4H8N2O3</t>
  </si>
  <si>
    <t>Ornithine</t>
  </si>
  <si>
    <t>C5H12N2O2</t>
  </si>
  <si>
    <t>Aspartic acid</t>
  </si>
  <si>
    <t>C4H7NO4</t>
  </si>
  <si>
    <t>Glutamine</t>
  </si>
  <si>
    <t>C5H10N2O3</t>
  </si>
  <si>
    <t>Lysine</t>
  </si>
  <si>
    <t>C6H14N2O2</t>
  </si>
  <si>
    <t>Glutamic acid</t>
  </si>
  <si>
    <t>C5H9NO4</t>
  </si>
  <si>
    <t>Methionine</t>
  </si>
  <si>
    <t>C5H11NO2S</t>
  </si>
  <si>
    <t xml:space="preserve">Histidine </t>
  </si>
  <si>
    <t>C6H9N3O2</t>
  </si>
  <si>
    <t>Phenylalanine</t>
  </si>
  <si>
    <t>C9H11NO2</t>
  </si>
  <si>
    <t xml:space="preserve">Arginine </t>
  </si>
  <si>
    <t>C6H14N4O2</t>
  </si>
  <si>
    <t>Citrulline</t>
  </si>
  <si>
    <t>C6H13N3O3</t>
  </si>
  <si>
    <t>Tyrosine</t>
  </si>
  <si>
    <t>C9H11NO3</t>
  </si>
  <si>
    <t>Tryptophan</t>
  </si>
  <si>
    <t>C11H12N2O2</t>
  </si>
  <si>
    <t>1-methyl-L-tryptophan</t>
  </si>
  <si>
    <t>C12H14N2O2</t>
  </si>
  <si>
    <t>Conjugates of purine/pyrimidine bases</t>
  </si>
  <si>
    <t>Cytosine</t>
  </si>
  <si>
    <t>C4H5N3O</t>
  </si>
  <si>
    <t>Uracil</t>
  </si>
  <si>
    <t>C4H4N2O2</t>
  </si>
  <si>
    <t>Thymine</t>
  </si>
  <si>
    <t>C5H6N2O2</t>
  </si>
  <si>
    <t>Adenine</t>
  </si>
  <si>
    <t>C5H5N5</t>
  </si>
  <si>
    <t>Thymidine</t>
  </si>
  <si>
    <t>C10H14N2O5</t>
  </si>
  <si>
    <t>Cytidine</t>
  </si>
  <si>
    <t>C9H13N3O5</t>
  </si>
  <si>
    <t>Uridine</t>
  </si>
  <si>
    <t>C9H12N2O6</t>
  </si>
  <si>
    <t>2-deoxyadenosine</t>
  </si>
  <si>
    <t>C10H13N5O3</t>
  </si>
  <si>
    <t>Adenosine</t>
  </si>
  <si>
    <t>C10H13N5O4</t>
  </si>
  <si>
    <t>Guanosine</t>
  </si>
  <si>
    <t>C10H13N5O5</t>
  </si>
  <si>
    <t>Xanthosine</t>
  </si>
  <si>
    <t>C10H12N4O6</t>
  </si>
  <si>
    <t>AMP</t>
  </si>
  <si>
    <t>C10H14N5O7P</t>
  </si>
  <si>
    <t>GMP</t>
  </si>
  <si>
    <t>C10H14N5O8P</t>
  </si>
  <si>
    <t>ADP</t>
  </si>
  <si>
    <t>C10H15N5O10P2</t>
  </si>
  <si>
    <t>GDP</t>
  </si>
  <si>
    <t>C10H15N5O11P2</t>
  </si>
  <si>
    <t>TTP</t>
  </si>
  <si>
    <t>C10H17N2O14P3</t>
  </si>
  <si>
    <t>CTP</t>
  </si>
  <si>
    <t>C9H16N3O14P3</t>
  </si>
  <si>
    <t>UTP</t>
  </si>
  <si>
    <t>C9H15N2O15P3</t>
  </si>
  <si>
    <t>ATP</t>
  </si>
  <si>
    <t>C10H16N5O13P3</t>
  </si>
  <si>
    <t>GTP</t>
  </si>
  <si>
    <t>C10H16N5O14P3</t>
  </si>
  <si>
    <t>Carnitines</t>
  </si>
  <si>
    <t>L-carnitine</t>
  </si>
  <si>
    <t>C7H15NO3</t>
  </si>
  <si>
    <t>Acetyl-L-carnitine</t>
  </si>
  <si>
    <t>C9H17NO4</t>
  </si>
  <si>
    <t xml:space="preserve">D,L-octanoylcarnitine </t>
  </si>
  <si>
    <t>C15H29NO4</t>
  </si>
  <si>
    <t>D,L-decanoylcarnitine</t>
  </si>
  <si>
    <t>C17H33NO4</t>
  </si>
  <si>
    <t xml:space="preserve">D,L-lauroylcarnitine </t>
  </si>
  <si>
    <t>C19H38NO4</t>
  </si>
  <si>
    <t xml:space="preserve">D,L-myristoylcarnitine </t>
  </si>
  <si>
    <t>C21H42NO4</t>
  </si>
  <si>
    <t xml:space="preserve">D,L-palmitoylcarnitine </t>
  </si>
  <si>
    <t>C23H46NO4</t>
  </si>
  <si>
    <t>D-galactose</t>
  </si>
  <si>
    <t>C6H12O6</t>
  </si>
  <si>
    <t>D-glukose</t>
  </si>
  <si>
    <t>Myoinositol</t>
  </si>
  <si>
    <t>C6H13O9P</t>
  </si>
  <si>
    <t>α-Lactose</t>
  </si>
  <si>
    <t>C12H22O11</t>
  </si>
  <si>
    <t>Others</t>
  </si>
  <si>
    <t xml:space="preserve">Nicotinic acid </t>
  </si>
  <si>
    <t>C6H5NO2</t>
  </si>
  <si>
    <t>Taurine</t>
  </si>
  <si>
    <t>C2H7NO3S</t>
  </si>
  <si>
    <t>Creatine</t>
  </si>
  <si>
    <t>C4H9N3O2</t>
  </si>
  <si>
    <t>Kynurenine</t>
  </si>
  <si>
    <t>C10H12N2O3</t>
  </si>
  <si>
    <t>Tridecanoic acid</t>
  </si>
  <si>
    <t>C13H26O2</t>
  </si>
  <si>
    <t>N-acetyl-5-hydroxytryptamine</t>
  </si>
  <si>
    <t>Melatonin</t>
  </si>
  <si>
    <t>C13H16N2O2</t>
  </si>
  <si>
    <t xml:space="preserve">Coenzyme A </t>
  </si>
  <si>
    <t>C21H36N7O16P3S</t>
  </si>
  <si>
    <t xml:space="preserve">Acetyl coenzyme A </t>
  </si>
  <si>
    <t>C23H38N7O17P3S</t>
  </si>
  <si>
    <t>Tryptamine</t>
  </si>
  <si>
    <t>C10H12N2</t>
  </si>
  <si>
    <t>Histamine</t>
  </si>
  <si>
    <t>C5H9N3</t>
  </si>
  <si>
    <t>Serotonine</t>
  </si>
  <si>
    <t>C10H12N2O</t>
  </si>
  <si>
    <t>Column</t>
  </si>
  <si>
    <t>BEH Amide</t>
  </si>
  <si>
    <t>BEH</t>
  </si>
  <si>
    <t>Z-HILIC</t>
  </si>
  <si>
    <t>pH</t>
  </si>
  <si>
    <t>Compound</t>
  </si>
  <si>
    <t>Area</t>
  </si>
  <si>
    <t>Guanine</t>
  </si>
  <si>
    <t>Median of Area</t>
  </si>
  <si>
    <t>Median of Height</t>
  </si>
  <si>
    <t>n.a.</t>
  </si>
  <si>
    <t>HMDB ID</t>
  </si>
  <si>
    <t>Mass</t>
  </si>
  <si>
    <t>HMDB00123</t>
  </si>
  <si>
    <t>HMDB0033780</t>
  </si>
  <si>
    <t>HMDB0250791</t>
  </si>
  <si>
    <t>HMDB0030396</t>
  </si>
  <si>
    <t>HMDB0001273</t>
  </si>
  <si>
    <t>HMDB0001342</t>
  </si>
  <si>
    <t>HMDB0001501</t>
  </si>
  <si>
    <t>HMDB0001397</t>
  </si>
  <si>
    <t>HMDB0001401</t>
  </si>
  <si>
    <t>HMDB0001238</t>
  </si>
  <si>
    <t>HMDB0001389</t>
  </si>
  <si>
    <t>HMDB0001423</t>
  </si>
  <si>
    <t>HMDB0247926</t>
  </si>
  <si>
    <t>HMDB0254979</t>
  </si>
  <si>
    <t>HMDB0002250</t>
  </si>
  <si>
    <t>HMDB0001488</t>
  </si>
  <si>
    <t>Concentration [nmol/mL] 4 mL</t>
  </si>
  <si>
    <t>105.-29</t>
  </si>
  <si>
    <t>Carbohydrates</t>
  </si>
  <si>
    <t>D-glucose-6-phosphate</t>
  </si>
  <si>
    <t>RSD [%]</t>
  </si>
  <si>
    <t>Rt 1 [min]</t>
  </si>
  <si>
    <t>Rt 2 [min]</t>
  </si>
  <si>
    <t>Rt 3 [min]</t>
  </si>
  <si>
    <t>Rt 4 [min]</t>
  </si>
  <si>
    <t>Rt 5 [min]</t>
  </si>
  <si>
    <t>Polarity mode</t>
  </si>
  <si>
    <t>negative</t>
  </si>
  <si>
    <t>7.29.</t>
  </si>
  <si>
    <t>positive</t>
  </si>
  <si>
    <t>10..15</t>
  </si>
  <si>
    <r>
      <t>[M+H]</t>
    </r>
    <r>
      <rPr>
        <b/>
        <vertAlign val="superscript"/>
        <sz val="11"/>
        <color theme="1"/>
        <rFont val="Arial"/>
        <family val="2"/>
        <charset val="238"/>
      </rPr>
      <t>+</t>
    </r>
  </si>
  <si>
    <r>
      <t>[M-H]</t>
    </r>
    <r>
      <rPr>
        <b/>
        <vertAlign val="superscript"/>
        <sz val="11"/>
        <color theme="1"/>
        <rFont val="Arial"/>
        <family val="2"/>
        <charset val="238"/>
      </rPr>
      <t>-</t>
    </r>
  </si>
  <si>
    <t>C5H5N5O</t>
  </si>
  <si>
    <t>Parameter</t>
  </si>
  <si>
    <t>Value</t>
  </si>
  <si>
    <t>3.0 kV</t>
  </si>
  <si>
    <t xml:space="preserve">−1.5 kV </t>
  </si>
  <si>
    <t>20 V</t>
  </si>
  <si>
    <t>60 V</t>
  </si>
  <si>
    <t>120 °C</t>
  </si>
  <si>
    <t>600 °C</t>
  </si>
  <si>
    <t>50 L/h</t>
  </si>
  <si>
    <t>900 L/h</t>
  </si>
  <si>
    <t>Retention time [min]</t>
  </si>
  <si>
    <t xml:space="preserve"> Fwhm [min]</t>
  </si>
  <si>
    <t>Intensity</t>
  </si>
  <si>
    <t>Carb.</t>
  </si>
  <si>
    <t>C.</t>
  </si>
  <si>
    <t>ATP*</t>
  </si>
  <si>
    <t>GTP*</t>
  </si>
  <si>
    <t>CTP*</t>
  </si>
  <si>
    <t>UTP*</t>
  </si>
  <si>
    <t>TTP*</t>
  </si>
  <si>
    <t>Histidine*</t>
  </si>
  <si>
    <t>Histidine</t>
  </si>
  <si>
    <t>1 University of Pardubice, Faculty of Chemical Technology, Department of Analytical Chemistry, Studentská 573, 532 10 Pardubice, Czech Republic</t>
  </si>
  <si>
    <t>Table of content:</t>
  </si>
  <si>
    <t>Table S1:</t>
  </si>
  <si>
    <t>Table S2:</t>
  </si>
  <si>
    <t>Table S3:</t>
  </si>
  <si>
    <t>Table S4:</t>
  </si>
  <si>
    <t>Table S5:</t>
  </si>
  <si>
    <t>Table S6:</t>
  </si>
  <si>
    <t>Table S7:</t>
  </si>
  <si>
    <t>Table S8:</t>
  </si>
  <si>
    <t>Table S9:</t>
  </si>
  <si>
    <t>Enhancing Metabolite Coverage using Dedicated Mobile Phases for Individual Polarity Modes in HILIC/MS</t>
  </si>
  <si>
    <t>Corresponding author: Robert Jirásko, Tel. +420466037089; Email: robert.jirasko@upce.cz</t>
  </si>
  <si>
    <t>2 Institute of Physiology of the Czech Academy of Sciences, Videnska 1083, Prague, 14200, Czech Republic</t>
  </si>
  <si>
    <t>Xevo G2-XS QTOF (Waters)</t>
  </si>
  <si>
    <t>Positive</t>
  </si>
  <si>
    <t>Negative</t>
  </si>
  <si>
    <r>
      <t xml:space="preserve">timsTOF </t>
    </r>
    <r>
      <rPr>
        <i/>
        <sz val="11"/>
        <color theme="1"/>
        <rFont val="Arial"/>
        <family val="2"/>
        <charset val="238"/>
      </rPr>
      <t>Ultra</t>
    </r>
    <r>
      <rPr>
        <sz val="11"/>
        <color theme="1"/>
        <rFont val="Arial"/>
        <family val="2"/>
        <charset val="238"/>
      </rPr>
      <t xml:space="preserve"> (Bruker); VIP-HESI</t>
    </r>
  </si>
  <si>
    <t xml:space="preserve">Capillary </t>
  </si>
  <si>
    <t>Nebulizer</t>
  </si>
  <si>
    <t>3 Bar</t>
  </si>
  <si>
    <t>3500 V</t>
  </si>
  <si>
    <t>8 L/min</t>
  </si>
  <si>
    <t>240 °C</t>
  </si>
  <si>
    <t>Sheath Gas Temperature</t>
  </si>
  <si>
    <t>450 °C</t>
  </si>
  <si>
    <t>3 L/min</t>
  </si>
  <si>
    <t>Deflection 0 Delta</t>
  </si>
  <si>
    <t>Funnel 0 RF</t>
  </si>
  <si>
    <t>Deflection 1 Delta</t>
  </si>
  <si>
    <t>Funnel 1 RF</t>
  </si>
  <si>
    <t>Multipole 0 RF</t>
  </si>
  <si>
    <t>isCID Energy</t>
  </si>
  <si>
    <t>Funnel 2 RF</t>
  </si>
  <si>
    <t>Multipole RF</t>
  </si>
  <si>
    <t>Collision Energy</t>
  </si>
  <si>
    <t>Collision RF</t>
  </si>
  <si>
    <t>Ion Energy</t>
  </si>
  <si>
    <t>Sheat Gas Flow</t>
  </si>
  <si>
    <t>Dry Temperature</t>
  </si>
  <si>
    <t>Dry Gas</t>
  </si>
  <si>
    <t>Capillary Voltage (-)</t>
  </si>
  <si>
    <t>Capillary Voltage (+)</t>
  </si>
  <si>
    <t xml:space="preserve">Sampling Cone </t>
  </si>
  <si>
    <t xml:space="preserve">Source Offset </t>
  </si>
  <si>
    <t xml:space="preserve">Source Temperature </t>
  </si>
  <si>
    <t xml:space="preserve">Desolvation Temperature </t>
  </si>
  <si>
    <t xml:space="preserve">Cone Gas Flow </t>
  </si>
  <si>
    <t xml:space="preserve">Desolvation Gas Flow </t>
  </si>
  <si>
    <t>Low Mass</t>
  </si>
  <si>
    <t>Transfer Time</t>
  </si>
  <si>
    <t>Pre Pulse Storage</t>
  </si>
  <si>
    <t>80 V</t>
  </si>
  <si>
    <t>-80 V</t>
  </si>
  <si>
    <t>200 Vpp</t>
  </si>
  <si>
    <t>100 Vpp</t>
  </si>
  <si>
    <t>-60 V</t>
  </si>
  <si>
    <t>-0 eV</t>
  </si>
  <si>
    <t>200Vpp</t>
  </si>
  <si>
    <t>5 eV</t>
  </si>
  <si>
    <t>450/600 Vpp*</t>
  </si>
  <si>
    <t xml:space="preserve">* second segment started in 8 min </t>
  </si>
  <si>
    <r>
      <t xml:space="preserve">50 </t>
    </r>
    <r>
      <rPr>
        <i/>
        <sz val="11"/>
        <color theme="1"/>
        <rFont val="Arial"/>
        <family val="2"/>
        <charset val="238"/>
      </rPr>
      <t>m/z</t>
    </r>
  </si>
  <si>
    <r>
      <t xml:space="preserve">50 </t>
    </r>
    <r>
      <rPr>
        <sz val="11"/>
        <color theme="1"/>
        <rFont val="Aptos Narrow"/>
        <family val="2"/>
      </rPr>
      <t>µ</t>
    </r>
    <r>
      <rPr>
        <sz val="11"/>
        <color theme="1"/>
        <rFont val="Arial"/>
        <family val="2"/>
        <charset val="238"/>
      </rPr>
      <t>s</t>
    </r>
  </si>
  <si>
    <t>7 µs</t>
  </si>
  <si>
    <t>7/8* µs</t>
  </si>
  <si>
    <r>
      <t xml:space="preserve">60 </t>
    </r>
    <r>
      <rPr>
        <i/>
        <sz val="11"/>
        <color theme="1"/>
        <rFont val="Arial"/>
        <family val="2"/>
        <charset val="238"/>
      </rPr>
      <t>m/z</t>
    </r>
  </si>
  <si>
    <t>500 Vpp</t>
  </si>
  <si>
    <t>250 Vpp</t>
  </si>
  <si>
    <t>0 eV</t>
  </si>
  <si>
    <t>4000 V</t>
  </si>
  <si>
    <t>3.5 Bar</t>
  </si>
  <si>
    <t>6 L/min</t>
  </si>
  <si>
    <t>5 L/min</t>
  </si>
  <si>
    <t>Amino acids and derivates</t>
  </si>
  <si>
    <t>Compounds</t>
  </si>
  <si>
    <t>Rt [min]</t>
  </si>
  <si>
    <t>Plasma</t>
  </si>
  <si>
    <t>Liver</t>
  </si>
  <si>
    <t>Pancreas</t>
  </si>
  <si>
    <t>Confirmation by standard</t>
  </si>
  <si>
    <t>Accuracy [ppm]</t>
  </si>
  <si>
    <t xml:space="preserve">Level of annotation </t>
  </si>
  <si>
    <t>L-alanine</t>
  </si>
  <si>
    <t>HMDB00161</t>
  </si>
  <si>
    <t>Yes</t>
  </si>
  <si>
    <t>L-valine</t>
  </si>
  <si>
    <t>HMDB00883</t>
  </si>
  <si>
    <t>L-leucine</t>
  </si>
  <si>
    <t>HMDB00687</t>
  </si>
  <si>
    <t>L-isoleucine</t>
  </si>
  <si>
    <t>HMDB00172</t>
  </si>
  <si>
    <t>L-serine</t>
  </si>
  <si>
    <t>HMDB00187</t>
  </si>
  <si>
    <t>L-threonine</t>
  </si>
  <si>
    <t>HMDB00167</t>
  </si>
  <si>
    <t>L-proline</t>
  </si>
  <si>
    <t>HMDB00162</t>
  </si>
  <si>
    <t>L-arginine</t>
  </si>
  <si>
    <t>HMDB00517</t>
  </si>
  <si>
    <t>HMDB00148</t>
  </si>
  <si>
    <t>L-aspartic acid</t>
  </si>
  <si>
    <t>HMDB00191</t>
  </si>
  <si>
    <t>L-glutamine</t>
  </si>
  <si>
    <t>HMDB00641</t>
  </si>
  <si>
    <t>L-lysine</t>
  </si>
  <si>
    <t>HMDB00182</t>
  </si>
  <si>
    <t>L-histidine</t>
  </si>
  <si>
    <t>HMDB00177</t>
  </si>
  <si>
    <t>[C5H8N3]+</t>
  </si>
  <si>
    <t>L-methionine</t>
  </si>
  <si>
    <t>HMDB00696</t>
  </si>
  <si>
    <t>L-phenylalanine</t>
  </si>
  <si>
    <t>HMDB00159</t>
  </si>
  <si>
    <t>L-tyrosine</t>
  </si>
  <si>
    <t>HMDB00158</t>
  </si>
  <si>
    <t>HMDB00929</t>
  </si>
  <si>
    <t>L-citrulline</t>
  </si>
  <si>
    <t>HMDB00904</t>
  </si>
  <si>
    <t>HMDB00214</t>
  </si>
  <si>
    <t>Homoarginine</t>
  </si>
  <si>
    <t>C7H16N4O2</t>
  </si>
  <si>
    <t>Methylhistidine</t>
  </si>
  <si>
    <t>N6,N6,N6-trimethyl-L-lysine</t>
  </si>
  <si>
    <t xml:space="preserve">	[C5H8NO3]+</t>
  </si>
  <si>
    <t>[C4H10NS]+</t>
  </si>
  <si>
    <t>[C5H9O2S]+</t>
  </si>
  <si>
    <t>[C8H10N]+</t>
  </si>
  <si>
    <t xml:space="preserve">	[C7H7O2]+</t>
  </si>
  <si>
    <t>[C8H10NO]+</t>
  </si>
  <si>
    <t>[C3H8NO]+</t>
  </si>
  <si>
    <t>[C4H8N]+</t>
  </si>
  <si>
    <t>[C4H10N]+</t>
  </si>
  <si>
    <t>HMDB00670</t>
  </si>
  <si>
    <t>HMDB001015</t>
  </si>
  <si>
    <t>HMDB00630</t>
  </si>
  <si>
    <t>HMDB00132 </t>
  </si>
  <si>
    <t>HMDB00300</t>
  </si>
  <si>
    <t>HMDB00235</t>
  </si>
  <si>
    <t>HMDB00034</t>
  </si>
  <si>
    <t>HMDB00273</t>
  </si>
  <si>
    <t>HMDB00089</t>
  </si>
  <si>
    <t>HMDB00295</t>
  </si>
  <si>
    <t>HMDB00101</t>
  </si>
  <si>
    <t>HMDB00045</t>
  </si>
  <si>
    <t>HMDB00133</t>
  </si>
  <si>
    <t>HMDB00293</t>
  </si>
  <si>
    <t>HMDB00061</t>
  </si>
  <si>
    <t>HMDB00082</t>
  </si>
  <si>
    <t>HMDB00285</t>
  </si>
  <si>
    <t>HMDB00538</t>
  </si>
  <si>
    <t>HMDB00062</t>
  </si>
  <si>
    <t>HMDB00201</t>
  </si>
  <si>
    <t>HMDB00791</t>
  </si>
  <si>
    <t>HMDB00651</t>
  </si>
  <si>
    <t>HMDB00222</t>
  </si>
  <si>
    <t>HMDB00143</t>
  </si>
  <si>
    <t>HMDB00122</t>
  </si>
  <si>
    <t>HMDB00211</t>
  </si>
  <si>
    <t>HMDB00186</t>
  </si>
  <si>
    <t>HMDB00251</t>
  </si>
  <si>
    <t>HMDB00064</t>
  </si>
  <si>
    <t>HMDB00684</t>
  </si>
  <si>
    <t>HMDB00910</t>
  </si>
  <si>
    <t>HMDB00303</t>
  </si>
  <si>
    <t>HMDB00870</t>
  </si>
  <si>
    <t>HMDB00259</t>
  </si>
  <si>
    <t>Fragment 1</t>
  </si>
  <si>
    <t>Fragment formula 1</t>
  </si>
  <si>
    <t>[C5H12N]+</t>
  </si>
  <si>
    <t>Fragment 2</t>
  </si>
  <si>
    <t>Fragment formula 2</t>
  </si>
  <si>
    <t>1*</t>
  </si>
  <si>
    <t>[C11H10NO2]+</t>
  </si>
  <si>
    <t>C6H13NO2</t>
  </si>
  <si>
    <t>[C8H8N]+</t>
  </si>
  <si>
    <t>[C5H9N2O]+</t>
  </si>
  <si>
    <t>[C8H7]+</t>
  </si>
  <si>
    <t>[C4H7N2]+</t>
  </si>
  <si>
    <t>[C4H6NO]+</t>
  </si>
  <si>
    <t>HMDB00001</t>
  </si>
  <si>
    <t>HMDB01539</t>
  </si>
  <si>
    <t>C8H18N4O2</t>
  </si>
  <si>
    <t>[C5H10NO2]+</t>
  </si>
  <si>
    <t>[C7H16N3O]+</t>
  </si>
  <si>
    <t>C7H11N3O2</t>
  </si>
  <si>
    <t>[C5H8N2]+</t>
  </si>
  <si>
    <t>[C6H10N3]+</t>
  </si>
  <si>
    <t>[C4H7O2]+</t>
  </si>
  <si>
    <t xml:space="preserve">	[C6H12NO]+</t>
  </si>
  <si>
    <t>HMDB01901</t>
  </si>
  <si>
    <t xml:space="preserve">	C6H13NO2</t>
  </si>
  <si>
    <t>C9H20N2O2</t>
  </si>
  <si>
    <t>HMDB01325</t>
  </si>
  <si>
    <t>[C5H10N]+</t>
  </si>
  <si>
    <t>[C6H12NO2]+</t>
  </si>
  <si>
    <t xml:space="preserve">Symmetric dimethylarginine/ Asymmetric dimethylarginine </t>
  </si>
  <si>
    <t>4-Methylaminobutyrate</t>
  </si>
  <si>
    <t xml:space="preserve">	[C5H10NO]+</t>
  </si>
  <si>
    <t xml:space="preserve">	HMDB0341354</t>
  </si>
  <si>
    <t xml:space="preserve">	C5H11NO2</t>
  </si>
  <si>
    <t>Dimethylglycine</t>
  </si>
  <si>
    <t>C4H9NO2</t>
  </si>
  <si>
    <t>HMDB00092</t>
  </si>
  <si>
    <t>No</t>
  </si>
  <si>
    <t xml:space="preserve">Carnitines </t>
  </si>
  <si>
    <t>C10H19NO4</t>
  </si>
  <si>
    <t>C11H21NO4</t>
  </si>
  <si>
    <t>n.a</t>
  </si>
  <si>
    <t>C12H23NO4</t>
  </si>
  <si>
    <t>C13H25NO4</t>
  </si>
  <si>
    <t>C13H23NO6</t>
  </si>
  <si>
    <t>C14H25NO6</t>
  </si>
  <si>
    <t>C7H15NO2</t>
  </si>
  <si>
    <t>[C4H6O2]+H+</t>
  </si>
  <si>
    <t>HMDB01467</t>
  </si>
  <si>
    <t>[C4H5O2]+</t>
  </si>
  <si>
    <t>[C4H7O3]+</t>
  </si>
  <si>
    <t>[C7H14NO2]+</t>
  </si>
  <si>
    <t>[C7H11O4]+</t>
  </si>
  <si>
    <t>HMDB00824</t>
  </si>
  <si>
    <t>HMDB00736</t>
  </si>
  <si>
    <t>HMDB02013</t>
  </si>
  <si>
    <t>[C8H13O4]+</t>
  </si>
  <si>
    <t>[C9H15O4]+</t>
  </si>
  <si>
    <t>HMDB13128</t>
  </si>
  <si>
    <t>[C6H7O2]+</t>
  </si>
  <si>
    <t>HMDB61677</t>
  </si>
  <si>
    <t>[C7H9O2]+</t>
  </si>
  <si>
    <t>HMDB13328</t>
  </si>
  <si>
    <t>HMDB00756</t>
  </si>
  <si>
    <t>HMDB12154</t>
  </si>
  <si>
    <t>Coenzymes</t>
  </si>
  <si>
    <t xml:space="preserve">Measured m/z </t>
  </si>
  <si>
    <t xml:space="preserve">Theoretical m/z </t>
  </si>
  <si>
    <t>C21H27N7O14P2</t>
  </si>
  <si>
    <t>C21H28N7O14P2</t>
  </si>
  <si>
    <t>C21H28N7O17P3</t>
  </si>
  <si>
    <t>C17H21N4O9P</t>
  </si>
  <si>
    <t>C15H22N6O5S</t>
  </si>
  <si>
    <t xml:space="preserve">NADH </t>
  </si>
  <si>
    <t xml:space="preserve">NADP </t>
  </si>
  <si>
    <t xml:space="preserve">FMN </t>
  </si>
  <si>
    <t xml:space="preserve">SAM </t>
  </si>
  <si>
    <t xml:space="preserve">NAD </t>
  </si>
  <si>
    <t>[C5H6N5]+</t>
  </si>
  <si>
    <t>[C10H16N5O10P2]+</t>
  </si>
  <si>
    <t xml:space="preserve">	[C4H8NO2]+</t>
  </si>
  <si>
    <t>C13H21N3O8S</t>
  </si>
  <si>
    <t>[C10H15N2O6S]+</t>
  </si>
  <si>
    <t>C2H7NO2S</t>
  </si>
  <si>
    <t>[M+H−H₂O]⁺</t>
  </si>
  <si>
    <t>C7H7NO2</t>
  </si>
  <si>
    <t>C8H17NO2</t>
  </si>
  <si>
    <t>C8H15NO2</t>
  </si>
  <si>
    <t>C7H13NO2</t>
  </si>
  <si>
    <t>L-2-Amino-3-methylenehexanoic acid</t>
  </si>
  <si>
    <t>C7H13NO3</t>
  </si>
  <si>
    <t>C9H15N3O2S</t>
  </si>
  <si>
    <t>C6H6N2O</t>
  </si>
  <si>
    <t>2-hydroxyisocaproate/Hydroxyhexanoic acid/Dimethoxy-2-butanone/Acetoxy-1-ethoxyethane</t>
  </si>
  <si>
    <t>C5H8O3</t>
  </si>
  <si>
    <t>[C4H9O2]+</t>
  </si>
  <si>
    <t>levulinate (4-oxovalerate)</t>
  </si>
  <si>
    <t>N-Alpha-acetyllysine/Alanyl-Valine/leucine-L-glycine</t>
  </si>
  <si>
    <t>[C6H10NO3]+</t>
  </si>
  <si>
    <t xml:space="preserve">	[C5H10NO2]+</t>
  </si>
  <si>
    <t>Cystine</t>
  </si>
  <si>
    <t>[C3H6NO2S]+</t>
  </si>
  <si>
    <t>[C2H4NO2]+</t>
  </si>
  <si>
    <t>Adrenaline</t>
  </si>
  <si>
    <t xml:space="preserve">	[C4H8N3O]+</t>
  </si>
  <si>
    <t>Creatinine</t>
  </si>
  <si>
    <t>Cholin</t>
  </si>
  <si>
    <t>Acetylcholin</t>
  </si>
  <si>
    <t xml:space="preserve">	[C5H3N4]+</t>
  </si>
  <si>
    <t>Inosine</t>
  </si>
  <si>
    <t>L-Glutamic gamma-semialdehyde/Propionylglycine/Hydroxy-L-proline</t>
  </si>
  <si>
    <t xml:space="preserve">	74.06007 </t>
  </si>
  <si>
    <t>[C4H8NO]+</t>
  </si>
  <si>
    <t>Ureidopropanoate</t>
  </si>
  <si>
    <t xml:space="preserve">4-Guanidinobutanoic acid	</t>
  </si>
  <si>
    <t>C5H11N3O2</t>
  </si>
  <si>
    <t>4-Acetamido-2-aminobutanoic acid/Alanyl-Alanine</t>
  </si>
  <si>
    <t>N-Acetylornithine/Glycyl-Valine</t>
  </si>
  <si>
    <t>[C5H8NO3]+</t>
  </si>
  <si>
    <t>Anserine</t>
  </si>
  <si>
    <t>C10H16N4O3</t>
  </si>
  <si>
    <t xml:space="preserve">	170.092</t>
  </si>
  <si>
    <t>C5H15NO4P</t>
  </si>
  <si>
    <t>[C10H12N5O3]+</t>
  </si>
  <si>
    <t>HMDB00902</t>
  </si>
  <si>
    <t>HMDB01487</t>
  </si>
  <si>
    <t>HMDB00217</t>
  </si>
  <si>
    <t>HMDB01520</t>
  </si>
  <si>
    <t>HMDB01185</t>
  </si>
  <si>
    <t>2,5-Diaminohexanoate/3,6-Diaminohexanoate</t>
  </si>
  <si>
    <t xml:space="preserve">C6H14N2O2	</t>
  </si>
  <si>
    <t>HMDB12114</t>
  </si>
  <si>
    <t xml:space="preserve">Allopurinol/hypoxanthine </t>
  </si>
  <si>
    <t xml:space="preserve">Hypoxanthine/allopurinol </t>
  </si>
  <si>
    <t>HMDB14581</t>
  </si>
  <si>
    <t>HMDB00157</t>
  </si>
  <si>
    <t>C5H4N4O</t>
  </si>
  <si>
    <t>HMDB01066</t>
  </si>
  <si>
    <t>Propanoyl-carnitine</t>
  </si>
  <si>
    <t>Isobutyryl-L-carnitine</t>
  </si>
  <si>
    <t>Butyryl-L-carnitine</t>
  </si>
  <si>
    <t xml:space="preserve">Valeryl-L-carnitine </t>
  </si>
  <si>
    <t>Hexanoyl-carnitine</t>
  </si>
  <si>
    <t>Adipoyl-L-canitine/ 3-hydroxyheptanoyl-L-carnitine</t>
  </si>
  <si>
    <t>Pimelyl-L-carnitine/ 3-hydroxyoctanoyl-L-carnitine</t>
  </si>
  <si>
    <t>3-dehydroxycarnitine</t>
  </si>
  <si>
    <t>S-lactoylglutathione</t>
  </si>
  <si>
    <t>Hypotaurine</t>
  </si>
  <si>
    <t>HMDB00965</t>
  </si>
  <si>
    <t xml:space="preserve">Trigonelline </t>
  </si>
  <si>
    <t>[C6H8N]+</t>
  </si>
  <si>
    <t>[C6H6N]+</t>
  </si>
  <si>
    <t>HMDB00875</t>
  </si>
  <si>
    <t>HMDB0304559</t>
  </si>
  <si>
    <t>Pipecolic betaine</t>
  </si>
  <si>
    <t xml:space="preserve">Proline betaine </t>
  </si>
  <si>
    <t>[C4H8NO2]+</t>
  </si>
  <si>
    <t>HMDB30410</t>
  </si>
  <si>
    <t>HMDB04827</t>
  </si>
  <si>
    <t xml:space="preserve">Ergothioneine </t>
  </si>
  <si>
    <t>Niacinamide</t>
  </si>
  <si>
    <t>[C5H7N2S]+</t>
  </si>
  <si>
    <t>[C8H16N3S]+</t>
  </si>
  <si>
    <t>[C5H6N]+</t>
  </si>
  <si>
    <t>[C5H6NO]+</t>
  </si>
  <si>
    <t>[C3H8NO2]+</t>
  </si>
  <si>
    <t>C9H17NO5</t>
  </si>
  <si>
    <t>HMDB03045</t>
  </si>
  <si>
    <t>HMDB01406</t>
  </si>
  <si>
    <t>Pantothenic acid</t>
  </si>
  <si>
    <t>5-oxoproline</t>
  </si>
  <si>
    <t>HMDB00267</t>
  </si>
  <si>
    <t xml:space="preserve">	C5H7NO3</t>
  </si>
  <si>
    <t>C8H16N2O3</t>
  </si>
  <si>
    <t>HMDB00574</t>
  </si>
  <si>
    <t>C3H7NO2S</t>
  </si>
  <si>
    <t>[C6H5O3]+</t>
  </si>
  <si>
    <t>HMDB00068</t>
  </si>
  <si>
    <t>C9H13NO3</t>
  </si>
  <si>
    <t>C10H17N3O6S</t>
  </si>
  <si>
    <t>HMDB00125</t>
  </si>
  <si>
    <t>[C2H6NS]+</t>
  </si>
  <si>
    <t>[C5H8NO3S]+</t>
  </si>
  <si>
    <t>[C10H19N4O6S2]+</t>
  </si>
  <si>
    <t>[C15H26N5O9S2]+</t>
  </si>
  <si>
    <t>Pipecolic acid</t>
  </si>
  <si>
    <t>HMDB00070</t>
  </si>
  <si>
    <t>C6H11NO2</t>
  </si>
  <si>
    <t>HMDB03337</t>
  </si>
  <si>
    <t>C20H32N6O12S2</t>
  </si>
  <si>
    <t>HMDB00562</t>
  </si>
  <si>
    <t>C4H7N3O</t>
  </si>
  <si>
    <t>HMDB00112</t>
  </si>
  <si>
    <t>HMDB00097</t>
  </si>
  <si>
    <t>C5H14NO</t>
  </si>
  <si>
    <t>[C4​H7​O]+</t>
  </si>
  <si>
    <t>HMDB00896</t>
  </si>
  <si>
    <t>C7H16NO2</t>
  </si>
  <si>
    <t>Phosphocholine</t>
  </si>
  <si>
    <t>[C3H7O4P]+</t>
  </si>
  <si>
    <t>Glycerophosphocholine</t>
  </si>
  <si>
    <t>HMDB01565</t>
  </si>
  <si>
    <t>HMDB00086</t>
  </si>
  <si>
    <t>C8H20NO6P</t>
  </si>
  <si>
    <t>Taurocholic acid</t>
  </si>
  <si>
    <t>HMDB00036</t>
  </si>
  <si>
    <t>C26H45NO7S</t>
  </si>
  <si>
    <t>HMDB00050</t>
  </si>
  <si>
    <t xml:space="preserve">	C10H13N5O4</t>
  </si>
  <si>
    <t>[C5H5N4O]+</t>
  </si>
  <si>
    <t>HMDB00195</t>
  </si>
  <si>
    <t>C10H12N4O5</t>
  </si>
  <si>
    <t>HMDB00479</t>
  </si>
  <si>
    <t xml:space="preserve">	C7H11N3O2</t>
  </si>
  <si>
    <t>[C6H9N2]+</t>
  </si>
  <si>
    <t>[C3H8N3]+</t>
  </si>
  <si>
    <t>[C5H14NO]+</t>
  </si>
  <si>
    <t>[C4H6N3O]+</t>
  </si>
  <si>
    <t>[C6H10NO]+</t>
  </si>
  <si>
    <t>[C7H12N3O2]+</t>
  </si>
  <si>
    <t>C5H9NO3</t>
  </si>
  <si>
    <t>C6H12N2O3</t>
  </si>
  <si>
    <t>HMDB03464</t>
  </si>
  <si>
    <t xml:space="preserve">Thiamine </t>
  </si>
  <si>
    <t>S-adenosyl-L-homocysteine</t>
  </si>
  <si>
    <t>Deoxyguanosine monophosphate</t>
  </si>
  <si>
    <t>Glycylglycylglycine</t>
  </si>
  <si>
    <t>HMDB29419</t>
  </si>
  <si>
    <t xml:space="preserve">	C6H11N3O4</t>
  </si>
  <si>
    <t>C7H14N2O3</t>
  </si>
  <si>
    <t>C12H17N4OS</t>
  </si>
  <si>
    <t>HMDB01173</t>
  </si>
  <si>
    <t>5-methylthioadenosine</t>
  </si>
  <si>
    <t xml:space="preserve">	C11H15N5O3S</t>
  </si>
  <si>
    <t>HMDB00939</t>
  </si>
  <si>
    <t>C14H20N6O5S</t>
  </si>
  <si>
    <t>HMDB00905</t>
  </si>
  <si>
    <t>C10H14N5O6P</t>
  </si>
  <si>
    <t>HMDB00194</t>
  </si>
  <si>
    <t>[C6H9NOS]+</t>
  </si>
  <si>
    <t>[C6H8N3]+</t>
  </si>
  <si>
    <t>[C3H3N3O]+</t>
  </si>
  <si>
    <t>C8H18N4O3</t>
  </si>
  <si>
    <t>HMDB01540</t>
  </si>
  <si>
    <t xml:space="preserve">	C6H13NO3</t>
  </si>
  <si>
    <t>HMDB01902</t>
  </si>
  <si>
    <t>Aminocaproic acid a)</t>
  </si>
  <si>
    <t>Aminocaproic acid b)</t>
  </si>
  <si>
    <t xml:space="preserve">N-Acetylornithine/Glycyl-Valine </t>
  </si>
  <si>
    <t>C7H14N2O4</t>
  </si>
  <si>
    <t>[C5H3N4]+</t>
  </si>
  <si>
    <t>[C4H4N3O]+</t>
  </si>
  <si>
    <t>C5H8O4</t>
  </si>
  <si>
    <t>C5H8O5</t>
  </si>
  <si>
    <t>C5H8O6</t>
  </si>
  <si>
    <t>HMDB00210</t>
  </si>
  <si>
    <t>[C5H9O2]+</t>
  </si>
  <si>
    <t>[C5H7O]+</t>
  </si>
  <si>
    <t>Amino valeric acid betaine</t>
  </si>
  <si>
    <t xml:space="preserve">	HMDB0240732</t>
  </si>
  <si>
    <t>Glycyl-glycine</t>
  </si>
  <si>
    <t>[C2H4NO]+</t>
  </si>
  <si>
    <t>HMDB11733</t>
  </si>
  <si>
    <t>HMDB00026</t>
  </si>
  <si>
    <t>[C4H7N3O]+</t>
  </si>
  <si>
    <t>[C3H8N2O]+</t>
  </si>
  <si>
    <t>Glutathione (reduced)</t>
  </si>
  <si>
    <t>Glutathione disulfide</t>
  </si>
  <si>
    <t>[C6H12N2O]+</t>
  </si>
  <si>
    <t>[C5H8NO2]+</t>
  </si>
  <si>
    <t>[C4H6NO2]+</t>
  </si>
  <si>
    <t>[C6H12N3O]+</t>
  </si>
  <si>
    <t>[C5H10N3]+</t>
  </si>
  <si>
    <t>*first peak from the mutarotation of lactose</t>
  </si>
  <si>
    <t>0.27*</t>
  </si>
  <si>
    <r>
      <t>Langová Alena</t>
    </r>
    <r>
      <rPr>
        <vertAlign val="superscript"/>
        <sz val="11"/>
        <color theme="1"/>
        <rFont val="Arial"/>
        <family val="2"/>
        <charset val="238"/>
      </rPr>
      <t>1</t>
    </r>
    <r>
      <rPr>
        <sz val="11"/>
        <color theme="1"/>
        <rFont val="Arial"/>
        <family val="2"/>
        <charset val="238"/>
      </rPr>
      <t>, Manzi Malena</t>
    </r>
    <r>
      <rPr>
        <vertAlign val="superscript"/>
        <sz val="11"/>
        <color theme="1"/>
        <rFont val="Arial"/>
        <family val="2"/>
        <charset val="238"/>
      </rPr>
      <t>1</t>
    </r>
    <r>
      <rPr>
        <sz val="11"/>
        <color theme="1"/>
        <rFont val="Arial"/>
        <family val="2"/>
        <charset val="238"/>
      </rPr>
      <t>, Jana Brejchová</t>
    </r>
    <r>
      <rPr>
        <vertAlign val="superscript"/>
        <sz val="11"/>
        <color theme="1"/>
        <rFont val="Arial"/>
        <family val="2"/>
        <charset val="238"/>
      </rPr>
      <t>2</t>
    </r>
    <r>
      <rPr>
        <sz val="11"/>
        <color theme="1"/>
        <rFont val="Arial"/>
        <family val="2"/>
        <charset val="238"/>
      </rPr>
      <t>, Ondřej Kuda</t>
    </r>
    <r>
      <rPr>
        <vertAlign val="superscript"/>
        <sz val="11"/>
        <color theme="1"/>
        <rFont val="Arial"/>
        <family val="2"/>
        <charset val="238"/>
      </rPr>
      <t>2</t>
    </r>
    <r>
      <rPr>
        <sz val="11"/>
        <color theme="1"/>
        <rFont val="Arial"/>
        <family val="2"/>
        <charset val="238"/>
      </rPr>
      <t>, Michal Holčapek</t>
    </r>
    <r>
      <rPr>
        <vertAlign val="superscript"/>
        <sz val="11"/>
        <color theme="1"/>
        <rFont val="Arial"/>
        <family val="2"/>
        <charset val="238"/>
      </rPr>
      <t>1</t>
    </r>
    <r>
      <rPr>
        <sz val="11"/>
        <color theme="1"/>
        <rFont val="Arial"/>
        <family val="2"/>
        <charset val="238"/>
      </rPr>
      <t>, Robert Jirásko</t>
    </r>
    <r>
      <rPr>
        <vertAlign val="superscript"/>
        <sz val="11"/>
        <color theme="1"/>
        <rFont val="Arial"/>
        <family val="2"/>
        <charset val="238"/>
      </rPr>
      <t>1*</t>
    </r>
  </si>
  <si>
    <t>γ-Aminobutyric acid</t>
  </si>
  <si>
    <r>
      <rPr>
        <b/>
        <sz val="11"/>
        <color theme="1"/>
        <rFont val="Arial"/>
        <family val="2"/>
        <charset val="238"/>
      </rPr>
      <t>Table S1.</t>
    </r>
    <r>
      <rPr>
        <sz val="11"/>
        <color theme="1"/>
        <rFont val="Arial"/>
        <family val="2"/>
        <charset val="238"/>
      </rPr>
      <t xml:space="preserve"> List of metabolite standards used for method optimization.</t>
    </r>
  </si>
  <si>
    <t>List of metabolite standards used for method optimization.</t>
  </si>
  <si>
    <t>Mass spectrometry parameters for the Waters Xevo G2-XS QTOF and Bruker timsTOF Ultra.</t>
  </si>
  <si>
    <r>
      <rPr>
        <b/>
        <sz val="11"/>
        <color theme="1"/>
        <rFont val="Arial"/>
        <family val="2"/>
        <charset val="238"/>
      </rPr>
      <t>Table S3.</t>
    </r>
    <r>
      <rPr>
        <sz val="11"/>
        <color theme="1"/>
        <rFont val="Arial"/>
        <family val="2"/>
        <charset val="238"/>
      </rPr>
      <t xml:space="preserve"> Relative standard deviation (RSD) of retention times for five replicate injections on the BEH Amide column.</t>
    </r>
  </si>
  <si>
    <t>Relative standard deviation (RSD) of retention times for five replicate injections on the BEH Amide column.</t>
  </si>
  <si>
    <t>Comparison of chromatographic performance metrics for the tested bioinert columns in positive ion mode.</t>
  </si>
  <si>
    <t>Comparison of chromatographic performance metrics for the tested bioinert columns in negative ion mode.</t>
  </si>
  <si>
    <t>List of annotated metabolites with corresponding level of annotation in studied mouse samples using negative-ion HILIC-MS mode</t>
  </si>
  <si>
    <t>List of annotated metabolites with corresponding level of annotaion in studied mouse samples using positive-ion HILIC-MS mode</t>
  </si>
  <si>
    <t>Heatmap visualization of the effect of pH on the signal response (peak area and intensity) of metabolite standards in negative ion mode.</t>
  </si>
  <si>
    <t>Heatmap visualization of the effect of pH on the signal response (peak area and intensity) of metabolite standards in positive ion mode.</t>
  </si>
  <si>
    <r>
      <rPr>
        <b/>
        <sz val="11"/>
        <color theme="1"/>
        <rFont val="Arial"/>
        <family val="2"/>
        <charset val="238"/>
      </rPr>
      <t xml:space="preserve">Table S5. </t>
    </r>
    <r>
      <rPr>
        <sz val="11"/>
        <color theme="1"/>
        <rFont val="Arial"/>
        <family val="2"/>
        <charset val="238"/>
      </rPr>
      <t>Comparison of chromatographic performance metrics for the tested bioinert columns in positive ion mode. Fwhm evaluated by Skyline.</t>
    </r>
  </si>
  <si>
    <r>
      <rPr>
        <b/>
        <sz val="11"/>
        <color theme="1"/>
        <rFont val="Arial"/>
        <family val="2"/>
        <charset val="238"/>
      </rPr>
      <t xml:space="preserve">Table S4. </t>
    </r>
    <r>
      <rPr>
        <sz val="11"/>
        <color theme="1"/>
        <rFont val="Arial"/>
        <family val="2"/>
        <charset val="238"/>
      </rPr>
      <t>Comparison of chromatographic performance metrics for the tested bioinert columns in negative ion mode. Fwhm evaluated by Skyline.</t>
    </r>
  </si>
  <si>
    <r>
      <rPr>
        <b/>
        <sz val="11"/>
        <color theme="1"/>
        <rFont val="Arial"/>
        <family val="2"/>
        <charset val="238"/>
      </rPr>
      <t xml:space="preserve">Table S6. </t>
    </r>
    <r>
      <rPr>
        <sz val="11"/>
        <color theme="1"/>
        <rFont val="Arial"/>
        <family val="2"/>
        <charset val="238"/>
      </rPr>
      <t>Heatmap visualization of the effect of pH on the signal response (peak area and intensity) of metabolite standards in negative ion mode. For each metabolite, the response was individually normalized to its maximum value across the tested pH range (100%). Green represents highest relative response, while yellow represents lowest relative response.</t>
    </r>
  </si>
  <si>
    <r>
      <t xml:space="preserve">Table S7. </t>
    </r>
    <r>
      <rPr>
        <sz val="11"/>
        <color theme="1"/>
        <rFont val="Arial"/>
        <family val="2"/>
        <charset val="238"/>
      </rPr>
      <t>Heatmap visualization of the effect of pH on the signal response (peak area and intensity) of metabolite standards in positive ion mode. For each metabolite, the response was individually normalized to its maximum value across the tested pH range (100%). Green represents highest relative response, while yellow represents lowest relative response.</t>
    </r>
  </si>
  <si>
    <r>
      <rPr>
        <b/>
        <sz val="11"/>
        <color theme="1"/>
        <rFont val="Arial"/>
        <family val="2"/>
        <charset val="238"/>
      </rPr>
      <t>Table S9.</t>
    </r>
    <r>
      <rPr>
        <sz val="11"/>
        <color theme="1"/>
        <rFont val="Arial"/>
        <family val="2"/>
        <charset val="238"/>
      </rPr>
      <t xml:space="preserve"> List of metabolites annotated as protonated molecules ([M+H]⁺) in mouse samples in positive ion mode. The confirmation level is assigned according to the Metabolomics Standards Initiative. The color shading in the sample columns (Plasma, Liver, Pancreas) indicates the approximate signal intensity: White, signal below LOD (&lt; 1.5 × 10³ a.u.); Light green, low signal (1.5 × 10³ to 1 × 10⁴ a.u.); Green, medium signal (1 × 10⁴ to 1 × 10⁵ a.u.); Dark green, high signal (&gt; 1 × 10⁵ a.u.).</t>
    </r>
  </si>
  <si>
    <t>[C4H10N+]</t>
  </si>
  <si>
    <t>[C8H13N2O4S]+</t>
  </si>
  <si>
    <t>Table S2A:</t>
  </si>
  <si>
    <t>Table S2B:</t>
  </si>
  <si>
    <t>L-glycine</t>
  </si>
  <si>
    <t>Sarcosine</t>
  </si>
  <si>
    <t>HMDB00271</t>
  </si>
  <si>
    <t>[C2H4NO2]-</t>
  </si>
  <si>
    <t>N-Acetyl-glycine</t>
  </si>
  <si>
    <t>C4H7NO3</t>
  </si>
  <si>
    <t>HMDB00532</t>
  </si>
  <si>
    <t>N-Acetyl-Alanine</t>
  </si>
  <si>
    <t>HMDB00766</t>
  </si>
  <si>
    <t>[C3H6NO2]-</t>
  </si>
  <si>
    <t>HMDB28933</t>
  </si>
  <si>
    <t>[C5H10N]-</t>
  </si>
  <si>
    <t>[C4H7NO2]-</t>
  </si>
  <si>
    <t>L-asparagine</t>
  </si>
  <si>
    <t>[C4H4NO3]-</t>
  </si>
  <si>
    <t>[C5H7N2O2]-</t>
  </si>
  <si>
    <t>Alanylglycine</t>
  </si>
  <si>
    <t>HMDB06899</t>
  </si>
  <si>
    <t>[C4H6NO]-</t>
  </si>
  <si>
    <t>[C5H9O2]-</t>
  </si>
  <si>
    <t>[C4H8NO2]-</t>
  </si>
  <si>
    <t>[C5H6NO3]-</t>
  </si>
  <si>
    <t>N-Acetyl-Serine</t>
  </si>
  <si>
    <t>HMDB02931</t>
  </si>
  <si>
    <t>[C4H6NO3]-</t>
  </si>
  <si>
    <t>[C4H4NO2]-</t>
  </si>
  <si>
    <t>[C5H9NOS]-</t>
  </si>
  <si>
    <t>[C6H5N2O2]-</t>
  </si>
  <si>
    <t>[C5H8N3]-</t>
  </si>
  <si>
    <t>N-Acetyl-Proline</t>
  </si>
  <si>
    <t>C7H11NO3</t>
  </si>
  <si>
    <t>HMDB94701</t>
  </si>
  <si>
    <t>[C9H7O2]-</t>
  </si>
  <si>
    <t>[C8H7]-</t>
  </si>
  <si>
    <t>N-Acetyl-L-leucine</t>
  </si>
  <si>
    <t>C8H15NO3</t>
  </si>
  <si>
    <t>HMDB11756</t>
  </si>
  <si>
    <t>N-Acetyl-isoleucine</t>
  </si>
  <si>
    <t>C8H15NO4</t>
  </si>
  <si>
    <t>HMDB61684</t>
  </si>
  <si>
    <t>N-Acetyl-Ornithine</t>
  </si>
  <si>
    <t>HMDB03357</t>
  </si>
  <si>
    <t>[C5H11N2O2]-</t>
  </si>
  <si>
    <t>[C9H7O3]-</t>
  </si>
  <si>
    <t>[C8H7O]-</t>
  </si>
  <si>
    <t>N-Acetyl-L-lysine</t>
  </si>
  <si>
    <t>HMDB00206</t>
  </si>
  <si>
    <t>N-acetyl-L-glutamic acid</t>
  </si>
  <si>
    <t>C7H11NO5</t>
  </si>
  <si>
    <t>HMDB01138</t>
  </si>
  <si>
    <t>N-Acetyl-Methionine</t>
  </si>
  <si>
    <t>C7H13NO3S</t>
  </si>
  <si>
    <t>HMDB11745</t>
  </si>
  <si>
    <t>[C5H7NOS]-</t>
  </si>
  <si>
    <t>[C6H8NO3S]-</t>
  </si>
  <si>
    <t>[C8H6N]-</t>
  </si>
  <si>
    <t>[C9H8NO]-</t>
  </si>
  <si>
    <t>N-acetyl-L-phenylalanine</t>
  </si>
  <si>
    <t>C11H13NO3</t>
  </si>
  <si>
    <t>HMDB00512</t>
  </si>
  <si>
    <t>N-acetyl-L-tryptophan</t>
  </si>
  <si>
    <t>C13H14N2O3</t>
  </si>
  <si>
    <t>HMDB13713</t>
  </si>
  <si>
    <t>HMDB0000300</t>
  </si>
  <si>
    <t>HMDB0000034</t>
  </si>
  <si>
    <t>Hypoxanthine</t>
  </si>
  <si>
    <t>HMDB0000157</t>
  </si>
  <si>
    <t>[HSO₂]⁻</t>
  </si>
  <si>
    <t>Xanthine</t>
  </si>
  <si>
    <t>C5H4N4O2</t>
  </si>
  <si>
    <t>HMDB0000292</t>
  </si>
  <si>
    <t>[C4H2N3O]-</t>
  </si>
  <si>
    <t>Deoxyuridine</t>
  </si>
  <si>
    <t>C9H12N2O5</t>
  </si>
  <si>
    <t>HMDB0000012</t>
  </si>
  <si>
    <t>[C5H5NO]-</t>
  </si>
  <si>
    <t>[C8H10NO4]-</t>
  </si>
  <si>
    <t>HMDB0000089</t>
  </si>
  <si>
    <t>HMDB0000296</t>
  </si>
  <si>
    <t>[C5H4NO2]-</t>
  </si>
  <si>
    <t>Pseudouridine</t>
  </si>
  <si>
    <t>HMDB0000767</t>
  </si>
  <si>
    <t>[C6H6N2O3]-</t>
  </si>
  <si>
    <t>[C7H7N2O4]-</t>
  </si>
  <si>
    <t>HMDB0000050</t>
  </si>
  <si>
    <t>HMDB0000299</t>
  </si>
  <si>
    <t>[C5H3N4O2]-</t>
  </si>
  <si>
    <t>D-sedoheptulosephosphate</t>
  </si>
  <si>
    <t>C7H15O10P</t>
  </si>
  <si>
    <t>HMDB01068</t>
  </si>
  <si>
    <t>CMP</t>
  </si>
  <si>
    <t>C9H14N3O8P</t>
  </si>
  <si>
    <t>HMDB0000095</t>
  </si>
  <si>
    <t>[PO3]-</t>
  </si>
  <si>
    <t>[C5H8O7P]-</t>
  </si>
  <si>
    <t>UMP</t>
  </si>
  <si>
    <t>C9H13N2O9P</t>
  </si>
  <si>
    <t>HMDB0000288</t>
  </si>
  <si>
    <t>[H2PO4]-</t>
  </si>
  <si>
    <t>HMDB0000045</t>
  </si>
  <si>
    <t>IMP</t>
  </si>
  <si>
    <t>C10H13N4O8P</t>
  </si>
  <si>
    <t>HMDB0000175</t>
  </si>
  <si>
    <t>CDP</t>
  </si>
  <si>
    <t>C9H15N3O11P2</t>
  </si>
  <si>
    <t>HMDB0001546</t>
  </si>
  <si>
    <t>UDP</t>
  </si>
  <si>
    <t>C9H14N2O12P2</t>
  </si>
  <si>
    <t>HMDB0000295</t>
  </si>
  <si>
    <t>[HO6P2]-</t>
  </si>
  <si>
    <t>HMDB0001341</t>
  </si>
  <si>
    <t>HMDB0001201</t>
  </si>
  <si>
    <t>HMDB0000082</t>
  </si>
  <si>
    <t>HMDB0000285</t>
  </si>
  <si>
    <t>HMDB0000538</t>
  </si>
  <si>
    <t>Adenosine diphosphate D-ribose</t>
  </si>
  <si>
    <t xml:space="preserve">	C15H23N5O14P2</t>
  </si>
  <si>
    <t>HMDB01178</t>
  </si>
  <si>
    <t>Uridine diphosphate D-glucose</t>
  </si>
  <si>
    <t xml:space="preserve">	C15H24N2O17P2</t>
  </si>
  <si>
    <t>HMDB0000286</t>
  </si>
  <si>
    <t>Uridine diphosphate D-galactose</t>
  </si>
  <si>
    <t>C15H24N2O17P2</t>
  </si>
  <si>
    <t>HMDB00302</t>
  </si>
  <si>
    <t>Uridine diphosphate glucuronate</t>
  </si>
  <si>
    <t>C15H22N2O18P2</t>
  </si>
  <si>
    <t>HMDB00935</t>
  </si>
  <si>
    <t>[C9H13N2O12P2]-</t>
  </si>
  <si>
    <t>Adenosine diphosphate D-glucose</t>
  </si>
  <si>
    <t>C16H25N5O15P2</t>
  </si>
  <si>
    <t>HMDB06557</t>
  </si>
  <si>
    <t>Guanosine diphosphate D-mannose</t>
  </si>
  <si>
    <t>C16H25N5O16P2</t>
  </si>
  <si>
    <t>HMDB01163</t>
  </si>
  <si>
    <t>Uridine diphosphate n-acetyl-D-glucosamine</t>
  </si>
  <si>
    <t>C17H27N3O17P2</t>
  </si>
  <si>
    <t>HMDB00290</t>
  </si>
  <si>
    <t>D-ribose/ 2-Deoxypentonic acid</t>
  </si>
  <si>
    <t>C5H10O4</t>
  </si>
  <si>
    <t>[C5H7O4]-</t>
  </si>
  <si>
    <t>[C4H5O2]-</t>
  </si>
  <si>
    <t>D-ribose/D-xylose/D-xylulosa/ 2-Deoxypentonic acid</t>
  </si>
  <si>
    <t>C5H10O5</t>
  </si>
  <si>
    <t>C5H10O6</t>
  </si>
  <si>
    <t>[C4H5O3]-</t>
  </si>
  <si>
    <t>Glycerolphosphate</t>
  </si>
  <si>
    <t>C3H9O6P</t>
  </si>
  <si>
    <t>Glycerol-3-phosphate</t>
  </si>
  <si>
    <t>HMDB0000126</t>
  </si>
  <si>
    <t>D-glucose</t>
  </si>
  <si>
    <t>HMDB0000122</t>
  </si>
  <si>
    <t>[C3H7O3]-</t>
  </si>
  <si>
    <t>HMDB0000143</t>
  </si>
  <si>
    <t>HMDB0000211</t>
  </si>
  <si>
    <t>[C3H5O3]-</t>
  </si>
  <si>
    <t>[M–H–H₂O]⁻</t>
  </si>
  <si>
    <t>D-galactitol/D-mannitol/D-sorbitol *</t>
  </si>
  <si>
    <t>C6H14O6</t>
  </si>
  <si>
    <t>Pentose-phosphate a)</t>
  </si>
  <si>
    <t>C5H11O8P</t>
  </si>
  <si>
    <t>HMDB0006788</t>
  </si>
  <si>
    <t>Pentose-phosphate b)</t>
  </si>
  <si>
    <t>HMDB0006789</t>
  </si>
  <si>
    <t>G1P (Glucose-1-phosphate)</t>
  </si>
  <si>
    <t>HMDB0001586</t>
  </si>
  <si>
    <t>G6P (Glucose-6-phosphate)</t>
  </si>
  <si>
    <t>F6P (Fructose-6-phosphate)</t>
  </si>
  <si>
    <t>HMDB0000124</t>
  </si>
  <si>
    <t>M1P (Mannose-1-phosphate)</t>
  </si>
  <si>
    <t>HMDB0006330</t>
  </si>
  <si>
    <t>M6P (Mannose-6-phosphate)</t>
  </si>
  <si>
    <t>HMDB0001078</t>
  </si>
  <si>
    <t>Gal6P (Galactose-6-phosphate)</t>
  </si>
  <si>
    <r>
      <rPr>
        <sz val="11"/>
        <color theme="1"/>
        <rFont val="Aptos Narrow"/>
        <family val="2"/>
      </rPr>
      <t>α</t>
    </r>
    <r>
      <rPr>
        <sz val="11"/>
        <color theme="1"/>
        <rFont val="Arial"/>
        <family val="2"/>
        <charset val="238"/>
      </rPr>
      <t>-Lactose</t>
    </r>
  </si>
  <si>
    <t>HMDB0000186</t>
  </si>
  <si>
    <t>[C6H11O6]-</t>
  </si>
  <si>
    <t>Organic acids</t>
  </si>
  <si>
    <t>HMDB0000070</t>
  </si>
  <si>
    <t>Mandelic acid</t>
  </si>
  <si>
    <t>C8H8O3</t>
  </si>
  <si>
    <t>HMDB0000703</t>
  </si>
  <si>
    <t>[C6H4OH]-</t>
  </si>
  <si>
    <t>[C7H4O3]-</t>
  </si>
  <si>
    <t>Panthotenic acid</t>
  </si>
  <si>
    <t>HMDB0000210</t>
  </si>
  <si>
    <t xml:space="preserve">	[C6H12NO3]-</t>
  </si>
  <si>
    <t>Guanidoacetic acid</t>
  </si>
  <si>
    <t>C3H7N3O2</t>
  </si>
  <si>
    <t>HMDB0000128</t>
  </si>
  <si>
    <t>Indole-3-lactic acid</t>
  </si>
  <si>
    <t>C11H11NO3</t>
  </si>
  <si>
    <t>HMDB0000671</t>
  </si>
  <si>
    <t>Aminoadipic acid</t>
  </si>
  <si>
    <t>C6H11NO4</t>
  </si>
  <si>
    <t>HMDB0000510</t>
  </si>
  <si>
    <t>D-gluconic acid</t>
  </si>
  <si>
    <t>C6H12O7</t>
  </si>
  <si>
    <t>HMDB0000625</t>
  </si>
  <si>
    <t>D-glucuronic acid</t>
  </si>
  <si>
    <t>C6H10O7</t>
  </si>
  <si>
    <t>HMDB0000127</t>
  </si>
  <si>
    <t>D-galacturonic acid</t>
  </si>
  <si>
    <t>HMDB0002545</t>
  </si>
  <si>
    <t>Uric acid</t>
  </si>
  <si>
    <t>C5H4N4O3</t>
  </si>
  <si>
    <t>HMDB0000289 </t>
  </si>
  <si>
    <t>[C4H2N3O2]-</t>
  </si>
  <si>
    <t>[C3H2N3O]-</t>
  </si>
  <si>
    <t>Dehydroascorbic acid</t>
  </si>
  <si>
    <t>C6H6O6</t>
  </si>
  <si>
    <t>HMDB0001264</t>
  </si>
  <si>
    <t>a-ketoglutaric acid (2-oxoglutarate)</t>
  </si>
  <si>
    <t>C5H6O5</t>
  </si>
  <si>
    <t>HMDB0002467</t>
  </si>
  <si>
    <t>Lactic acid</t>
  </si>
  <si>
    <t>C3H6O3</t>
  </si>
  <si>
    <t>HMDB0000190</t>
  </si>
  <si>
    <t>Hippuric acid</t>
  </si>
  <si>
    <t>C9H9NO3</t>
  </si>
  <si>
    <t>HMDB0000714</t>
  </si>
  <si>
    <t xml:space="preserve">	[C8H8NO]-</t>
  </si>
  <si>
    <t>[C6H5]-</t>
  </si>
  <si>
    <t xml:space="preserve">Succinic acid </t>
  </si>
  <si>
    <t>C4H6O4</t>
  </si>
  <si>
    <t>HMDB0000254</t>
  </si>
  <si>
    <t>[C3H5O2]-</t>
  </si>
  <si>
    <t>[C4H3O3]-</t>
  </si>
  <si>
    <t>Hydroxyphenylacetic acid</t>
  </si>
  <si>
    <t>HMDB0038333</t>
  </si>
  <si>
    <t>[C6H4O]-</t>
  </si>
  <si>
    <t>Glycolic acid</t>
  </si>
  <si>
    <t>C2H4O3</t>
  </si>
  <si>
    <t>HMDB0000115</t>
  </si>
  <si>
    <t>Citramalic acid/Hydroxyglutarate</t>
  </si>
  <si>
    <t>HMDB0000426</t>
  </si>
  <si>
    <t>2.16/2.24</t>
  </si>
  <si>
    <t>[C2H3O3]-</t>
  </si>
  <si>
    <t>[C4H7O3]-</t>
  </si>
  <si>
    <t>Dihydroxybenzoic acid</t>
  </si>
  <si>
    <t>C7H6O4</t>
  </si>
  <si>
    <t>HMDB0029666</t>
  </si>
  <si>
    <t xml:space="preserve">	[C6H5O2]-</t>
  </si>
  <si>
    <t>[C7H3O3]-</t>
  </si>
  <si>
    <t>3-indolepropanoate</t>
  </si>
  <si>
    <t xml:space="preserve">	C11H11NO2</t>
  </si>
  <si>
    <t>HMDB02302</t>
  </si>
  <si>
    <t>hydroxybutanoate a)</t>
  </si>
  <si>
    <t xml:space="preserve">	C4H8O3</t>
  </si>
  <si>
    <t>hydroxybutanoate b)</t>
  </si>
  <si>
    <t>Hydroxyglutaric acid a)</t>
  </si>
  <si>
    <t>[C5H5O4]-</t>
  </si>
  <si>
    <t>Hydroxyglutaric acid b)</t>
  </si>
  <si>
    <t>Orotate</t>
  </si>
  <si>
    <t xml:space="preserve">	C5H4N2O4</t>
  </si>
  <si>
    <t>HMDB00226</t>
  </si>
  <si>
    <t xml:space="preserve">	C26H45NO7S</t>
  </si>
  <si>
    <t>Pyruvate</t>
  </si>
  <si>
    <t>C3H3O3</t>
  </si>
  <si>
    <t>HMDB0000243</t>
  </si>
  <si>
    <t>HMDB0000562</t>
  </si>
  <si>
    <t>HMDB0000251</t>
  </si>
  <si>
    <t>[SO3]-</t>
  </si>
  <si>
    <t xml:space="preserve">5-oxoproline / L-homoproline / N-Acryloylglycine / Pyrroline hydroxycarboxylic acid	</t>
  </si>
  <si>
    <t>C5H7NO3</t>
  </si>
  <si>
    <t>[C4H4NO]-</t>
  </si>
  <si>
    <t>C5H7NO4</t>
  </si>
  <si>
    <t>C5H7NO5</t>
  </si>
  <si>
    <t>C5H7NO6</t>
  </si>
  <si>
    <t>HMDB0000064</t>
  </si>
  <si>
    <r>
      <rPr>
        <i/>
        <sz val="11"/>
        <color theme="1"/>
        <rFont val="Arial"/>
        <family val="2"/>
        <charset val="238"/>
      </rPr>
      <t>O</t>
    </r>
    <r>
      <rPr>
        <sz val="11"/>
        <color theme="1"/>
        <rFont val="Arial"/>
        <family val="2"/>
        <charset val="238"/>
      </rPr>
      <t>-phosphoethanolamine</t>
    </r>
  </si>
  <si>
    <t>C2H8NO4P</t>
  </si>
  <si>
    <t>HMDB00224</t>
  </si>
  <si>
    <t>Allantoin</t>
  </si>
  <si>
    <t>C4H6N4O3</t>
  </si>
  <si>
    <t>HMDB0000462</t>
  </si>
  <si>
    <t>[C3H4N3O2]-</t>
  </si>
  <si>
    <t>[C3HN2O2]-</t>
  </si>
  <si>
    <t xml:space="preserve">Pyridoxine </t>
  </si>
  <si>
    <t>C5H7NO7</t>
  </si>
  <si>
    <t>2-aminophenol sulphate</t>
  </si>
  <si>
    <t>C6H9NO6S</t>
  </si>
  <si>
    <t>HMDB0061116</t>
  </si>
  <si>
    <t>Phosphocreatine</t>
  </si>
  <si>
    <t>C4H10N3O5P</t>
  </si>
  <si>
    <t>HMDB01511</t>
  </si>
  <si>
    <t>Indoxyl sulphate</t>
  </si>
  <si>
    <t>C8H7NO4S</t>
  </si>
  <si>
    <t>HMDB0000682</t>
  </si>
  <si>
    <t>[C8H6NO]-</t>
  </si>
  <si>
    <t>Glycerylphosphorylethanolamine</t>
  </si>
  <si>
    <t>C5H14NO6P</t>
  </si>
  <si>
    <t>HMDB0000114</t>
  </si>
  <si>
    <t>[C2H7NO4P]-</t>
  </si>
  <si>
    <t>Carnosine</t>
  </si>
  <si>
    <t>C9H14N4O3</t>
  </si>
  <si>
    <t>HMDB0000033</t>
  </si>
  <si>
    <t>[C6H8N3O2]-</t>
  </si>
  <si>
    <t>HMDB0000194</t>
  </si>
  <si>
    <t>Vanilic acid sulphape</t>
  </si>
  <si>
    <t>C8H8O6S</t>
  </si>
  <si>
    <t>HMDB0041788</t>
  </si>
  <si>
    <t xml:space="preserve">	[C8H7O4]-</t>
  </si>
  <si>
    <t>[C6H4O2]-</t>
  </si>
  <si>
    <t>Ascorbic acid-2-sulfate</t>
  </si>
  <si>
    <t>C6H8O9S</t>
  </si>
  <si>
    <t>HMDB0060649</t>
  </si>
  <si>
    <t>[C6H7O6]-</t>
  </si>
  <si>
    <t>[C4H3O4]-</t>
  </si>
  <si>
    <t>HMDB0003337</t>
  </si>
  <si>
    <t>[C5H7N2O3]-</t>
  </si>
  <si>
    <t>[C10H16N3O6S]-</t>
  </si>
  <si>
    <t>[C10H14N3O6]-</t>
  </si>
  <si>
    <t>Fatty acids</t>
  </si>
  <si>
    <t>FA 8:0</t>
  </si>
  <si>
    <t>C8H16O2</t>
  </si>
  <si>
    <t>FA 10:0</t>
  </si>
  <si>
    <t>C10H20O2</t>
  </si>
  <si>
    <t>FA 12:0</t>
  </si>
  <si>
    <t>C12H24O2</t>
  </si>
  <si>
    <t>FA 14:0</t>
  </si>
  <si>
    <t>C14H28O2</t>
  </si>
  <si>
    <t>FA 16:0</t>
  </si>
  <si>
    <t>C16H32O2</t>
  </si>
  <si>
    <t>FA 18:0</t>
  </si>
  <si>
    <t>C18H36O2</t>
  </si>
  <si>
    <t>FA 20:0</t>
  </si>
  <si>
    <t>C20H40O2</t>
  </si>
  <si>
    <r>
      <rPr>
        <b/>
        <sz val="11"/>
        <color theme="1"/>
        <rFont val="Arial"/>
        <family val="2"/>
        <charset val="238"/>
      </rPr>
      <t>Table S8.</t>
    </r>
    <r>
      <rPr>
        <sz val="11"/>
        <color theme="1"/>
        <rFont val="Arial"/>
        <family val="2"/>
        <charset val="238"/>
      </rPr>
      <t xml:space="preserve"> List of metabolites annotated as deprotonated molecules ([M-H]</t>
    </r>
    <r>
      <rPr>
        <vertAlign val="superscript"/>
        <sz val="11"/>
        <color theme="1"/>
        <rFont val="Arial"/>
        <family val="2"/>
        <charset val="238"/>
      </rPr>
      <t>-</t>
    </r>
    <r>
      <rPr>
        <sz val="11"/>
        <color theme="1"/>
        <rFont val="Arial"/>
        <family val="2"/>
        <charset val="238"/>
      </rPr>
      <t>) in mouse samples in negative ion mode. The confirmation level is assigned according to the Metabolomics Standards Initiative. The color shading in the sample columns (Plasma, Liver, Pancreas) indicates the approximate signal intensity: White, signal below LOD (&lt; 1.5 × 10³ a.u.); Light green, low signal (1.5 × 10³ to 1 × 10⁴ a.u.); Green, medium signal (1 × 10⁴ to 1 × 10⁵ a.u.); Dark green, high signal (&gt; 1 × 10⁵ a.u.).</t>
    </r>
  </si>
  <si>
    <t>*Metabolite confirmed by authentic standard (Level 1) based on matching retention time and accurate mass. MS/MS confirmation in the biological sample was not achieved, either because the endogenous signal was below the required limit or due to poor fragmentation of the precursor ion.</t>
  </si>
  <si>
    <t>**</t>
  </si>
  <si>
    <t>** Signs of hemolysis were observed in the plasma sample. Since red blood cells are a major source of ATP, the detected signal for this metabolite may be artifactually elevated.</t>
  </si>
  <si>
    <t>* Metabolite confirmed by authentic standard (Level 1) based on matching retention time and accurate mass. MS/MS confirmation in the biological sample was not achieved, either because the endogenous signal was below the required limit or due to poor fragmentation of the precursor ion.</t>
  </si>
  <si>
    <t>Carbon number</t>
  </si>
  <si>
    <t>L-tryptophan</t>
  </si>
  <si>
    <t>Electronic Supplementary Material 2 (ESM 2)</t>
  </si>
  <si>
    <t>Table S2C:</t>
  </si>
  <si>
    <r>
      <rPr>
        <b/>
        <sz val="11"/>
        <color theme="1"/>
        <rFont val="Arial"/>
        <family val="2"/>
        <charset val="238"/>
      </rPr>
      <t>Table S2.</t>
    </r>
    <r>
      <rPr>
        <sz val="11"/>
        <color theme="1"/>
        <rFont val="Arial"/>
        <family val="2"/>
        <charset val="238"/>
      </rPr>
      <t xml:space="preserve"> Mass spectrometry parameters for the instruments employed in the study: (A) specifies the settings for the Waters XEVO G2-XS QTOF used for method development; (B) lists the settings for the Bruker timsTOF Ultra used for the analysis of biological samples; (C) lists the settings for the Bruker timsTOF Ultra used for MS/MS analysis.</t>
    </r>
  </si>
  <si>
    <t>1.25s</t>
  </si>
  <si>
    <t>4 Hz</t>
  </si>
  <si>
    <t>6 Hz</t>
  </si>
  <si>
    <t>MS/MS Spectra Rate</t>
  </si>
  <si>
    <t>MS Spectra Rate</t>
  </si>
  <si>
    <t>Total Cycle Time</t>
  </si>
  <si>
    <t>Rate Control</t>
  </si>
  <si>
    <t>Fixed</t>
  </si>
  <si>
    <t>Acquisition Times</t>
  </si>
  <si>
    <t>MS/MS</t>
  </si>
  <si>
    <t>Source</t>
  </si>
  <si>
    <t>Tune</t>
  </si>
  <si>
    <t>MS Filter</t>
  </si>
  <si>
    <t>Normalized Threshold</t>
  </si>
  <si>
    <t>400 counts/1000 scans</t>
  </si>
  <si>
    <t>Absolute Threshold</t>
  </si>
  <si>
    <t>Average Scans</t>
  </si>
  <si>
    <t xml:space="preserve">Selection by </t>
  </si>
  <si>
    <t>fixed number</t>
  </si>
  <si>
    <t>Number of Precursors</t>
  </si>
  <si>
    <t>Precursore Ion Selection</t>
  </si>
  <si>
    <t>Isolation and Fragmentation</t>
  </si>
  <si>
    <t>Charge [z]</t>
  </si>
  <si>
    <t>Mass [m/z]</t>
  </si>
  <si>
    <t>CE [eV]</t>
  </si>
  <si>
    <t>Isolation Width [m/z]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</si>
</sst>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
    <numFmt numFmtId="167" formatCode=";;;"/>
  </numFmts>
  <fonts count="22" x14ac:knownFonts="1">
    <font>
      <sz val="11"/>
      <color theme="1"/>
      <name val="Aptos Narrow"/>
      <family val="2"/>
      <charset val="238"/>
      <scheme val="minor"/>
    </font>
    <font>
      <b/>
      <sz val="12"/>
      <color theme="1"/>
      <name val="Arial"/>
      <family val="2"/>
      <charset val="238"/>
    </font>
    <font>
      <sz val="12"/>
      <color theme="1"/>
      <name val="Arial"/>
      <family val="2"/>
      <charset val="238"/>
    </font>
    <font>
      <sz val="11"/>
      <color theme="1"/>
      <name val="Arial"/>
      <family val="2"/>
      <charset val="238"/>
    </font>
    <font>
      <b/>
      <sz val="10"/>
      <color theme="1"/>
      <name val="Arial"/>
      <family val="2"/>
      <charset val="238"/>
    </font>
    <font>
      <sz val="8"/>
      <name val="Aptos Narrow"/>
      <family val="2"/>
      <charset val="238"/>
      <scheme val="minor"/>
    </font>
    <font>
      <b/>
      <sz val="11"/>
      <color theme="1"/>
      <name val="Arial"/>
      <family val="2"/>
      <charset val="238"/>
    </font>
    <font>
      <b/>
      <sz val="11"/>
      <name val="Arial"/>
      <family val="2"/>
      <charset val="238"/>
    </font>
    <font>
      <sz val="11"/>
      <color theme="1" tint="0.249977111117893"/>
      <name val="Arial"/>
      <family val="2"/>
      <charset val="238"/>
    </font>
    <font>
      <sz val="11"/>
      <name val="Arial"/>
      <family val="2"/>
      <charset val="238"/>
    </font>
    <font>
      <b/>
      <vertAlign val="superscript"/>
      <sz val="11"/>
      <color theme="1"/>
      <name val="Arial"/>
      <family val="2"/>
      <charset val="238"/>
    </font>
    <font>
      <b/>
      <sz val="11"/>
      <color theme="1"/>
      <name val="Aptos Narrow"/>
      <family val="2"/>
      <scheme val="minor"/>
    </font>
    <font>
      <i/>
      <sz val="11"/>
      <color theme="1"/>
      <name val="Arial"/>
      <family val="2"/>
      <charset val="238"/>
    </font>
    <font>
      <u/>
      <sz val="11"/>
      <color theme="10"/>
      <name val="Aptos Narrow"/>
      <family val="2"/>
      <charset val="238"/>
      <scheme val="minor"/>
    </font>
    <font>
      <vertAlign val="superscript"/>
      <sz val="11"/>
      <color theme="1"/>
      <name val="Arial"/>
      <family val="2"/>
      <charset val="238"/>
    </font>
    <font>
      <u/>
      <sz val="11"/>
      <color theme="10"/>
      <name val="Arial"/>
      <family val="2"/>
      <charset val="238"/>
    </font>
    <font>
      <sz val="11"/>
      <color theme="1"/>
      <name val="Aptos Narrow"/>
      <family val="2"/>
    </font>
    <font>
      <sz val="11"/>
      <color theme="9" tint="0.79998168889431442"/>
      <name val="Arial"/>
      <family val="2"/>
      <charset val="238"/>
    </font>
    <font>
      <sz val="11"/>
      <color rgb="FFFF0000"/>
      <name val="Arial"/>
      <family val="2"/>
      <charset val="238"/>
    </font>
    <font>
      <sz val="10"/>
      <color theme="1"/>
      <name val="Arial"/>
      <family val="2"/>
      <charset val="238"/>
    </font>
    <font>
      <sz val="9"/>
      <color theme="1"/>
      <name val="Arial"/>
      <family val="2"/>
      <charset val="238"/>
    </font>
    <font>
      <sz val="9"/>
      <color theme="1"/>
      <name val="Aptos Narrow"/>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EF6A8"/>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rgb="FFEA793A"/>
        <bgColor indexed="64"/>
      </patternFill>
    </fill>
    <fill>
      <patternFill patternType="solid">
        <fgColor rgb="FFFFFF99"/>
        <bgColor indexed="64"/>
      </patternFill>
    </fill>
    <fill>
      <patternFill patternType="solid">
        <fgColor rgb="FFFA90A7"/>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216">
    <xf numFmtId="0" fontId="0" fillId="0" borderId="0" xfId="0"/>
    <xf numFmtId="1" fontId="3" fillId="0" borderId="2" xfId="0" applyNumberFormat="1" applyFont="1" applyBorder="1" applyAlignment="1">
      <alignment horizontal="center" vertic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xf numFmtId="0" fontId="2" fillId="0" borderId="0" xfId="0" applyFont="1" applyAlignment="1">
      <alignment horizontal="left"/>
    </xf>
    <xf numFmtId="2" fontId="0" fillId="0" borderId="0" xfId="0" applyNumberFormat="1"/>
    <xf numFmtId="2" fontId="8"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xf>
    <xf numFmtId="2" fontId="3" fillId="3"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6" fillId="8" borderId="1" xfId="0" applyFont="1" applyFill="1" applyBorder="1" applyAlignment="1">
      <alignment horizontal="center" vertical="center" wrapText="1"/>
    </xf>
    <xf numFmtId="0" fontId="6" fillId="0" borderId="1" xfId="0" applyFont="1" applyBorder="1" applyAlignment="1">
      <alignment horizontal="left" vertical="center"/>
    </xf>
    <xf numFmtId="2" fontId="3" fillId="9" borderId="1" xfId="0" applyNumberFormat="1" applyFont="1" applyFill="1" applyBorder="1" applyAlignment="1">
      <alignment horizontal="center"/>
    </xf>
    <xf numFmtId="0" fontId="6" fillId="3" borderId="1" xfId="0" applyFont="1" applyFill="1" applyBorder="1" applyAlignment="1">
      <alignment horizontal="left" vertical="center"/>
    </xf>
    <xf numFmtId="164" fontId="7" fillId="0" borderId="1" xfId="0" applyNumberFormat="1" applyFont="1" applyBorder="1" applyAlignment="1">
      <alignment horizontal="left" vertical="center"/>
    </xf>
    <xf numFmtId="0" fontId="6" fillId="0" borderId="1" xfId="0" applyFont="1" applyBorder="1" applyAlignment="1">
      <alignment horizontal="centerContinuous" vertical="center"/>
    </xf>
    <xf numFmtId="0" fontId="6" fillId="0" borderId="1" xfId="0" applyFont="1" applyBorder="1" applyAlignment="1">
      <alignment horizontal="centerContinuous" vertical="center" wrapText="1"/>
    </xf>
    <xf numFmtId="164" fontId="3"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165" fontId="3" fillId="0" borderId="1" xfId="0" applyNumberFormat="1" applyFont="1" applyBorder="1" applyAlignment="1">
      <alignment horizontal="center" vertical="center"/>
    </xf>
    <xf numFmtId="166" fontId="8"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left" vertical="center"/>
    </xf>
    <xf numFmtId="1" fontId="3" fillId="3" borderId="1" xfId="0" applyNumberFormat="1" applyFont="1" applyFill="1" applyBorder="1" applyAlignment="1">
      <alignment horizontal="center" vertical="center"/>
    </xf>
    <xf numFmtId="1"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0" xfId="0" applyFont="1" applyAlignment="1">
      <alignment vertical="center"/>
    </xf>
    <xf numFmtId="1" fontId="3" fillId="0" borderId="0" xfId="0" applyNumberFormat="1" applyFont="1" applyAlignment="1">
      <alignment vertical="center"/>
    </xf>
    <xf numFmtId="2" fontId="3" fillId="0" borderId="0" xfId="0" applyNumberFormat="1" applyFont="1" applyAlignment="1">
      <alignment vertical="center"/>
    </xf>
    <xf numFmtId="0" fontId="3" fillId="0" borderId="0" xfId="0" applyFont="1" applyAlignment="1">
      <alignment horizontal="left" vertical="center"/>
    </xf>
    <xf numFmtId="1" fontId="3" fillId="0" borderId="0" xfId="0" applyNumberFormat="1" applyFont="1" applyAlignment="1">
      <alignment horizontal="center" vertical="center"/>
    </xf>
    <xf numFmtId="2" fontId="3" fillId="0" borderId="0" xfId="0" applyNumberFormat="1" applyFont="1" applyAlignment="1">
      <alignment horizontal="center" vertical="center"/>
    </xf>
    <xf numFmtId="1" fontId="0" fillId="0" borderId="0" xfId="0" applyNumberFormat="1"/>
    <xf numFmtId="0" fontId="3" fillId="0" borderId="5" xfId="0" applyFont="1" applyBorder="1" applyAlignment="1">
      <alignment horizontal="left" vertical="center"/>
    </xf>
    <xf numFmtId="0" fontId="3" fillId="0" borderId="0" xfId="0" applyFont="1" applyAlignment="1">
      <alignment vertical="center" wrapText="1"/>
    </xf>
    <xf numFmtId="2" fontId="3" fillId="0" borderId="0" xfId="0" applyNumberFormat="1" applyFont="1" applyAlignment="1">
      <alignment horizontal="center" wrapText="1"/>
    </xf>
    <xf numFmtId="0" fontId="3" fillId="0" borderId="0" xfId="0" applyFont="1" applyAlignment="1">
      <alignment wrapText="1"/>
    </xf>
    <xf numFmtId="2" fontId="3" fillId="0" borderId="0" xfId="0" applyNumberFormat="1" applyFont="1" applyAlignment="1">
      <alignment vertical="center" wrapText="1"/>
    </xf>
    <xf numFmtId="2" fontId="3" fillId="0" borderId="0" xfId="0" applyNumberFormat="1" applyFont="1" applyAlignment="1">
      <alignment horizontal="center" vertical="center" wrapText="1"/>
    </xf>
    <xf numFmtId="0" fontId="6" fillId="0" borderId="6" xfId="0" applyFont="1" applyBorder="1" applyAlignment="1">
      <alignment horizontal="left" vertical="center"/>
    </xf>
    <xf numFmtId="167" fontId="3" fillId="0" borderId="1" xfId="0" applyNumberFormat="1" applyFont="1" applyBorder="1" applyAlignment="1">
      <alignment horizontal="center" vertical="center"/>
    </xf>
    <xf numFmtId="0" fontId="7" fillId="0" borderId="1" xfId="0" applyFont="1" applyBorder="1" applyAlignment="1">
      <alignment horizontal="left" vertical="center"/>
    </xf>
    <xf numFmtId="0" fontId="6" fillId="0" borderId="0" xfId="0" applyFont="1"/>
    <xf numFmtId="0" fontId="15" fillId="0" borderId="0" xfId="1" quotePrefix="1" applyFont="1"/>
    <xf numFmtId="0" fontId="6" fillId="0" borderId="6" xfId="0" applyFont="1" applyBorder="1" applyAlignment="1">
      <alignment horizontal="center" vertical="center"/>
    </xf>
    <xf numFmtId="164" fontId="3" fillId="0" borderId="0" xfId="0" applyNumberFormat="1" applyFont="1" applyAlignment="1">
      <alignment horizontal="center" vertical="center"/>
    </xf>
    <xf numFmtId="0" fontId="3" fillId="11" borderId="0" xfId="0" applyFont="1" applyFill="1"/>
    <xf numFmtId="0" fontId="3" fillId="10" borderId="0" xfId="0" applyFont="1" applyFill="1"/>
    <xf numFmtId="0" fontId="3" fillId="12" borderId="0" xfId="0" applyFont="1" applyFill="1"/>
    <xf numFmtId="0" fontId="17" fillId="10" borderId="0" xfId="0" applyFont="1" applyFill="1"/>
    <xf numFmtId="0" fontId="3" fillId="3" borderId="0" xfId="0" applyFont="1" applyFill="1"/>
    <xf numFmtId="166" fontId="3" fillId="0" borderId="0" xfId="0" applyNumberFormat="1" applyFont="1" applyAlignment="1">
      <alignment horizontal="center" vertical="center"/>
    </xf>
    <xf numFmtId="0" fontId="3" fillId="0" borderId="0" xfId="0" applyFont="1" applyAlignment="1">
      <alignment horizontal="left" vertical="center" wrapText="1"/>
    </xf>
    <xf numFmtId="0" fontId="18" fillId="10" borderId="0" xfId="0" applyFont="1" applyFill="1"/>
    <xf numFmtId="0" fontId="9" fillId="11" borderId="0" xfId="0" applyFont="1" applyFill="1"/>
    <xf numFmtId="166" fontId="9" fillId="0" borderId="0" xfId="0" applyNumberFormat="1" applyFont="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center" vertical="center" wrapText="1"/>
    </xf>
    <xf numFmtId="2" fontId="4" fillId="0" borderId="20"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64" fontId="7" fillId="0" borderId="7" xfId="0" applyNumberFormat="1" applyFont="1" applyBorder="1" applyAlignment="1">
      <alignment horizontal="left" vertical="center"/>
    </xf>
    <xf numFmtId="2" fontId="3" fillId="9" borderId="1" xfId="0" applyNumberFormat="1" applyFont="1" applyFill="1" applyBorder="1" applyAlignment="1">
      <alignment horizontal="center" vertical="center"/>
    </xf>
    <xf numFmtId="0" fontId="3" fillId="0" borderId="0" xfId="0" applyFont="1" applyAlignment="1">
      <alignment horizontal="center" vertical="center" wrapText="1"/>
    </xf>
    <xf numFmtId="0" fontId="6" fillId="0" borderId="15" xfId="0" applyFont="1" applyBorder="1" applyAlignment="1">
      <alignment horizontal="left" vertical="center" wrapText="1"/>
    </xf>
    <xf numFmtId="0" fontId="6" fillId="0" borderId="11" xfId="0" applyFont="1" applyBorder="1" applyAlignment="1">
      <alignment horizontal="center" vertical="center" wrapText="1"/>
    </xf>
    <xf numFmtId="2" fontId="6" fillId="0" borderId="11"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9" fillId="0" borderId="0" xfId="0" applyFont="1" applyAlignment="1">
      <alignment horizontal="left" vertical="center"/>
    </xf>
    <xf numFmtId="2" fontId="0" fillId="0" borderId="0" xfId="0" applyNumberFormat="1" applyAlignment="1">
      <alignment wrapText="1"/>
    </xf>
    <xf numFmtId="0" fontId="0" fillId="0" borderId="0" xfId="0" applyAlignment="1">
      <alignment wrapText="1"/>
    </xf>
    <xf numFmtId="0" fontId="3" fillId="0" borderId="0" xfId="0" applyFont="1" applyAlignment="1">
      <alignment horizontal="left"/>
    </xf>
    <xf numFmtId="2" fontId="0" fillId="0" borderId="1" xfId="0" applyNumberFormat="1" applyBorder="1" applyAlignment="1">
      <alignment horizontal="center" vertical="center"/>
    </xf>
    <xf numFmtId="1" fontId="3" fillId="9" borderId="1" xfId="0" applyNumberFormat="1" applyFont="1" applyFill="1" applyBorder="1" applyAlignment="1">
      <alignment horizontal="center" vertical="center"/>
    </xf>
    <xf numFmtId="1" fontId="3" fillId="10" borderId="0" xfId="0" applyNumberFormat="1" applyFont="1" applyFill="1"/>
    <xf numFmtId="0" fontId="3" fillId="0" borderId="0" xfId="0" applyFont="1" applyAlignment="1">
      <alignment horizontal="center"/>
    </xf>
    <xf numFmtId="0" fontId="12" fillId="0" borderId="0" xfId="0" applyFont="1"/>
    <xf numFmtId="0" fontId="0" fillId="0" borderId="0" xfId="0" applyAlignment="1">
      <alignment horizontal="center" vertical="center"/>
    </xf>
    <xf numFmtId="0" fontId="4" fillId="0" borderId="15" xfId="0" applyFont="1" applyBorder="1" applyAlignment="1">
      <alignment horizontal="left" vertical="center" wrapText="1"/>
    </xf>
    <xf numFmtId="0" fontId="4" fillId="0" borderId="11" xfId="0" applyFont="1" applyBorder="1" applyAlignment="1">
      <alignment horizontal="center" vertical="center" wrapText="1"/>
    </xf>
    <xf numFmtId="2" fontId="4" fillId="0" borderId="11"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3" fillId="10" borderId="0" xfId="0" applyFont="1" applyFill="1" applyAlignment="1">
      <alignment horizontal="center" vertical="center"/>
    </xf>
    <xf numFmtId="0" fontId="3" fillId="11" borderId="0" xfId="0" applyFont="1" applyFill="1" applyAlignment="1">
      <alignment horizontal="center" vertical="center"/>
    </xf>
    <xf numFmtId="0" fontId="3" fillId="0" borderId="0" xfId="0" applyFont="1" applyAlignment="1">
      <alignment horizontal="left" vertical="top"/>
    </xf>
    <xf numFmtId="0" fontId="3" fillId="12" borderId="0" xfId="0" applyFont="1" applyFill="1" applyAlignment="1">
      <alignment horizontal="center" vertical="center"/>
    </xf>
    <xf numFmtId="0" fontId="3" fillId="3" borderId="0" xfId="0" applyFont="1" applyFill="1" applyAlignment="1">
      <alignment horizontal="center" vertical="center"/>
    </xf>
    <xf numFmtId="0" fontId="17" fillId="10" borderId="0" xfId="0" applyFont="1" applyFill="1" applyAlignment="1">
      <alignment horizontal="center" vertical="center"/>
    </xf>
    <xf numFmtId="164" fontId="3" fillId="0" borderId="0" xfId="0" applyNumberFormat="1" applyFont="1" applyAlignment="1">
      <alignment horizontal="center" vertical="center" wrapText="1"/>
    </xf>
    <xf numFmtId="0" fontId="6" fillId="10" borderId="0" xfId="0" applyFont="1" applyFill="1" applyAlignment="1">
      <alignment horizontal="center" vertical="center" wrapText="1"/>
    </xf>
    <xf numFmtId="0" fontId="6" fillId="0" borderId="0" xfId="0" applyFont="1" applyAlignment="1">
      <alignment horizontal="center" vertical="center" wrapText="1"/>
    </xf>
    <xf numFmtId="0" fontId="6" fillId="11" borderId="0" xfId="0" applyFont="1" applyFill="1" applyAlignment="1">
      <alignment horizontal="center" vertical="center" wrapText="1"/>
    </xf>
    <xf numFmtId="0" fontId="6" fillId="12" borderId="0" xfId="0" applyFont="1" applyFill="1" applyAlignment="1">
      <alignment horizontal="center" vertical="center" wrapText="1"/>
    </xf>
    <xf numFmtId="0" fontId="3" fillId="12" borderId="0" xfId="0" applyFont="1" applyFill="1" applyAlignment="1">
      <alignment horizontal="left"/>
    </xf>
    <xf numFmtId="0" fontId="3" fillId="11" borderId="0" xfId="0" applyFont="1" applyFill="1" applyAlignment="1">
      <alignment horizontal="left"/>
    </xf>
    <xf numFmtId="0" fontId="3" fillId="10" borderId="0" xfId="0" applyFont="1" applyFill="1" applyAlignment="1">
      <alignment horizontal="left"/>
    </xf>
    <xf numFmtId="0" fontId="9" fillId="0" borderId="0" xfId="0" applyFont="1"/>
    <xf numFmtId="164" fontId="3" fillId="0" borderId="0" xfId="0" applyNumberFormat="1" applyFont="1" applyAlignment="1">
      <alignment horizontal="center"/>
    </xf>
    <xf numFmtId="0" fontId="3" fillId="10" borderId="0" xfId="0" applyFont="1" applyFill="1" applyAlignment="1">
      <alignment horizontal="center"/>
    </xf>
    <xf numFmtId="0" fontId="4" fillId="12" borderId="0" xfId="0" applyFont="1" applyFill="1" applyAlignment="1">
      <alignment horizontal="center" vertical="center" wrapText="1"/>
    </xf>
    <xf numFmtId="0" fontId="4" fillId="11" borderId="0" xfId="0" applyFont="1" applyFill="1" applyAlignment="1">
      <alignment horizontal="center" vertical="center" wrapText="1"/>
    </xf>
    <xf numFmtId="0" fontId="19" fillId="0" borderId="0" xfId="0" applyFont="1" applyAlignment="1">
      <alignment horizontal="center" vertical="center" wrapText="1"/>
    </xf>
    <xf numFmtId="164" fontId="19" fillId="0" borderId="0" xfId="0" applyNumberFormat="1" applyFont="1" applyAlignment="1">
      <alignment horizontal="center" vertical="center" wrapText="1"/>
    </xf>
    <xf numFmtId="2" fontId="19" fillId="0" borderId="0" xfId="0" applyNumberFormat="1" applyFont="1" applyAlignment="1">
      <alignment horizontal="center" vertical="center" wrapText="1"/>
    </xf>
    <xf numFmtId="0" fontId="4" fillId="10" borderId="0" xfId="0" applyFont="1" applyFill="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left" vertical="center" wrapText="1"/>
    </xf>
    <xf numFmtId="166" fontId="3" fillId="0" borderId="0" xfId="0" applyNumberFormat="1" applyFont="1" applyAlignment="1">
      <alignment horizontal="center" vertical="center" wrapText="1"/>
    </xf>
    <xf numFmtId="0" fontId="3" fillId="0" borderId="0" xfId="0" applyFont="1" applyAlignment="1">
      <alignment horizontal="left" vertical="top" wrapText="1"/>
    </xf>
    <xf numFmtId="0" fontId="6" fillId="6" borderId="1" xfId="0" applyFont="1" applyFill="1" applyBorder="1" applyAlignment="1">
      <alignment horizontal="center" vertical="center" textRotation="90"/>
    </xf>
    <xf numFmtId="0" fontId="6" fillId="7" borderId="1" xfId="0" applyFont="1" applyFill="1" applyBorder="1" applyAlignment="1">
      <alignment horizontal="center" vertical="center" textRotation="90"/>
    </xf>
    <xf numFmtId="0" fontId="3" fillId="0" borderId="0" xfId="0" applyFont="1" applyAlignment="1">
      <alignment horizontal="left"/>
    </xf>
    <xf numFmtId="0" fontId="6" fillId="0" borderId="1" xfId="0" applyFont="1" applyBorder="1" applyAlignment="1">
      <alignment horizontal="center" vertical="center"/>
    </xf>
    <xf numFmtId="0" fontId="6" fillId="2" borderId="1" xfId="0" applyFont="1" applyFill="1" applyBorder="1" applyAlignment="1">
      <alignment horizontal="center" vertical="center" textRotation="90"/>
    </xf>
    <xf numFmtId="0" fontId="6" fillId="5" borderId="1" xfId="0" applyFont="1" applyFill="1" applyBorder="1" applyAlignment="1">
      <alignment horizontal="center" vertical="center" textRotation="90"/>
    </xf>
    <xf numFmtId="0" fontId="6" fillId="4" borderId="1" xfId="0" applyFont="1" applyFill="1" applyBorder="1" applyAlignment="1">
      <alignment horizontal="center" vertical="center" textRotation="90"/>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0" borderId="0" xfId="0" applyFont="1" applyAlignment="1">
      <alignment horizontal="left" vertical="top" wrapText="1"/>
    </xf>
    <xf numFmtId="0" fontId="3" fillId="0" borderId="5" xfId="0" applyFont="1" applyBorder="1" applyAlignment="1">
      <alignment horizontal="center" vertical="center" textRotation="90"/>
    </xf>
    <xf numFmtId="0" fontId="3" fillId="0" borderId="7" xfId="0" applyFont="1" applyBorder="1" applyAlignment="1">
      <alignment horizontal="center" vertical="center" textRotation="90"/>
    </xf>
    <xf numFmtId="0" fontId="3" fillId="0" borderId="6" xfId="0" applyFont="1" applyBorder="1" applyAlignment="1">
      <alignment horizontal="center" vertical="center" textRotation="90"/>
    </xf>
    <xf numFmtId="0" fontId="3" fillId="0" borderId="1" xfId="0" applyFont="1" applyBorder="1" applyAlignment="1">
      <alignment horizontal="center" vertical="center" textRotation="90"/>
    </xf>
    <xf numFmtId="0" fontId="3" fillId="10"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xf>
    <xf numFmtId="2" fontId="3" fillId="3" borderId="2"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0" borderId="2" xfId="0" applyNumberFormat="1" applyFont="1" applyBorder="1" applyAlignment="1">
      <alignment horizontal="center" vertical="center"/>
    </xf>
    <xf numFmtId="2" fontId="3" fillId="0" borderId="3" xfId="0" applyNumberFormat="1" applyFont="1" applyBorder="1" applyAlignment="1">
      <alignment horizontal="center" vertical="center"/>
    </xf>
    <xf numFmtId="2" fontId="3" fillId="0" borderId="4" xfId="0" applyNumberFormat="1" applyFont="1" applyBorder="1" applyAlignment="1">
      <alignment horizontal="center" vertical="center"/>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left" wrapText="1"/>
    </xf>
    <xf numFmtId="0" fontId="12" fillId="0" borderId="0" xfId="0" applyFont="1" applyAlignment="1">
      <alignment horizontal="left" vertical="center" wrapText="1"/>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0" xfId="0" applyFont="1" applyFill="1" applyBorder="1" applyAlignment="1">
      <alignment horizontal="center" vertical="center"/>
    </xf>
    <xf numFmtId="0" fontId="1" fillId="16" borderId="8" xfId="0" applyFont="1" applyFill="1" applyBorder="1" applyAlignment="1">
      <alignment horizontal="center" vertical="center"/>
    </xf>
    <xf numFmtId="0" fontId="1" fillId="16" borderId="9" xfId="0" applyFont="1" applyFill="1" applyBorder="1" applyAlignment="1">
      <alignment horizontal="center" vertical="center"/>
    </xf>
    <xf numFmtId="0" fontId="1" fillId="16"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14" borderId="8" xfId="0" applyFont="1" applyFill="1" applyBorder="1" applyAlignment="1">
      <alignment horizontal="center" vertical="center"/>
    </xf>
    <xf numFmtId="0" fontId="1" fillId="14" borderId="9" xfId="0" applyFont="1" applyFill="1" applyBorder="1" applyAlignment="1">
      <alignment horizontal="center" vertical="center"/>
    </xf>
    <xf numFmtId="0" fontId="1" fillId="14" borderId="10"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0" fontId="1" fillId="15" borderId="8" xfId="0" applyFont="1" applyFill="1" applyBorder="1" applyAlignment="1">
      <alignment horizontal="center" vertical="center"/>
    </xf>
    <xf numFmtId="0" fontId="1" fillId="15" borderId="9" xfId="0" applyFont="1" applyFill="1" applyBorder="1" applyAlignment="1">
      <alignment horizontal="center" vertical="center"/>
    </xf>
    <xf numFmtId="0" fontId="1" fillId="15" borderId="10" xfId="0" applyFont="1" applyFill="1" applyBorder="1" applyAlignment="1">
      <alignment horizontal="center" vertical="center"/>
    </xf>
    <xf numFmtId="0" fontId="6" fillId="14" borderId="8" xfId="0" applyFont="1" applyFill="1" applyBorder="1" applyAlignment="1">
      <alignment horizontal="center" vertic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9" xfId="0" applyFont="1" applyFill="1" applyBorder="1" applyAlignment="1">
      <alignment horizontal="center" vertical="center"/>
    </xf>
    <xf numFmtId="0" fontId="6" fillId="7" borderId="10" xfId="0" applyFont="1" applyFill="1" applyBorder="1" applyAlignment="1">
      <alignment horizontal="center" vertical="center"/>
    </xf>
    <xf numFmtId="0" fontId="6" fillId="13" borderId="8" xfId="0" applyFont="1" applyFill="1" applyBorder="1" applyAlignment="1">
      <alignment horizontal="center" vertical="center"/>
    </xf>
    <xf numFmtId="0" fontId="6" fillId="13" borderId="9" xfId="0" applyFont="1" applyFill="1" applyBorder="1" applyAlignment="1">
      <alignment horizontal="center" vertical="center"/>
    </xf>
    <xf numFmtId="0" fontId="6" fillId="13" borderId="1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20" fillId="0" borderId="5" xfId="0" applyFont="1" applyBorder="1" applyAlignment="1">
      <alignment horizontal="center" vertical="center" textRotation="90" wrapText="1"/>
    </xf>
    <xf numFmtId="0" fontId="20" fillId="0" borderId="7" xfId="0" applyFont="1" applyBorder="1" applyAlignment="1">
      <alignment horizontal="center" vertical="center" textRotation="90" wrapText="1"/>
    </xf>
    <xf numFmtId="0" fontId="21" fillId="0" borderId="5" xfId="0" applyFont="1" applyBorder="1" applyAlignment="1">
      <alignment horizontal="center" vertical="center" textRotation="90"/>
    </xf>
    <xf numFmtId="0" fontId="21" fillId="0" borderId="7" xfId="0"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1" xfId="0" applyFont="1" applyBorder="1" applyAlignment="1">
      <alignment horizontal="center" vertical="center" textRotation="90" wrapText="1"/>
    </xf>
    <xf numFmtId="0" fontId="20" fillId="0" borderId="6" xfId="0" applyFont="1" applyBorder="1" applyAlignment="1">
      <alignment horizontal="center" vertical="center" textRotation="90"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0" fillId="0" borderId="0" xfId="0" applyAlignment="1">
      <alignment vertical="center"/>
    </xf>
    <xf numFmtId="0" fontId="3" fillId="0" borderId="1" xfId="0" applyFont="1" applyBorder="1" applyAlignment="1">
      <alignment vertical="center"/>
    </xf>
    <xf numFmtId="0" fontId="21" fillId="0" borderId="1" xfId="0" applyFont="1" applyBorder="1" applyAlignment="1">
      <alignment horizontal="center" vertical="center" textRotation="90"/>
    </xf>
    <xf numFmtId="49" fontId="3" fillId="0" borderId="1" xfId="0" applyNumberFormat="1"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cellXfs>
  <cellStyles count="2">
    <cellStyle name="Hypertextový odkaz" xfId="1" builtinId="8"/>
    <cellStyle name="Normální" xfId="0" builtinId="0"/>
  </cellStyles>
  <dxfs count="192">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strike val="0"/>
        <outline val="0"/>
        <shadow val="0"/>
        <u val="none"/>
        <vertAlign val="baseline"/>
        <sz val="11"/>
        <name val="Arial"/>
        <family val="2"/>
        <charset val="238"/>
        <scheme val="none"/>
      </font>
    </dxf>
    <dxf>
      <font>
        <strike val="0"/>
        <outline val="0"/>
        <shadow val="0"/>
        <u val="none"/>
        <vertAlign val="baseline"/>
        <sz val="11"/>
        <name val="Arial"/>
        <family val="2"/>
        <charset val="238"/>
        <scheme val="none"/>
      </font>
    </dxf>
    <dxf>
      <font>
        <b val="0"/>
        <i val="0"/>
        <strike val="0"/>
        <condense val="0"/>
        <extend val="0"/>
        <outline val="0"/>
        <shadow val="0"/>
        <u val="none"/>
        <vertAlign val="baseline"/>
        <sz val="11"/>
        <color theme="1"/>
        <name val="Arial"/>
        <family val="2"/>
        <charset val="238"/>
        <scheme val="none"/>
      </font>
      <fill>
        <patternFill patternType="solid">
          <fgColor indexed="64"/>
          <bgColor theme="9" tint="0.39997558519241921"/>
        </patternFill>
      </fill>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center" textRotation="0" wrapText="1" indent="0" justifyLastLine="0" shrinkToFit="0" readingOrder="0"/>
    </dxf>
    <dxf>
      <border outline="0">
        <top style="medium">
          <color indexed="64"/>
        </top>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solid">
          <fgColor indexed="64"/>
          <bgColor theme="9" tint="0.79998168889431442"/>
        </patternFill>
      </fill>
    </dxf>
    <dxf>
      <font>
        <strike val="0"/>
        <outline val="0"/>
        <shadow val="0"/>
        <u val="none"/>
        <vertAlign val="baseline"/>
        <sz val="11"/>
        <name val="Arial"/>
        <family val="2"/>
        <charset val="238"/>
        <scheme val="none"/>
      </font>
    </dxf>
    <dxf>
      <font>
        <b val="0"/>
        <i val="0"/>
        <strike val="0"/>
        <condense val="0"/>
        <extend val="0"/>
        <outline val="0"/>
        <shadow val="0"/>
        <u val="none"/>
        <vertAlign val="baseline"/>
        <sz val="11"/>
        <color theme="1"/>
        <name val="Arial"/>
        <family val="2"/>
        <charset val="238"/>
        <scheme val="none"/>
      </font>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center" textRotation="0" wrapText="0" indent="0" justifyLastLine="0" shrinkToFit="0" readingOrder="0"/>
    </dxf>
    <dxf>
      <border outline="0">
        <top style="medium">
          <color indexed="64"/>
        </top>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solid">
          <fgColor indexed="64"/>
          <bgColor theme="9" tint="-0.499984740745262"/>
        </patternFill>
      </fill>
    </dxf>
    <dxf>
      <font>
        <strike val="0"/>
        <outline val="0"/>
        <shadow val="0"/>
        <u val="none"/>
        <vertAlign val="baseline"/>
        <sz val="11"/>
        <name val="Arial"/>
        <family val="2"/>
        <charset val="238"/>
        <scheme val="none"/>
      </font>
    </dxf>
    <dxf>
      <font>
        <strike val="0"/>
        <outline val="0"/>
        <shadow val="0"/>
        <u val="none"/>
        <vertAlign val="baseline"/>
        <sz val="11"/>
        <name val="Arial"/>
        <family val="2"/>
        <charset val="238"/>
        <scheme val="none"/>
      </font>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center" textRotation="0" wrapText="0" indent="0" justifyLastLine="0" shrinkToFit="0" readingOrder="0"/>
    </dxf>
    <dxf>
      <border outline="0">
        <top style="medium">
          <color indexed="64"/>
        </top>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solid">
          <fgColor indexed="64"/>
          <bgColor theme="9" tint="-0.499984740745262"/>
        </patternFill>
      </fill>
    </dxf>
    <dxf>
      <font>
        <b val="0"/>
        <i val="0"/>
        <strike val="0"/>
        <condense val="0"/>
        <extend val="0"/>
        <outline val="0"/>
        <shadow val="0"/>
        <u val="none"/>
        <vertAlign val="baseline"/>
        <sz val="11"/>
        <color theme="1"/>
        <name val="Arial"/>
        <family val="2"/>
        <charset val="238"/>
        <scheme val="none"/>
      </font>
      <fill>
        <patternFill patternType="solid">
          <fgColor indexed="64"/>
          <bgColor theme="9" tint="-0.499984740745262"/>
        </patternFill>
      </fill>
    </dxf>
    <dxf>
      <font>
        <b val="0"/>
        <i val="0"/>
        <strike val="0"/>
        <condense val="0"/>
        <extend val="0"/>
        <outline val="0"/>
        <shadow val="0"/>
        <u val="none"/>
        <vertAlign val="baseline"/>
        <sz val="11"/>
        <color theme="1"/>
        <name val="Arial"/>
        <family val="2"/>
        <charset val="238"/>
        <scheme val="none"/>
      </font>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center" textRotation="0" wrapText="0" indent="0" justifyLastLine="0" shrinkToFit="0" readingOrder="0"/>
    </dxf>
    <dxf>
      <border outline="0">
        <top style="medium">
          <color indexed="64"/>
        </top>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dxf>
    <dxf>
      <font>
        <b val="0"/>
        <i val="0"/>
        <strike val="0"/>
        <condense val="0"/>
        <extend val="0"/>
        <outline val="0"/>
        <shadow val="0"/>
        <u val="none"/>
        <vertAlign val="baseline"/>
        <sz val="11"/>
        <color theme="1"/>
        <name val="Arial"/>
        <family val="2"/>
        <charset val="238"/>
        <scheme val="none"/>
      </font>
    </dxf>
    <dxf>
      <font>
        <strike val="0"/>
        <outline val="0"/>
        <shadow val="0"/>
        <u val="none"/>
        <vertAlign val="baseline"/>
        <sz val="11"/>
        <name val="Arial"/>
        <family val="2"/>
        <charset val="238"/>
        <scheme val="none"/>
      </font>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center" textRotation="0" wrapText="0" indent="0" justifyLastLine="0" shrinkToFit="0" readingOrder="0"/>
    </dxf>
    <dxf>
      <border outline="0">
        <top style="medium">
          <color indexed="64"/>
        </top>
      </border>
    </dxf>
    <dxf>
      <font>
        <strike val="0"/>
        <outline val="0"/>
        <shadow val="0"/>
        <u val="none"/>
        <vertAlign val="baseline"/>
        <sz val="11"/>
        <name val="Arial"/>
        <family val="2"/>
        <charset val="238"/>
        <scheme val="none"/>
      </font>
    </dxf>
    <dxf>
      <border>
        <bottom style="medium">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solid">
          <fgColor indexed="64"/>
          <bgColor theme="9"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top"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Arial"/>
        <family val="2"/>
        <charset val="238"/>
        <scheme val="none"/>
      </font>
      <fill>
        <patternFill patternType="solid">
          <fgColor indexed="64"/>
          <bgColor theme="9"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bottom"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left" vertical="top"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family val="2"/>
        <charset val="238"/>
        <scheme val="none"/>
      </font>
      <fill>
        <patternFill patternType="solid">
          <fgColor indexed="64"/>
          <bgColor theme="9"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charset val="238"/>
        <scheme val="none"/>
      </font>
      <numFmt numFmtId="164" formatCode="0.0000"/>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charset val="238"/>
        <scheme val="none"/>
      </font>
      <numFmt numFmtId="2" formatCode="0.00"/>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charset val="238"/>
        <scheme val="none"/>
      </font>
      <numFmt numFmtId="2" formatCode="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164" formatCode="0.0000"/>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numFmt numFmtId="164" formatCode="0.0000"/>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numFmt numFmtId="2" formatCode="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dxf>
    <dxf>
      <border outline="0">
        <top style="medium">
          <color indexed="64"/>
        </top>
      </border>
    </dxf>
    <dxf>
      <border outline="0">
        <bottom style="medium">
          <color indexed="64"/>
        </bottom>
      </border>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solid">
          <fgColor indexed="64"/>
          <bgColor theme="9"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dxf>
    <dxf>
      <border outline="0">
        <top style="medium">
          <color indexed="64"/>
        </top>
      </border>
    </dxf>
    <dxf>
      <font>
        <b val="0"/>
        <i val="0"/>
        <strike val="0"/>
        <condense val="0"/>
        <extend val="0"/>
        <outline val="0"/>
        <shadow val="0"/>
        <u val="none"/>
        <vertAlign val="baseline"/>
        <sz val="11"/>
        <color theme="1"/>
        <name val="Arial"/>
        <family val="2"/>
        <charset val="238"/>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charset val="238"/>
        <scheme val="none"/>
      </font>
      <alignment horizontal="center" vertical="center" textRotation="0" wrapText="1" indent="0" justifyLastLine="0" shrinkToFit="0" readingOrder="0"/>
    </dxf>
  </dxfs>
  <tableStyles count="0" defaultTableStyle="TableStyleMedium2" defaultPivotStyle="PivotStyleLight16"/>
  <colors>
    <mruColors>
      <color rgb="FFFFFF99"/>
      <color rgb="FFEA793A"/>
      <color rgb="FFFFFFCC"/>
      <color rgb="FF52A45A"/>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DA39D2-BA6C-499F-82E9-7F711D74FC5A}" name="Tabulka1" displayName="Tabulka1" ref="B132:Q153" totalsRowShown="0" headerRowDxfId="191" dataDxfId="189" headerRowBorderDxfId="190" tableBorderDxfId="188">
  <autoFilter ref="B132:Q153" xr:uid="{99DA39D2-BA6C-499F-82E9-7F711D74FC5A}"/>
  <sortState xmlns:xlrd2="http://schemas.microsoft.com/office/spreadsheetml/2017/richdata2" ref="B133:Q153">
    <sortCondition ref="G132:G153"/>
  </sortState>
  <tableColumns count="16">
    <tableColumn id="1" xr3:uid="{42E5CBCF-2572-488D-B0B6-CCFF3E790017}" name="Compounds" dataDxfId="187"/>
    <tableColumn id="2" xr3:uid="{D6BF5FC5-D34D-4E80-91BC-1F83D9F1B733}" name="Molecular formula" dataDxfId="186"/>
    <tableColumn id="3" xr3:uid="{72211B66-80C2-4C31-8E89-97B4CE1EE21A}" name="HMDB ID" dataDxfId="185"/>
    <tableColumn id="4" xr3:uid="{8E29F678-CDF3-4AB5-B80D-15E9FDCC2718}" name="Rt [min]" dataDxfId="184"/>
    <tableColumn id="5" xr3:uid="{4F8C1D82-8F3D-4BA8-9A16-98CB552FE954}" name="Measured m/z " dataDxfId="183"/>
    <tableColumn id="6" xr3:uid="{6B55F54E-5BAF-41A8-A86E-336A919A1CA4}" name="Theoretical m/z " dataDxfId="182"/>
    <tableColumn id="7" xr3:uid="{B1B979A9-D718-49DB-8008-3BD6F1EA22A5}" name="Accuracy [ppm]" dataDxfId="181">
      <calculatedColumnFormula>(G133-F133)/G133*1000000</calculatedColumnFormula>
    </tableColumn>
    <tableColumn id="8" xr3:uid="{D8A1FBAA-3961-4726-A947-769DE1FCCFC8}" name="Fragment 1" dataDxfId="180"/>
    <tableColumn id="9" xr3:uid="{5E4C9C8D-3425-4FE5-AB44-AD77AA88B852}" name="Fragment formula 1" dataDxfId="179"/>
    <tableColumn id="10" xr3:uid="{62719562-3824-4148-AD3E-3E2D6BB00D24}" name="Fragment 2" dataDxfId="178"/>
    <tableColumn id="11" xr3:uid="{A97BE1E5-6741-45A6-8D76-BB3E17BC63F5}" name="Fragment formula 2" dataDxfId="177"/>
    <tableColumn id="12" xr3:uid="{70DDD6FA-4372-43D4-BB2C-53E7B5F2DE07}" name="Plasma"/>
    <tableColumn id="13" xr3:uid="{E9E98EED-2E09-4B28-B32B-1A5518125D02}" name="Liver" dataDxfId="176"/>
    <tableColumn id="14" xr3:uid="{E2653928-3939-46B9-9351-A272FCD0C9ED}" name="Pancreas" dataDxfId="175"/>
    <tableColumn id="15" xr3:uid="{76C230D1-1D81-4B16-A97F-D08F9409DFCC}" name="Confirmation by standard" dataDxfId="174"/>
    <tableColumn id="16" xr3:uid="{8090F572-88C4-42C6-A0DE-FF6A083AE835}" name="Level of annotation " dataDxfId="17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DC47956-7CC6-4A39-8556-12927E69CB9C}" name="Tabulka6" displayName="Tabulka6" ref="B76:Q113" totalsRowShown="0" headerRowDxfId="19" dataDxfId="17" headerRowBorderDxfId="18" tableBorderDxfId="16">
  <autoFilter ref="B76:Q113" xr:uid="{1DC47956-7CC6-4A39-8556-12927E69CB9C}"/>
  <sortState xmlns:xlrd2="http://schemas.microsoft.com/office/spreadsheetml/2017/richdata2" ref="B77:Q113">
    <sortCondition ref="G76:G113"/>
  </sortState>
  <tableColumns count="16">
    <tableColumn id="1" xr3:uid="{177010F5-E481-48C9-8F5D-D8D28D8ACED8}" name="Compounds" dataDxfId="15"/>
    <tableColumn id="2" xr3:uid="{9763EF65-7E11-4AC3-B78C-F14C87926F6D}" name="Molecular formula" dataDxfId="14"/>
    <tableColumn id="3" xr3:uid="{89344FBD-E07F-42F9-BD11-49F1B8965019}" name="HMDB ID" dataDxfId="13"/>
    <tableColumn id="4" xr3:uid="{9A21DF57-3870-4A4F-B86B-4B46963C7F57}" name="Rt [min]" dataDxfId="12"/>
    <tableColumn id="5" xr3:uid="{6B86EDAD-067C-4526-96C6-7A6CC9E44059}" name="Measured m/z " dataDxfId="11"/>
    <tableColumn id="6" xr3:uid="{82465522-0BA2-4D88-99ED-A25446192229}" name="Theoretical m/z " dataDxfId="10"/>
    <tableColumn id="7" xr3:uid="{85237F76-5754-42F6-9CC4-8C2536A71CEF}" name="Accuracy [ppm]" dataDxfId="9">
      <calculatedColumnFormula>(G77-F77)/G77*1000000</calculatedColumnFormula>
    </tableColumn>
    <tableColumn id="8" xr3:uid="{27569DEE-06BE-482E-9BBC-93E77386123D}" name="Fragment 1" dataDxfId="8"/>
    <tableColumn id="9" xr3:uid="{2D1786F9-B23C-4BA0-B6C8-9D5B3354E09F}" name="Fragment formula 1" dataDxfId="7"/>
    <tableColumn id="10" xr3:uid="{4839567E-38F8-4871-A786-55AC8FB0CE79}" name="Fragment 2" dataDxfId="6"/>
    <tableColumn id="11" xr3:uid="{D157A20B-41A5-45CE-999D-0ACE728F265B}" name="Fragment formula 2" dataDxfId="5"/>
    <tableColumn id="12" xr3:uid="{CABE8F90-E684-462E-8A96-C9212C828B72}" name="Plasma" dataDxfId="4"/>
    <tableColumn id="13" xr3:uid="{0F0074B1-A8C5-48A6-9B0D-35CA1B40C1FB}" name="Liver" dataDxfId="3"/>
    <tableColumn id="14" xr3:uid="{EAF355CF-904D-4707-9670-32A99ED1B57B}" name="Pancreas" dataDxfId="2"/>
    <tableColumn id="15" xr3:uid="{9B631258-C5E2-42CF-8B21-21E21867B970}" name="Confirmation by standard" dataDxfId="1"/>
    <tableColumn id="16" xr3:uid="{83B330F2-861E-4D9B-AE96-CAA349F3EC01}" name="Level of annotation "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755D3F-BB28-4655-A92D-9116A6F47A10}" name="Tabulka7" displayName="Tabulka7" ref="B157:Q164" totalsRowShown="0" headerRowDxfId="172" headerRowBorderDxfId="171" tableBorderDxfId="170">
  <autoFilter ref="B157:Q164" xr:uid="{25755D3F-BB28-4655-A92D-9116A6F47A10}"/>
  <sortState xmlns:xlrd2="http://schemas.microsoft.com/office/spreadsheetml/2017/richdata2" ref="B158:Q164">
    <sortCondition ref="G157:G164"/>
  </sortState>
  <tableColumns count="16">
    <tableColumn id="1" xr3:uid="{4C6B82C9-C4D5-427B-9C2C-2B0D05FA8AB1}" name="Compounds" dataDxfId="169"/>
    <tableColumn id="2" xr3:uid="{A76AC3C7-7D37-44BB-8457-5AD8AEE60339}" name="Molecular formula" dataDxfId="168"/>
    <tableColumn id="3" xr3:uid="{5DF465FC-16BE-451A-ADE0-C45564A4AD30}" name="Carbon number" dataDxfId="167"/>
    <tableColumn id="4" xr3:uid="{493CF902-FDE4-4C82-A742-36086A9398BB}" name="Rt [min]" dataDxfId="166"/>
    <tableColumn id="5" xr3:uid="{95D4FE76-CFBC-43A4-AC2F-CB0110937D40}" name="Measured m/z " dataDxfId="165"/>
    <tableColumn id="6" xr3:uid="{B5BE35F1-AD70-4202-880F-85DD85A558EF}" name="Theoretical m/z " dataDxfId="164"/>
    <tableColumn id="7" xr3:uid="{46A9C0D9-467C-47B2-A58A-E04D0833834B}" name="Accuracy [ppm]" dataDxfId="163">
      <calculatedColumnFormula>(G158-F158)/G158*1000000</calculatedColumnFormula>
    </tableColumn>
    <tableColumn id="8" xr3:uid="{C58254C2-009B-4F32-989D-3DBACFEA6727}" name="Fragment 1" dataDxfId="162"/>
    <tableColumn id="9" xr3:uid="{EA4D3022-0100-4B05-95EC-C152AAA07241}" name="Fragment formula 1" dataDxfId="161"/>
    <tableColumn id="10" xr3:uid="{98313F77-FE66-46DB-841E-43827D8CF3F8}" name="Fragment 2" dataDxfId="160"/>
    <tableColumn id="11" xr3:uid="{66856C48-9690-4531-9C6A-69242A651636}" name="Fragment formula 2" dataDxfId="159"/>
    <tableColumn id="12" xr3:uid="{451EDB6A-1C99-45D0-B5E3-607F1E3E1F99}" name="Plasma" dataDxfId="158"/>
    <tableColumn id="13" xr3:uid="{04664DCE-9EF6-4258-A8F0-44ACBE239158}" name="Liver"/>
    <tableColumn id="14" xr3:uid="{31B1A3A9-CC3B-4C3B-9495-4BA6DE4DFD60}" name="Pancreas"/>
    <tableColumn id="15" xr3:uid="{EB8CD9A2-EC8B-4A3C-9962-C2A112178463}" name="Confirmation by standard" dataDxfId="157"/>
    <tableColumn id="16" xr3:uid="{B84BD7FC-8EC6-4C00-9B1A-B3A90E22D6A0}" name="Level of annotation " dataDxfId="15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B67F80D-5C2B-4B97-89CC-17BDE89FA3A9}" name="Tabulka8" displayName="Tabulka8" ref="B4:Q39" totalsRowShown="0" headerRowDxfId="155" dataDxfId="153" headerRowBorderDxfId="154" tableBorderDxfId="152">
  <autoFilter ref="B4:Q39" xr:uid="{6B67F80D-5C2B-4B97-89CC-17BDE89FA3A9}"/>
  <sortState xmlns:xlrd2="http://schemas.microsoft.com/office/spreadsheetml/2017/richdata2" ref="B5:Q39">
    <sortCondition ref="G4:G39"/>
  </sortState>
  <tableColumns count="16">
    <tableColumn id="1" xr3:uid="{7F9D9172-D2F3-4376-84C8-BE9D229C417A}" name="Compounds" dataDxfId="151"/>
    <tableColumn id="2" xr3:uid="{FDB0B41C-382D-41DA-AD8F-4CBC6FCE7F1C}" name="Molecular formula" dataDxfId="150"/>
    <tableColumn id="3" xr3:uid="{C9024471-98AB-4A41-90F2-93C9BA26CF2E}" name="HMDB ID" dataDxfId="149"/>
    <tableColumn id="4" xr3:uid="{E4E17C02-EE47-4703-A61E-6113AA09F62F}" name="Rt [min]" dataDxfId="148"/>
    <tableColumn id="5" xr3:uid="{C6B4FEEE-FF34-43DE-9E3A-B4F2EB1D53FA}" name="Measured m/z " dataDxfId="147"/>
    <tableColumn id="6" xr3:uid="{7D09E350-0EDA-4175-892F-431A1570A736}" name="Theoretical m/z " dataDxfId="146"/>
    <tableColumn id="7" xr3:uid="{59540312-59C3-4F5C-A4BD-34C59C0E8CAD}" name="Accuracy [ppm]" dataDxfId="145">
      <calculatedColumnFormula>(G5-F5)/G5*1000000</calculatedColumnFormula>
    </tableColumn>
    <tableColumn id="8" xr3:uid="{051CB4FF-1AEC-4F3C-84CC-474C1165AB4C}" name="Fragment 1" dataDxfId="144"/>
    <tableColumn id="9" xr3:uid="{96157A91-DD7E-4D23-9995-9C081443FAB4}" name="Fragment formula 1" dataDxfId="143"/>
    <tableColumn id="10" xr3:uid="{9D925787-3D31-42B2-9401-904C291D618F}" name="Fragment 2" dataDxfId="142"/>
    <tableColumn id="11" xr3:uid="{0197FD9D-16D3-46D7-B597-23990C125B17}" name="Fragment formula 2" dataDxfId="141"/>
    <tableColumn id="12" xr3:uid="{195DE51E-550E-4863-8C51-BB2F01984706}" name="Plasma"/>
    <tableColumn id="13" xr3:uid="{D3070C5D-DDE5-473A-A7E7-8733509D3311}" name="Liver" dataDxfId="140"/>
    <tableColumn id="14" xr3:uid="{6A6A66CD-9076-44ED-893A-D01A1AFD14B1}" name="Pancreas" dataDxfId="139"/>
    <tableColumn id="15" xr3:uid="{72410E18-AB8F-4BCC-9FDA-2F8C197DC5B3}" name="Confirmation by standard" dataDxfId="138"/>
    <tableColumn id="16" xr3:uid="{3E6AB4DC-93C4-44D5-8B28-3BF97C6EE34E}" name="Level of annotation " dataDxfId="13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FD34941-C92E-4D27-BC69-A9414BED4DA2}" name="Tabulka9" displayName="Tabulka9" ref="B78:Q99" totalsRowShown="0" headerRowDxfId="136" headerRowBorderDxfId="135" tableBorderDxfId="134">
  <autoFilter ref="B78:Q99" xr:uid="{FFD34941-C92E-4D27-BC69-A9414BED4DA2}"/>
  <sortState xmlns:xlrd2="http://schemas.microsoft.com/office/spreadsheetml/2017/richdata2" ref="B79:Q99">
    <sortCondition ref="G78:G99"/>
  </sortState>
  <tableColumns count="16">
    <tableColumn id="1" xr3:uid="{A79BEB5F-127A-4187-A68B-EFA4CC43CEB1}" name="Compounds" dataDxfId="133"/>
    <tableColumn id="2" xr3:uid="{6481ABE1-1D45-472C-A5BD-68C9B58549E3}" name="Molecular formula" dataDxfId="132"/>
    <tableColumn id="3" xr3:uid="{C7C6F506-9345-4107-B404-C0336E84A77B}" name="HMDB ID" dataDxfId="131"/>
    <tableColumn id="4" xr3:uid="{E5F2BF5B-8874-4AC1-9B10-08B50CB5FB91}" name="Rt [min]" dataDxfId="130"/>
    <tableColumn id="5" xr3:uid="{6684E0F2-7B0B-443B-840D-75AFF45DD57B}" name="Measured m/z " dataDxfId="129"/>
    <tableColumn id="6" xr3:uid="{829A7AB6-CD20-45BE-B10C-68725A976E78}" name="Theoretical m/z " dataDxfId="128"/>
    <tableColumn id="7" xr3:uid="{42C965D4-A3FE-480F-9E40-9C3B32BBD5C3}" name="Accuracy [ppm]" dataDxfId="127">
      <calculatedColumnFormula>(G79-F79)/G79*1000000</calculatedColumnFormula>
    </tableColumn>
    <tableColumn id="8" xr3:uid="{1C29834D-72C2-4C1D-81A2-24A71B741864}" name="Fragment 1" dataDxfId="126"/>
    <tableColumn id="9" xr3:uid="{F4073DCC-1590-439F-B264-16C0F800A616}" name="Fragment formula 1" dataDxfId="125"/>
    <tableColumn id="10" xr3:uid="{1B6A8479-16C5-4511-A1E0-214C46864FA0}" name="Fragment 2" dataDxfId="124"/>
    <tableColumn id="11" xr3:uid="{BB989A72-E0A3-4416-A8AF-0AD924B115D6}" name="Fragment formula 2" dataDxfId="123"/>
    <tableColumn id="12" xr3:uid="{12A30B75-E7B2-4108-AD1C-74BAD695187F}" name="Plasma" dataDxfId="122"/>
    <tableColumn id="13" xr3:uid="{0CB7A398-57E3-4B48-B5D9-738471BBC6AB}" name="Liver" dataDxfId="121"/>
    <tableColumn id="14" xr3:uid="{5DAA8356-4A4B-4577-A765-2716E4BF7584}" name="Pancreas" dataDxfId="120"/>
    <tableColumn id="15" xr3:uid="{B45A007D-E073-4207-9E59-741D0A5D3628}" name="Confirmation by standard" dataDxfId="119"/>
    <tableColumn id="16" xr3:uid="{DDD54840-FFBC-443D-8803-1BF3C446BAC5}" name="Level of annotation " dataDxfId="11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7071B5C-BEDF-4315-A871-7B97104232E6}" name="Tabulka10" displayName="Tabulka10" ref="B43:Q74" totalsRowShown="0" headerRowDxfId="117" headerRowBorderDxfId="116" tableBorderDxfId="115">
  <autoFilter ref="B43:Q74" xr:uid="{17071B5C-BEDF-4315-A871-7B97104232E6}"/>
  <sortState xmlns:xlrd2="http://schemas.microsoft.com/office/spreadsheetml/2017/richdata2" ref="B44:Q74">
    <sortCondition ref="G43:G74"/>
  </sortState>
  <tableColumns count="16">
    <tableColumn id="1" xr3:uid="{CDDE791E-DD4D-45E9-9A29-9D7AAD5EFD7A}" name="Compounds" dataDxfId="114"/>
    <tableColumn id="2" xr3:uid="{71420848-5BBF-4DC3-B377-B7B0867A985B}" name="Molecular formula" dataDxfId="113"/>
    <tableColumn id="3" xr3:uid="{344676B6-80C3-4AFC-BB37-147DB9437C97}" name="HMDB ID" dataDxfId="112"/>
    <tableColumn id="4" xr3:uid="{AD720232-97CF-4532-AB60-AD69C8128544}" name="Rt [min]" dataDxfId="111"/>
    <tableColumn id="5" xr3:uid="{557E7697-FD20-4D24-A626-9C5C500974B5}" name="Measured m/z " dataDxfId="110"/>
    <tableColumn id="6" xr3:uid="{C4811FD8-1E3E-4223-A89F-CFC135447049}" name="Theoretical m/z " dataDxfId="109"/>
    <tableColumn id="7" xr3:uid="{B017CF08-5C62-4C02-A858-CBEF00DF36C2}" name="Accuracy [ppm]" dataDxfId="108">
      <calculatedColumnFormula>(G44-F44)/G44*1000000</calculatedColumnFormula>
    </tableColumn>
    <tableColumn id="8" xr3:uid="{397B8F56-62D1-4CC0-9591-9FD6948B8FEF}" name="Fragment 1" dataDxfId="107"/>
    <tableColumn id="9" xr3:uid="{4C269F4A-F988-41E6-8B12-6DEEA82B5AC2}" name="Fragment formula 1" dataDxfId="106"/>
    <tableColumn id="10" xr3:uid="{41EC8941-1640-4A8E-86ED-4832C8373101}" name="Fragment 2" dataDxfId="105"/>
    <tableColumn id="11" xr3:uid="{9B8A1E55-55C7-436E-9CE3-8CCEF0EBD695}" name="Fragment formula 2" dataDxfId="104"/>
    <tableColumn id="12" xr3:uid="{1521354A-A76F-4F26-92E3-D173473068E5}" name="Plasma" dataDxfId="103"/>
    <tableColumn id="13" xr3:uid="{29AE153E-61BF-4C91-9BC2-7BDD920374D5}" name="Liver"/>
    <tableColumn id="14" xr3:uid="{CC4F4020-1AF5-461A-B926-F50D00930ACB}" name="Pancreas" dataDxfId="102"/>
    <tableColumn id="15" xr3:uid="{318119CE-E551-4746-AE15-C9422C808727}" name="Confirmation by standard" dataDxfId="101"/>
    <tableColumn id="16" xr3:uid="{E07E1972-45A5-46F9-BFDB-3F51BBBEE1C6}" name="Level of annotation " dataDxfId="10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40DC14-5493-4AA2-8238-137F7BF1D55E}" name="Tabulka2" displayName="Tabulka2" ref="B4:Q38" totalsRowShown="0" headerRowDxfId="99" dataDxfId="97" headerRowBorderDxfId="98" tableBorderDxfId="96">
  <autoFilter ref="B4:Q38" xr:uid="{C440DC14-5493-4AA2-8238-137F7BF1D55E}"/>
  <sortState xmlns:xlrd2="http://schemas.microsoft.com/office/spreadsheetml/2017/richdata2" ref="B5:Q38">
    <sortCondition ref="G4:G38"/>
  </sortState>
  <tableColumns count="16">
    <tableColumn id="1" xr3:uid="{96FC8387-3D28-435F-917C-087C72550B88}" name="Compounds" dataDxfId="95"/>
    <tableColumn id="2" xr3:uid="{ED752EFD-DADB-4D7A-BE9F-2A679AF62696}" name="Molecular formula" dataDxfId="94"/>
    <tableColumn id="3" xr3:uid="{F9FF9A89-971F-421A-9E64-F830AFF2C3CC}" name="HMDB ID" dataDxfId="93"/>
    <tableColumn id="4" xr3:uid="{C390BFBA-A7AB-4104-9384-73125F08A7DA}" name="Rt [min]" dataDxfId="92"/>
    <tableColumn id="5" xr3:uid="{DDBFCEDB-A8B2-47C3-A242-CA20A0B61115}" name="Measured m/z " dataDxfId="91"/>
    <tableColumn id="6" xr3:uid="{E569BEEA-00BD-4251-909E-3D25B3E04444}" name="Theoretical m/z " dataDxfId="90"/>
    <tableColumn id="7" xr3:uid="{F2491BD2-F423-4B34-9EFA-2748223D11E6}" name="Accuracy [ppm]" dataDxfId="89">
      <calculatedColumnFormula>(G5-F5)/G5*1000000</calculatedColumnFormula>
    </tableColumn>
    <tableColumn id="8" xr3:uid="{32BDE095-5943-424F-9C5E-597263643E9C}" name="Fragment 1" dataDxfId="88"/>
    <tableColumn id="9" xr3:uid="{FB535192-5065-4541-88FC-17F5DC72EAED}" name="Fragment formula 1" dataDxfId="87"/>
    <tableColumn id="10" xr3:uid="{78D25115-DA5E-486A-8981-12D6FEE63ECF}" name="Fragment 2" dataDxfId="86"/>
    <tableColumn id="11" xr3:uid="{4C868089-551D-4007-BFCC-BE54041270CD}" name="Fragment formula 2" dataDxfId="85"/>
    <tableColumn id="12" xr3:uid="{E2340855-59A6-4FCB-8054-4E1B3F5F2121}" name="Plasma" dataDxfId="84"/>
    <tableColumn id="13" xr3:uid="{03EB3630-BE15-4059-B88E-AF136E534D08}" name="Liver" dataDxfId="83"/>
    <tableColumn id="14" xr3:uid="{C3EF5642-D46F-4CC4-B127-6CA8BEA3787F}" name="Pancreas" dataDxfId="82"/>
    <tableColumn id="15" xr3:uid="{B98DB486-52D3-473A-93E2-840E3DFE2FFD}" name="Confirmation by standard" dataDxfId="81"/>
    <tableColumn id="16" xr3:uid="{8FE1964D-244F-4680-A563-FB7731A733F5}" name="Level of annotation " dataDxfId="8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D06950-556C-447F-8C49-1768E65966D1}" name="Tabulka3" displayName="Tabulka3" ref="B42:Q49" totalsRowShown="0" headerRowDxfId="79" dataDxfId="77" headerRowBorderDxfId="78" tableBorderDxfId="76">
  <autoFilter ref="B42:Q49" xr:uid="{39D06950-556C-447F-8C49-1768E65966D1}"/>
  <sortState xmlns:xlrd2="http://schemas.microsoft.com/office/spreadsheetml/2017/richdata2" ref="B43:Q49">
    <sortCondition ref="G42:G49"/>
  </sortState>
  <tableColumns count="16">
    <tableColumn id="1" xr3:uid="{3A9AA7F1-71BE-4F46-AAA4-4B78FE5EEE0D}" name="Compounds" dataDxfId="75"/>
    <tableColumn id="2" xr3:uid="{3849748F-DBE1-4DEF-A4FB-33D3C2B0AD6E}" name="Molecular formula" dataDxfId="74"/>
    <tableColumn id="3" xr3:uid="{813A889F-19E9-4A22-BFEC-30FCE3D66FF1}" name="HMDB ID" dataDxfId="73"/>
    <tableColumn id="4" xr3:uid="{7DE5DEFF-21C0-4C3E-B197-DCDEC09E9DEE}" name="Rt [min]" dataDxfId="72"/>
    <tableColumn id="5" xr3:uid="{CE7240C7-4579-4A49-9DCB-557AA4A0821D}" name="Measured m/z " dataDxfId="71"/>
    <tableColumn id="6" xr3:uid="{0F40D039-243C-4E74-9163-A9046375431E}" name="Theoretical m/z " dataDxfId="70"/>
    <tableColumn id="7" xr3:uid="{491A9FDD-107F-4F8C-AF2B-5EEF55ACCBFD}" name="Accuracy [ppm]" dataDxfId="69">
      <calculatedColumnFormula>(G43-F43)/G43*1000000</calculatedColumnFormula>
    </tableColumn>
    <tableColumn id="8" xr3:uid="{2CCCB464-F5E6-4E55-A0BD-AADA96ADC9F0}" name="Fragment 1" dataDxfId="68"/>
    <tableColumn id="9" xr3:uid="{976FCC4D-E01F-413A-8BC6-CE5D0D4DE39C}" name="Fragment formula 1" dataDxfId="67"/>
    <tableColumn id="10" xr3:uid="{DED12A2D-0F3F-43D1-8CAA-72F0CB189610}" name="Fragment 2" dataDxfId="66"/>
    <tableColumn id="11" xr3:uid="{9F36AEBA-0012-4283-8F1C-4BCBC62497DB}" name="Fragment formula 2" dataDxfId="65"/>
    <tableColumn id="12" xr3:uid="{8DCB1FCE-801C-4613-99CB-A63E418C0ECA}" name="Plasma" dataDxfId="64"/>
    <tableColumn id="13" xr3:uid="{1525E489-C442-4A71-8002-A9FF0AA7113B}" name="Liver" dataDxfId="63"/>
    <tableColumn id="14" xr3:uid="{21A755BB-5B69-4C82-8CA4-630B23899E06}" name="Pancreas" dataDxfId="62"/>
    <tableColumn id="15" xr3:uid="{DC770D4E-C886-43A8-AFCD-4EB4B9B7A489}" name="Confirmation by standard" dataDxfId="61"/>
    <tableColumn id="16" xr3:uid="{496904D3-42E5-4528-8E11-A1CD176938BF}" name="Level of annotation " dataDxfId="6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BB6603-43C4-4CDF-8AFB-A6AD3AAC0133}" name="Tabulka4" displayName="Tabulka4" ref="B53:Q63" totalsRowShown="0" headerRowDxfId="59" dataDxfId="57" headerRowBorderDxfId="58" tableBorderDxfId="56">
  <autoFilter ref="B53:Q63" xr:uid="{F5BB6603-43C4-4CDF-8AFB-A6AD3AAC0133}"/>
  <sortState xmlns:xlrd2="http://schemas.microsoft.com/office/spreadsheetml/2017/richdata2" ref="B54:Q63">
    <sortCondition ref="G53:G63"/>
  </sortState>
  <tableColumns count="16">
    <tableColumn id="1" xr3:uid="{42047AD8-B32B-4CAA-9F46-A017AFC1D56B}" name="Compounds" dataDxfId="55"/>
    <tableColumn id="2" xr3:uid="{D7AFEAA0-9F0A-4DE9-BF14-19275FCB7B62}" name="Molecular formula" dataDxfId="54"/>
    <tableColumn id="3" xr3:uid="{20BEFDA5-4B81-4947-B806-A37F05016E60}" name="HMDB ID" dataDxfId="53"/>
    <tableColumn id="4" xr3:uid="{842F0444-7597-46F7-9FD8-E2F86C0CC2D8}" name="Rt [min]" dataDxfId="52"/>
    <tableColumn id="5" xr3:uid="{FCEB17AE-64FA-4FFC-ACCE-24032C17EF59}" name="Measured m/z " dataDxfId="51"/>
    <tableColumn id="6" xr3:uid="{CD4E6EF0-7E78-4D47-8167-08829CAE6242}" name="Theoretical m/z " dataDxfId="50"/>
    <tableColumn id="7" xr3:uid="{0A566BFE-D797-49B9-B927-1073A15453BB}" name="Accuracy [ppm]" dataDxfId="49">
      <calculatedColumnFormula>(G54-F54)/G54*1000000</calculatedColumnFormula>
    </tableColumn>
    <tableColumn id="8" xr3:uid="{89050CA3-F7C9-46E3-B45A-3B1B3018642B}" name="Fragment 1" dataDxfId="48"/>
    <tableColumn id="9" xr3:uid="{216BB4F4-8930-41C5-9F05-3406AA31D601}" name="Fragment formula 1" dataDxfId="47"/>
    <tableColumn id="10" xr3:uid="{A83F859E-0FA3-4907-B3F4-9050793247AB}" name="Fragment 2" dataDxfId="46"/>
    <tableColumn id="11" xr3:uid="{95522398-F8AA-45FC-BF04-31D553608212}" name="Fragment formula 2" dataDxfId="45"/>
    <tableColumn id="12" xr3:uid="{69D54018-1FA1-46AC-BCD0-2B079E25B641}" name="Plasma" dataDxfId="44"/>
    <tableColumn id="13" xr3:uid="{25BE043D-DAAF-408D-B615-F5013F0C495B}" name="Liver" dataDxfId="43"/>
    <tableColumn id="14" xr3:uid="{004F8DD3-F299-4333-916B-1ADEB14DFE7A}" name="Pancreas" dataDxfId="42"/>
    <tableColumn id="15" xr3:uid="{3CE95FE1-3CD6-42BB-B8D4-0D11B8530772}" name="Confirmation by standard" dataDxfId="41"/>
    <tableColumn id="16" xr3:uid="{6E7C8D3A-C2C6-47A9-AFF5-7AC7E40F1750}" name="Level of annotation " dataDxfId="4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DFD410-9A1A-412E-B504-FBFE10F34562}" name="Tabulka5" displayName="Tabulka5" ref="B67:Q72" totalsRowShown="0" headerRowDxfId="39" dataDxfId="37" headerRowBorderDxfId="38" tableBorderDxfId="36">
  <autoFilter ref="B67:Q72" xr:uid="{CEDFD410-9A1A-412E-B504-FBFE10F34562}"/>
  <sortState xmlns:xlrd2="http://schemas.microsoft.com/office/spreadsheetml/2017/richdata2" ref="B68:Q72">
    <sortCondition ref="G67:G72"/>
  </sortState>
  <tableColumns count="16">
    <tableColumn id="1" xr3:uid="{1E8F58E5-50CD-4662-8C92-EDC46D479C1D}" name="Compounds" dataDxfId="35"/>
    <tableColumn id="2" xr3:uid="{EDF63205-30BB-4F1B-8C6E-40641962A324}" name="Molecular formula" dataDxfId="34"/>
    <tableColumn id="3" xr3:uid="{0E98B39A-5F5F-4775-B5F1-781BFF1B143B}" name="HMDB ID" dataDxfId="33"/>
    <tableColumn id="4" xr3:uid="{8888267F-EFE8-4699-96FC-9ACDD0CABBE6}" name="Rt [min]" dataDxfId="32"/>
    <tableColumn id="5" xr3:uid="{49032B26-1EF5-4A02-9CC5-D951BD3FE93B}" name="Measured m/z " dataDxfId="31"/>
    <tableColumn id="6" xr3:uid="{51ED1A6F-3590-4180-A130-65F734BC839A}" name="Theoretical m/z " dataDxfId="30"/>
    <tableColumn id="7" xr3:uid="{2DD4717A-5371-46E1-A744-20905865003B}" name="Accuracy [ppm]" dataDxfId="29">
      <calculatedColumnFormula>(G68-F68)/G68*1000000</calculatedColumnFormula>
    </tableColumn>
    <tableColumn id="8" xr3:uid="{AC01F4D2-95F8-4E6C-A61E-B10CFE37608C}" name="Fragment 1" dataDxfId="28"/>
    <tableColumn id="9" xr3:uid="{56429B6C-A5C8-4AEC-A50F-5D3B6AFC798C}" name="Fragment formula 1" dataDxfId="27"/>
    <tableColumn id="10" xr3:uid="{85B5C3CF-EC9A-4A1A-AD02-91B1891262E2}" name="Fragment 2" dataDxfId="26"/>
    <tableColumn id="11" xr3:uid="{F21DB2AA-5E7A-4C8B-948A-6AF703D8439D}" name="Fragment formula 2" dataDxfId="25"/>
    <tableColumn id="12" xr3:uid="{F6746606-F445-4CFD-9BCE-5ABD601EB37C}" name="Plasma" dataDxfId="24"/>
    <tableColumn id="13" xr3:uid="{80BE8372-C24C-49C1-AD9C-10796DBC2285}" name="Liver" dataDxfId="23"/>
    <tableColumn id="14" xr3:uid="{0EE6A4A4-F5FA-4D40-A79A-7674B0EE00B3}" name="Pancreas" dataDxfId="22"/>
    <tableColumn id="15" xr3:uid="{DF7C43E4-15BA-4783-82E0-B8CE26A60417}" name="Confirmation by standard" dataDxfId="21"/>
    <tableColumn id="16" xr3:uid="{9BAD5FE7-035A-4D2D-B0EE-FD3586A47BE5}" name="Level of annotation " dataDxfId="20"/>
  </tableColumns>
  <tableStyleInfo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728D-8BD2-4A3F-8961-7D80E7A748ED}">
  <sheetPr codeName="List1"/>
  <dimension ref="A1:B29"/>
  <sheetViews>
    <sheetView workbookViewId="0"/>
  </sheetViews>
  <sheetFormatPr defaultColWidth="8.86328125" defaultRowHeight="13.5" x14ac:dyDescent="0.35"/>
  <cols>
    <col min="1" max="1" width="9.86328125" style="2" customWidth="1"/>
    <col min="2" max="16384" width="8.86328125" style="2"/>
  </cols>
  <sheetData>
    <row r="1" spans="1:2" ht="13.9" x14ac:dyDescent="0.4">
      <c r="A1" s="50" t="s">
        <v>1000</v>
      </c>
    </row>
    <row r="3" spans="1:2" ht="13.9" x14ac:dyDescent="0.4">
      <c r="A3" s="50" t="s">
        <v>213</v>
      </c>
    </row>
    <row r="4" spans="1:2" ht="15.4" x14ac:dyDescent="0.35">
      <c r="A4" s="2" t="s">
        <v>644</v>
      </c>
    </row>
    <row r="6" spans="1:2" x14ac:dyDescent="0.35">
      <c r="A6" s="2" t="s">
        <v>202</v>
      </c>
    </row>
    <row r="7" spans="1:2" x14ac:dyDescent="0.35">
      <c r="A7" s="2" t="s">
        <v>215</v>
      </c>
    </row>
    <row r="9" spans="1:2" x14ac:dyDescent="0.35">
      <c r="A9" s="2" t="s">
        <v>214</v>
      </c>
    </row>
    <row r="12" spans="1:2" ht="13.9" x14ac:dyDescent="0.4">
      <c r="A12" s="50" t="s">
        <v>203</v>
      </c>
    </row>
    <row r="13" spans="1:2" ht="19.25" customHeight="1" x14ac:dyDescent="0.35">
      <c r="A13" s="51" t="s">
        <v>204</v>
      </c>
      <c r="B13" s="2" t="s">
        <v>647</v>
      </c>
    </row>
    <row r="14" spans="1:2" ht="19.25" customHeight="1" x14ac:dyDescent="0.35">
      <c r="A14" s="51" t="s">
        <v>205</v>
      </c>
      <c r="B14" s="2" t="s">
        <v>648</v>
      </c>
    </row>
    <row r="15" spans="1:2" ht="19.25" customHeight="1" x14ac:dyDescent="0.35">
      <c r="A15" s="51" t="s">
        <v>206</v>
      </c>
      <c r="B15" s="2" t="s">
        <v>650</v>
      </c>
    </row>
    <row r="16" spans="1:2" ht="19.25" customHeight="1" x14ac:dyDescent="0.35">
      <c r="A16" s="51" t="s">
        <v>207</v>
      </c>
      <c r="B16" s="2" t="s">
        <v>652</v>
      </c>
    </row>
    <row r="17" spans="1:2" ht="19.25" customHeight="1" x14ac:dyDescent="0.35">
      <c r="A17" s="51" t="s">
        <v>208</v>
      </c>
      <c r="B17" s="2" t="s">
        <v>651</v>
      </c>
    </row>
    <row r="18" spans="1:2" ht="19.25" customHeight="1" x14ac:dyDescent="0.35">
      <c r="A18" s="51" t="s">
        <v>209</v>
      </c>
      <c r="B18" s="2" t="s">
        <v>655</v>
      </c>
    </row>
    <row r="19" spans="1:2" ht="19.25" customHeight="1" x14ac:dyDescent="0.35">
      <c r="A19" s="51" t="s">
        <v>210</v>
      </c>
      <c r="B19" s="2" t="s">
        <v>656</v>
      </c>
    </row>
    <row r="20" spans="1:2" ht="19.25" customHeight="1" x14ac:dyDescent="0.35">
      <c r="A20" s="51" t="s">
        <v>211</v>
      </c>
      <c r="B20" s="2" t="s">
        <v>653</v>
      </c>
    </row>
    <row r="21" spans="1:2" ht="19.25" customHeight="1" x14ac:dyDescent="0.35">
      <c r="A21" s="51" t="s">
        <v>212</v>
      </c>
      <c r="B21" s="2" t="s">
        <v>654</v>
      </c>
    </row>
    <row r="22" spans="1:2" x14ac:dyDescent="0.35">
      <c r="A22" s="51"/>
    </row>
    <row r="23" spans="1:2" x14ac:dyDescent="0.35">
      <c r="A23" s="51"/>
    </row>
    <row r="24" spans="1:2" x14ac:dyDescent="0.35">
      <c r="A24" s="51"/>
    </row>
    <row r="25" spans="1:2" x14ac:dyDescent="0.35">
      <c r="A25" s="51"/>
    </row>
    <row r="26" spans="1:2" x14ac:dyDescent="0.35">
      <c r="A26" s="51"/>
    </row>
    <row r="27" spans="1:2" x14ac:dyDescent="0.35">
      <c r="A27" s="51"/>
    </row>
    <row r="28" spans="1:2" x14ac:dyDescent="0.35">
      <c r="A28" s="51"/>
    </row>
    <row r="29" spans="1:2" x14ac:dyDescent="0.35">
      <c r="A29" s="51"/>
    </row>
  </sheetData>
  <hyperlinks>
    <hyperlink ref="A13" location="'Table S1'!A1" display="'Table S1'!A1" xr:uid="{014F8F86-E305-4771-94E7-892DB45E2A38}"/>
    <hyperlink ref="A14" location="'Table S2'!A1" display="'Table S2'!A1" xr:uid="{D9CED123-7F81-4AEB-952C-166088542CB7}"/>
    <hyperlink ref="A15" location="'Table S3'!A1" display="'Table S3'!A1" xr:uid="{1703A1F0-59A3-42E7-87D4-E8B1D8C2400F}"/>
    <hyperlink ref="A16" location="'Table S5'!A1" display="Table S4'!A1" xr:uid="{F0A799BD-5753-4712-9E8B-BFEC01BE03D6}"/>
    <hyperlink ref="A17" location="'Table S5'!A1" display="'Table S5'!A1" xr:uid="{BB8D81D3-E2DA-4D33-AE6F-7A0997F0520B}"/>
    <hyperlink ref="A18" location="'Table S6'!A1" display="'Table S6'!A1" xr:uid="{4FCF4A25-4D4F-42C4-B506-74F1CDF8DE7A}"/>
    <hyperlink ref="A19" location="'Table S7'!A1" display="'Table S7'!A1" xr:uid="{CACCCF65-5BB8-4C62-A0CD-AB7A03E5EA66}"/>
    <hyperlink ref="A20" location="'Table S8'!A1" display="'Table S8'!A1" xr:uid="{2DC13AA9-AD47-4545-BA26-985ECCD62897}"/>
    <hyperlink ref="A21" location="'Table S9'!A1" display="'Table S9'!A1" xr:uid="{691F017E-C1F5-444E-88F2-AAE801B3BCEA}"/>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0F12-2027-4D10-9FE0-7C74D95A08CD}">
  <sheetPr codeName="List10">
    <pageSetUpPr fitToPage="1"/>
  </sheetPr>
  <dimension ref="A1:Q116"/>
  <sheetViews>
    <sheetView topLeftCell="A41" zoomScaleNormal="100" workbookViewId="0">
      <selection activeCell="A59" sqref="A59"/>
    </sheetView>
  </sheetViews>
  <sheetFormatPr defaultColWidth="8.86328125" defaultRowHeight="13.5" x14ac:dyDescent="0.35"/>
  <cols>
    <col min="1" max="1" width="8.86328125" style="2"/>
    <col min="2" max="2" width="91.53125" style="37" bestFit="1" customWidth="1"/>
    <col min="3" max="3" width="23.53125" style="3" customWidth="1"/>
    <col min="4" max="4" width="16.86328125" style="3" customWidth="1"/>
    <col min="5" max="5" width="11" style="39" customWidth="1"/>
    <col min="6" max="7" width="13.1328125" style="3" customWidth="1"/>
    <col min="8" max="8" width="10.86328125" style="59" customWidth="1"/>
    <col min="9" max="9" width="13.19921875" style="77" customWidth="1"/>
    <col min="10" max="10" width="20.796875" style="77" customWidth="1"/>
    <col min="11" max="11" width="13.19921875" style="77" customWidth="1"/>
    <col min="12" max="12" width="20.796875" style="77" customWidth="1"/>
    <col min="13" max="13" width="13.53125" style="2" bestFit="1" customWidth="1"/>
    <col min="14" max="14" width="11.86328125" style="2" bestFit="1" customWidth="1"/>
    <col min="15" max="15" width="15.19921875" style="2" bestFit="1" customWidth="1"/>
    <col min="16" max="16" width="15.1328125" style="3" customWidth="1"/>
    <col min="17" max="17" width="12.796875" style="3" customWidth="1"/>
    <col min="18" max="16384" width="8.86328125" style="2"/>
  </cols>
  <sheetData>
    <row r="1" spans="1:17" x14ac:dyDescent="0.35">
      <c r="A1" s="141" t="s">
        <v>661</v>
      </c>
      <c r="B1" s="141"/>
      <c r="C1" s="141"/>
      <c r="D1" s="141"/>
      <c r="E1" s="141"/>
      <c r="F1" s="141"/>
      <c r="G1" s="141"/>
      <c r="H1" s="141"/>
      <c r="I1" s="141"/>
      <c r="J1" s="141"/>
      <c r="K1" s="141"/>
      <c r="L1" s="141"/>
      <c r="M1" s="141"/>
      <c r="N1" s="141"/>
      <c r="O1" s="141"/>
      <c r="P1" s="141"/>
      <c r="Q1" s="141"/>
    </row>
    <row r="2" spans="1:17" ht="13.9" thickBot="1" x14ac:dyDescent="0.4">
      <c r="A2" s="141"/>
      <c r="B2" s="141"/>
      <c r="C2" s="141"/>
      <c r="D2" s="141"/>
      <c r="E2" s="141"/>
      <c r="F2" s="141"/>
      <c r="G2" s="141"/>
      <c r="H2" s="141"/>
      <c r="I2" s="141"/>
      <c r="J2" s="141"/>
      <c r="K2" s="141"/>
      <c r="L2" s="141"/>
      <c r="M2" s="141"/>
      <c r="N2" s="141"/>
      <c r="O2" s="141"/>
      <c r="P2" s="141"/>
      <c r="Q2" s="141"/>
    </row>
    <row r="3" spans="1:17" s="3" customFormat="1" ht="20" customHeight="1" thickBot="1" x14ac:dyDescent="0.5">
      <c r="B3" s="190" t="s">
        <v>276</v>
      </c>
      <c r="C3" s="191"/>
      <c r="D3" s="191"/>
      <c r="E3" s="191"/>
      <c r="F3" s="191"/>
      <c r="G3" s="191"/>
      <c r="H3" s="191"/>
      <c r="I3" s="191"/>
      <c r="J3" s="191"/>
      <c r="K3" s="191"/>
      <c r="L3" s="191"/>
      <c r="M3" s="191"/>
      <c r="N3" s="191"/>
      <c r="O3" s="191"/>
      <c r="P3" s="191"/>
      <c r="Q3" s="192"/>
    </row>
    <row r="4" spans="1:17" ht="30" customHeight="1" thickBot="1" x14ac:dyDescent="0.4">
      <c r="B4" s="78" t="s">
        <v>277</v>
      </c>
      <c r="C4" s="79" t="s">
        <v>1</v>
      </c>
      <c r="D4" s="79" t="s">
        <v>144</v>
      </c>
      <c r="E4" s="80" t="s">
        <v>278</v>
      </c>
      <c r="F4" s="81" t="s">
        <v>435</v>
      </c>
      <c r="G4" s="82" t="s">
        <v>436</v>
      </c>
      <c r="H4" s="83" t="s">
        <v>283</v>
      </c>
      <c r="I4" s="80" t="s">
        <v>369</v>
      </c>
      <c r="J4" s="80" t="s">
        <v>370</v>
      </c>
      <c r="K4" s="80" t="s">
        <v>372</v>
      </c>
      <c r="L4" s="80" t="s">
        <v>373</v>
      </c>
      <c r="M4" s="79" t="s">
        <v>279</v>
      </c>
      <c r="N4" s="79" t="s">
        <v>280</v>
      </c>
      <c r="O4" s="79" t="s">
        <v>281</v>
      </c>
      <c r="P4" s="84" t="s">
        <v>282</v>
      </c>
      <c r="Q4" s="85" t="s">
        <v>284</v>
      </c>
    </row>
    <row r="5" spans="1:17" x14ac:dyDescent="0.35">
      <c r="B5" s="37" t="s">
        <v>285</v>
      </c>
      <c r="C5" s="3" t="s">
        <v>6</v>
      </c>
      <c r="D5" s="3" t="s">
        <v>286</v>
      </c>
      <c r="E5" s="39">
        <v>6.15</v>
      </c>
      <c r="F5" s="53">
        <v>90.055000000000007</v>
      </c>
      <c r="G5" s="53">
        <v>90.054900000000004</v>
      </c>
      <c r="H5" s="59">
        <f>(G5-F5)/G5*1000000</f>
        <v>-1.1104337465625929</v>
      </c>
      <c r="I5" s="3" t="s">
        <v>143</v>
      </c>
      <c r="J5" s="3" t="s">
        <v>143</v>
      </c>
      <c r="K5" s="3" t="s">
        <v>143</v>
      </c>
      <c r="L5" s="3" t="s">
        <v>143</v>
      </c>
      <c r="M5" s="54"/>
      <c r="N5" s="54"/>
      <c r="O5" s="55"/>
      <c r="P5" s="3" t="s">
        <v>287</v>
      </c>
      <c r="Q5" s="3" t="s">
        <v>374</v>
      </c>
    </row>
    <row r="6" spans="1:17" x14ac:dyDescent="0.35">
      <c r="B6" s="37" t="s">
        <v>403</v>
      </c>
      <c r="C6" s="3" t="s">
        <v>404</v>
      </c>
      <c r="D6" s="3" t="s">
        <v>405</v>
      </c>
      <c r="E6" s="39">
        <v>5.27</v>
      </c>
      <c r="F6" s="53">
        <v>104.0705</v>
      </c>
      <c r="G6" s="53">
        <v>104.0706</v>
      </c>
      <c r="H6" s="59">
        <f>(G6-F6)/G6*1000000</f>
        <v>0.96088616769116009</v>
      </c>
      <c r="I6" s="3" t="s">
        <v>143</v>
      </c>
      <c r="J6" s="3" t="s">
        <v>143</v>
      </c>
      <c r="K6" s="3" t="s">
        <v>143</v>
      </c>
      <c r="L6" s="3" t="s">
        <v>143</v>
      </c>
      <c r="M6" s="92"/>
      <c r="O6" s="54"/>
      <c r="P6" s="3" t="s">
        <v>406</v>
      </c>
      <c r="Q6" s="3">
        <v>3</v>
      </c>
    </row>
    <row r="7" spans="1:17" x14ac:dyDescent="0.35">
      <c r="B7" s="37" t="s">
        <v>294</v>
      </c>
      <c r="C7" s="3" t="s">
        <v>8</v>
      </c>
      <c r="D7" s="3" t="s">
        <v>295</v>
      </c>
      <c r="E7" s="39">
        <v>7.22</v>
      </c>
      <c r="F7" s="53">
        <v>106.04989999999999</v>
      </c>
      <c r="G7" s="53">
        <v>106.0498</v>
      </c>
      <c r="H7" s="59">
        <f>(G7-F7)/G7*1000000</f>
        <v>-0.94295321621642658</v>
      </c>
      <c r="I7" s="3" t="s">
        <v>143</v>
      </c>
      <c r="J7" s="3" t="s">
        <v>143</v>
      </c>
      <c r="K7" s="3" t="s">
        <v>143</v>
      </c>
      <c r="L7" s="3" t="s">
        <v>143</v>
      </c>
      <c r="M7" s="57"/>
      <c r="N7" s="57"/>
      <c r="O7" s="57"/>
      <c r="P7" s="3" t="s">
        <v>287</v>
      </c>
      <c r="Q7" s="3" t="s">
        <v>374</v>
      </c>
    </row>
    <row r="8" spans="1:17" x14ac:dyDescent="0.35">
      <c r="B8" s="37" t="s">
        <v>298</v>
      </c>
      <c r="C8" s="3" t="s">
        <v>10</v>
      </c>
      <c r="D8" s="3" t="s">
        <v>299</v>
      </c>
      <c r="E8" s="39">
        <v>5.34</v>
      </c>
      <c r="F8" s="53">
        <v>116.0706</v>
      </c>
      <c r="G8" s="53">
        <v>116.0706</v>
      </c>
      <c r="H8" s="38">
        <v>0</v>
      </c>
      <c r="I8" s="3">
        <v>70.065200000000004</v>
      </c>
      <c r="J8" s="3" t="s">
        <v>333</v>
      </c>
      <c r="K8" s="3" t="s">
        <v>143</v>
      </c>
      <c r="L8" s="3" t="s">
        <v>143</v>
      </c>
      <c r="M8" s="55"/>
      <c r="N8" s="54"/>
      <c r="O8" s="54"/>
      <c r="P8" s="3" t="s">
        <v>287</v>
      </c>
      <c r="Q8" s="3">
        <v>1</v>
      </c>
    </row>
    <row r="9" spans="1:17" x14ac:dyDescent="0.35">
      <c r="B9" s="37" t="s">
        <v>288</v>
      </c>
      <c r="C9" s="3" t="s">
        <v>12</v>
      </c>
      <c r="D9" s="3" t="s">
        <v>289</v>
      </c>
      <c r="E9" s="39">
        <v>4.82</v>
      </c>
      <c r="F9" s="53">
        <v>118.0861</v>
      </c>
      <c r="G9" s="53">
        <v>118.08620000000001</v>
      </c>
      <c r="H9" s="59">
        <f t="shared" ref="H9:H38" si="0">(G9-F9)/G9*1000000</f>
        <v>0.84683900407769619</v>
      </c>
      <c r="I9" s="3" t="s">
        <v>143</v>
      </c>
      <c r="J9" s="3" t="s">
        <v>143</v>
      </c>
      <c r="K9" s="3" t="s">
        <v>143</v>
      </c>
      <c r="L9" s="3" t="s">
        <v>143</v>
      </c>
      <c r="M9" s="56"/>
      <c r="N9" s="56"/>
      <c r="O9" s="56"/>
      <c r="P9" s="3" t="s">
        <v>287</v>
      </c>
      <c r="Q9" s="3" t="s">
        <v>374</v>
      </c>
    </row>
    <row r="10" spans="1:17" x14ac:dyDescent="0.35">
      <c r="B10" s="37" t="s">
        <v>399</v>
      </c>
      <c r="C10" s="3" t="s">
        <v>402</v>
      </c>
      <c r="D10" s="3" t="s">
        <v>401</v>
      </c>
      <c r="E10" s="39">
        <v>4.3899999999999997</v>
      </c>
      <c r="F10" s="53">
        <v>118.08620000000001</v>
      </c>
      <c r="G10" s="53">
        <v>118.08620000000001</v>
      </c>
      <c r="H10" s="38">
        <f t="shared" si="0"/>
        <v>0</v>
      </c>
      <c r="I10" s="3">
        <v>87.0441</v>
      </c>
      <c r="J10" s="3" t="s">
        <v>390</v>
      </c>
      <c r="K10" s="3">
        <v>100.07550000000001</v>
      </c>
      <c r="L10" s="3" t="s">
        <v>400</v>
      </c>
      <c r="M10" s="54"/>
      <c r="O10" s="55"/>
      <c r="P10" s="3" t="s">
        <v>406</v>
      </c>
      <c r="Q10" s="3">
        <v>2</v>
      </c>
    </row>
    <row r="11" spans="1:17" x14ac:dyDescent="0.35">
      <c r="B11" s="37" t="s">
        <v>296</v>
      </c>
      <c r="C11" s="3" t="s">
        <v>14</v>
      </c>
      <c r="D11" s="3" t="s">
        <v>297</v>
      </c>
      <c r="E11" s="39">
        <v>6.55</v>
      </c>
      <c r="F11" s="53">
        <v>120.0655</v>
      </c>
      <c r="G11" s="53">
        <v>120.0655</v>
      </c>
      <c r="H11" s="38">
        <f t="shared" si="0"/>
        <v>0</v>
      </c>
      <c r="I11" s="3">
        <v>74.060599999999994</v>
      </c>
      <c r="J11" s="3" t="s">
        <v>332</v>
      </c>
      <c r="K11" s="3" t="s">
        <v>143</v>
      </c>
      <c r="L11" s="3" t="s">
        <v>143</v>
      </c>
      <c r="M11" s="54"/>
      <c r="N11" s="57"/>
      <c r="O11" s="57"/>
      <c r="P11" s="3" t="s">
        <v>287</v>
      </c>
      <c r="Q11" s="3">
        <v>1</v>
      </c>
    </row>
    <row r="12" spans="1:17" x14ac:dyDescent="0.35">
      <c r="B12" s="37" t="s">
        <v>539</v>
      </c>
      <c r="C12" s="3" t="s">
        <v>541</v>
      </c>
      <c r="D12" s="3" t="s">
        <v>540</v>
      </c>
      <c r="E12" s="39">
        <v>7.2</v>
      </c>
      <c r="F12" s="53">
        <v>130.0498</v>
      </c>
      <c r="G12" s="53">
        <v>130.0498</v>
      </c>
      <c r="H12" s="38">
        <f t="shared" si="0"/>
        <v>0</v>
      </c>
      <c r="I12" s="3">
        <v>84.044399999999996</v>
      </c>
      <c r="J12" s="3" t="s">
        <v>381</v>
      </c>
      <c r="K12" s="3">
        <v>102.0548</v>
      </c>
      <c r="L12" s="3" t="s">
        <v>525</v>
      </c>
      <c r="M12" s="56"/>
      <c r="N12" s="54"/>
      <c r="O12" s="56"/>
      <c r="P12" s="3" t="s">
        <v>406</v>
      </c>
      <c r="Q12" s="3">
        <v>2</v>
      </c>
    </row>
    <row r="13" spans="1:17" x14ac:dyDescent="0.35">
      <c r="B13" s="37" t="s">
        <v>290</v>
      </c>
      <c r="C13" s="3" t="s">
        <v>376</v>
      </c>
      <c r="D13" s="3" t="s">
        <v>291</v>
      </c>
      <c r="E13" s="39">
        <v>4.5</v>
      </c>
      <c r="F13" s="53">
        <v>132.1019</v>
      </c>
      <c r="G13" s="53">
        <v>132.1019</v>
      </c>
      <c r="H13" s="38">
        <f t="shared" si="0"/>
        <v>0</v>
      </c>
      <c r="I13" s="3">
        <v>86.096299999999999</v>
      </c>
      <c r="J13" s="3" t="s">
        <v>371</v>
      </c>
      <c r="K13" s="3">
        <v>72.080799999999996</v>
      </c>
      <c r="L13" s="3" t="s">
        <v>334</v>
      </c>
      <c r="M13" s="56"/>
      <c r="N13" s="54"/>
      <c r="O13" s="56"/>
      <c r="P13" s="3" t="s">
        <v>287</v>
      </c>
      <c r="Q13" s="3">
        <v>1</v>
      </c>
    </row>
    <row r="14" spans="1:17" x14ac:dyDescent="0.35">
      <c r="B14" s="37" t="s">
        <v>292</v>
      </c>
      <c r="C14" s="3" t="s">
        <v>376</v>
      </c>
      <c r="D14" s="3" t="s">
        <v>293</v>
      </c>
      <c r="E14" s="39">
        <v>4.7699999999999996</v>
      </c>
      <c r="F14" s="53">
        <v>132.1018</v>
      </c>
      <c r="G14" s="53">
        <v>132.1019</v>
      </c>
      <c r="H14" s="59">
        <f t="shared" si="0"/>
        <v>0.75699138319221493</v>
      </c>
      <c r="I14" s="3" t="s">
        <v>143</v>
      </c>
      <c r="J14" s="3" t="s">
        <v>143</v>
      </c>
      <c r="K14" s="3" t="s">
        <v>143</v>
      </c>
      <c r="L14" s="3" t="s">
        <v>143</v>
      </c>
      <c r="M14" s="55"/>
      <c r="N14" s="57"/>
      <c r="O14" s="55"/>
      <c r="P14" s="3" t="s">
        <v>287</v>
      </c>
      <c r="Q14" s="3" t="s">
        <v>374</v>
      </c>
    </row>
    <row r="15" spans="1:17" x14ac:dyDescent="0.35">
      <c r="B15" s="60" t="s">
        <v>615</v>
      </c>
      <c r="C15" s="3" t="s">
        <v>393</v>
      </c>
      <c r="D15" s="3" t="s">
        <v>392</v>
      </c>
      <c r="E15" s="39">
        <v>3.78</v>
      </c>
      <c r="F15" s="53">
        <v>132.1018</v>
      </c>
      <c r="G15" s="53">
        <v>132.1019</v>
      </c>
      <c r="H15" s="59">
        <f t="shared" si="0"/>
        <v>0.75699138319221493</v>
      </c>
      <c r="I15" s="3">
        <v>87.043899999999994</v>
      </c>
      <c r="J15" s="3" t="s">
        <v>390</v>
      </c>
      <c r="K15" s="3">
        <v>114.0911</v>
      </c>
      <c r="L15" s="3" t="s">
        <v>391</v>
      </c>
      <c r="M15" s="56"/>
      <c r="P15" s="3" t="s">
        <v>406</v>
      </c>
      <c r="Q15" s="3">
        <v>2</v>
      </c>
    </row>
    <row r="16" spans="1:17" x14ac:dyDescent="0.35">
      <c r="B16" s="60" t="s">
        <v>616</v>
      </c>
      <c r="C16" s="3" t="s">
        <v>613</v>
      </c>
      <c r="D16" s="3" t="s">
        <v>614</v>
      </c>
      <c r="E16" s="39">
        <v>4</v>
      </c>
      <c r="F16" s="53">
        <v>132.1018</v>
      </c>
      <c r="G16" s="53">
        <v>132.1019</v>
      </c>
      <c r="H16" s="59">
        <f t="shared" si="0"/>
        <v>0.75699138319221493</v>
      </c>
      <c r="I16" s="3">
        <v>87.043999999999997</v>
      </c>
      <c r="J16" s="3" t="s">
        <v>390</v>
      </c>
      <c r="K16" s="3">
        <v>114.0912</v>
      </c>
      <c r="L16" s="3" t="s">
        <v>391</v>
      </c>
      <c r="M16" s="56"/>
      <c r="P16" s="3" t="s">
        <v>406</v>
      </c>
      <c r="Q16" s="3">
        <v>2</v>
      </c>
    </row>
    <row r="17" spans="2:17" x14ac:dyDescent="0.35">
      <c r="B17" s="37" t="s">
        <v>629</v>
      </c>
      <c r="C17" s="3" t="s">
        <v>19</v>
      </c>
      <c r="D17" s="3" t="s">
        <v>631</v>
      </c>
      <c r="E17" s="39">
        <v>7.37</v>
      </c>
      <c r="F17" s="53">
        <v>133.0608</v>
      </c>
      <c r="G17" s="53">
        <v>133.0607</v>
      </c>
      <c r="H17" s="59">
        <f t="shared" si="0"/>
        <v>-0.75153670470183653</v>
      </c>
      <c r="I17" s="3">
        <v>74.023499999999999</v>
      </c>
      <c r="J17" s="3" t="s">
        <v>630</v>
      </c>
      <c r="K17" s="3" t="s">
        <v>143</v>
      </c>
      <c r="L17" s="3" t="s">
        <v>143</v>
      </c>
      <c r="M17" s="54"/>
      <c r="N17" s="55"/>
      <c r="O17" s="55"/>
      <c r="P17" s="3" t="s">
        <v>406</v>
      </c>
      <c r="Q17" s="3">
        <v>2</v>
      </c>
    </row>
    <row r="18" spans="2:17" x14ac:dyDescent="0.35">
      <c r="B18" s="37" t="s">
        <v>303</v>
      </c>
      <c r="C18" s="3" t="s">
        <v>23</v>
      </c>
      <c r="D18" s="3" t="s">
        <v>304</v>
      </c>
      <c r="E18" s="39">
        <v>7.65</v>
      </c>
      <c r="F18" s="53">
        <v>134.04470000000001</v>
      </c>
      <c r="G18" s="53">
        <v>134.04470000000001</v>
      </c>
      <c r="H18" s="38">
        <f t="shared" si="0"/>
        <v>0</v>
      </c>
      <c r="I18" s="3" t="s">
        <v>143</v>
      </c>
      <c r="J18" s="3" t="s">
        <v>143</v>
      </c>
      <c r="K18" s="3" t="s">
        <v>143</v>
      </c>
      <c r="L18" s="3" t="s">
        <v>143</v>
      </c>
      <c r="N18" s="55"/>
      <c r="O18" s="55"/>
      <c r="P18" s="3" t="s">
        <v>287</v>
      </c>
      <c r="Q18" s="3">
        <v>1</v>
      </c>
    </row>
    <row r="19" spans="2:17" x14ac:dyDescent="0.35">
      <c r="B19" s="37" t="s">
        <v>305</v>
      </c>
      <c r="C19" s="3" t="s">
        <v>25</v>
      </c>
      <c r="D19" s="3" t="s">
        <v>306</v>
      </c>
      <c r="E19" s="39">
        <v>7.19</v>
      </c>
      <c r="F19" s="53">
        <v>147.07640000000001</v>
      </c>
      <c r="G19" s="53">
        <v>147.07640000000001</v>
      </c>
      <c r="H19" s="38">
        <f t="shared" si="0"/>
        <v>0</v>
      </c>
      <c r="I19" s="3">
        <v>84.044399999999996</v>
      </c>
      <c r="J19" s="3" t="s">
        <v>381</v>
      </c>
      <c r="K19" s="3">
        <v>130.0498</v>
      </c>
      <c r="L19" s="3" t="s">
        <v>326</v>
      </c>
      <c r="M19" s="56"/>
      <c r="O19" s="56"/>
      <c r="P19" s="3" t="s">
        <v>287</v>
      </c>
      <c r="Q19" s="3">
        <v>1</v>
      </c>
    </row>
    <row r="20" spans="2:17" x14ac:dyDescent="0.35">
      <c r="B20" s="37" t="s">
        <v>307</v>
      </c>
      <c r="C20" s="3" t="s">
        <v>27</v>
      </c>
      <c r="D20" s="3" t="s">
        <v>308</v>
      </c>
      <c r="E20" s="39">
        <v>9.65</v>
      </c>
      <c r="F20" s="53">
        <v>147.11269999999999</v>
      </c>
      <c r="G20" s="53">
        <v>147.11279999999999</v>
      </c>
      <c r="H20" s="59">
        <f t="shared" si="0"/>
        <v>0.67975050439743967</v>
      </c>
      <c r="I20" s="3">
        <v>84.080799999999996</v>
      </c>
      <c r="J20" s="3" t="s">
        <v>371</v>
      </c>
      <c r="K20" s="3">
        <v>130.08609999999999</v>
      </c>
      <c r="L20" s="3" t="s">
        <v>637</v>
      </c>
      <c r="M20" s="54"/>
      <c r="N20" s="54"/>
      <c r="O20" s="54"/>
      <c r="P20" s="3" t="s">
        <v>287</v>
      </c>
      <c r="Q20" s="3">
        <v>1</v>
      </c>
    </row>
    <row r="21" spans="2:17" x14ac:dyDescent="0.35">
      <c r="B21" s="37" t="s">
        <v>28</v>
      </c>
      <c r="C21" s="3" t="s">
        <v>29</v>
      </c>
      <c r="D21" s="3" t="s">
        <v>302</v>
      </c>
      <c r="E21" s="39">
        <v>6.94</v>
      </c>
      <c r="F21" s="53">
        <v>148.06039999999999</v>
      </c>
      <c r="G21" s="53">
        <v>148.06039999999999</v>
      </c>
      <c r="H21" s="38">
        <f t="shared" si="0"/>
        <v>0</v>
      </c>
      <c r="I21" s="3">
        <v>84.044399999999996</v>
      </c>
      <c r="J21" s="3" t="s">
        <v>639</v>
      </c>
      <c r="K21" s="3">
        <v>102.0548</v>
      </c>
      <c r="L21" s="3" t="s">
        <v>638</v>
      </c>
      <c r="M21" s="55"/>
      <c r="N21" s="54"/>
      <c r="O21" s="54"/>
      <c r="P21" s="3" t="s">
        <v>287</v>
      </c>
      <c r="Q21" s="3">
        <v>1</v>
      </c>
    </row>
    <row r="22" spans="2:17" x14ac:dyDescent="0.35">
      <c r="B22" s="37" t="s">
        <v>312</v>
      </c>
      <c r="C22" s="3" t="s">
        <v>31</v>
      </c>
      <c r="D22" s="3" t="s">
        <v>313</v>
      </c>
      <c r="E22" s="39">
        <v>5.03</v>
      </c>
      <c r="F22" s="53">
        <v>150.0582</v>
      </c>
      <c r="G22" s="53">
        <v>150.0583</v>
      </c>
      <c r="H22" s="59">
        <f t="shared" si="0"/>
        <v>0.6664076562464033</v>
      </c>
      <c r="I22" s="3">
        <v>104.0526</v>
      </c>
      <c r="J22" s="3" t="s">
        <v>327</v>
      </c>
      <c r="K22" s="3">
        <v>133.03190000000001</v>
      </c>
      <c r="L22" s="3" t="s">
        <v>328</v>
      </c>
      <c r="M22" s="54"/>
      <c r="N22" s="58"/>
      <c r="P22" s="3" t="s">
        <v>287</v>
      </c>
      <c r="Q22" s="3">
        <v>1</v>
      </c>
    </row>
    <row r="23" spans="2:17" x14ac:dyDescent="0.35">
      <c r="B23" s="37" t="s">
        <v>309</v>
      </c>
      <c r="C23" s="3" t="s">
        <v>33</v>
      </c>
      <c r="D23" s="3" t="s">
        <v>310</v>
      </c>
      <c r="E23" s="39">
        <v>9.41</v>
      </c>
      <c r="F23" s="53">
        <v>156.077</v>
      </c>
      <c r="G23" s="53">
        <v>156.07669999999999</v>
      </c>
      <c r="H23" s="59">
        <f t="shared" si="0"/>
        <v>-1.9221318749689031</v>
      </c>
      <c r="I23" s="3">
        <v>110.0711</v>
      </c>
      <c r="J23" s="3" t="s">
        <v>311</v>
      </c>
      <c r="K23" s="3">
        <v>83.060400000000001</v>
      </c>
      <c r="L23" s="3" t="s">
        <v>380</v>
      </c>
      <c r="M23" s="56"/>
      <c r="N23" s="55"/>
      <c r="O23" s="55"/>
      <c r="P23" s="3" t="s">
        <v>287</v>
      </c>
      <c r="Q23" s="3">
        <v>1</v>
      </c>
    </row>
    <row r="24" spans="2:17" x14ac:dyDescent="0.35">
      <c r="B24" s="37" t="s">
        <v>314</v>
      </c>
      <c r="C24" s="3" t="s">
        <v>35</v>
      </c>
      <c r="D24" s="3" t="s">
        <v>315</v>
      </c>
      <c r="E24" s="39">
        <v>4.51</v>
      </c>
      <c r="F24" s="53">
        <v>166.08619999999999</v>
      </c>
      <c r="G24" s="53">
        <v>166.08619999999999</v>
      </c>
      <c r="H24" s="38">
        <f t="shared" si="0"/>
        <v>0</v>
      </c>
      <c r="I24" s="3">
        <v>120.0806</v>
      </c>
      <c r="J24" s="3" t="s">
        <v>379</v>
      </c>
      <c r="K24" s="3">
        <v>103.05410000000001</v>
      </c>
      <c r="L24" s="3" t="s">
        <v>329</v>
      </c>
      <c r="M24" s="54"/>
      <c r="N24" s="54"/>
      <c r="O24" s="55"/>
      <c r="P24" s="3" t="s">
        <v>287</v>
      </c>
      <c r="Q24" s="3">
        <v>1</v>
      </c>
    </row>
    <row r="25" spans="2:17" x14ac:dyDescent="0.35">
      <c r="B25" s="37" t="s">
        <v>324</v>
      </c>
      <c r="C25" s="3" t="s">
        <v>387</v>
      </c>
      <c r="D25" s="3" t="s">
        <v>382</v>
      </c>
      <c r="E25" s="39">
        <v>8.31</v>
      </c>
      <c r="F25" s="53">
        <v>170.0924</v>
      </c>
      <c r="G25" s="53">
        <v>170.0924</v>
      </c>
      <c r="H25" s="38">
        <f t="shared" si="0"/>
        <v>0</v>
      </c>
      <c r="I25" s="3">
        <v>124.0868</v>
      </c>
      <c r="J25" s="3" t="s">
        <v>389</v>
      </c>
      <c r="K25" s="3">
        <v>96.068200000000004</v>
      </c>
      <c r="L25" s="3" t="s">
        <v>388</v>
      </c>
      <c r="M25" s="54"/>
      <c r="P25" s="3" t="s">
        <v>406</v>
      </c>
      <c r="Q25" s="3">
        <v>2</v>
      </c>
    </row>
    <row r="26" spans="2:17" x14ac:dyDescent="0.35">
      <c r="B26" s="37" t="s">
        <v>324</v>
      </c>
      <c r="C26" s="3" t="s">
        <v>582</v>
      </c>
      <c r="D26" s="3" t="s">
        <v>581</v>
      </c>
      <c r="E26" s="39">
        <v>8.3000000000000007</v>
      </c>
      <c r="F26" s="53">
        <v>170.09229999999999</v>
      </c>
      <c r="G26" s="53">
        <v>170.0924</v>
      </c>
      <c r="H26" s="63">
        <f t="shared" si="0"/>
        <v>0.58791574463832397</v>
      </c>
      <c r="I26" s="3">
        <v>124.08669999999999</v>
      </c>
      <c r="J26" s="3" t="s">
        <v>389</v>
      </c>
      <c r="K26" s="3">
        <v>109.0758</v>
      </c>
      <c r="L26" s="3" t="s">
        <v>583</v>
      </c>
      <c r="M26" s="54"/>
      <c r="P26" s="3" t="s">
        <v>406</v>
      </c>
      <c r="Q26" s="3">
        <v>2</v>
      </c>
    </row>
    <row r="27" spans="2:17" x14ac:dyDescent="0.35">
      <c r="B27" s="37" t="s">
        <v>617</v>
      </c>
      <c r="C27" s="3" t="s">
        <v>598</v>
      </c>
      <c r="D27" s="3" t="s">
        <v>406</v>
      </c>
      <c r="E27" s="39">
        <v>4.93</v>
      </c>
      <c r="F27" s="53">
        <v>175.10749999999999</v>
      </c>
      <c r="G27" s="53">
        <v>175.10769999999999</v>
      </c>
      <c r="H27" s="59">
        <f t="shared" si="0"/>
        <v>1.1421542285498543</v>
      </c>
      <c r="I27" s="3">
        <v>130.0496</v>
      </c>
      <c r="J27" s="3" t="s">
        <v>487</v>
      </c>
      <c r="K27" s="3">
        <v>72.080799999999996</v>
      </c>
      <c r="L27" s="3" t="s">
        <v>334</v>
      </c>
      <c r="M27" s="55"/>
      <c r="P27" s="3" t="s">
        <v>406</v>
      </c>
      <c r="Q27" s="3">
        <v>2</v>
      </c>
    </row>
    <row r="28" spans="2:17" x14ac:dyDescent="0.35">
      <c r="B28" s="37" t="s">
        <v>486</v>
      </c>
      <c r="C28" s="3" t="s">
        <v>618</v>
      </c>
      <c r="D28" s="3" t="s">
        <v>406</v>
      </c>
      <c r="E28" s="39">
        <v>6.69</v>
      </c>
      <c r="F28" s="53">
        <v>175.10769999999999</v>
      </c>
      <c r="G28" s="53">
        <v>175.10769999999999</v>
      </c>
      <c r="H28" s="38">
        <f t="shared" si="0"/>
        <v>0</v>
      </c>
      <c r="I28" s="3">
        <v>112.07559999999999</v>
      </c>
      <c r="J28" s="3" t="s">
        <v>587</v>
      </c>
      <c r="K28" s="3">
        <v>84.080799999999996</v>
      </c>
      <c r="L28" s="3" t="s">
        <v>396</v>
      </c>
      <c r="M28" s="55"/>
      <c r="P28" s="3" t="s">
        <v>406</v>
      </c>
      <c r="Q28" s="3">
        <v>2</v>
      </c>
    </row>
    <row r="29" spans="2:17" x14ac:dyDescent="0.35">
      <c r="B29" s="37" t="s">
        <v>300</v>
      </c>
      <c r="C29" s="3" t="s">
        <v>37</v>
      </c>
      <c r="D29" s="3" t="s">
        <v>301</v>
      </c>
      <c r="E29" s="39">
        <v>9.4600000000000009</v>
      </c>
      <c r="F29" s="53">
        <v>175.11879999999999</v>
      </c>
      <c r="G29" s="53">
        <v>175.1189</v>
      </c>
      <c r="H29" s="59">
        <f t="shared" si="0"/>
        <v>0.57104059015514397</v>
      </c>
      <c r="I29" s="3">
        <v>116.0705</v>
      </c>
      <c r="J29" s="3" t="s">
        <v>641</v>
      </c>
      <c r="K29" s="3">
        <v>130.09729999999999</v>
      </c>
      <c r="L29" s="3" t="s">
        <v>640</v>
      </c>
      <c r="M29" s="56"/>
      <c r="N29" s="54"/>
      <c r="O29" s="55"/>
      <c r="P29" s="3" t="s">
        <v>287</v>
      </c>
      <c r="Q29" s="3">
        <v>1</v>
      </c>
    </row>
    <row r="30" spans="2:17" x14ac:dyDescent="0.35">
      <c r="B30" s="37" t="s">
        <v>319</v>
      </c>
      <c r="C30" s="3" t="s">
        <v>39</v>
      </c>
      <c r="D30" s="3" t="s">
        <v>320</v>
      </c>
      <c r="E30" s="39">
        <v>7.67</v>
      </c>
      <c r="F30" s="53">
        <v>176.10290000000001</v>
      </c>
      <c r="G30" s="53">
        <v>176.10339999999999</v>
      </c>
      <c r="H30" s="59">
        <f t="shared" si="0"/>
        <v>2.8392410367328318</v>
      </c>
      <c r="I30" s="3">
        <v>113.07080000000001</v>
      </c>
      <c r="J30" s="3" t="s">
        <v>378</v>
      </c>
      <c r="K30" s="3">
        <v>70.065299999999993</v>
      </c>
      <c r="L30" s="3" t="s">
        <v>333</v>
      </c>
      <c r="M30" s="56"/>
      <c r="N30" s="54"/>
      <c r="O30" s="55"/>
      <c r="P30" s="3" t="s">
        <v>287</v>
      </c>
      <c r="Q30" s="3">
        <v>1</v>
      </c>
    </row>
    <row r="31" spans="2:17" x14ac:dyDescent="0.35">
      <c r="B31" s="37" t="s">
        <v>316</v>
      </c>
      <c r="C31" s="3" t="s">
        <v>41</v>
      </c>
      <c r="D31" s="3" t="s">
        <v>317</v>
      </c>
      <c r="E31" s="39">
        <v>5.49</v>
      </c>
      <c r="F31" s="53">
        <v>182.08099999999999</v>
      </c>
      <c r="G31" s="53">
        <v>182.08109999999999</v>
      </c>
      <c r="H31" s="59">
        <f t="shared" si="0"/>
        <v>0.54920582094088655</v>
      </c>
      <c r="I31" s="3">
        <v>136.0753</v>
      </c>
      <c r="J31" s="3" t="s">
        <v>331</v>
      </c>
      <c r="K31" s="3">
        <v>123.0437</v>
      </c>
      <c r="L31" s="3" t="s">
        <v>330</v>
      </c>
      <c r="M31" s="54"/>
      <c r="N31" s="55"/>
      <c r="O31" s="55"/>
      <c r="P31" s="3" t="s">
        <v>287</v>
      </c>
      <c r="Q31" s="3">
        <v>1</v>
      </c>
    </row>
    <row r="32" spans="2:17" x14ac:dyDescent="0.35">
      <c r="B32" s="37" t="s">
        <v>322</v>
      </c>
      <c r="C32" s="3" t="s">
        <v>323</v>
      </c>
      <c r="D32" s="3" t="s">
        <v>335</v>
      </c>
      <c r="E32" s="39">
        <v>7.5</v>
      </c>
      <c r="F32" s="53">
        <v>189.1345</v>
      </c>
      <c r="G32" s="53">
        <v>189.13460000000001</v>
      </c>
      <c r="H32" s="59">
        <f t="shared" si="0"/>
        <v>0.52872398811914711</v>
      </c>
      <c r="I32" s="3">
        <v>70.0655</v>
      </c>
      <c r="J32" s="3" t="s">
        <v>333</v>
      </c>
      <c r="K32" s="3" t="s">
        <v>143</v>
      </c>
      <c r="L32" s="3" t="s">
        <v>143</v>
      </c>
      <c r="N32" s="55"/>
      <c r="O32" s="55"/>
      <c r="P32" s="3" t="s">
        <v>406</v>
      </c>
      <c r="Q32" s="3">
        <v>2</v>
      </c>
    </row>
    <row r="33" spans="2:17" x14ac:dyDescent="0.35">
      <c r="B33" s="37" t="s">
        <v>325</v>
      </c>
      <c r="C33" s="3" t="s">
        <v>394</v>
      </c>
      <c r="D33" s="3" t="s">
        <v>395</v>
      </c>
      <c r="E33" s="39">
        <v>8.81</v>
      </c>
      <c r="F33" s="53">
        <v>189.15969999999999</v>
      </c>
      <c r="G33" s="53">
        <v>189.15969999999999</v>
      </c>
      <c r="H33" s="38">
        <f t="shared" si="0"/>
        <v>0</v>
      </c>
      <c r="I33" s="3">
        <v>84.080799999999996</v>
      </c>
      <c r="J33" s="3" t="s">
        <v>396</v>
      </c>
      <c r="K33" s="3">
        <v>130.08600000000001</v>
      </c>
      <c r="L33" s="3" t="s">
        <v>397</v>
      </c>
      <c r="M33" s="54"/>
      <c r="N33" s="54"/>
      <c r="O33" s="55"/>
      <c r="P33" s="3" t="s">
        <v>406</v>
      </c>
      <c r="Q33" s="3">
        <v>2</v>
      </c>
    </row>
    <row r="34" spans="2:17" x14ac:dyDescent="0.35">
      <c r="B34" s="37" t="s">
        <v>595</v>
      </c>
      <c r="C34" s="3" t="s">
        <v>597</v>
      </c>
      <c r="D34" s="3" t="s">
        <v>596</v>
      </c>
      <c r="E34" s="39">
        <v>3.51</v>
      </c>
      <c r="F34" s="53">
        <v>190.08199999999999</v>
      </c>
      <c r="G34" s="53">
        <v>190.0822</v>
      </c>
      <c r="H34" s="59">
        <f t="shared" si="0"/>
        <v>1.0521763742561865</v>
      </c>
      <c r="I34" s="3">
        <v>112.0505</v>
      </c>
      <c r="J34" s="3" t="s">
        <v>586</v>
      </c>
      <c r="K34" s="3">
        <v>90.054900000000004</v>
      </c>
      <c r="L34" s="3" t="s">
        <v>634</v>
      </c>
      <c r="M34" s="62"/>
      <c r="N34" s="62"/>
      <c r="O34" s="55"/>
      <c r="P34" s="3" t="s">
        <v>406</v>
      </c>
      <c r="Q34" s="3">
        <v>2</v>
      </c>
    </row>
    <row r="35" spans="2:17" x14ac:dyDescent="0.35">
      <c r="B35" s="60" t="s">
        <v>398</v>
      </c>
      <c r="C35" s="3" t="s">
        <v>384</v>
      </c>
      <c r="D35" s="3" t="s">
        <v>383</v>
      </c>
      <c r="E35" s="39">
        <v>7.99</v>
      </c>
      <c r="F35" s="53">
        <v>203.15020000000001</v>
      </c>
      <c r="G35" s="53">
        <v>203.15020000000001</v>
      </c>
      <c r="H35" s="38">
        <f t="shared" si="0"/>
        <v>0</v>
      </c>
      <c r="I35" s="3">
        <v>158.12860000000001</v>
      </c>
      <c r="J35" s="3" t="s">
        <v>386</v>
      </c>
      <c r="K35" s="3">
        <v>116.0706</v>
      </c>
      <c r="L35" s="3" t="s">
        <v>385</v>
      </c>
      <c r="M35" s="55"/>
      <c r="N35" s="55"/>
      <c r="O35" s="54"/>
      <c r="P35" s="3" t="s">
        <v>406</v>
      </c>
      <c r="Q35" s="3">
        <v>2</v>
      </c>
    </row>
    <row r="36" spans="2:17" x14ac:dyDescent="0.35">
      <c r="B36" s="60" t="s">
        <v>398</v>
      </c>
      <c r="C36" s="3" t="s">
        <v>611</v>
      </c>
      <c r="D36" s="3" t="s">
        <v>612</v>
      </c>
      <c r="E36" s="39">
        <v>8.19</v>
      </c>
      <c r="F36" s="53">
        <v>203.15029999999999</v>
      </c>
      <c r="G36" s="53">
        <v>203.15020000000001</v>
      </c>
      <c r="H36" s="59">
        <f t="shared" si="0"/>
        <v>-0.49224662331072255</v>
      </c>
      <c r="I36" s="3">
        <v>158.12870000000001</v>
      </c>
      <c r="J36" s="3" t="s">
        <v>386</v>
      </c>
      <c r="K36" s="3">
        <v>116.07080000000001</v>
      </c>
      <c r="L36" s="3" t="s">
        <v>385</v>
      </c>
      <c r="M36" s="54"/>
      <c r="N36" s="54"/>
      <c r="O36" s="54"/>
      <c r="P36" s="3" t="s">
        <v>406</v>
      </c>
      <c r="Q36" s="3">
        <v>2</v>
      </c>
    </row>
    <row r="37" spans="2:17" x14ac:dyDescent="0.35">
      <c r="B37" s="37" t="s">
        <v>999</v>
      </c>
      <c r="C37" s="3" t="s">
        <v>43</v>
      </c>
      <c r="D37" s="3" t="s">
        <v>318</v>
      </c>
      <c r="E37" s="39">
        <v>4.6100000000000003</v>
      </c>
      <c r="F37" s="53">
        <v>205.09700000000001</v>
      </c>
      <c r="G37" s="53">
        <v>205.09710000000001</v>
      </c>
      <c r="H37" s="59">
        <f t="shared" si="0"/>
        <v>0.48757393450867736</v>
      </c>
      <c r="I37" s="3">
        <v>118.06489999999999</v>
      </c>
      <c r="J37" s="3" t="s">
        <v>377</v>
      </c>
      <c r="K37" s="3">
        <v>188.07040000000001</v>
      </c>
      <c r="L37" s="3" t="s">
        <v>375</v>
      </c>
      <c r="M37" s="54"/>
      <c r="N37" s="54"/>
      <c r="O37" s="55"/>
      <c r="P37" s="3" t="s">
        <v>287</v>
      </c>
      <c r="Q37" s="3">
        <v>1</v>
      </c>
    </row>
    <row r="38" spans="2:17" x14ac:dyDescent="0.35">
      <c r="B38" s="37" t="s">
        <v>593</v>
      </c>
      <c r="C38" s="3" t="s">
        <v>604</v>
      </c>
      <c r="D38" s="3" t="s">
        <v>603</v>
      </c>
      <c r="E38" s="39">
        <v>7.79</v>
      </c>
      <c r="F38" s="53">
        <v>385.1284</v>
      </c>
      <c r="G38" s="53">
        <v>385.12889999999999</v>
      </c>
      <c r="H38" s="59">
        <f t="shared" si="0"/>
        <v>1.2982666322578662</v>
      </c>
      <c r="I38" s="3" t="s">
        <v>143</v>
      </c>
      <c r="J38" s="3" t="s">
        <v>143</v>
      </c>
      <c r="K38" s="3" t="s">
        <v>143</v>
      </c>
      <c r="L38" s="3" t="s">
        <v>143</v>
      </c>
      <c r="N38" s="55"/>
      <c r="O38" s="55"/>
      <c r="P38" s="3" t="s">
        <v>406</v>
      </c>
      <c r="Q38" s="3">
        <v>3</v>
      </c>
    </row>
    <row r="39" spans="2:17" x14ac:dyDescent="0.35">
      <c r="I39" s="3"/>
      <c r="J39" s="3"/>
      <c r="K39" s="3"/>
      <c r="L39" s="3"/>
    </row>
    <row r="40" spans="2:17" ht="13.9" thickBot="1" x14ac:dyDescent="0.4"/>
    <row r="41" spans="2:17" s="3" customFormat="1" ht="20" customHeight="1" thickBot="1" x14ac:dyDescent="0.5">
      <c r="B41" s="181" t="s">
        <v>46</v>
      </c>
      <c r="C41" s="182"/>
      <c r="D41" s="182"/>
      <c r="E41" s="182"/>
      <c r="F41" s="182"/>
      <c r="G41" s="182"/>
      <c r="H41" s="182"/>
      <c r="I41" s="182"/>
      <c r="J41" s="182"/>
      <c r="K41" s="182"/>
      <c r="L41" s="182"/>
      <c r="M41" s="182"/>
      <c r="N41" s="182"/>
      <c r="O41" s="182"/>
      <c r="P41" s="182"/>
      <c r="Q41" s="183"/>
    </row>
    <row r="42" spans="2:17" ht="30" customHeight="1" thickBot="1" x14ac:dyDescent="0.4">
      <c r="B42" s="78" t="s">
        <v>277</v>
      </c>
      <c r="C42" s="79" t="s">
        <v>1</v>
      </c>
      <c r="D42" s="79" t="s">
        <v>144</v>
      </c>
      <c r="E42" s="80" t="s">
        <v>278</v>
      </c>
      <c r="F42" s="81" t="s">
        <v>435</v>
      </c>
      <c r="G42" s="82" t="s">
        <v>436</v>
      </c>
      <c r="H42" s="83" t="s">
        <v>283</v>
      </c>
      <c r="I42" s="80" t="s">
        <v>369</v>
      </c>
      <c r="J42" s="80" t="s">
        <v>370</v>
      </c>
      <c r="K42" s="80" t="s">
        <v>372</v>
      </c>
      <c r="L42" s="80" t="s">
        <v>373</v>
      </c>
      <c r="M42" s="79" t="s">
        <v>279</v>
      </c>
      <c r="N42" s="79" t="s">
        <v>280</v>
      </c>
      <c r="O42" s="79" t="s">
        <v>281</v>
      </c>
      <c r="P42" s="84" t="s">
        <v>282</v>
      </c>
      <c r="Q42" s="85" t="s">
        <v>284</v>
      </c>
    </row>
    <row r="43" spans="2:17" x14ac:dyDescent="0.35">
      <c r="B43" s="37" t="s">
        <v>53</v>
      </c>
      <c r="C43" s="3" t="s">
        <v>54</v>
      </c>
      <c r="D43" s="3" t="s">
        <v>341</v>
      </c>
      <c r="E43" s="39">
        <v>3.13</v>
      </c>
      <c r="F43" s="53">
        <v>136.0616</v>
      </c>
      <c r="G43" s="53">
        <v>136.0617</v>
      </c>
      <c r="H43" s="59">
        <f t="shared" ref="H43:H49" si="1">(G43-F43)/G43*1000000</f>
        <v>0.73496068330264619</v>
      </c>
      <c r="I43" s="3">
        <v>119.035</v>
      </c>
      <c r="J43" s="3" t="s">
        <v>477</v>
      </c>
      <c r="K43" s="3" t="s">
        <v>143</v>
      </c>
      <c r="L43" s="3" t="s">
        <v>143</v>
      </c>
      <c r="N43" s="54"/>
      <c r="O43" s="56"/>
      <c r="P43" s="3" t="s">
        <v>287</v>
      </c>
      <c r="Q43" s="3">
        <v>1</v>
      </c>
    </row>
    <row r="44" spans="2:17" x14ac:dyDescent="0.35">
      <c r="B44" s="37" t="s">
        <v>501</v>
      </c>
      <c r="C44" s="3" t="s">
        <v>505</v>
      </c>
      <c r="D44" s="3" t="s">
        <v>503</v>
      </c>
      <c r="E44" s="39">
        <v>3.08</v>
      </c>
      <c r="F44" s="53">
        <v>137.04589999999999</v>
      </c>
      <c r="G44" s="53">
        <v>137.04578699999999</v>
      </c>
      <c r="H44" s="59">
        <f t="shared" si="1"/>
        <v>-0.82454194669201708</v>
      </c>
      <c r="I44" s="3">
        <v>110.03489999999999</v>
      </c>
      <c r="J44" s="3" t="s">
        <v>620</v>
      </c>
      <c r="K44" s="3">
        <v>119.0352</v>
      </c>
      <c r="L44" s="3" t="s">
        <v>619</v>
      </c>
      <c r="N44" s="56"/>
      <c r="O44" s="56"/>
      <c r="P44" s="3" t="s">
        <v>406</v>
      </c>
      <c r="Q44" s="3">
        <v>2</v>
      </c>
    </row>
    <row r="45" spans="2:17" x14ac:dyDescent="0.35">
      <c r="B45" s="37" t="s">
        <v>502</v>
      </c>
      <c r="C45" s="3" t="s">
        <v>505</v>
      </c>
      <c r="D45" s="3" t="s">
        <v>504</v>
      </c>
      <c r="E45" s="39">
        <v>3.77</v>
      </c>
      <c r="F45" s="53">
        <v>137.04580000000001</v>
      </c>
      <c r="G45" s="53">
        <v>137.04578699999999</v>
      </c>
      <c r="H45" s="59">
        <f t="shared" si="1"/>
        <v>-9.4858808202703634E-2</v>
      </c>
      <c r="I45" s="3">
        <v>110.03489999999999</v>
      </c>
      <c r="J45" s="3" t="s">
        <v>620</v>
      </c>
      <c r="K45" s="3">
        <v>119.0352</v>
      </c>
      <c r="L45" s="3" t="s">
        <v>619</v>
      </c>
      <c r="N45" s="56"/>
      <c r="O45" s="56"/>
      <c r="P45" s="3" t="s">
        <v>406</v>
      </c>
      <c r="Q45" s="3">
        <v>2</v>
      </c>
    </row>
    <row r="46" spans="2:17" x14ac:dyDescent="0.35">
      <c r="B46" s="37" t="s">
        <v>63</v>
      </c>
      <c r="C46" s="3" t="s">
        <v>577</v>
      </c>
      <c r="D46" s="3" t="s">
        <v>576</v>
      </c>
      <c r="E46" s="39">
        <v>3.24</v>
      </c>
      <c r="F46" s="53">
        <v>268.10379999999998</v>
      </c>
      <c r="G46" s="53">
        <v>268.10399999999998</v>
      </c>
      <c r="H46" s="59">
        <f t="shared" si="1"/>
        <v>0.74597917228627442</v>
      </c>
      <c r="I46" s="3">
        <v>136.05969999999999</v>
      </c>
      <c r="J46" s="3" t="s">
        <v>447</v>
      </c>
      <c r="K46" s="3" t="s">
        <v>143</v>
      </c>
      <c r="L46" s="3" t="s">
        <v>143</v>
      </c>
      <c r="N46" s="56"/>
      <c r="O46" s="56"/>
      <c r="P46" s="3" t="s">
        <v>287</v>
      </c>
      <c r="Q46" s="3">
        <v>1</v>
      </c>
    </row>
    <row r="47" spans="2:17" x14ac:dyDescent="0.35">
      <c r="B47" s="37" t="s">
        <v>478</v>
      </c>
      <c r="C47" s="3" t="s">
        <v>580</v>
      </c>
      <c r="D47" s="3" t="s">
        <v>579</v>
      </c>
      <c r="E47" s="39">
        <v>3.76</v>
      </c>
      <c r="F47" s="53">
        <v>269.08789999999999</v>
      </c>
      <c r="G47" s="53">
        <v>269.08800000000002</v>
      </c>
      <c r="H47" s="59">
        <f t="shared" si="1"/>
        <v>0.37162563931405845</v>
      </c>
      <c r="I47" s="3">
        <v>137.04400000000001</v>
      </c>
      <c r="J47" s="3" t="s">
        <v>578</v>
      </c>
      <c r="K47" s="3" t="s">
        <v>143</v>
      </c>
      <c r="L47" s="3" t="s">
        <v>143</v>
      </c>
      <c r="N47" s="56"/>
      <c r="O47" s="56"/>
      <c r="P47" s="3" t="s">
        <v>406</v>
      </c>
      <c r="Q47" s="3">
        <v>2</v>
      </c>
    </row>
    <row r="48" spans="2:17" x14ac:dyDescent="0.35">
      <c r="B48" s="37" t="s">
        <v>601</v>
      </c>
      <c r="C48" s="3" t="s">
        <v>602</v>
      </c>
      <c r="D48" s="3" t="s">
        <v>600</v>
      </c>
      <c r="E48" s="39">
        <v>2.2799999999999998</v>
      </c>
      <c r="F48" s="53">
        <v>298.09679999999997</v>
      </c>
      <c r="G48" s="53">
        <v>298.09679999999997</v>
      </c>
      <c r="H48" s="59">
        <f t="shared" si="1"/>
        <v>0</v>
      </c>
      <c r="I48" s="3">
        <v>136.06139999999999</v>
      </c>
      <c r="J48" s="3" t="s">
        <v>447</v>
      </c>
      <c r="K48" s="3" t="s">
        <v>143</v>
      </c>
      <c r="L48" s="3" t="s">
        <v>143</v>
      </c>
      <c r="N48" s="54"/>
      <c r="O48" s="56"/>
      <c r="P48" s="3" t="s">
        <v>406</v>
      </c>
      <c r="Q48" s="3">
        <v>2</v>
      </c>
    </row>
    <row r="49" spans="2:17" x14ac:dyDescent="0.35">
      <c r="B49" s="37" t="s">
        <v>594</v>
      </c>
      <c r="C49" s="3" t="s">
        <v>606</v>
      </c>
      <c r="D49" s="3" t="s">
        <v>605</v>
      </c>
      <c r="E49" s="39">
        <v>7.98</v>
      </c>
      <c r="F49" s="53">
        <v>348.07040000000001</v>
      </c>
      <c r="G49" s="53">
        <v>348.07040000000001</v>
      </c>
      <c r="H49" s="59">
        <f t="shared" si="1"/>
        <v>0</v>
      </c>
      <c r="I49" s="3">
        <v>136.0617</v>
      </c>
      <c r="J49" s="3" t="s">
        <v>447</v>
      </c>
      <c r="K49" s="3">
        <v>97.028199999999998</v>
      </c>
      <c r="L49" s="3" t="s">
        <v>610</v>
      </c>
      <c r="M49" s="56"/>
      <c r="N49" s="56"/>
      <c r="O49" s="56"/>
      <c r="P49" s="3" t="s">
        <v>406</v>
      </c>
      <c r="Q49" s="3">
        <v>2</v>
      </c>
    </row>
    <row r="51" spans="2:17" ht="13.9" thickBot="1" x14ac:dyDescent="0.4"/>
    <row r="52" spans="2:17" s="3" customFormat="1" ht="20" customHeight="1" thickBot="1" x14ac:dyDescent="0.5">
      <c r="B52" s="193" t="s">
        <v>407</v>
      </c>
      <c r="C52" s="194"/>
      <c r="D52" s="194"/>
      <c r="E52" s="194"/>
      <c r="F52" s="194"/>
      <c r="G52" s="194"/>
      <c r="H52" s="194"/>
      <c r="I52" s="194"/>
      <c r="J52" s="194"/>
      <c r="K52" s="194"/>
      <c r="L52" s="194"/>
      <c r="M52" s="194"/>
      <c r="N52" s="194"/>
      <c r="O52" s="194"/>
      <c r="P52" s="194"/>
      <c r="Q52" s="195"/>
    </row>
    <row r="53" spans="2:17" ht="30" customHeight="1" thickBot="1" x14ac:dyDescent="0.4">
      <c r="B53" s="78" t="s">
        <v>277</v>
      </c>
      <c r="C53" s="79" t="s">
        <v>1</v>
      </c>
      <c r="D53" s="79" t="s">
        <v>144</v>
      </c>
      <c r="E53" s="80" t="s">
        <v>278</v>
      </c>
      <c r="F53" s="81" t="s">
        <v>435</v>
      </c>
      <c r="G53" s="82" t="s">
        <v>436</v>
      </c>
      <c r="H53" s="83" t="s">
        <v>283</v>
      </c>
      <c r="I53" s="80" t="s">
        <v>369</v>
      </c>
      <c r="J53" s="80" t="s">
        <v>370</v>
      </c>
      <c r="K53" s="80" t="s">
        <v>372</v>
      </c>
      <c r="L53" s="80" t="s">
        <v>373</v>
      </c>
      <c r="M53" s="79" t="s">
        <v>279</v>
      </c>
      <c r="N53" s="79" t="s">
        <v>280</v>
      </c>
      <c r="O53" s="79" t="s">
        <v>281</v>
      </c>
      <c r="P53" s="84" t="s">
        <v>282</v>
      </c>
      <c r="Q53" s="85" t="s">
        <v>284</v>
      </c>
    </row>
    <row r="54" spans="2:17" x14ac:dyDescent="0.35">
      <c r="B54" s="37" t="s">
        <v>514</v>
      </c>
      <c r="C54" s="3" t="s">
        <v>415</v>
      </c>
      <c r="D54" s="3" t="s">
        <v>433</v>
      </c>
      <c r="E54" s="39">
        <v>3.72</v>
      </c>
      <c r="F54" s="53">
        <v>146.11760000000001</v>
      </c>
      <c r="G54" s="53">
        <v>146.1174</v>
      </c>
      <c r="H54" s="59">
        <f t="shared" ref="H54:H63" si="2">(G54-F54)/G54*1000000</f>
        <v>-1.3687623787902008</v>
      </c>
      <c r="I54" s="3">
        <v>87.0441</v>
      </c>
      <c r="J54" s="3" t="s">
        <v>416</v>
      </c>
      <c r="K54" s="3" t="s">
        <v>143</v>
      </c>
      <c r="L54" s="3" t="s">
        <v>143</v>
      </c>
      <c r="M54" s="56"/>
      <c r="N54" s="56"/>
      <c r="O54" s="56"/>
      <c r="P54" s="3" t="s">
        <v>406</v>
      </c>
      <c r="Q54" s="3">
        <v>2</v>
      </c>
    </row>
    <row r="55" spans="2:17" x14ac:dyDescent="0.35">
      <c r="B55" s="37" t="s">
        <v>88</v>
      </c>
      <c r="C55" s="3" t="s">
        <v>89</v>
      </c>
      <c r="D55" s="3" t="s">
        <v>417</v>
      </c>
      <c r="E55" s="39">
        <v>5.14</v>
      </c>
      <c r="F55" s="53">
        <v>162.11250000000001</v>
      </c>
      <c r="G55" s="53">
        <v>162.11240000000001</v>
      </c>
      <c r="H55" s="59">
        <f t="shared" si="2"/>
        <v>-0.61685595921915692</v>
      </c>
      <c r="I55" s="3">
        <v>103.03879999999999</v>
      </c>
      <c r="J55" s="3" t="s">
        <v>419</v>
      </c>
      <c r="K55" s="3">
        <v>85.028300000000002</v>
      </c>
      <c r="L55" s="3" t="s">
        <v>418</v>
      </c>
      <c r="M55" s="56"/>
      <c r="N55" s="56"/>
      <c r="O55" s="56"/>
      <c r="P55" s="3" t="s">
        <v>287</v>
      </c>
      <c r="Q55" s="3">
        <v>1</v>
      </c>
    </row>
    <row r="56" spans="2:17" x14ac:dyDescent="0.35">
      <c r="B56" s="37" t="s">
        <v>90</v>
      </c>
      <c r="C56" s="3" t="s">
        <v>91</v>
      </c>
      <c r="D56" s="3" t="s">
        <v>354</v>
      </c>
      <c r="E56" s="39">
        <v>3.68</v>
      </c>
      <c r="F56" s="53">
        <v>204.12289999999999</v>
      </c>
      <c r="G56" s="53">
        <v>204.12299999999999</v>
      </c>
      <c r="H56" s="59">
        <f t="shared" si="2"/>
        <v>0.48990069714495504</v>
      </c>
      <c r="I56" s="3">
        <v>85.028400000000005</v>
      </c>
      <c r="J56" s="3" t="s">
        <v>418</v>
      </c>
      <c r="K56" s="3">
        <v>144.1018</v>
      </c>
      <c r="L56" s="3" t="s">
        <v>420</v>
      </c>
      <c r="M56" s="56"/>
      <c r="N56" s="56"/>
      <c r="O56" s="56"/>
      <c r="P56" s="3" t="s">
        <v>287</v>
      </c>
      <c r="Q56" s="3">
        <v>1</v>
      </c>
    </row>
    <row r="57" spans="2:17" x14ac:dyDescent="0.35">
      <c r="B57" s="37" t="s">
        <v>507</v>
      </c>
      <c r="C57" s="3" t="s">
        <v>408</v>
      </c>
      <c r="D57" s="3" t="s">
        <v>422</v>
      </c>
      <c r="E57" s="39">
        <v>3.36</v>
      </c>
      <c r="F57" s="53">
        <v>218.13839999999999</v>
      </c>
      <c r="G57" s="53">
        <v>218.1386</v>
      </c>
      <c r="H57" s="59">
        <f t="shared" si="2"/>
        <v>0.91684827906037403</v>
      </c>
      <c r="I57" s="3">
        <v>85.028300000000002</v>
      </c>
      <c r="J57" s="3" t="s">
        <v>418</v>
      </c>
      <c r="K57" s="3">
        <v>159.06540000000001</v>
      </c>
      <c r="L57" s="3" t="s">
        <v>421</v>
      </c>
      <c r="M57" s="56"/>
      <c r="N57" s="56"/>
      <c r="O57" s="56"/>
      <c r="P57" s="3" t="s">
        <v>406</v>
      </c>
      <c r="Q57" s="3">
        <v>2</v>
      </c>
    </row>
    <row r="58" spans="2:17" x14ac:dyDescent="0.35">
      <c r="B58" s="37" t="s">
        <v>508</v>
      </c>
      <c r="C58" s="3" t="s">
        <v>409</v>
      </c>
      <c r="D58" s="3" t="s">
        <v>423</v>
      </c>
      <c r="E58" s="39">
        <v>3.85</v>
      </c>
      <c r="F58" s="53">
        <v>232.154</v>
      </c>
      <c r="G58" s="53">
        <v>232.15430000000001</v>
      </c>
      <c r="H58" s="59">
        <f t="shared" si="2"/>
        <v>1.2922439946619939</v>
      </c>
      <c r="I58" s="3" t="s">
        <v>410</v>
      </c>
      <c r="J58" s="3" t="s">
        <v>410</v>
      </c>
      <c r="K58" s="3" t="s">
        <v>410</v>
      </c>
      <c r="L58" s="3" t="s">
        <v>410</v>
      </c>
      <c r="M58" s="55"/>
      <c r="P58" s="3" t="s">
        <v>406</v>
      </c>
      <c r="Q58" s="3">
        <v>3</v>
      </c>
    </row>
    <row r="59" spans="2:17" x14ac:dyDescent="0.35">
      <c r="B59" s="37" t="s">
        <v>509</v>
      </c>
      <c r="C59" s="3" t="s">
        <v>409</v>
      </c>
      <c r="D59" s="3" t="s">
        <v>424</v>
      </c>
      <c r="E59" s="39">
        <v>3.14</v>
      </c>
      <c r="F59" s="53">
        <v>232.154</v>
      </c>
      <c r="G59" s="53">
        <v>232.15430000000001</v>
      </c>
      <c r="H59" s="59">
        <f t="shared" si="2"/>
        <v>1.2922439946619939</v>
      </c>
      <c r="I59" s="3">
        <v>85.028300000000002</v>
      </c>
      <c r="J59" s="3" t="s">
        <v>418</v>
      </c>
      <c r="K59" s="3">
        <v>173.0806</v>
      </c>
      <c r="L59" s="3" t="s">
        <v>425</v>
      </c>
      <c r="M59" s="56"/>
      <c r="N59" s="56"/>
      <c r="O59" s="56"/>
      <c r="P59" s="3" t="s">
        <v>406</v>
      </c>
      <c r="Q59" s="3">
        <v>2</v>
      </c>
    </row>
    <row r="60" spans="2:17" x14ac:dyDescent="0.35">
      <c r="B60" s="37" t="s">
        <v>510</v>
      </c>
      <c r="C60" s="3" t="s">
        <v>411</v>
      </c>
      <c r="D60" s="3" t="s">
        <v>427</v>
      </c>
      <c r="E60" s="39">
        <v>3.02</v>
      </c>
      <c r="F60" s="53">
        <v>246.1696</v>
      </c>
      <c r="G60" s="53">
        <v>246.16990000000001</v>
      </c>
      <c r="H60" s="59">
        <f t="shared" si="2"/>
        <v>1.2186705198724903</v>
      </c>
      <c r="I60" s="3">
        <v>85.028499999999994</v>
      </c>
      <c r="J60" s="3" t="s">
        <v>418</v>
      </c>
      <c r="K60" s="3">
        <v>187.096</v>
      </c>
      <c r="L60" s="3" t="s">
        <v>426</v>
      </c>
      <c r="M60" s="54"/>
      <c r="N60" s="54"/>
      <c r="O60" s="54"/>
      <c r="P60" s="3" t="s">
        <v>406</v>
      </c>
      <c r="Q60" s="3">
        <v>2</v>
      </c>
    </row>
    <row r="61" spans="2:17" x14ac:dyDescent="0.35">
      <c r="B61" s="37" t="s">
        <v>511</v>
      </c>
      <c r="C61" s="3" t="s">
        <v>412</v>
      </c>
      <c r="D61" s="3" t="s">
        <v>432</v>
      </c>
      <c r="E61" s="39">
        <v>2.89</v>
      </c>
      <c r="F61" s="53">
        <v>260.18529999999998</v>
      </c>
      <c r="G61" s="53">
        <v>260.18560000000002</v>
      </c>
      <c r="H61" s="59">
        <f t="shared" si="2"/>
        <v>1.1530230729078805</v>
      </c>
      <c r="I61" s="3">
        <v>85.028300000000002</v>
      </c>
      <c r="J61" s="3" t="s">
        <v>418</v>
      </c>
      <c r="K61" s="3">
        <v>144.1018</v>
      </c>
      <c r="L61" s="3" t="s">
        <v>420</v>
      </c>
      <c r="M61" s="54"/>
      <c r="N61" s="54"/>
      <c r="O61" s="54"/>
      <c r="P61" s="3" t="s">
        <v>406</v>
      </c>
      <c r="Q61" s="3">
        <v>2</v>
      </c>
    </row>
    <row r="62" spans="2:17" x14ac:dyDescent="0.35">
      <c r="B62" s="37" t="s">
        <v>512</v>
      </c>
      <c r="C62" s="3" t="s">
        <v>413</v>
      </c>
      <c r="D62" s="3" t="s">
        <v>429</v>
      </c>
      <c r="E62" s="39">
        <v>3.96</v>
      </c>
      <c r="F62" s="53">
        <v>290.15949999999998</v>
      </c>
      <c r="G62" s="53">
        <v>290.15981399999998</v>
      </c>
      <c r="H62" s="59">
        <f t="shared" si="2"/>
        <v>1.0821622597367466</v>
      </c>
      <c r="I62" s="3">
        <v>85.028400000000005</v>
      </c>
      <c r="J62" s="3" t="s">
        <v>418</v>
      </c>
      <c r="K62" s="3">
        <v>111.044</v>
      </c>
      <c r="L62" s="3" t="s">
        <v>428</v>
      </c>
      <c r="M62" s="55"/>
      <c r="O62" s="56"/>
      <c r="P62" s="3" t="s">
        <v>406</v>
      </c>
      <c r="Q62" s="3">
        <v>2</v>
      </c>
    </row>
    <row r="63" spans="2:17" x14ac:dyDescent="0.35">
      <c r="B63" s="37" t="s">
        <v>513</v>
      </c>
      <c r="C63" s="3" t="s">
        <v>414</v>
      </c>
      <c r="D63" s="3" t="s">
        <v>431</v>
      </c>
      <c r="E63" s="39">
        <v>3.69</v>
      </c>
      <c r="F63" s="53">
        <v>304.17529999999999</v>
      </c>
      <c r="G63" s="53">
        <v>304.17546399999998</v>
      </c>
      <c r="H63" s="59">
        <f t="shared" si="2"/>
        <v>0.53916248808235157</v>
      </c>
      <c r="I63" s="3">
        <v>85.028499999999994</v>
      </c>
      <c r="J63" s="3" t="s">
        <v>418</v>
      </c>
      <c r="K63" s="3">
        <v>125.0598</v>
      </c>
      <c r="L63" s="3" t="s">
        <v>430</v>
      </c>
      <c r="M63" s="55"/>
      <c r="O63" s="56"/>
      <c r="P63" s="3" t="s">
        <v>406</v>
      </c>
      <c r="Q63" s="3">
        <v>2</v>
      </c>
    </row>
    <row r="64" spans="2:17" x14ac:dyDescent="0.35">
      <c r="I64" s="3"/>
      <c r="J64" s="3"/>
      <c r="K64" s="3"/>
      <c r="L64" s="3"/>
      <c r="M64" s="55"/>
      <c r="O64" s="56"/>
    </row>
    <row r="65" spans="2:17" ht="13.9" thickBot="1" x14ac:dyDescent="0.4"/>
    <row r="66" spans="2:17" s="3" customFormat="1" ht="20" customHeight="1" thickBot="1" x14ac:dyDescent="0.5">
      <c r="B66" s="187" t="s">
        <v>434</v>
      </c>
      <c r="C66" s="188"/>
      <c r="D66" s="188"/>
      <c r="E66" s="188"/>
      <c r="F66" s="188"/>
      <c r="G66" s="188"/>
      <c r="H66" s="188"/>
      <c r="I66" s="188"/>
      <c r="J66" s="188"/>
      <c r="K66" s="188"/>
      <c r="L66" s="188"/>
      <c r="M66" s="188"/>
      <c r="N66" s="188"/>
      <c r="O66" s="188"/>
      <c r="P66" s="188"/>
      <c r="Q66" s="189"/>
    </row>
    <row r="67" spans="2:17" ht="30" customHeight="1" thickBot="1" x14ac:dyDescent="0.4">
      <c r="B67" s="78" t="s">
        <v>277</v>
      </c>
      <c r="C67" s="79" t="s">
        <v>1</v>
      </c>
      <c r="D67" s="79" t="s">
        <v>144</v>
      </c>
      <c r="E67" s="80" t="s">
        <v>278</v>
      </c>
      <c r="F67" s="81" t="s">
        <v>435</v>
      </c>
      <c r="G67" s="82" t="s">
        <v>436</v>
      </c>
      <c r="H67" s="83" t="s">
        <v>283</v>
      </c>
      <c r="I67" s="80" t="s">
        <v>369</v>
      </c>
      <c r="J67" s="80" t="s">
        <v>370</v>
      </c>
      <c r="K67" s="80" t="s">
        <v>372</v>
      </c>
      <c r="L67" s="80" t="s">
        <v>373</v>
      </c>
      <c r="M67" s="79" t="s">
        <v>279</v>
      </c>
      <c r="N67" s="79" t="s">
        <v>280</v>
      </c>
      <c r="O67" s="79" t="s">
        <v>281</v>
      </c>
      <c r="P67" s="84" t="s">
        <v>282</v>
      </c>
      <c r="Q67" s="85" t="s">
        <v>284</v>
      </c>
    </row>
    <row r="68" spans="2:17" x14ac:dyDescent="0.35">
      <c r="B68" s="37" t="s">
        <v>445</v>
      </c>
      <c r="C68" s="3" t="s">
        <v>441</v>
      </c>
      <c r="D68" s="3" t="s">
        <v>497</v>
      </c>
      <c r="E68" s="39">
        <v>10.14</v>
      </c>
      <c r="F68" s="53">
        <v>399.14409999999998</v>
      </c>
      <c r="G68" s="53">
        <v>399.14451500000001</v>
      </c>
      <c r="H68" s="59">
        <f>(G68-F68)/G68*1000000</f>
        <v>1.0397236700903949</v>
      </c>
      <c r="I68" s="3">
        <v>250.0934</v>
      </c>
      <c r="J68" s="3" t="s">
        <v>492</v>
      </c>
      <c r="K68" s="3">
        <v>136.06180000000001</v>
      </c>
      <c r="L68" s="3" t="s">
        <v>447</v>
      </c>
      <c r="M68" s="55"/>
      <c r="N68" s="55"/>
      <c r="O68" s="54"/>
      <c r="P68" s="3" t="s">
        <v>406</v>
      </c>
      <c r="Q68" s="3">
        <v>2</v>
      </c>
    </row>
    <row r="69" spans="2:17" x14ac:dyDescent="0.35">
      <c r="B69" s="37" t="s">
        <v>444</v>
      </c>
      <c r="C69" s="3" t="s">
        <v>440</v>
      </c>
      <c r="D69" s="3" t="s">
        <v>496</v>
      </c>
      <c r="E69" s="39">
        <v>7.43</v>
      </c>
      <c r="F69" s="53">
        <v>457.11169999999998</v>
      </c>
      <c r="G69" s="53">
        <v>457.11189200000001</v>
      </c>
      <c r="H69" s="59">
        <f>(G69-F69)/G69*1000000</f>
        <v>0.42002845121088506</v>
      </c>
      <c r="I69" s="3" t="s">
        <v>143</v>
      </c>
      <c r="J69" s="3" t="s">
        <v>143</v>
      </c>
      <c r="K69" s="3" t="s">
        <v>143</v>
      </c>
      <c r="L69" s="3" t="s">
        <v>143</v>
      </c>
      <c r="O69" s="55"/>
      <c r="P69" s="3" t="s">
        <v>406</v>
      </c>
      <c r="Q69" s="3">
        <v>3</v>
      </c>
    </row>
    <row r="70" spans="2:17" x14ac:dyDescent="0.35">
      <c r="B70" s="37" t="s">
        <v>446</v>
      </c>
      <c r="C70" s="3" t="s">
        <v>437</v>
      </c>
      <c r="D70" s="3" t="s">
        <v>493</v>
      </c>
      <c r="E70" s="39">
        <v>10.19</v>
      </c>
      <c r="F70" s="53">
        <v>664.11609999999996</v>
      </c>
      <c r="G70" s="53">
        <v>664.116399</v>
      </c>
      <c r="H70" s="59">
        <f>(G70-F70)/G70*1000000</f>
        <v>0.45022228105062262</v>
      </c>
      <c r="I70" s="3">
        <v>428.03640000000001</v>
      </c>
      <c r="J70" s="3" t="s">
        <v>448</v>
      </c>
      <c r="K70" s="3">
        <v>136.0617</v>
      </c>
      <c r="L70" s="3" t="s">
        <v>447</v>
      </c>
      <c r="N70" s="56"/>
      <c r="O70" s="56"/>
      <c r="P70" s="3" t="s">
        <v>406</v>
      </c>
      <c r="Q70" s="3">
        <v>2</v>
      </c>
    </row>
    <row r="71" spans="2:17" x14ac:dyDescent="0.35">
      <c r="B71" s="37" t="s">
        <v>442</v>
      </c>
      <c r="C71" s="3" t="s">
        <v>438</v>
      </c>
      <c r="D71" s="3" t="s">
        <v>494</v>
      </c>
      <c r="E71" s="39">
        <v>9.93</v>
      </c>
      <c r="F71" s="53">
        <v>665.12480000000005</v>
      </c>
      <c r="G71" s="53">
        <v>665.12422400000003</v>
      </c>
      <c r="H71" s="59">
        <f>(G71-F71)/G71*1000000</f>
        <v>-0.86600364148467501</v>
      </c>
      <c r="I71" s="3" t="s">
        <v>143</v>
      </c>
      <c r="J71" s="3" t="s">
        <v>143</v>
      </c>
      <c r="K71" s="3" t="s">
        <v>143</v>
      </c>
      <c r="L71" s="3" t="s">
        <v>143</v>
      </c>
      <c r="N71" s="55"/>
      <c r="O71" s="55"/>
      <c r="P71" s="3" t="s">
        <v>287</v>
      </c>
      <c r="Q71" s="3" t="s">
        <v>374</v>
      </c>
    </row>
    <row r="72" spans="2:17" x14ac:dyDescent="0.35">
      <c r="B72" s="37" t="s">
        <v>443</v>
      </c>
      <c r="C72" s="3" t="s">
        <v>439</v>
      </c>
      <c r="D72" s="3" t="s">
        <v>495</v>
      </c>
      <c r="E72" s="39">
        <v>12.26</v>
      </c>
      <c r="F72" s="53">
        <v>744.08259999999996</v>
      </c>
      <c r="G72" s="53">
        <v>744.08272999999997</v>
      </c>
      <c r="H72" s="59">
        <f>(G72-F72)/G72*1000000</f>
        <v>0.17471175552326293</v>
      </c>
      <c r="I72" s="3" t="s">
        <v>143</v>
      </c>
      <c r="J72" s="3" t="s">
        <v>143</v>
      </c>
      <c r="K72" s="3" t="s">
        <v>143</v>
      </c>
      <c r="L72" s="3" t="s">
        <v>143</v>
      </c>
      <c r="O72" s="55"/>
      <c r="P72" s="3" t="s">
        <v>406</v>
      </c>
      <c r="Q72" s="3">
        <v>3</v>
      </c>
    </row>
    <row r="74" spans="2:17" ht="13.9" thickBot="1" x14ac:dyDescent="0.4"/>
    <row r="75" spans="2:17" s="3" customFormat="1" ht="20" customHeight="1" thickBot="1" x14ac:dyDescent="0.5">
      <c r="B75" s="184" t="s">
        <v>109</v>
      </c>
      <c r="C75" s="185"/>
      <c r="D75" s="185"/>
      <c r="E75" s="185"/>
      <c r="F75" s="185"/>
      <c r="G75" s="185"/>
      <c r="H75" s="185"/>
      <c r="I75" s="185"/>
      <c r="J75" s="185"/>
      <c r="K75" s="185"/>
      <c r="L75" s="185"/>
      <c r="M75" s="185"/>
      <c r="N75" s="185"/>
      <c r="O75" s="185"/>
      <c r="P75" s="185"/>
      <c r="Q75" s="186"/>
    </row>
    <row r="76" spans="2:17" ht="30" customHeight="1" thickBot="1" x14ac:dyDescent="0.4">
      <c r="B76" s="78" t="s">
        <v>277</v>
      </c>
      <c r="C76" s="79" t="s">
        <v>1</v>
      </c>
      <c r="D76" s="79" t="s">
        <v>144</v>
      </c>
      <c r="E76" s="80" t="s">
        <v>278</v>
      </c>
      <c r="F76" s="81" t="s">
        <v>435</v>
      </c>
      <c r="G76" s="82" t="s">
        <v>436</v>
      </c>
      <c r="H76" s="83" t="s">
        <v>283</v>
      </c>
      <c r="I76" s="80" t="s">
        <v>369</v>
      </c>
      <c r="J76" s="80" t="s">
        <v>370</v>
      </c>
      <c r="K76" s="80" t="s">
        <v>372</v>
      </c>
      <c r="L76" s="80" t="s">
        <v>373</v>
      </c>
      <c r="M76" s="79" t="s">
        <v>279</v>
      </c>
      <c r="N76" s="79" t="s">
        <v>280</v>
      </c>
      <c r="O76" s="79" t="s">
        <v>281</v>
      </c>
      <c r="P76" s="84" t="s">
        <v>282</v>
      </c>
      <c r="Q76" s="85" t="s">
        <v>284</v>
      </c>
    </row>
    <row r="77" spans="2:17" x14ac:dyDescent="0.35">
      <c r="B77" s="37" t="s">
        <v>645</v>
      </c>
      <c r="C77" s="3" t="s">
        <v>404</v>
      </c>
      <c r="D77" s="3" t="s">
        <v>561</v>
      </c>
      <c r="E77" s="39">
        <v>5.27</v>
      </c>
      <c r="F77" s="53">
        <v>104.0705</v>
      </c>
      <c r="G77" s="53">
        <v>104.0705</v>
      </c>
      <c r="H77" s="59">
        <f t="shared" ref="H77:H113" si="3">(G77-F77)/G77*1000000</f>
        <v>0</v>
      </c>
      <c r="I77" s="3" t="s">
        <v>143</v>
      </c>
      <c r="J77" s="3" t="s">
        <v>143</v>
      </c>
      <c r="K77" s="3" t="s">
        <v>143</v>
      </c>
      <c r="L77" s="3" t="s">
        <v>143</v>
      </c>
      <c r="M77" s="54"/>
      <c r="N77" s="55"/>
      <c r="O77" s="54"/>
      <c r="P77" s="3" t="s">
        <v>406</v>
      </c>
      <c r="Q77" s="3">
        <v>3</v>
      </c>
    </row>
    <row r="78" spans="2:17" x14ac:dyDescent="0.35">
      <c r="B78" s="37" t="s">
        <v>475</v>
      </c>
      <c r="C78" s="3" t="s">
        <v>563</v>
      </c>
      <c r="D78" s="3" t="s">
        <v>562</v>
      </c>
      <c r="E78" s="39">
        <v>3.48</v>
      </c>
      <c r="F78" s="53">
        <v>104.107</v>
      </c>
      <c r="G78" s="53">
        <v>104.1069</v>
      </c>
      <c r="H78" s="59">
        <f t="shared" si="3"/>
        <v>-0.96055112584583402</v>
      </c>
      <c r="I78" s="3" t="s">
        <v>143</v>
      </c>
      <c r="J78" s="3" t="s">
        <v>143</v>
      </c>
      <c r="K78" s="3" t="s">
        <v>143</v>
      </c>
      <c r="L78" s="3" t="s">
        <v>143</v>
      </c>
      <c r="M78" s="56"/>
      <c r="N78" s="56"/>
      <c r="O78" s="56"/>
      <c r="P78" s="3" t="s">
        <v>287</v>
      </c>
      <c r="Q78" s="3" t="s">
        <v>374</v>
      </c>
    </row>
    <row r="79" spans="2:17" x14ac:dyDescent="0.35">
      <c r="B79" s="37" t="s">
        <v>516</v>
      </c>
      <c r="C79" s="3" t="s">
        <v>452</v>
      </c>
      <c r="D79" s="3" t="s">
        <v>517</v>
      </c>
      <c r="E79" s="39">
        <v>6.26</v>
      </c>
      <c r="F79" s="53">
        <v>110.027</v>
      </c>
      <c r="G79" s="53">
        <v>110.027</v>
      </c>
      <c r="H79" s="59">
        <f t="shared" si="3"/>
        <v>0</v>
      </c>
      <c r="I79" s="3" t="s">
        <v>143</v>
      </c>
      <c r="J79" s="3" t="s">
        <v>143</v>
      </c>
      <c r="K79" s="3" t="s">
        <v>143</v>
      </c>
      <c r="L79" s="3" t="s">
        <v>143</v>
      </c>
      <c r="N79" s="55"/>
      <c r="O79" s="55"/>
      <c r="P79" s="3" t="s">
        <v>406</v>
      </c>
      <c r="Q79" s="3">
        <v>3</v>
      </c>
    </row>
    <row r="80" spans="2:17" x14ac:dyDescent="0.35">
      <c r="B80" s="37" t="s">
        <v>474</v>
      </c>
      <c r="C80" s="3" t="s">
        <v>560</v>
      </c>
      <c r="D80" s="3" t="s">
        <v>559</v>
      </c>
      <c r="E80" s="39">
        <v>3.6</v>
      </c>
      <c r="F80" s="53">
        <v>114.06619999999999</v>
      </c>
      <c r="G80" s="53">
        <v>114.06619999999999</v>
      </c>
      <c r="H80" s="59">
        <f t="shared" si="3"/>
        <v>0</v>
      </c>
      <c r="I80" s="3">
        <v>86.071100000000001</v>
      </c>
      <c r="J80" s="3" t="s">
        <v>584</v>
      </c>
      <c r="K80" s="3" t="s">
        <v>143</v>
      </c>
      <c r="L80" s="3" t="s">
        <v>143</v>
      </c>
      <c r="M80" s="56"/>
      <c r="N80" s="56"/>
      <c r="O80" s="56"/>
      <c r="P80" s="3" t="s">
        <v>406</v>
      </c>
      <c r="Q80" s="3">
        <v>2</v>
      </c>
    </row>
    <row r="81" spans="2:17" x14ac:dyDescent="0.35">
      <c r="B81" s="37" t="s">
        <v>465</v>
      </c>
      <c r="C81" s="3" t="s">
        <v>463</v>
      </c>
      <c r="D81" s="3" t="s">
        <v>406</v>
      </c>
      <c r="E81" s="39">
        <v>2.96</v>
      </c>
      <c r="F81" s="53">
        <v>117.05459999999999</v>
      </c>
      <c r="G81" s="53">
        <v>117.05459999999999</v>
      </c>
      <c r="H81" s="59">
        <f t="shared" si="3"/>
        <v>0</v>
      </c>
      <c r="I81" s="3" t="s">
        <v>143</v>
      </c>
      <c r="J81" s="3" t="s">
        <v>143</v>
      </c>
      <c r="K81" s="3" t="s">
        <v>143</v>
      </c>
      <c r="L81" s="3" t="s">
        <v>143</v>
      </c>
      <c r="O81" s="55"/>
      <c r="P81" s="3" t="s">
        <v>406</v>
      </c>
      <c r="Q81" s="3">
        <v>3</v>
      </c>
    </row>
    <row r="82" spans="2:17" x14ac:dyDescent="0.35">
      <c r="B82" s="37" t="s">
        <v>529</v>
      </c>
      <c r="C82" s="3" t="s">
        <v>461</v>
      </c>
      <c r="D82" s="3" t="s">
        <v>537</v>
      </c>
      <c r="E82" s="39">
        <v>1.72</v>
      </c>
      <c r="F82" s="53">
        <v>123.0551</v>
      </c>
      <c r="G82" s="53">
        <v>123.0552</v>
      </c>
      <c r="H82" s="63">
        <f t="shared" si="3"/>
        <v>0.81264343159264829</v>
      </c>
      <c r="I82" s="3">
        <v>80.049499999999995</v>
      </c>
      <c r="J82" s="3" t="s">
        <v>532</v>
      </c>
      <c r="K82" s="3">
        <v>96.044399999999996</v>
      </c>
      <c r="L82" s="3" t="s">
        <v>533</v>
      </c>
      <c r="M82" s="54"/>
      <c r="N82" s="56"/>
      <c r="O82" s="56"/>
      <c r="P82" s="3" t="s">
        <v>406</v>
      </c>
      <c r="Q82" s="3">
        <v>2</v>
      </c>
    </row>
    <row r="83" spans="2:17" x14ac:dyDescent="0.35">
      <c r="B83" s="37" t="s">
        <v>112</v>
      </c>
      <c r="C83" s="3" t="s">
        <v>113</v>
      </c>
      <c r="D83" s="3" t="s">
        <v>362</v>
      </c>
      <c r="E83" s="39">
        <v>5.39</v>
      </c>
      <c r="F83" s="53">
        <v>126.0219</v>
      </c>
      <c r="G83" s="53">
        <v>126.0219</v>
      </c>
      <c r="H83" s="59">
        <f t="shared" si="3"/>
        <v>0</v>
      </c>
      <c r="I83" s="3">
        <v>108.114</v>
      </c>
      <c r="J83" s="3" t="s">
        <v>453</v>
      </c>
      <c r="K83" s="3">
        <v>84.044600000000003</v>
      </c>
      <c r="L83" s="3" t="s">
        <v>381</v>
      </c>
      <c r="M83" s="54"/>
      <c r="N83" s="56"/>
      <c r="O83" s="56"/>
      <c r="P83" s="3" t="s">
        <v>287</v>
      </c>
      <c r="Q83" s="3">
        <v>1</v>
      </c>
    </row>
    <row r="84" spans="2:17" x14ac:dyDescent="0.35">
      <c r="B84" s="37" t="s">
        <v>554</v>
      </c>
      <c r="C84" s="3" t="s">
        <v>556</v>
      </c>
      <c r="D84" s="3" t="s">
        <v>555</v>
      </c>
      <c r="E84" s="39">
        <v>6.96</v>
      </c>
      <c r="F84" s="53">
        <v>130.04990000000001</v>
      </c>
      <c r="G84" s="53">
        <v>130.0498</v>
      </c>
      <c r="H84" s="59">
        <f t="shared" si="3"/>
        <v>-0.76893620753987812</v>
      </c>
      <c r="I84" s="3" t="s">
        <v>143</v>
      </c>
      <c r="J84" s="3" t="s">
        <v>143</v>
      </c>
      <c r="K84" s="3" t="s">
        <v>143</v>
      </c>
      <c r="L84" s="3" t="s">
        <v>143</v>
      </c>
      <c r="M84" s="55"/>
      <c r="N84" s="54"/>
      <c r="O84" s="55"/>
      <c r="P84" s="3" t="s">
        <v>406</v>
      </c>
      <c r="Q84" s="3">
        <v>3</v>
      </c>
    </row>
    <row r="85" spans="2:17" x14ac:dyDescent="0.35">
      <c r="B85" s="60" t="s">
        <v>479</v>
      </c>
      <c r="C85" s="3" t="s">
        <v>589</v>
      </c>
      <c r="D85" s="3" t="s">
        <v>406</v>
      </c>
      <c r="E85" s="39">
        <v>9.2100000000000009</v>
      </c>
      <c r="F85" s="53">
        <v>132.06540000000001</v>
      </c>
      <c r="G85" s="53">
        <v>132.06549999999999</v>
      </c>
      <c r="H85" s="63">
        <f t="shared" si="3"/>
        <v>0.75720002555472821</v>
      </c>
      <c r="I85" s="3" t="s">
        <v>480</v>
      </c>
      <c r="J85" s="3" t="s">
        <v>332</v>
      </c>
      <c r="K85" s="3">
        <v>86.06</v>
      </c>
      <c r="L85" s="3" t="s">
        <v>481</v>
      </c>
      <c r="M85" s="54"/>
      <c r="N85" s="54"/>
      <c r="O85" s="55"/>
      <c r="P85" s="3" t="s">
        <v>406</v>
      </c>
      <c r="Q85" s="3">
        <v>2</v>
      </c>
    </row>
    <row r="86" spans="2:17" x14ac:dyDescent="0.35">
      <c r="B86" s="37" t="s">
        <v>114</v>
      </c>
      <c r="C86" s="3" t="s">
        <v>115</v>
      </c>
      <c r="D86" s="3" t="s">
        <v>363</v>
      </c>
      <c r="E86" s="39">
        <v>6.17</v>
      </c>
      <c r="F86" s="53">
        <v>132.07689999999999</v>
      </c>
      <c r="G86" s="53">
        <v>132.07669999999999</v>
      </c>
      <c r="H86" s="59">
        <f t="shared" si="3"/>
        <v>-1.5142716316098095</v>
      </c>
      <c r="I86" s="3">
        <v>90.054900000000004</v>
      </c>
      <c r="J86" s="3" t="s">
        <v>534</v>
      </c>
      <c r="K86" s="3">
        <v>114.066</v>
      </c>
      <c r="L86" s="3" t="s">
        <v>473</v>
      </c>
      <c r="M86" s="56"/>
      <c r="N86" s="56"/>
      <c r="O86" s="56"/>
      <c r="P86" s="3" t="s">
        <v>287</v>
      </c>
      <c r="Q86" s="3">
        <v>1</v>
      </c>
    </row>
    <row r="87" spans="2:17" x14ac:dyDescent="0.35">
      <c r="B87" s="60" t="s">
        <v>482</v>
      </c>
      <c r="C87" s="3" t="s">
        <v>19</v>
      </c>
      <c r="D87" s="3" t="s">
        <v>632</v>
      </c>
      <c r="E87" s="39">
        <v>2.5</v>
      </c>
      <c r="F87" s="53">
        <v>133.06059999999999</v>
      </c>
      <c r="G87" s="53">
        <v>133.0608</v>
      </c>
      <c r="H87" s="63">
        <f t="shared" si="3"/>
        <v>1.5030722797896849</v>
      </c>
      <c r="I87" s="3" t="s">
        <v>143</v>
      </c>
      <c r="J87" s="3" t="s">
        <v>143</v>
      </c>
      <c r="K87" s="3" t="s">
        <v>143</v>
      </c>
      <c r="L87" s="3" t="s">
        <v>143</v>
      </c>
      <c r="M87" s="55"/>
      <c r="P87" s="3" t="s">
        <v>406</v>
      </c>
      <c r="Q87" s="3">
        <v>3</v>
      </c>
    </row>
    <row r="88" spans="2:17" x14ac:dyDescent="0.35">
      <c r="B88" s="60" t="s">
        <v>462</v>
      </c>
      <c r="C88" s="3" t="s">
        <v>463</v>
      </c>
      <c r="D88" s="3" t="s">
        <v>406</v>
      </c>
      <c r="E88" s="39">
        <v>1.31</v>
      </c>
      <c r="F88" s="53">
        <v>133.08590000000001</v>
      </c>
      <c r="G88" s="53">
        <v>133.08590000000001</v>
      </c>
      <c r="H88" s="59">
        <f t="shared" si="3"/>
        <v>0</v>
      </c>
      <c r="I88" s="3">
        <v>89.059399999999997</v>
      </c>
      <c r="J88" s="3" t="s">
        <v>464</v>
      </c>
      <c r="K88" s="3" t="s">
        <v>143</v>
      </c>
      <c r="L88" s="3" t="s">
        <v>143</v>
      </c>
      <c r="M88" s="56"/>
      <c r="N88" s="54"/>
      <c r="O88" s="54"/>
      <c r="P88" s="3" t="s">
        <v>406</v>
      </c>
      <c r="Q88" s="3">
        <v>2</v>
      </c>
    </row>
    <row r="89" spans="2:17" ht="15" customHeight="1" x14ac:dyDescent="0.35">
      <c r="B89" s="60" t="s">
        <v>462</v>
      </c>
      <c r="C89" s="3" t="s">
        <v>621</v>
      </c>
      <c r="D89" s="3" t="s">
        <v>406</v>
      </c>
      <c r="E89" s="39">
        <v>1.46</v>
      </c>
      <c r="F89" s="53">
        <v>133.08590000000001</v>
      </c>
      <c r="G89" s="53">
        <v>133.08590000000001</v>
      </c>
      <c r="H89" s="59">
        <f t="shared" si="3"/>
        <v>0</v>
      </c>
      <c r="I89" s="3">
        <v>89.059299999999993</v>
      </c>
      <c r="J89" s="3" t="s">
        <v>464</v>
      </c>
      <c r="K89" s="3" t="s">
        <v>143</v>
      </c>
      <c r="L89" s="3" t="s">
        <v>143</v>
      </c>
      <c r="M89" s="54"/>
      <c r="N89" s="54"/>
      <c r="O89" s="54"/>
      <c r="P89" s="3" t="s">
        <v>406</v>
      </c>
      <c r="Q89" s="3">
        <v>2</v>
      </c>
    </row>
    <row r="90" spans="2:17" ht="15" customHeight="1" x14ac:dyDescent="0.35">
      <c r="B90" s="60" t="s">
        <v>462</v>
      </c>
      <c r="C90" s="3" t="s">
        <v>622</v>
      </c>
      <c r="D90" s="3" t="s">
        <v>406</v>
      </c>
      <c r="E90" s="39">
        <v>1.54</v>
      </c>
      <c r="F90" s="53">
        <v>133.08590000000001</v>
      </c>
      <c r="G90" s="53">
        <v>133.08590000000001</v>
      </c>
      <c r="H90" s="59">
        <f t="shared" si="3"/>
        <v>0</v>
      </c>
      <c r="I90" s="3">
        <v>89.0595</v>
      </c>
      <c r="J90" s="3" t="s">
        <v>464</v>
      </c>
      <c r="K90" s="3" t="s">
        <v>143</v>
      </c>
      <c r="L90" s="3" t="s">
        <v>143</v>
      </c>
      <c r="M90" s="54"/>
      <c r="N90" s="54"/>
      <c r="O90" s="54"/>
      <c r="P90" s="3" t="s">
        <v>406</v>
      </c>
      <c r="Q90" s="3">
        <v>2</v>
      </c>
    </row>
    <row r="91" spans="2:17" ht="15" customHeight="1" x14ac:dyDescent="0.35">
      <c r="B91" s="60" t="s">
        <v>462</v>
      </c>
      <c r="C91" s="3" t="s">
        <v>623</v>
      </c>
      <c r="D91" s="3" t="s">
        <v>406</v>
      </c>
      <c r="E91" s="39">
        <v>1.04</v>
      </c>
      <c r="F91" s="53">
        <v>133.08590000000001</v>
      </c>
      <c r="G91" s="53">
        <v>133.08590000000001</v>
      </c>
      <c r="H91" s="59">
        <f t="shared" si="3"/>
        <v>0</v>
      </c>
      <c r="I91" s="3" t="s">
        <v>143</v>
      </c>
      <c r="J91" s="3" t="s">
        <v>143</v>
      </c>
      <c r="K91" s="3" t="s">
        <v>143</v>
      </c>
      <c r="L91" s="3" t="s">
        <v>143</v>
      </c>
      <c r="M91" s="55"/>
      <c r="N91" s="55"/>
      <c r="O91" s="55"/>
      <c r="P91" s="3" t="s">
        <v>406</v>
      </c>
      <c r="Q91" s="3">
        <v>3</v>
      </c>
    </row>
    <row r="92" spans="2:17" ht="15" customHeight="1" x14ac:dyDescent="0.35">
      <c r="B92" s="37" t="s">
        <v>518</v>
      </c>
      <c r="C92" s="3" t="s">
        <v>454</v>
      </c>
      <c r="D92" s="3" t="s">
        <v>521</v>
      </c>
      <c r="E92" s="39">
        <v>5.08</v>
      </c>
      <c r="F92" s="53">
        <v>138.05500000000001</v>
      </c>
      <c r="G92" s="53">
        <v>138.0549</v>
      </c>
      <c r="H92" s="63">
        <f t="shared" si="3"/>
        <v>-0.72434951604991671</v>
      </c>
      <c r="I92" s="3">
        <v>94.064999999999998</v>
      </c>
      <c r="J92" s="3" t="s">
        <v>519</v>
      </c>
      <c r="K92" s="3">
        <v>92.049400000000006</v>
      </c>
      <c r="L92" s="3" t="s">
        <v>520</v>
      </c>
      <c r="M92" s="56"/>
      <c r="N92" s="54"/>
      <c r="O92" s="54"/>
      <c r="P92" s="3" t="s">
        <v>406</v>
      </c>
      <c r="Q92" s="3">
        <v>2</v>
      </c>
    </row>
    <row r="93" spans="2:17" x14ac:dyDescent="0.35">
      <c r="B93" s="37" t="s">
        <v>524</v>
      </c>
      <c r="C93" s="3" t="s">
        <v>457</v>
      </c>
      <c r="D93" s="3" t="s">
        <v>527</v>
      </c>
      <c r="E93" s="39">
        <v>4.78</v>
      </c>
      <c r="F93" s="53">
        <v>144.1019</v>
      </c>
      <c r="G93" s="53">
        <v>144.1019</v>
      </c>
      <c r="H93" s="63">
        <f t="shared" si="3"/>
        <v>0</v>
      </c>
      <c r="I93" s="3">
        <v>84.080699999999993</v>
      </c>
      <c r="J93" s="3" t="s">
        <v>396</v>
      </c>
      <c r="K93" s="3">
        <v>102.0551</v>
      </c>
      <c r="L93" s="3" t="s">
        <v>525</v>
      </c>
      <c r="M93" s="54"/>
      <c r="N93" s="56"/>
      <c r="O93" s="56"/>
      <c r="P93" s="3" t="s">
        <v>406</v>
      </c>
      <c r="Q93" s="3">
        <v>2</v>
      </c>
    </row>
    <row r="94" spans="2:17" x14ac:dyDescent="0.35">
      <c r="B94" s="37" t="s">
        <v>458</v>
      </c>
      <c r="C94" s="3" t="s">
        <v>459</v>
      </c>
      <c r="D94" s="3" t="s">
        <v>526</v>
      </c>
      <c r="E94" s="39">
        <v>3.7</v>
      </c>
      <c r="F94" s="53">
        <v>144.1019</v>
      </c>
      <c r="G94" s="53">
        <v>144.1019</v>
      </c>
      <c r="H94" s="59">
        <f t="shared" si="3"/>
        <v>0</v>
      </c>
      <c r="I94" s="3" t="s">
        <v>143</v>
      </c>
      <c r="J94" s="3" t="s">
        <v>143</v>
      </c>
      <c r="K94" s="3" t="s">
        <v>143</v>
      </c>
      <c r="L94" s="3" t="s">
        <v>143</v>
      </c>
      <c r="N94" s="55"/>
      <c r="O94" s="55"/>
      <c r="P94" s="3" t="s">
        <v>406</v>
      </c>
      <c r="Q94" s="3">
        <v>3</v>
      </c>
    </row>
    <row r="95" spans="2:17" x14ac:dyDescent="0.35">
      <c r="B95" s="60" t="s">
        <v>483</v>
      </c>
      <c r="C95" s="3" t="s">
        <v>484</v>
      </c>
      <c r="D95" s="3" t="s">
        <v>591</v>
      </c>
      <c r="E95" s="39">
        <v>4.3899999999999997</v>
      </c>
      <c r="F95" s="53">
        <v>146.09229999999999</v>
      </c>
      <c r="G95" s="53">
        <v>146.0924</v>
      </c>
      <c r="H95" s="63">
        <f t="shared" si="3"/>
        <v>0.68449830383592614</v>
      </c>
      <c r="I95" s="3">
        <v>86.060100000000006</v>
      </c>
      <c r="J95" s="3" t="s">
        <v>481</v>
      </c>
      <c r="K95" s="3">
        <v>111.0551</v>
      </c>
      <c r="L95" s="3" t="s">
        <v>633</v>
      </c>
      <c r="M95" s="54"/>
      <c r="N95" s="54"/>
      <c r="O95" s="56"/>
      <c r="P95" s="3" t="s">
        <v>406</v>
      </c>
      <c r="Q95" s="3">
        <v>2</v>
      </c>
    </row>
    <row r="96" spans="2:17" x14ac:dyDescent="0.35">
      <c r="B96" s="37" t="s">
        <v>476</v>
      </c>
      <c r="C96" s="3" t="s">
        <v>566</v>
      </c>
      <c r="D96" s="3" t="s">
        <v>565</v>
      </c>
      <c r="E96" s="39">
        <v>2.74</v>
      </c>
      <c r="F96" s="53">
        <v>146.11760000000001</v>
      </c>
      <c r="G96" s="53">
        <v>146.1174</v>
      </c>
      <c r="H96" s="59">
        <f t="shared" si="3"/>
        <v>-1.3687623787902008</v>
      </c>
      <c r="I96" s="3">
        <v>87.043999999999997</v>
      </c>
      <c r="J96" s="3" t="s">
        <v>564</v>
      </c>
      <c r="K96" s="3" t="s">
        <v>143</v>
      </c>
      <c r="L96" s="3" t="s">
        <v>143</v>
      </c>
      <c r="N96" s="54"/>
      <c r="O96" s="55"/>
      <c r="P96" s="3" t="s">
        <v>406</v>
      </c>
      <c r="Q96" s="3">
        <v>2</v>
      </c>
    </row>
    <row r="97" spans="2:17" x14ac:dyDescent="0.35">
      <c r="B97" s="37" t="s">
        <v>498</v>
      </c>
      <c r="C97" s="3" t="s">
        <v>499</v>
      </c>
      <c r="D97" s="3" t="s">
        <v>500</v>
      </c>
      <c r="E97" s="39">
        <v>8.09</v>
      </c>
      <c r="F97" s="53">
        <v>147.11269999999999</v>
      </c>
      <c r="G97" s="53">
        <v>147.11279999999999</v>
      </c>
      <c r="H97" s="59">
        <f t="shared" si="3"/>
        <v>0.67975050439743967</v>
      </c>
      <c r="I97" s="3">
        <v>72.080799999999996</v>
      </c>
      <c r="J97" s="3" t="s">
        <v>662</v>
      </c>
      <c r="K97" s="3">
        <v>102.0548</v>
      </c>
      <c r="L97" s="3" t="s">
        <v>449</v>
      </c>
      <c r="M97" s="56"/>
      <c r="P97" s="3" t="s">
        <v>406</v>
      </c>
      <c r="Q97" s="3">
        <v>2</v>
      </c>
    </row>
    <row r="98" spans="2:17" x14ac:dyDescent="0.35">
      <c r="B98" s="37" t="s">
        <v>523</v>
      </c>
      <c r="C98" s="3" t="s">
        <v>456</v>
      </c>
      <c r="D98" s="3" t="s">
        <v>522</v>
      </c>
      <c r="E98" s="39">
        <v>4.6100000000000003</v>
      </c>
      <c r="F98" s="53">
        <v>158.11750000000001</v>
      </c>
      <c r="G98" s="53">
        <v>158.11750000000001</v>
      </c>
      <c r="H98" s="63">
        <f t="shared" si="3"/>
        <v>0</v>
      </c>
      <c r="I98" s="3">
        <v>98.096299999999999</v>
      </c>
      <c r="J98" s="3" t="s">
        <v>371</v>
      </c>
      <c r="K98" s="3" t="s">
        <v>143</v>
      </c>
      <c r="L98" s="3" t="s">
        <v>143</v>
      </c>
      <c r="N98" s="54"/>
      <c r="O98" s="61"/>
      <c r="P98" s="3" t="s">
        <v>406</v>
      </c>
      <c r="Q98" s="3">
        <v>2</v>
      </c>
    </row>
    <row r="99" spans="2:17" x14ac:dyDescent="0.35">
      <c r="B99" s="86" t="s">
        <v>627</v>
      </c>
      <c r="C99" s="72" t="s">
        <v>455</v>
      </c>
      <c r="D99" s="72" t="s">
        <v>628</v>
      </c>
      <c r="E99" s="39">
        <v>3.46</v>
      </c>
      <c r="F99" s="53">
        <v>160.13319999999999</v>
      </c>
      <c r="G99" s="53">
        <v>160.13319999999999</v>
      </c>
      <c r="H99" s="63">
        <f t="shared" si="3"/>
        <v>0</v>
      </c>
      <c r="I99" s="3">
        <v>101.0596</v>
      </c>
      <c r="J99" s="3" t="s">
        <v>625</v>
      </c>
      <c r="K99" s="3">
        <v>83.049099999999996</v>
      </c>
      <c r="L99" s="3" t="s">
        <v>626</v>
      </c>
      <c r="M99" s="56"/>
      <c r="N99" s="56"/>
      <c r="O99" s="56"/>
      <c r="P99" s="3" t="s">
        <v>406</v>
      </c>
      <c r="Q99" s="3">
        <v>2</v>
      </c>
    </row>
    <row r="100" spans="2:17" x14ac:dyDescent="0.35">
      <c r="B100" s="60" t="s">
        <v>485</v>
      </c>
      <c r="C100" s="3" t="s">
        <v>590</v>
      </c>
      <c r="D100" s="3" t="s">
        <v>406</v>
      </c>
      <c r="E100" s="39">
        <v>4.3899999999999997</v>
      </c>
      <c r="F100" s="53">
        <v>161.09209999999999</v>
      </c>
      <c r="G100" s="53">
        <v>161.09209999999999</v>
      </c>
      <c r="H100" s="63">
        <f t="shared" si="3"/>
        <v>0</v>
      </c>
      <c r="I100" s="3">
        <v>84.044300000000007</v>
      </c>
      <c r="J100" s="3" t="s">
        <v>381</v>
      </c>
      <c r="K100" s="3">
        <v>144.06540000000001</v>
      </c>
      <c r="L100" s="3" t="s">
        <v>467</v>
      </c>
      <c r="M100" s="54"/>
      <c r="N100" s="55"/>
      <c r="O100" s="55"/>
      <c r="P100" s="3" t="s">
        <v>406</v>
      </c>
      <c r="Q100" s="3">
        <v>2</v>
      </c>
    </row>
    <row r="101" spans="2:17" x14ac:dyDescent="0.35">
      <c r="B101" s="37" t="s">
        <v>567</v>
      </c>
      <c r="C101" s="3" t="s">
        <v>491</v>
      </c>
      <c r="D101" s="3" t="s">
        <v>570</v>
      </c>
      <c r="E101" s="39">
        <v>8.4700000000000006</v>
      </c>
      <c r="F101" s="53">
        <v>184.07332099999999</v>
      </c>
      <c r="G101" s="53">
        <v>184.07332099999999</v>
      </c>
      <c r="H101" s="59">
        <f t="shared" si="3"/>
        <v>0</v>
      </c>
      <c r="I101" s="3">
        <v>124.99809999999999</v>
      </c>
      <c r="J101" s="3" t="s">
        <v>568</v>
      </c>
      <c r="K101" s="3">
        <v>86.094899999999996</v>
      </c>
      <c r="L101" s="3" t="s">
        <v>371</v>
      </c>
      <c r="M101" s="54"/>
      <c r="N101" s="56"/>
      <c r="O101" s="56"/>
      <c r="P101" s="3" t="s">
        <v>406</v>
      </c>
      <c r="Q101" s="3">
        <v>2</v>
      </c>
    </row>
    <row r="102" spans="2:17" x14ac:dyDescent="0.35">
      <c r="B102" s="37" t="s">
        <v>472</v>
      </c>
      <c r="C102" s="3" t="s">
        <v>547</v>
      </c>
      <c r="D102" s="3" t="s">
        <v>546</v>
      </c>
      <c r="E102" s="39">
        <v>5.15</v>
      </c>
      <c r="F102" s="53">
        <v>184.0941</v>
      </c>
      <c r="G102" s="53">
        <v>184.0943</v>
      </c>
      <c r="H102" s="59">
        <f t="shared" si="3"/>
        <v>1.086399741907486</v>
      </c>
      <c r="I102" s="3">
        <v>125.02079999999999</v>
      </c>
      <c r="J102" s="3" t="s">
        <v>545</v>
      </c>
      <c r="K102" s="3" t="s">
        <v>143</v>
      </c>
      <c r="L102" s="3" t="s">
        <v>143</v>
      </c>
      <c r="M102" s="56"/>
      <c r="N102" s="56"/>
      <c r="O102" s="54"/>
      <c r="P102" s="3" t="s">
        <v>406</v>
      </c>
      <c r="Q102" s="3">
        <v>2</v>
      </c>
    </row>
    <row r="103" spans="2:17" x14ac:dyDescent="0.35">
      <c r="B103" s="37" t="s">
        <v>466</v>
      </c>
      <c r="C103" s="3" t="s">
        <v>542</v>
      </c>
      <c r="D103" s="3" t="s">
        <v>406</v>
      </c>
      <c r="E103" s="39">
        <v>4.34</v>
      </c>
      <c r="F103" s="53">
        <v>189.1233</v>
      </c>
      <c r="G103" s="53">
        <v>189.1234</v>
      </c>
      <c r="H103" s="59">
        <f t="shared" si="3"/>
        <v>0.52875529946754163</v>
      </c>
      <c r="I103" s="3">
        <v>144.06530000000001</v>
      </c>
      <c r="J103" s="3" t="s">
        <v>467</v>
      </c>
      <c r="K103" s="3">
        <v>116.0706</v>
      </c>
      <c r="L103" s="3" t="s">
        <v>468</v>
      </c>
      <c r="M103" s="54"/>
      <c r="P103" s="3" t="s">
        <v>406</v>
      </c>
      <c r="Q103" s="3">
        <v>2</v>
      </c>
    </row>
    <row r="104" spans="2:17" x14ac:dyDescent="0.35">
      <c r="B104" s="37" t="s">
        <v>538</v>
      </c>
      <c r="C104" s="3" t="s">
        <v>535</v>
      </c>
      <c r="D104" s="3" t="s">
        <v>624</v>
      </c>
      <c r="E104" s="39">
        <v>2.0099999999999998</v>
      </c>
      <c r="F104" s="53">
        <v>220.11779999999999</v>
      </c>
      <c r="G104" s="53">
        <v>220.11789999999999</v>
      </c>
      <c r="H104" s="63">
        <f t="shared" si="3"/>
        <v>0.454301989994088</v>
      </c>
      <c r="I104" s="3">
        <v>90.0548</v>
      </c>
      <c r="J104" s="3" t="s">
        <v>534</v>
      </c>
      <c r="K104" s="3" t="s">
        <v>143</v>
      </c>
      <c r="L104" s="3" t="s">
        <v>143</v>
      </c>
      <c r="M104" s="54"/>
      <c r="N104" s="55"/>
      <c r="O104" s="55"/>
      <c r="P104" s="3" t="s">
        <v>406</v>
      </c>
      <c r="Q104" s="3">
        <v>2</v>
      </c>
    </row>
    <row r="105" spans="2:17" x14ac:dyDescent="0.35">
      <c r="B105" s="37" t="s">
        <v>528</v>
      </c>
      <c r="C105" s="3" t="s">
        <v>460</v>
      </c>
      <c r="D105" s="3" t="s">
        <v>536</v>
      </c>
      <c r="E105" s="39">
        <v>6.03</v>
      </c>
      <c r="F105" s="53">
        <v>230.09559999999999</v>
      </c>
      <c r="G105" s="53">
        <v>230.09569999999999</v>
      </c>
      <c r="H105" s="59">
        <f t="shared" si="3"/>
        <v>0.43460177657956955</v>
      </c>
      <c r="I105" s="3">
        <v>127.0324</v>
      </c>
      <c r="J105" s="3" t="s">
        <v>530</v>
      </c>
      <c r="K105" s="3">
        <v>186.10579999999999</v>
      </c>
      <c r="L105" s="3" t="s">
        <v>531</v>
      </c>
      <c r="M105" s="55"/>
      <c r="N105" s="54"/>
      <c r="O105" s="54"/>
      <c r="P105" s="3" t="s">
        <v>406</v>
      </c>
      <c r="Q105" s="3">
        <v>2</v>
      </c>
    </row>
    <row r="106" spans="2:17" x14ac:dyDescent="0.35">
      <c r="B106" s="37" t="s">
        <v>469</v>
      </c>
      <c r="C106" s="3" t="s">
        <v>544</v>
      </c>
      <c r="D106" s="3" t="s">
        <v>543</v>
      </c>
      <c r="E106" s="39">
        <v>10.33</v>
      </c>
      <c r="F106" s="53">
        <v>241.0309</v>
      </c>
      <c r="G106" s="53">
        <v>241.0309</v>
      </c>
      <c r="H106" s="59">
        <f t="shared" si="3"/>
        <v>0</v>
      </c>
      <c r="I106" s="3">
        <v>120.0111</v>
      </c>
      <c r="J106" s="3" t="s">
        <v>470</v>
      </c>
      <c r="K106" s="3">
        <v>74.023700000000005</v>
      </c>
      <c r="L106" s="3" t="s">
        <v>471</v>
      </c>
      <c r="M106" s="54"/>
      <c r="N106" s="55"/>
      <c r="P106" s="3" t="s">
        <v>406</v>
      </c>
      <c r="Q106" s="3">
        <v>2</v>
      </c>
    </row>
    <row r="107" spans="2:17" x14ac:dyDescent="0.35">
      <c r="B107" s="37" t="s">
        <v>488</v>
      </c>
      <c r="C107" s="3" t="s">
        <v>489</v>
      </c>
      <c r="D107" s="3" t="s">
        <v>607</v>
      </c>
      <c r="E107" s="39">
        <v>9.61</v>
      </c>
      <c r="F107" s="53">
        <v>241.1293</v>
      </c>
      <c r="G107" s="53">
        <v>241.12950000000001</v>
      </c>
      <c r="H107" s="59">
        <f t="shared" si="3"/>
        <v>0.82942982922719666</v>
      </c>
      <c r="I107" s="3">
        <v>109.0762</v>
      </c>
      <c r="J107" s="3" t="s">
        <v>583</v>
      </c>
      <c r="K107" s="3" t="s">
        <v>490</v>
      </c>
      <c r="L107" s="3" t="s">
        <v>588</v>
      </c>
      <c r="M107" s="54"/>
      <c r="P107" s="3" t="s">
        <v>406</v>
      </c>
      <c r="Q107" s="3">
        <v>2</v>
      </c>
    </row>
    <row r="108" spans="2:17" x14ac:dyDescent="0.35">
      <c r="B108" s="37" t="s">
        <v>592</v>
      </c>
      <c r="C108" s="3" t="s">
        <v>599</v>
      </c>
      <c r="D108" s="3" t="s">
        <v>340</v>
      </c>
      <c r="E108" s="39">
        <v>5.09</v>
      </c>
      <c r="F108" s="53">
        <v>256.11180000000002</v>
      </c>
      <c r="G108" s="53">
        <v>256.11180000000002</v>
      </c>
      <c r="H108" s="59">
        <f t="shared" si="3"/>
        <v>0</v>
      </c>
      <c r="I108" s="3">
        <v>122.0711</v>
      </c>
      <c r="J108" s="3" t="s">
        <v>609</v>
      </c>
      <c r="K108" s="3">
        <v>144.04759999999999</v>
      </c>
      <c r="L108" s="3" t="s">
        <v>608</v>
      </c>
      <c r="M108" s="56"/>
      <c r="N108" s="55"/>
      <c r="O108" s="54"/>
      <c r="P108" s="3" t="s">
        <v>406</v>
      </c>
      <c r="Q108" s="3">
        <v>2</v>
      </c>
    </row>
    <row r="109" spans="2:17" x14ac:dyDescent="0.35">
      <c r="B109" s="37" t="s">
        <v>569</v>
      </c>
      <c r="C109" s="3" t="s">
        <v>572</v>
      </c>
      <c r="D109" s="3" t="s">
        <v>571</v>
      </c>
      <c r="E109" s="39">
        <v>7.41</v>
      </c>
      <c r="F109" s="53">
        <v>258.11020000000002</v>
      </c>
      <c r="G109" s="53">
        <v>258.10989999999998</v>
      </c>
      <c r="H109" s="59">
        <f t="shared" si="3"/>
        <v>-1.1622955959394843</v>
      </c>
      <c r="I109" s="3">
        <v>104.1056</v>
      </c>
      <c r="J109" s="3" t="s">
        <v>585</v>
      </c>
      <c r="K109" s="3" t="s">
        <v>143</v>
      </c>
      <c r="L109" s="3" t="s">
        <v>143</v>
      </c>
      <c r="M109" s="56"/>
      <c r="N109" s="56"/>
      <c r="O109" s="56"/>
      <c r="P109" s="3" t="s">
        <v>406</v>
      </c>
      <c r="Q109" s="3">
        <v>2</v>
      </c>
    </row>
    <row r="110" spans="2:17" x14ac:dyDescent="0.35">
      <c r="B110" s="37" t="s">
        <v>635</v>
      </c>
      <c r="C110" s="3" t="s">
        <v>548</v>
      </c>
      <c r="D110" s="3" t="s">
        <v>549</v>
      </c>
      <c r="E110" s="39">
        <v>7.44</v>
      </c>
      <c r="F110" s="53">
        <v>308.09089999999998</v>
      </c>
      <c r="G110" s="53">
        <v>308.09109999999998</v>
      </c>
      <c r="H110" s="59">
        <f t="shared" si="3"/>
        <v>0.64915864173499105</v>
      </c>
      <c r="I110" s="3">
        <v>162.02189999999999</v>
      </c>
      <c r="J110" s="3" t="s">
        <v>551</v>
      </c>
      <c r="K110" s="3">
        <v>76.021699999999996</v>
      </c>
      <c r="L110" s="3" t="s">
        <v>550</v>
      </c>
      <c r="M110" s="55"/>
      <c r="N110" s="54"/>
      <c r="O110" s="56"/>
      <c r="P110" s="3" t="s">
        <v>406</v>
      </c>
      <c r="Q110" s="3">
        <v>2</v>
      </c>
    </row>
    <row r="111" spans="2:17" x14ac:dyDescent="0.35">
      <c r="B111" s="37" t="s">
        <v>515</v>
      </c>
      <c r="C111" s="3" t="s">
        <v>450</v>
      </c>
      <c r="D111" s="3" t="s">
        <v>506</v>
      </c>
      <c r="E111" s="39">
        <v>4.53</v>
      </c>
      <c r="F111" s="53">
        <v>380.11189999999999</v>
      </c>
      <c r="G111" s="53">
        <v>380.11219999999997</v>
      </c>
      <c r="H111" s="59">
        <f t="shared" si="3"/>
        <v>0.78924065047514202</v>
      </c>
      <c r="I111" s="3">
        <v>233.05930000000001</v>
      </c>
      <c r="J111" s="3" t="s">
        <v>663</v>
      </c>
      <c r="K111" s="3">
        <v>291.0643</v>
      </c>
      <c r="L111" s="3" t="s">
        <v>451</v>
      </c>
      <c r="N111" s="54"/>
      <c r="O111" s="54"/>
      <c r="P111" s="3" t="s">
        <v>406</v>
      </c>
      <c r="Q111" s="3">
        <v>2</v>
      </c>
    </row>
    <row r="112" spans="2:17" x14ac:dyDescent="0.35">
      <c r="B112" s="37" t="s">
        <v>573</v>
      </c>
      <c r="C112" s="3" t="s">
        <v>575</v>
      </c>
      <c r="D112" s="3" t="s">
        <v>574</v>
      </c>
      <c r="E112" s="39">
        <v>3.62</v>
      </c>
      <c r="F112" s="53">
        <v>516.29859999999996</v>
      </c>
      <c r="G112" s="53">
        <v>516.29859999999996</v>
      </c>
      <c r="H112" s="59">
        <f t="shared" si="3"/>
        <v>0</v>
      </c>
      <c r="I112" s="3" t="s">
        <v>143</v>
      </c>
      <c r="J112" s="3" t="s">
        <v>143</v>
      </c>
      <c r="K112" s="3" t="s">
        <v>143</v>
      </c>
      <c r="L112" s="3" t="s">
        <v>143</v>
      </c>
      <c r="M112" s="54"/>
      <c r="P112" s="3" t="s">
        <v>406</v>
      </c>
      <c r="Q112" s="3">
        <v>3</v>
      </c>
    </row>
    <row r="113" spans="2:17" x14ac:dyDescent="0.35">
      <c r="B113" s="37" t="s">
        <v>636</v>
      </c>
      <c r="C113" s="3" t="s">
        <v>558</v>
      </c>
      <c r="D113" s="3" t="s">
        <v>557</v>
      </c>
      <c r="E113" s="39">
        <v>11.52</v>
      </c>
      <c r="F113" s="53">
        <v>613.15920000000006</v>
      </c>
      <c r="G113" s="53">
        <v>613.15920000000006</v>
      </c>
      <c r="H113" s="59">
        <f t="shared" si="3"/>
        <v>0</v>
      </c>
      <c r="I113" s="3">
        <v>355.07380000000001</v>
      </c>
      <c r="J113" s="3" t="s">
        <v>552</v>
      </c>
      <c r="K113" s="3">
        <v>484.11630000000002</v>
      </c>
      <c r="L113" s="3" t="s">
        <v>553</v>
      </c>
      <c r="M113" s="54"/>
      <c r="N113" s="54"/>
      <c r="O113" s="56"/>
      <c r="P113" s="3" t="s">
        <v>406</v>
      </c>
      <c r="Q113" s="3">
        <v>2</v>
      </c>
    </row>
    <row r="115" spans="2:17" ht="61.8" customHeight="1" x14ac:dyDescent="0.35">
      <c r="B115" s="128" t="s">
        <v>994</v>
      </c>
      <c r="C115" s="77"/>
      <c r="D115" s="77"/>
      <c r="E115" s="46"/>
      <c r="F115" s="77"/>
      <c r="G115" s="77"/>
      <c r="H115" s="129"/>
    </row>
    <row r="116" spans="2:17" x14ac:dyDescent="0.35">
      <c r="B116" s="60"/>
      <c r="C116" s="77"/>
      <c r="D116" s="77"/>
      <c r="E116" s="46"/>
      <c r="F116" s="77"/>
      <c r="G116" s="77"/>
      <c r="H116" s="129"/>
    </row>
  </sheetData>
  <mergeCells count="6">
    <mergeCell ref="A1:Q2"/>
    <mergeCell ref="B41:Q41"/>
    <mergeCell ref="B75:Q75"/>
    <mergeCell ref="B66:Q66"/>
    <mergeCell ref="B3:Q3"/>
    <mergeCell ref="B52:Q52"/>
  </mergeCells>
  <phoneticPr fontId="5" type="noConversion"/>
  <pageMargins left="0.7" right="0.7" top="0.78740157499999996" bottom="0.78740157499999996" header="0.3" footer="0.3"/>
  <pageSetup paperSize="9" scale="40" fitToHeight="0" orientation="landscape"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6724A-5EAA-4966-BF02-E0E0A8A5BD16}">
  <sheetPr codeName="List2"/>
  <dimension ref="A1:H70"/>
  <sheetViews>
    <sheetView zoomScale="80" zoomScaleNormal="80" workbookViewId="0">
      <selection activeCell="B27" sqref="B27"/>
    </sheetView>
  </sheetViews>
  <sheetFormatPr defaultColWidth="20.53125" defaultRowHeight="17" customHeight="1" x14ac:dyDescent="0.4"/>
  <cols>
    <col min="1" max="1" width="6.86328125" style="5" customWidth="1"/>
    <col min="2" max="2" width="31.86328125" style="5" bestFit="1" customWidth="1"/>
    <col min="3" max="16384" width="20.53125" style="5"/>
  </cols>
  <sheetData>
    <row r="1" spans="1:8" ht="21.6" customHeight="1" x14ac:dyDescent="0.4">
      <c r="A1" s="133" t="s">
        <v>646</v>
      </c>
      <c r="B1" s="133"/>
      <c r="C1" s="133"/>
      <c r="D1" s="133"/>
      <c r="E1" s="133"/>
      <c r="F1" s="133"/>
      <c r="G1" s="133"/>
      <c r="H1" s="133"/>
    </row>
    <row r="2" spans="1:8" ht="17" customHeight="1" x14ac:dyDescent="0.4">
      <c r="A2" s="2"/>
      <c r="B2" s="2"/>
      <c r="C2" s="2"/>
      <c r="D2" s="2"/>
      <c r="E2" s="2"/>
      <c r="F2" s="2"/>
      <c r="G2" s="2"/>
      <c r="H2" s="2"/>
    </row>
    <row r="3" spans="1:8" ht="41.75" customHeight="1" x14ac:dyDescent="0.4">
      <c r="A3" s="134" t="s">
        <v>0</v>
      </c>
      <c r="B3" s="134"/>
      <c r="C3" s="73" t="s">
        <v>144</v>
      </c>
      <c r="D3" s="73" t="s">
        <v>1</v>
      </c>
      <c r="E3" s="19" t="s">
        <v>145</v>
      </c>
      <c r="F3" s="19" t="s">
        <v>177</v>
      </c>
      <c r="G3" s="73" t="s">
        <v>178</v>
      </c>
      <c r="H3" s="20" t="s">
        <v>162</v>
      </c>
    </row>
    <row r="4" spans="1:8" ht="17" customHeight="1" x14ac:dyDescent="0.4">
      <c r="A4" s="135" t="s">
        <v>2</v>
      </c>
      <c r="B4" s="15" t="s">
        <v>3</v>
      </c>
      <c r="C4" s="4" t="s">
        <v>146</v>
      </c>
      <c r="D4" s="4" t="s">
        <v>4</v>
      </c>
      <c r="E4" s="21">
        <v>75.031999999999996</v>
      </c>
      <c r="F4" s="22">
        <v>76.0398</v>
      </c>
      <c r="G4" s="22">
        <v>74.024199999999993</v>
      </c>
      <c r="H4" s="23">
        <v>399.83217710752871</v>
      </c>
    </row>
    <row r="5" spans="1:8" ht="17" customHeight="1" x14ac:dyDescent="0.4">
      <c r="A5" s="135"/>
      <c r="B5" s="15" t="s">
        <v>5</v>
      </c>
      <c r="C5" s="4" t="s">
        <v>286</v>
      </c>
      <c r="D5" s="4" t="s">
        <v>6</v>
      </c>
      <c r="E5" s="21">
        <v>89.047600000000003</v>
      </c>
      <c r="F5" s="22">
        <v>90.055499999999995</v>
      </c>
      <c r="G5" s="22">
        <v>88.0398</v>
      </c>
      <c r="H5" s="23">
        <v>249.86804721102337</v>
      </c>
    </row>
    <row r="6" spans="1:8" ht="17" customHeight="1" x14ac:dyDescent="0.4">
      <c r="A6" s="135"/>
      <c r="B6" s="15" t="s">
        <v>7</v>
      </c>
      <c r="C6" s="4" t="s">
        <v>295</v>
      </c>
      <c r="D6" s="4" t="s">
        <v>8</v>
      </c>
      <c r="E6" s="21" t="s">
        <v>163</v>
      </c>
      <c r="F6" s="22">
        <v>106.0504</v>
      </c>
      <c r="G6" s="22">
        <v>104.0347</v>
      </c>
      <c r="H6" s="23">
        <v>124.94930628145153</v>
      </c>
    </row>
    <row r="7" spans="1:8" ht="17" customHeight="1" x14ac:dyDescent="0.4">
      <c r="A7" s="135"/>
      <c r="B7" s="15" t="s">
        <v>9</v>
      </c>
      <c r="C7" s="4" t="s">
        <v>299</v>
      </c>
      <c r="D7" s="4" t="s">
        <v>10</v>
      </c>
      <c r="E7" s="21">
        <v>105.0425</v>
      </c>
      <c r="F7" s="22">
        <v>116.0711</v>
      </c>
      <c r="G7" s="22">
        <v>114.05549999999999</v>
      </c>
      <c r="H7" s="23">
        <v>62.574252607043249</v>
      </c>
    </row>
    <row r="8" spans="1:8" ht="17" customHeight="1" x14ac:dyDescent="0.4">
      <c r="A8" s="135"/>
      <c r="B8" s="15" t="s">
        <v>11</v>
      </c>
      <c r="C8" s="4" t="s">
        <v>289</v>
      </c>
      <c r="D8" s="4" t="s">
        <v>12</v>
      </c>
      <c r="E8" s="21">
        <v>117.0789</v>
      </c>
      <c r="F8" s="22">
        <v>118.0868</v>
      </c>
      <c r="G8" s="22">
        <v>116.0711</v>
      </c>
      <c r="H8" s="23">
        <v>62.564593137966675</v>
      </c>
    </row>
    <row r="9" spans="1:8" ht="17" customHeight="1" x14ac:dyDescent="0.4">
      <c r="A9" s="135"/>
      <c r="B9" s="15" t="s">
        <v>13</v>
      </c>
      <c r="C9" s="4" t="s">
        <v>297</v>
      </c>
      <c r="D9" s="4" t="s">
        <v>14</v>
      </c>
      <c r="E9" s="21">
        <v>119.05840000000001</v>
      </c>
      <c r="F9" s="22">
        <v>120.066</v>
      </c>
      <c r="G9" s="22">
        <v>118.0504</v>
      </c>
      <c r="H9" s="23">
        <v>62.574438383916437</v>
      </c>
    </row>
    <row r="10" spans="1:8" ht="17" customHeight="1" x14ac:dyDescent="0.4">
      <c r="A10" s="135"/>
      <c r="B10" s="15" t="s">
        <v>15</v>
      </c>
      <c r="C10" s="4" t="s">
        <v>291</v>
      </c>
      <c r="D10" s="4" t="s">
        <v>16</v>
      </c>
      <c r="E10" s="21">
        <v>131.09460000000001</v>
      </c>
      <c r="F10" s="22">
        <v>132.10239999999999</v>
      </c>
      <c r="G10" s="22">
        <v>130.08680000000001</v>
      </c>
      <c r="H10" s="23">
        <v>62.574438383916437</v>
      </c>
    </row>
    <row r="11" spans="1:8" ht="17" customHeight="1" x14ac:dyDescent="0.4">
      <c r="A11" s="135"/>
      <c r="B11" s="15" t="s">
        <v>17</v>
      </c>
      <c r="C11" s="4" t="s">
        <v>293</v>
      </c>
      <c r="D11" s="4" t="s">
        <v>16</v>
      </c>
      <c r="E11" s="21">
        <v>131.09460000000001</v>
      </c>
      <c r="F11" s="22">
        <v>132.10239999999999</v>
      </c>
      <c r="G11" s="22">
        <v>130.08680000000001</v>
      </c>
      <c r="H11" s="23">
        <v>62.574438383916437</v>
      </c>
    </row>
    <row r="12" spans="1:8" ht="17" customHeight="1" x14ac:dyDescent="0.4">
      <c r="A12" s="135"/>
      <c r="B12" s="15" t="s">
        <v>18</v>
      </c>
      <c r="C12" s="4" t="s">
        <v>147</v>
      </c>
      <c r="D12" s="4" t="s">
        <v>19</v>
      </c>
      <c r="E12" s="21">
        <v>132.05340000000001</v>
      </c>
      <c r="F12" s="22">
        <v>133.06129999999999</v>
      </c>
      <c r="G12" s="22">
        <v>131.04560000000001</v>
      </c>
      <c r="H12" s="23">
        <v>62</v>
      </c>
    </row>
    <row r="13" spans="1:8" ht="17" customHeight="1" x14ac:dyDescent="0.4">
      <c r="A13" s="135"/>
      <c r="B13" s="15" t="s">
        <v>20</v>
      </c>
      <c r="C13" s="4" t="s">
        <v>321</v>
      </c>
      <c r="D13" s="4" t="s">
        <v>21</v>
      </c>
      <c r="E13" s="21">
        <v>132.0898</v>
      </c>
      <c r="F13" s="22">
        <v>133.0977</v>
      </c>
      <c r="G13" s="22">
        <v>131.08199999999999</v>
      </c>
      <c r="H13" s="23">
        <v>231</v>
      </c>
    </row>
    <row r="14" spans="1:8" ht="17" customHeight="1" x14ac:dyDescent="0.4">
      <c r="A14" s="135"/>
      <c r="B14" s="49" t="s">
        <v>22</v>
      </c>
      <c r="C14" s="4" t="s">
        <v>304</v>
      </c>
      <c r="D14" s="4" t="s">
        <v>23</v>
      </c>
      <c r="E14" s="21">
        <v>133.03749999999999</v>
      </c>
      <c r="F14" s="22">
        <v>134.0453</v>
      </c>
      <c r="G14" s="22">
        <v>132.02959999999999</v>
      </c>
      <c r="H14" s="23">
        <v>63</v>
      </c>
    </row>
    <row r="15" spans="1:8" ht="17" customHeight="1" x14ac:dyDescent="0.4">
      <c r="A15" s="135"/>
      <c r="B15" s="15" t="s">
        <v>24</v>
      </c>
      <c r="C15" s="4" t="s">
        <v>306</v>
      </c>
      <c r="D15" s="4" t="s">
        <v>25</v>
      </c>
      <c r="E15" s="21">
        <v>146.06909999999999</v>
      </c>
      <c r="F15" s="22">
        <v>147.07689999999999</v>
      </c>
      <c r="G15" s="22">
        <v>145.061317</v>
      </c>
      <c r="H15" s="23">
        <v>62</v>
      </c>
    </row>
    <row r="16" spans="1:8" ht="17" customHeight="1" x14ac:dyDescent="0.4">
      <c r="A16" s="135"/>
      <c r="B16" s="15" t="s">
        <v>26</v>
      </c>
      <c r="C16" s="4" t="s">
        <v>308</v>
      </c>
      <c r="D16" s="4" t="s">
        <v>27</v>
      </c>
      <c r="E16" s="21">
        <v>146.10550000000001</v>
      </c>
      <c r="F16" s="22">
        <v>147.11330000000001</v>
      </c>
      <c r="G16" s="22">
        <v>145.0977</v>
      </c>
      <c r="H16" s="23">
        <v>62</v>
      </c>
    </row>
    <row r="17" spans="1:8" ht="17" customHeight="1" x14ac:dyDescent="0.4">
      <c r="A17" s="135"/>
      <c r="B17" s="17" t="s">
        <v>28</v>
      </c>
      <c r="C17" s="24" t="s">
        <v>302</v>
      </c>
      <c r="D17" s="4" t="s">
        <v>29</v>
      </c>
      <c r="E17" s="21">
        <v>147.0531</v>
      </c>
      <c r="F17" s="22">
        <v>148.0609</v>
      </c>
      <c r="G17" s="22">
        <v>146.0453</v>
      </c>
      <c r="H17" s="23">
        <v>63</v>
      </c>
    </row>
    <row r="18" spans="1:8" ht="17" customHeight="1" x14ac:dyDescent="0.4">
      <c r="A18" s="135"/>
      <c r="B18" s="15" t="s">
        <v>30</v>
      </c>
      <c r="C18" s="4" t="s">
        <v>336</v>
      </c>
      <c r="D18" s="4" t="s">
        <v>31</v>
      </c>
      <c r="E18" s="21">
        <v>149.05099999999999</v>
      </c>
      <c r="F18" s="22">
        <v>150.05879999999999</v>
      </c>
      <c r="G18" s="22">
        <v>148.04320000000001</v>
      </c>
      <c r="H18" s="23">
        <v>63</v>
      </c>
    </row>
    <row r="19" spans="1:8" ht="17" customHeight="1" x14ac:dyDescent="0.4">
      <c r="A19" s="135"/>
      <c r="B19" s="15" t="s">
        <v>32</v>
      </c>
      <c r="C19" s="4" t="s">
        <v>310</v>
      </c>
      <c r="D19" s="4" t="s">
        <v>33</v>
      </c>
      <c r="E19" s="21">
        <v>155.0694</v>
      </c>
      <c r="F19" s="22">
        <v>156.07730000000001</v>
      </c>
      <c r="G19" s="22">
        <v>154.0616</v>
      </c>
      <c r="H19" s="23">
        <v>125</v>
      </c>
    </row>
    <row r="20" spans="1:8" ht="17" customHeight="1" x14ac:dyDescent="0.4">
      <c r="A20" s="135"/>
      <c r="B20" s="15" t="s">
        <v>34</v>
      </c>
      <c r="C20" s="4" t="s">
        <v>148</v>
      </c>
      <c r="D20" s="4" t="s">
        <v>35</v>
      </c>
      <c r="E20" s="21">
        <v>165.0789</v>
      </c>
      <c r="F20" s="22">
        <v>166.08680000000001</v>
      </c>
      <c r="G20" s="22">
        <v>164.0711</v>
      </c>
      <c r="H20" s="23">
        <v>63</v>
      </c>
    </row>
    <row r="21" spans="1:8" ht="17" customHeight="1" x14ac:dyDescent="0.4">
      <c r="A21" s="135"/>
      <c r="B21" s="15" t="s">
        <v>36</v>
      </c>
      <c r="C21" s="4" t="s">
        <v>301</v>
      </c>
      <c r="D21" s="4" t="s">
        <v>37</v>
      </c>
      <c r="E21" s="21">
        <v>174.11160000000001</v>
      </c>
      <c r="F21" s="22">
        <v>175.11949999999999</v>
      </c>
      <c r="G21" s="22">
        <v>173.10380000000001</v>
      </c>
      <c r="H21" s="23">
        <v>62</v>
      </c>
    </row>
    <row r="22" spans="1:8" ht="17" customHeight="1" x14ac:dyDescent="0.4">
      <c r="A22" s="135"/>
      <c r="B22" s="17" t="s">
        <v>38</v>
      </c>
      <c r="C22" s="24" t="s">
        <v>320</v>
      </c>
      <c r="D22" s="4" t="s">
        <v>39</v>
      </c>
      <c r="E22" s="21">
        <v>175.09559999999999</v>
      </c>
      <c r="F22" s="22">
        <v>176.1035</v>
      </c>
      <c r="G22" s="22">
        <v>174.08779999999999</v>
      </c>
      <c r="H22" s="23">
        <v>31</v>
      </c>
    </row>
    <row r="23" spans="1:8" ht="17" customHeight="1" x14ac:dyDescent="0.4">
      <c r="A23" s="135"/>
      <c r="B23" s="15" t="s">
        <v>40</v>
      </c>
      <c r="C23" s="4" t="s">
        <v>317</v>
      </c>
      <c r="D23" s="4" t="s">
        <v>41</v>
      </c>
      <c r="E23" s="21">
        <v>181.07380000000001</v>
      </c>
      <c r="F23" s="22">
        <v>182.08112</v>
      </c>
      <c r="G23" s="22">
        <v>180.066</v>
      </c>
      <c r="H23" s="23">
        <v>63</v>
      </c>
    </row>
    <row r="24" spans="1:8" ht="17" customHeight="1" x14ac:dyDescent="0.4">
      <c r="A24" s="135"/>
      <c r="B24" s="15" t="s">
        <v>42</v>
      </c>
      <c r="C24" s="4" t="s">
        <v>318</v>
      </c>
      <c r="D24" s="4" t="s">
        <v>43</v>
      </c>
      <c r="E24" s="21">
        <v>204.0898</v>
      </c>
      <c r="F24" s="22">
        <v>205.0977</v>
      </c>
      <c r="G24" s="22">
        <v>203.082053</v>
      </c>
      <c r="H24" s="23">
        <v>31</v>
      </c>
    </row>
    <row r="25" spans="1:8" ht="17" customHeight="1" x14ac:dyDescent="0.4">
      <c r="A25" s="135"/>
      <c r="B25" s="15" t="s">
        <v>44</v>
      </c>
      <c r="C25" s="4" t="s">
        <v>149</v>
      </c>
      <c r="D25" s="4" t="s">
        <v>45</v>
      </c>
      <c r="E25" s="21">
        <v>218.10550000000001</v>
      </c>
      <c r="F25" s="22">
        <v>219.11330000000001</v>
      </c>
      <c r="G25" s="22">
        <v>217.0977</v>
      </c>
      <c r="H25" s="23">
        <v>62</v>
      </c>
    </row>
    <row r="26" spans="1:8" ht="17" customHeight="1" x14ac:dyDescent="0.4">
      <c r="A26" s="137" t="s">
        <v>46</v>
      </c>
      <c r="B26" s="15" t="s">
        <v>47</v>
      </c>
      <c r="C26" s="4" t="s">
        <v>337</v>
      </c>
      <c r="D26" s="4" t="s">
        <v>48</v>
      </c>
      <c r="E26" s="25">
        <v>111.0432</v>
      </c>
      <c r="F26" s="22">
        <v>112.051</v>
      </c>
      <c r="G26" s="22">
        <v>110.03536999999999</v>
      </c>
      <c r="H26" s="26">
        <v>0.4</v>
      </c>
    </row>
    <row r="27" spans="1:8" ht="17" customHeight="1" x14ac:dyDescent="0.4">
      <c r="A27" s="137"/>
      <c r="B27" s="15" t="s">
        <v>140</v>
      </c>
      <c r="C27" s="4" t="s">
        <v>338</v>
      </c>
      <c r="D27" s="4" t="s">
        <v>179</v>
      </c>
      <c r="E27" s="25">
        <v>151.04939999999999</v>
      </c>
      <c r="F27" s="22">
        <v>152.0566</v>
      </c>
      <c r="G27" s="22">
        <v>150.0421</v>
      </c>
      <c r="H27" s="23">
        <v>62</v>
      </c>
    </row>
    <row r="28" spans="1:8" ht="17" customHeight="1" x14ac:dyDescent="0.4">
      <c r="A28" s="137"/>
      <c r="B28" s="15" t="s">
        <v>49</v>
      </c>
      <c r="C28" s="4" t="s">
        <v>339</v>
      </c>
      <c r="D28" s="4" t="s">
        <v>50</v>
      </c>
      <c r="E28" s="21">
        <v>112.02719999999999</v>
      </c>
      <c r="F28" s="22">
        <v>113.03507699999997</v>
      </c>
      <c r="G28" s="22">
        <v>111.019447</v>
      </c>
      <c r="H28" s="23">
        <v>62</v>
      </c>
    </row>
    <row r="29" spans="1:8" ht="17" customHeight="1" x14ac:dyDescent="0.4">
      <c r="A29" s="137"/>
      <c r="B29" s="15" t="s">
        <v>51</v>
      </c>
      <c r="C29" s="4" t="s">
        <v>340</v>
      </c>
      <c r="D29" s="4" t="s">
        <v>52</v>
      </c>
      <c r="E29" s="21">
        <v>126.0429</v>
      </c>
      <c r="F29" s="22">
        <v>127.05069999999998</v>
      </c>
      <c r="G29" s="22">
        <v>125.03507</v>
      </c>
      <c r="H29" s="23">
        <v>125</v>
      </c>
    </row>
    <row r="30" spans="1:8" ht="17" customHeight="1" x14ac:dyDescent="0.4">
      <c r="A30" s="137"/>
      <c r="B30" s="15" t="s">
        <v>53</v>
      </c>
      <c r="C30" s="4" t="s">
        <v>341</v>
      </c>
      <c r="D30" s="4" t="s">
        <v>54</v>
      </c>
      <c r="E30" s="21">
        <v>135.05439999999999</v>
      </c>
      <c r="F30" s="22">
        <v>136.06229999999999</v>
      </c>
      <c r="G30" s="22">
        <v>134.04660000000001</v>
      </c>
      <c r="H30" s="23">
        <v>0.31</v>
      </c>
    </row>
    <row r="31" spans="1:8" ht="17" customHeight="1" x14ac:dyDescent="0.4">
      <c r="A31" s="137"/>
      <c r="B31" s="15" t="s">
        <v>55</v>
      </c>
      <c r="C31" s="4" t="s">
        <v>342</v>
      </c>
      <c r="D31" s="4" t="s">
        <v>56</v>
      </c>
      <c r="E31" s="21">
        <v>242.09020000000001</v>
      </c>
      <c r="F31" s="22">
        <v>243.09800000000001</v>
      </c>
      <c r="G31" s="22">
        <v>241.08240000000001</v>
      </c>
      <c r="H31" s="23">
        <v>3</v>
      </c>
    </row>
    <row r="32" spans="1:8" ht="17" customHeight="1" x14ac:dyDescent="0.4">
      <c r="A32" s="137"/>
      <c r="B32" s="15" t="s">
        <v>57</v>
      </c>
      <c r="C32" s="4" t="s">
        <v>343</v>
      </c>
      <c r="D32" s="4" t="s">
        <v>58</v>
      </c>
      <c r="E32" s="21">
        <v>243.0855</v>
      </c>
      <c r="F32" s="22">
        <v>244.0933</v>
      </c>
      <c r="G32" s="22">
        <v>242.07759999999999</v>
      </c>
      <c r="H32" s="23">
        <v>6</v>
      </c>
    </row>
    <row r="33" spans="1:8" ht="17" customHeight="1" x14ac:dyDescent="0.4">
      <c r="A33" s="137"/>
      <c r="B33" s="15" t="s">
        <v>59</v>
      </c>
      <c r="C33" s="4" t="s">
        <v>344</v>
      </c>
      <c r="D33" s="4" t="s">
        <v>60</v>
      </c>
      <c r="E33" s="21">
        <v>244.06950000000001</v>
      </c>
      <c r="F33" s="22">
        <v>245.07730000000001</v>
      </c>
      <c r="G33" s="22">
        <v>243.0617</v>
      </c>
      <c r="H33" s="23">
        <v>6</v>
      </c>
    </row>
    <row r="34" spans="1:8" ht="17" customHeight="1" x14ac:dyDescent="0.4">
      <c r="A34" s="137"/>
      <c r="B34" s="15" t="s">
        <v>61</v>
      </c>
      <c r="C34" s="4" t="s">
        <v>345</v>
      </c>
      <c r="D34" s="4" t="s">
        <v>62</v>
      </c>
      <c r="E34" s="21">
        <v>251.1018</v>
      </c>
      <c r="F34" s="22">
        <v>252.1096</v>
      </c>
      <c r="G34" s="22">
        <v>250.09399999999999</v>
      </c>
      <c r="H34" s="23">
        <v>1.2</v>
      </c>
    </row>
    <row r="35" spans="1:8" ht="17" customHeight="1" x14ac:dyDescent="0.4">
      <c r="A35" s="137"/>
      <c r="B35" s="15" t="s">
        <v>63</v>
      </c>
      <c r="C35" s="4" t="s">
        <v>346</v>
      </c>
      <c r="D35" s="4" t="s">
        <v>64</v>
      </c>
      <c r="E35" s="21">
        <v>267.0967</v>
      </c>
      <c r="F35" s="22">
        <v>268.10449999999997</v>
      </c>
      <c r="G35" s="22">
        <v>266.08890000000002</v>
      </c>
      <c r="H35" s="23">
        <v>1.3</v>
      </c>
    </row>
    <row r="36" spans="1:8" ht="17" customHeight="1" x14ac:dyDescent="0.4">
      <c r="A36" s="137"/>
      <c r="B36" s="15" t="s">
        <v>65</v>
      </c>
      <c r="C36" s="4" t="s">
        <v>347</v>
      </c>
      <c r="D36" s="4" t="s">
        <v>66</v>
      </c>
      <c r="E36" s="21">
        <v>283.09160000000003</v>
      </c>
      <c r="F36" s="22">
        <v>284.0994</v>
      </c>
      <c r="G36" s="22">
        <v>282.0838</v>
      </c>
      <c r="H36" s="23">
        <v>6</v>
      </c>
    </row>
    <row r="37" spans="1:8" ht="17" customHeight="1" x14ac:dyDescent="0.4">
      <c r="A37" s="137"/>
      <c r="B37" s="15" t="s">
        <v>67</v>
      </c>
      <c r="C37" s="4" t="s">
        <v>348</v>
      </c>
      <c r="D37" s="4" t="s">
        <v>68</v>
      </c>
      <c r="E37" s="21">
        <v>284.07560000000001</v>
      </c>
      <c r="F37" s="22">
        <v>285.08349999999996</v>
      </c>
      <c r="G37" s="22">
        <v>283.06779999999998</v>
      </c>
      <c r="H37" s="23">
        <v>62</v>
      </c>
    </row>
    <row r="38" spans="1:8" ht="17" customHeight="1" x14ac:dyDescent="0.4">
      <c r="A38" s="137"/>
      <c r="B38" s="15" t="s">
        <v>69</v>
      </c>
      <c r="C38" s="4" t="s">
        <v>346</v>
      </c>
      <c r="D38" s="4" t="s">
        <v>70</v>
      </c>
      <c r="E38" s="21">
        <v>347.06299999999999</v>
      </c>
      <c r="F38" s="22">
        <v>348.07088399999998</v>
      </c>
      <c r="G38" s="22">
        <v>346.05520000000001</v>
      </c>
      <c r="H38" s="23">
        <v>62</v>
      </c>
    </row>
    <row r="39" spans="1:8" ht="17" customHeight="1" x14ac:dyDescent="0.4">
      <c r="A39" s="137"/>
      <c r="B39" s="15" t="s">
        <v>71</v>
      </c>
      <c r="C39" s="4" t="s">
        <v>153</v>
      </c>
      <c r="D39" s="4" t="s">
        <v>72</v>
      </c>
      <c r="E39" s="21">
        <v>363.05790000000002</v>
      </c>
      <c r="F39" s="22">
        <v>364.06580000000002</v>
      </c>
      <c r="G39" s="22">
        <v>362.05009999999999</v>
      </c>
      <c r="H39" s="23">
        <v>31</v>
      </c>
    </row>
    <row r="40" spans="1:8" ht="17" customHeight="1" x14ac:dyDescent="0.4">
      <c r="A40" s="137"/>
      <c r="B40" s="15" t="s">
        <v>73</v>
      </c>
      <c r="C40" s="4" t="s">
        <v>349</v>
      </c>
      <c r="D40" s="4" t="s">
        <v>74</v>
      </c>
      <c r="E40" s="21">
        <v>427.02940000000001</v>
      </c>
      <c r="F40" s="22">
        <v>428.03719999999998</v>
      </c>
      <c r="G40" s="22">
        <v>426.0215</v>
      </c>
      <c r="H40" s="23">
        <v>63</v>
      </c>
    </row>
    <row r="41" spans="1:8" ht="17" customHeight="1" x14ac:dyDescent="0.4">
      <c r="A41" s="137"/>
      <c r="B41" s="15" t="s">
        <v>75</v>
      </c>
      <c r="C41" s="4" t="s">
        <v>152</v>
      </c>
      <c r="D41" s="4" t="s">
        <v>76</v>
      </c>
      <c r="E41" s="21">
        <v>443.02429999999998</v>
      </c>
      <c r="F41" s="22">
        <v>444.03210000000001</v>
      </c>
      <c r="G41" s="22">
        <v>442.01650000000001</v>
      </c>
      <c r="H41" s="23">
        <v>62</v>
      </c>
    </row>
    <row r="42" spans="1:8" ht="17" customHeight="1" x14ac:dyDescent="0.4">
      <c r="A42" s="137"/>
      <c r="B42" s="15" t="s">
        <v>77</v>
      </c>
      <c r="C42" s="4" t="s">
        <v>151</v>
      </c>
      <c r="D42" s="4" t="s">
        <v>78</v>
      </c>
      <c r="E42" s="21">
        <v>481.98919999999998</v>
      </c>
      <c r="F42" s="22">
        <v>482.99700000000001</v>
      </c>
      <c r="G42" s="22">
        <v>480.98142999999999</v>
      </c>
      <c r="H42" s="23">
        <v>62</v>
      </c>
    </row>
    <row r="43" spans="1:8" ht="17" customHeight="1" x14ac:dyDescent="0.4">
      <c r="A43" s="137"/>
      <c r="B43" s="15" t="s">
        <v>79</v>
      </c>
      <c r="C43" s="4" t="s">
        <v>350</v>
      </c>
      <c r="D43" s="4" t="s">
        <v>80</v>
      </c>
      <c r="E43" s="21">
        <v>482.98450000000003</v>
      </c>
      <c r="F43" s="22">
        <v>483.9923</v>
      </c>
      <c r="G43" s="22">
        <v>481.97667000000001</v>
      </c>
      <c r="H43" s="23">
        <v>62</v>
      </c>
    </row>
    <row r="44" spans="1:8" ht="17" customHeight="1" x14ac:dyDescent="0.4">
      <c r="A44" s="137"/>
      <c r="B44" s="15" t="s">
        <v>81</v>
      </c>
      <c r="C44" s="4" t="s">
        <v>351</v>
      </c>
      <c r="D44" s="4" t="s">
        <v>82</v>
      </c>
      <c r="E44" s="21">
        <v>483.96850000000001</v>
      </c>
      <c r="F44" s="22">
        <v>484.97629999999998</v>
      </c>
      <c r="G44" s="22">
        <v>482.96066999999999</v>
      </c>
      <c r="H44" s="23">
        <v>62</v>
      </c>
    </row>
    <row r="45" spans="1:8" ht="17" customHeight="1" x14ac:dyDescent="0.4">
      <c r="A45" s="137"/>
      <c r="B45" s="15" t="s">
        <v>83</v>
      </c>
      <c r="C45" s="4" t="s">
        <v>352</v>
      </c>
      <c r="D45" s="4" t="s">
        <v>84</v>
      </c>
      <c r="E45" s="21">
        <v>506.9957</v>
      </c>
      <c r="F45" s="22">
        <v>508.00354499999997</v>
      </c>
      <c r="G45" s="22">
        <v>505.98790000000002</v>
      </c>
      <c r="H45" s="23">
        <v>63</v>
      </c>
    </row>
    <row r="46" spans="1:8" ht="17" customHeight="1" x14ac:dyDescent="0.4">
      <c r="A46" s="137"/>
      <c r="B46" s="15" t="s">
        <v>85</v>
      </c>
      <c r="C46" s="4" t="s">
        <v>150</v>
      </c>
      <c r="D46" s="4" t="s">
        <v>86</v>
      </c>
      <c r="E46" s="21">
        <v>522.99059999999997</v>
      </c>
      <c r="F46" s="22">
        <v>523.99839999999995</v>
      </c>
      <c r="G46" s="22">
        <v>521.98199999999997</v>
      </c>
      <c r="H46" s="23">
        <v>62</v>
      </c>
    </row>
    <row r="47" spans="1:8" ht="17" customHeight="1" x14ac:dyDescent="0.4">
      <c r="A47" s="136" t="s">
        <v>87</v>
      </c>
      <c r="B47" s="15" t="s">
        <v>88</v>
      </c>
      <c r="C47" s="4" t="s">
        <v>353</v>
      </c>
      <c r="D47" s="4" t="s">
        <v>89</v>
      </c>
      <c r="E47" s="21">
        <v>161.10509999999999</v>
      </c>
      <c r="F47" s="22">
        <v>162.11246499999999</v>
      </c>
      <c r="G47" s="22">
        <v>160.096765</v>
      </c>
      <c r="H47" s="23">
        <v>63</v>
      </c>
    </row>
    <row r="48" spans="1:8" ht="17" customHeight="1" x14ac:dyDescent="0.4">
      <c r="A48" s="136"/>
      <c r="B48" s="15" t="s">
        <v>90</v>
      </c>
      <c r="C48" s="4" t="s">
        <v>354</v>
      </c>
      <c r="D48" s="4" t="s">
        <v>91</v>
      </c>
      <c r="E48" s="21">
        <v>203.1157</v>
      </c>
      <c r="F48" s="22">
        <v>204.12357800000001</v>
      </c>
      <c r="G48" s="22">
        <v>202.107878</v>
      </c>
      <c r="H48" s="23">
        <v>6</v>
      </c>
    </row>
    <row r="49" spans="1:8" ht="17" customHeight="1" x14ac:dyDescent="0.4">
      <c r="A49" s="136"/>
      <c r="B49" s="15" t="s">
        <v>92</v>
      </c>
      <c r="C49" s="4" t="s">
        <v>355</v>
      </c>
      <c r="D49" s="4" t="s">
        <v>93</v>
      </c>
      <c r="E49" s="21">
        <v>287.20960000000002</v>
      </c>
      <c r="F49" s="22">
        <v>288.21742</v>
      </c>
      <c r="G49" s="22">
        <v>286.20172000000002</v>
      </c>
      <c r="H49" s="8">
        <v>0.02</v>
      </c>
    </row>
    <row r="50" spans="1:8" ht="17" customHeight="1" x14ac:dyDescent="0.4">
      <c r="A50" s="136"/>
      <c r="B50" s="15" t="s">
        <v>94</v>
      </c>
      <c r="C50" s="4" t="s">
        <v>356</v>
      </c>
      <c r="D50" s="4" t="s">
        <v>95</v>
      </c>
      <c r="E50" s="21">
        <v>315.24090000000001</v>
      </c>
      <c r="F50" s="22">
        <v>316.24877900000001</v>
      </c>
      <c r="G50" s="22">
        <v>314.23307899999998</v>
      </c>
      <c r="H50" s="8">
        <v>0.02</v>
      </c>
    </row>
    <row r="51" spans="1:8" ht="17" customHeight="1" x14ac:dyDescent="0.4">
      <c r="A51" s="136"/>
      <c r="B51" s="15" t="s">
        <v>96</v>
      </c>
      <c r="C51" s="4" t="s">
        <v>160</v>
      </c>
      <c r="D51" s="4" t="s">
        <v>97</v>
      </c>
      <c r="E51" s="21">
        <v>344.28</v>
      </c>
      <c r="F51" s="22">
        <v>344.280079</v>
      </c>
      <c r="G51" s="22">
        <v>342.26437900000002</v>
      </c>
      <c r="H51" s="8">
        <v>0.01</v>
      </c>
    </row>
    <row r="52" spans="1:8" ht="17" customHeight="1" x14ac:dyDescent="0.4">
      <c r="A52" s="136"/>
      <c r="B52" s="15" t="s">
        <v>98</v>
      </c>
      <c r="C52" s="4" t="s">
        <v>159</v>
      </c>
      <c r="D52" s="4" t="s">
        <v>99</v>
      </c>
      <c r="E52" s="21">
        <v>372.31130000000002</v>
      </c>
      <c r="F52" s="22">
        <v>372.31137899999999</v>
      </c>
      <c r="G52" s="22">
        <v>370.29567900000001</v>
      </c>
      <c r="H52" s="8">
        <v>0.01</v>
      </c>
    </row>
    <row r="53" spans="1:8" ht="17" customHeight="1" x14ac:dyDescent="0.4">
      <c r="A53" s="136"/>
      <c r="B53" s="15" t="s">
        <v>100</v>
      </c>
      <c r="C53" s="4" t="s">
        <v>357</v>
      </c>
      <c r="D53" s="4" t="s">
        <v>101</v>
      </c>
      <c r="E53" s="21">
        <v>400.3426</v>
      </c>
      <c r="F53" s="22">
        <v>400.34262000000001</v>
      </c>
      <c r="G53" s="22">
        <v>398.32691999999997</v>
      </c>
      <c r="H53" s="8">
        <v>0.01</v>
      </c>
    </row>
    <row r="54" spans="1:8" ht="17" customHeight="1" x14ac:dyDescent="0.4">
      <c r="A54" s="131" t="s">
        <v>164</v>
      </c>
      <c r="B54" s="15" t="s">
        <v>102</v>
      </c>
      <c r="C54" s="4" t="s">
        <v>358</v>
      </c>
      <c r="D54" s="4" t="s">
        <v>103</v>
      </c>
      <c r="E54" s="21">
        <v>180.0633</v>
      </c>
      <c r="F54" s="22">
        <v>181.07066</v>
      </c>
      <c r="G54" s="22">
        <v>179.05495999999999</v>
      </c>
      <c r="H54" s="23">
        <v>94</v>
      </c>
    </row>
    <row r="55" spans="1:8" ht="17" customHeight="1" x14ac:dyDescent="0.4">
      <c r="A55" s="131"/>
      <c r="B55" s="15" t="s">
        <v>104</v>
      </c>
      <c r="C55" s="4" t="s">
        <v>359</v>
      </c>
      <c r="D55" s="4" t="s">
        <v>103</v>
      </c>
      <c r="E55" s="21">
        <v>180.0633</v>
      </c>
      <c r="F55" s="22">
        <v>181.07066</v>
      </c>
      <c r="G55" s="22">
        <v>179.05495999999999</v>
      </c>
      <c r="H55" s="23">
        <v>94</v>
      </c>
    </row>
    <row r="56" spans="1:8" ht="17" customHeight="1" x14ac:dyDescent="0.4">
      <c r="A56" s="131"/>
      <c r="B56" s="15" t="s">
        <v>105</v>
      </c>
      <c r="C56" s="4" t="s">
        <v>360</v>
      </c>
      <c r="D56" s="4" t="s">
        <v>103</v>
      </c>
      <c r="E56" s="21">
        <v>180.0633</v>
      </c>
      <c r="F56" s="22">
        <v>181.07066</v>
      </c>
      <c r="G56" s="22">
        <v>179.05495999999999</v>
      </c>
      <c r="H56" s="23">
        <v>94</v>
      </c>
    </row>
    <row r="57" spans="1:8" ht="17" customHeight="1" x14ac:dyDescent="0.4">
      <c r="A57" s="131"/>
      <c r="B57" s="15" t="s">
        <v>165</v>
      </c>
      <c r="C57" s="4" t="s">
        <v>154</v>
      </c>
      <c r="D57" s="4" t="s">
        <v>106</v>
      </c>
      <c r="E57" s="21">
        <v>260.02969999999999</v>
      </c>
      <c r="F57" s="22">
        <v>261.03750000000002</v>
      </c>
      <c r="G57" s="22">
        <v>259.02186999999998</v>
      </c>
      <c r="H57" s="23">
        <v>250</v>
      </c>
    </row>
    <row r="58" spans="1:8" ht="17" customHeight="1" x14ac:dyDescent="0.4">
      <c r="A58" s="131"/>
      <c r="B58" s="17" t="s">
        <v>107</v>
      </c>
      <c r="C58" s="24" t="s">
        <v>361</v>
      </c>
      <c r="D58" s="4" t="s">
        <v>108</v>
      </c>
      <c r="E58" s="21">
        <v>342.11619999999999</v>
      </c>
      <c r="F58" s="22">
        <v>343.12399999999997</v>
      </c>
      <c r="G58" s="22">
        <v>341.10836999999998</v>
      </c>
      <c r="H58" s="23">
        <v>62</v>
      </c>
    </row>
    <row r="59" spans="1:8" ht="17" customHeight="1" x14ac:dyDescent="0.4">
      <c r="A59" s="132" t="s">
        <v>109</v>
      </c>
      <c r="B59" s="15" t="s">
        <v>110</v>
      </c>
      <c r="C59" s="4" t="s">
        <v>161</v>
      </c>
      <c r="D59" s="4" t="s">
        <v>111</v>
      </c>
      <c r="E59" s="21">
        <v>123.032</v>
      </c>
      <c r="F59" s="22">
        <v>124.0398</v>
      </c>
      <c r="G59" s="22">
        <v>122.0241</v>
      </c>
      <c r="H59" s="23">
        <v>13</v>
      </c>
    </row>
    <row r="60" spans="1:8" ht="17" customHeight="1" x14ac:dyDescent="0.4">
      <c r="A60" s="132"/>
      <c r="B60" s="15" t="s">
        <v>112</v>
      </c>
      <c r="C60" s="4" t="s">
        <v>362</v>
      </c>
      <c r="D60" s="4" t="s">
        <v>113</v>
      </c>
      <c r="E60" s="21">
        <v>125.0146</v>
      </c>
      <c r="F60" s="22">
        <v>126.021935</v>
      </c>
      <c r="G60" s="22">
        <v>124.006235</v>
      </c>
      <c r="H60" s="23">
        <v>4</v>
      </c>
    </row>
    <row r="61" spans="1:8" ht="17" customHeight="1" x14ac:dyDescent="0.4">
      <c r="A61" s="132"/>
      <c r="B61" s="15" t="s">
        <v>114</v>
      </c>
      <c r="C61" s="4" t="s">
        <v>363</v>
      </c>
      <c r="D61" s="4" t="s">
        <v>115</v>
      </c>
      <c r="E61" s="21">
        <v>131.0694</v>
      </c>
      <c r="F61" s="22">
        <v>132.07727699999998</v>
      </c>
      <c r="G61" s="22">
        <v>130.06164699999999</v>
      </c>
      <c r="H61" s="23">
        <v>63</v>
      </c>
    </row>
    <row r="62" spans="1:8" ht="17" customHeight="1" x14ac:dyDescent="0.4">
      <c r="A62" s="132"/>
      <c r="B62" s="15" t="s">
        <v>116</v>
      </c>
      <c r="C62" s="4" t="s">
        <v>364</v>
      </c>
      <c r="D62" s="4" t="s">
        <v>117</v>
      </c>
      <c r="E62" s="21">
        <v>208.0847</v>
      </c>
      <c r="F62" s="22">
        <v>209.0925</v>
      </c>
      <c r="G62" s="22">
        <v>207.07679999999999</v>
      </c>
      <c r="H62" s="23">
        <v>63</v>
      </c>
    </row>
    <row r="63" spans="1:8" ht="17" customHeight="1" x14ac:dyDescent="0.4">
      <c r="A63" s="132"/>
      <c r="B63" s="15" t="s">
        <v>118</v>
      </c>
      <c r="C63" s="4" t="s">
        <v>365</v>
      </c>
      <c r="D63" s="4" t="s">
        <v>119</v>
      </c>
      <c r="E63" s="21">
        <v>214.19319999999999</v>
      </c>
      <c r="F63" s="22">
        <v>215.20099999999999</v>
      </c>
      <c r="G63" s="22">
        <v>213.18530000000001</v>
      </c>
      <c r="H63" s="23">
        <v>0.6</v>
      </c>
    </row>
    <row r="64" spans="1:8" ht="17" customHeight="1" x14ac:dyDescent="0.4">
      <c r="A64" s="132"/>
      <c r="B64" s="15" t="s">
        <v>120</v>
      </c>
      <c r="C64" s="4" t="s">
        <v>155</v>
      </c>
      <c r="D64" s="4" t="s">
        <v>45</v>
      </c>
      <c r="E64" s="21">
        <v>218.10550000000001</v>
      </c>
      <c r="F64" s="22">
        <v>219.112799</v>
      </c>
      <c r="G64" s="22">
        <v>217.09709899999999</v>
      </c>
      <c r="H64" s="23">
        <v>6</v>
      </c>
    </row>
    <row r="65" spans="1:8" ht="17" customHeight="1" x14ac:dyDescent="0.4">
      <c r="A65" s="132"/>
      <c r="B65" s="15" t="s">
        <v>121</v>
      </c>
      <c r="C65" s="4" t="s">
        <v>156</v>
      </c>
      <c r="D65" s="4" t="s">
        <v>122</v>
      </c>
      <c r="E65" s="21">
        <v>232.12110000000001</v>
      </c>
      <c r="F65" s="22">
        <v>233.12844899999999</v>
      </c>
      <c r="G65" s="22">
        <v>231.11274900000001</v>
      </c>
      <c r="H65" s="23">
        <v>6</v>
      </c>
    </row>
    <row r="66" spans="1:8" ht="17" customHeight="1" x14ac:dyDescent="0.4">
      <c r="A66" s="132"/>
      <c r="B66" s="18" t="s">
        <v>123</v>
      </c>
      <c r="C66" s="27" t="s">
        <v>157</v>
      </c>
      <c r="D66" s="27" t="s">
        <v>124</v>
      </c>
      <c r="E66" s="27">
        <v>767.11519999999996</v>
      </c>
      <c r="F66" s="27">
        <v>768.12299999999993</v>
      </c>
      <c r="G66" s="27">
        <v>766.10737800000004</v>
      </c>
      <c r="H66" s="23">
        <v>31</v>
      </c>
    </row>
    <row r="67" spans="1:8" ht="17" customHeight="1" x14ac:dyDescent="0.4">
      <c r="A67" s="132"/>
      <c r="B67" s="18" t="s">
        <v>125</v>
      </c>
      <c r="C67" s="27" t="s">
        <v>158</v>
      </c>
      <c r="D67" s="27" t="s">
        <v>126</v>
      </c>
      <c r="E67" s="27">
        <v>809.12570000000005</v>
      </c>
      <c r="F67" s="27">
        <v>810.13301999999999</v>
      </c>
      <c r="G67" s="27">
        <v>808.11739</v>
      </c>
      <c r="H67" s="23">
        <v>31</v>
      </c>
    </row>
    <row r="68" spans="1:8" ht="17" customHeight="1" x14ac:dyDescent="0.4">
      <c r="A68" s="132"/>
      <c r="B68" s="18" t="s">
        <v>127</v>
      </c>
      <c r="C68" s="27" t="s">
        <v>366</v>
      </c>
      <c r="D68" s="28" t="s">
        <v>128</v>
      </c>
      <c r="E68" s="27">
        <v>160.1</v>
      </c>
      <c r="F68" s="27">
        <v>161.1078</v>
      </c>
      <c r="G68" s="27">
        <v>159.09219999999999</v>
      </c>
      <c r="H68" s="23">
        <v>62</v>
      </c>
    </row>
    <row r="69" spans="1:8" ht="17" customHeight="1" x14ac:dyDescent="0.4">
      <c r="A69" s="132"/>
      <c r="B69" s="18" t="s">
        <v>129</v>
      </c>
      <c r="C69" s="27" t="s">
        <v>367</v>
      </c>
      <c r="D69" s="28" t="s">
        <v>130</v>
      </c>
      <c r="E69" s="27">
        <v>111.0796</v>
      </c>
      <c r="F69" s="27">
        <v>112.0874</v>
      </c>
      <c r="G69" s="27">
        <v>110.0718</v>
      </c>
      <c r="H69" s="23">
        <v>234</v>
      </c>
    </row>
    <row r="70" spans="1:8" ht="17" customHeight="1" x14ac:dyDescent="0.4">
      <c r="A70" s="132"/>
      <c r="B70" s="18" t="s">
        <v>131</v>
      </c>
      <c r="C70" s="27" t="s">
        <v>368</v>
      </c>
      <c r="D70" s="28" t="s">
        <v>132</v>
      </c>
      <c r="E70" s="27">
        <v>176.0949</v>
      </c>
      <c r="F70" s="27">
        <v>177.1027</v>
      </c>
      <c r="G70" s="27">
        <v>175.08709999999999</v>
      </c>
      <c r="H70" s="23">
        <v>62</v>
      </c>
    </row>
  </sheetData>
  <mergeCells count="7">
    <mergeCell ref="A54:A58"/>
    <mergeCell ref="A59:A70"/>
    <mergeCell ref="A1:H1"/>
    <mergeCell ref="A3:B3"/>
    <mergeCell ref="A4:A25"/>
    <mergeCell ref="A47:A53"/>
    <mergeCell ref="A26:A46"/>
  </mergeCells>
  <hyperlinks>
    <hyperlink ref="B64" location="STDs!B70" display="STDs!B70" xr:uid="{EC6BC55F-E7AC-428F-94F7-B42262C8E45D}"/>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1300B-097D-422D-B3E1-37EBC1ED7684}">
  <sheetPr codeName="List3"/>
  <dimension ref="A1:P28"/>
  <sheetViews>
    <sheetView tabSelected="1" zoomScale="86" zoomScaleNormal="86" workbookViewId="0">
      <selection activeCell="L16" sqref="L16"/>
    </sheetView>
  </sheetViews>
  <sheetFormatPr defaultRowHeight="14.25" x14ac:dyDescent="0.45"/>
  <cols>
    <col min="2" max="3" width="23.46484375" customWidth="1"/>
    <col min="4" max="4" width="9.19921875" customWidth="1"/>
    <col min="5" max="5" width="5.53125" bestFit="1" customWidth="1"/>
    <col min="6" max="9" width="23.46484375" customWidth="1"/>
    <col min="10" max="10" width="8.3984375" customWidth="1"/>
    <col min="12" max="12" width="20.86328125" customWidth="1"/>
    <col min="13" max="13" width="22.19921875" bestFit="1" customWidth="1"/>
    <col min="14" max="14" width="20.86328125" bestFit="1" customWidth="1"/>
    <col min="15" max="15" width="22.19921875" bestFit="1" customWidth="1"/>
  </cols>
  <sheetData>
    <row r="1" spans="1:16" s="2" customFormat="1" ht="13.5" x14ac:dyDescent="0.35">
      <c r="A1" s="141" t="s">
        <v>1002</v>
      </c>
      <c r="B1" s="141"/>
      <c r="C1" s="141"/>
      <c r="D1" s="141"/>
      <c r="E1" s="141"/>
      <c r="F1" s="141"/>
      <c r="G1" s="141"/>
      <c r="H1" s="141"/>
      <c r="I1" s="141"/>
      <c r="J1" s="130"/>
    </row>
    <row r="2" spans="1:16" ht="20.45" customHeight="1" x14ac:dyDescent="0.45">
      <c r="A2" s="141"/>
      <c r="B2" s="141"/>
      <c r="C2" s="141"/>
      <c r="D2" s="141"/>
      <c r="E2" s="141"/>
      <c r="F2" s="141"/>
      <c r="G2" s="141"/>
      <c r="H2" s="141"/>
      <c r="I2" s="141"/>
      <c r="J2" s="130"/>
    </row>
    <row r="3" spans="1:16" ht="23" customHeight="1" x14ac:dyDescent="0.45">
      <c r="B3" s="2" t="s">
        <v>664</v>
      </c>
      <c r="E3" s="2"/>
      <c r="F3" s="2" t="s">
        <v>665</v>
      </c>
      <c r="L3" s="2" t="s">
        <v>1001</v>
      </c>
    </row>
    <row r="4" spans="1:16" s="10" customFormat="1" ht="23" customHeight="1" x14ac:dyDescent="0.45">
      <c r="B4" s="146" t="s">
        <v>216</v>
      </c>
      <c r="C4" s="146"/>
      <c r="D4" s="3"/>
      <c r="E4" s="11"/>
      <c r="F4" s="147" t="s">
        <v>219</v>
      </c>
      <c r="G4" s="148"/>
      <c r="H4" s="148"/>
      <c r="I4" s="149"/>
      <c r="J4" s="198"/>
      <c r="L4" s="138" t="s">
        <v>219</v>
      </c>
      <c r="M4" s="139"/>
      <c r="N4" s="139"/>
      <c r="O4" s="140"/>
    </row>
    <row r="5" spans="1:16" ht="23" customHeight="1" x14ac:dyDescent="0.45">
      <c r="B5" s="73" t="s">
        <v>180</v>
      </c>
      <c r="C5" s="73" t="s">
        <v>181</v>
      </c>
      <c r="D5" s="11"/>
      <c r="E5" s="2"/>
      <c r="F5" s="52" t="s">
        <v>180</v>
      </c>
      <c r="G5" s="52" t="s">
        <v>181</v>
      </c>
      <c r="H5" s="52" t="s">
        <v>180</v>
      </c>
      <c r="I5" s="52" t="s">
        <v>181</v>
      </c>
      <c r="J5" s="196"/>
      <c r="L5" s="52" t="s">
        <v>180</v>
      </c>
      <c r="M5" s="52" t="s">
        <v>181</v>
      </c>
      <c r="N5" s="52" t="s">
        <v>180</v>
      </c>
      <c r="O5" s="52" t="s">
        <v>181</v>
      </c>
    </row>
    <row r="6" spans="1:16" ht="23" customHeight="1" x14ac:dyDescent="0.45">
      <c r="B6" s="210" t="s">
        <v>243</v>
      </c>
      <c r="C6" s="4" t="s">
        <v>183</v>
      </c>
      <c r="D6" s="3"/>
      <c r="E6" s="34"/>
      <c r="F6" s="206" t="s">
        <v>218</v>
      </c>
      <c r="G6" s="207"/>
      <c r="H6" s="206" t="s">
        <v>217</v>
      </c>
      <c r="I6" s="207"/>
      <c r="J6" s="208"/>
      <c r="K6" s="209"/>
      <c r="L6" s="206" t="s">
        <v>218</v>
      </c>
      <c r="M6" s="207"/>
      <c r="N6" s="206" t="s">
        <v>217</v>
      </c>
      <c r="O6" s="207"/>
      <c r="P6" s="209"/>
    </row>
    <row r="7" spans="1:16" ht="23" customHeight="1" x14ac:dyDescent="0.45">
      <c r="B7" s="210" t="s">
        <v>244</v>
      </c>
      <c r="C7" s="4" t="s">
        <v>182</v>
      </c>
      <c r="D7" s="3"/>
      <c r="E7" s="142" t="s">
        <v>1013</v>
      </c>
      <c r="F7" s="210" t="s">
        <v>220</v>
      </c>
      <c r="G7" s="4" t="s">
        <v>223</v>
      </c>
      <c r="H7" s="210" t="s">
        <v>220</v>
      </c>
      <c r="I7" s="4" t="s">
        <v>272</v>
      </c>
      <c r="J7" s="197"/>
      <c r="K7" s="199" t="s">
        <v>1011</v>
      </c>
      <c r="L7" s="210" t="s">
        <v>1008</v>
      </c>
      <c r="M7" s="4" t="s">
        <v>1003</v>
      </c>
      <c r="N7" s="210" t="s">
        <v>1008</v>
      </c>
      <c r="O7" s="4" t="s">
        <v>1003</v>
      </c>
      <c r="P7" s="209"/>
    </row>
    <row r="8" spans="1:16" ht="23" customHeight="1" x14ac:dyDescent="0.45">
      <c r="B8" s="210" t="s">
        <v>245</v>
      </c>
      <c r="C8" s="4" t="s">
        <v>184</v>
      </c>
      <c r="D8" s="3"/>
      <c r="E8" s="143"/>
      <c r="F8" s="210" t="s">
        <v>221</v>
      </c>
      <c r="G8" s="4" t="s">
        <v>222</v>
      </c>
      <c r="H8" s="210" t="s">
        <v>221</v>
      </c>
      <c r="I8" s="4" t="s">
        <v>273</v>
      </c>
      <c r="J8" s="197"/>
      <c r="K8" s="200"/>
      <c r="L8" s="210" t="s">
        <v>1007</v>
      </c>
      <c r="M8" s="4" t="s">
        <v>1004</v>
      </c>
      <c r="N8" s="210" t="s">
        <v>1007</v>
      </c>
      <c r="O8" s="4" t="s">
        <v>1004</v>
      </c>
      <c r="P8" s="209"/>
    </row>
    <row r="9" spans="1:16" ht="23" customHeight="1" x14ac:dyDescent="0.45">
      <c r="B9" s="210" t="s">
        <v>246</v>
      </c>
      <c r="C9" s="4" t="s">
        <v>185</v>
      </c>
      <c r="D9" s="3"/>
      <c r="E9" s="143"/>
      <c r="F9" s="210" t="s">
        <v>242</v>
      </c>
      <c r="G9" s="4" t="s">
        <v>224</v>
      </c>
      <c r="H9" s="210" t="s">
        <v>242</v>
      </c>
      <c r="I9" s="4" t="s">
        <v>274</v>
      </c>
      <c r="J9" s="197"/>
      <c r="K9" s="205"/>
      <c r="L9" s="210" t="s">
        <v>1006</v>
      </c>
      <c r="M9" s="4" t="s">
        <v>1005</v>
      </c>
      <c r="N9" s="210" t="s">
        <v>1006</v>
      </c>
      <c r="O9" s="4" t="s">
        <v>1005</v>
      </c>
      <c r="P9" s="209"/>
    </row>
    <row r="10" spans="1:16" ht="23" customHeight="1" x14ac:dyDescent="0.45">
      <c r="B10" s="210" t="s">
        <v>247</v>
      </c>
      <c r="C10" s="4" t="s">
        <v>186</v>
      </c>
      <c r="D10" s="3"/>
      <c r="E10" s="143"/>
      <c r="F10" s="210" t="s">
        <v>241</v>
      </c>
      <c r="G10" s="4" t="s">
        <v>225</v>
      </c>
      <c r="H10" s="210" t="s">
        <v>241</v>
      </c>
      <c r="I10" s="4" t="s">
        <v>225</v>
      </c>
      <c r="J10" s="197"/>
      <c r="K10" s="211" t="s">
        <v>1012</v>
      </c>
      <c r="L10" s="210" t="s">
        <v>1009</v>
      </c>
      <c r="M10" s="4" t="s">
        <v>1010</v>
      </c>
      <c r="N10" s="210" t="s">
        <v>1009</v>
      </c>
      <c r="O10" s="4" t="s">
        <v>1010</v>
      </c>
      <c r="P10" s="209"/>
    </row>
    <row r="11" spans="1:16" ht="23" customHeight="1" x14ac:dyDescent="0.45">
      <c r="B11" s="210" t="s">
        <v>248</v>
      </c>
      <c r="C11" s="4" t="s">
        <v>187</v>
      </c>
      <c r="D11" s="3"/>
      <c r="E11" s="143"/>
      <c r="F11" s="210" t="s">
        <v>226</v>
      </c>
      <c r="G11" s="4" t="s">
        <v>227</v>
      </c>
      <c r="H11" s="210" t="s">
        <v>226</v>
      </c>
      <c r="I11" s="4" t="s">
        <v>227</v>
      </c>
      <c r="J11" s="197"/>
      <c r="K11" s="211"/>
      <c r="L11" s="210" t="s">
        <v>1006</v>
      </c>
      <c r="M11" s="4" t="s">
        <v>1005</v>
      </c>
      <c r="N11" s="210" t="s">
        <v>1006</v>
      </c>
      <c r="O11" s="4" t="s">
        <v>1005</v>
      </c>
      <c r="P11" s="209"/>
    </row>
    <row r="12" spans="1:16" ht="23" customHeight="1" x14ac:dyDescent="0.45">
      <c r="B12" s="210" t="s">
        <v>249</v>
      </c>
      <c r="C12" s="4" t="s">
        <v>188</v>
      </c>
      <c r="D12" s="3"/>
      <c r="E12" s="144"/>
      <c r="F12" s="210" t="s">
        <v>240</v>
      </c>
      <c r="G12" s="4" t="s">
        <v>228</v>
      </c>
      <c r="H12" s="210" t="s">
        <v>240</v>
      </c>
      <c r="I12" s="4" t="s">
        <v>275</v>
      </c>
      <c r="J12" s="197"/>
      <c r="K12" s="201" t="s">
        <v>1015</v>
      </c>
      <c r="L12" s="210" t="s">
        <v>1016</v>
      </c>
      <c r="M12" s="4" t="s">
        <v>1017</v>
      </c>
      <c r="N12" s="210" t="s">
        <v>1016</v>
      </c>
      <c r="O12" s="4" t="s">
        <v>1017</v>
      </c>
      <c r="P12" s="209"/>
    </row>
    <row r="13" spans="1:16" ht="23" customHeight="1" x14ac:dyDescent="0.45">
      <c r="B13" s="210" t="s">
        <v>250</v>
      </c>
      <c r="C13" s="4" t="s">
        <v>189</v>
      </c>
      <c r="D13" s="3"/>
      <c r="E13" s="145" t="s">
        <v>1014</v>
      </c>
      <c r="F13" s="210" t="s">
        <v>229</v>
      </c>
      <c r="G13" s="212" t="s">
        <v>255</v>
      </c>
      <c r="H13" s="210" t="s">
        <v>229</v>
      </c>
      <c r="I13" s="4" t="s">
        <v>254</v>
      </c>
      <c r="J13" s="197"/>
      <c r="K13" s="202"/>
      <c r="L13" s="210" t="s">
        <v>1018</v>
      </c>
      <c r="M13" s="4">
        <v>1146</v>
      </c>
      <c r="N13" s="210" t="s">
        <v>1018</v>
      </c>
      <c r="O13" s="4">
        <v>1146</v>
      </c>
      <c r="P13" s="209"/>
    </row>
    <row r="14" spans="1:16" ht="23" customHeight="1" x14ac:dyDescent="0.45">
      <c r="B14" s="209"/>
      <c r="C14" s="209"/>
      <c r="D14" s="209"/>
      <c r="E14" s="145"/>
      <c r="F14" s="210" t="s">
        <v>230</v>
      </c>
      <c r="G14" s="4" t="s">
        <v>256</v>
      </c>
      <c r="H14" s="210" t="s">
        <v>230</v>
      </c>
      <c r="I14" s="4" t="s">
        <v>256</v>
      </c>
      <c r="J14" s="197"/>
      <c r="K14" s="203"/>
      <c r="L14" s="210" t="s">
        <v>1019</v>
      </c>
      <c r="M14" s="4">
        <v>3</v>
      </c>
      <c r="N14" s="210" t="s">
        <v>1019</v>
      </c>
      <c r="O14" s="4">
        <v>3</v>
      </c>
      <c r="P14" s="209"/>
    </row>
    <row r="15" spans="1:16" ht="23" customHeight="1" x14ac:dyDescent="0.45">
      <c r="B15" s="209"/>
      <c r="C15" s="209"/>
      <c r="D15" s="209"/>
      <c r="E15" s="145"/>
      <c r="F15" s="210" t="s">
        <v>233</v>
      </c>
      <c r="G15" s="4" t="s">
        <v>257</v>
      </c>
      <c r="H15" s="210" t="s">
        <v>233</v>
      </c>
      <c r="I15" s="4" t="s">
        <v>257</v>
      </c>
      <c r="J15" s="197"/>
      <c r="K15" s="204" t="s">
        <v>1023</v>
      </c>
      <c r="L15" s="210" t="s">
        <v>1020</v>
      </c>
      <c r="M15" s="4" t="s">
        <v>1021</v>
      </c>
      <c r="N15" s="210" t="s">
        <v>1020</v>
      </c>
      <c r="O15" s="4" t="s">
        <v>1021</v>
      </c>
      <c r="P15" s="209"/>
    </row>
    <row r="16" spans="1:16" ht="23" customHeight="1" x14ac:dyDescent="0.45">
      <c r="B16" s="209"/>
      <c r="C16" s="209"/>
      <c r="D16" s="209"/>
      <c r="E16" s="145"/>
      <c r="F16" s="210" t="s">
        <v>231</v>
      </c>
      <c r="G16" s="4" t="s">
        <v>258</v>
      </c>
      <c r="H16" s="210" t="s">
        <v>231</v>
      </c>
      <c r="I16" s="4" t="s">
        <v>185</v>
      </c>
      <c r="J16" s="197"/>
      <c r="K16" s="204"/>
      <c r="L16" s="210" t="s">
        <v>1022</v>
      </c>
      <c r="M16" s="4">
        <v>6</v>
      </c>
      <c r="N16" s="210" t="s">
        <v>1022</v>
      </c>
      <c r="O16" s="4">
        <v>6</v>
      </c>
      <c r="P16" s="209"/>
    </row>
    <row r="17" spans="2:16" ht="23" customHeight="1" x14ac:dyDescent="0.45">
      <c r="B17" s="209"/>
      <c r="C17" s="209"/>
      <c r="D17" s="209"/>
      <c r="E17" s="145"/>
      <c r="F17" s="210" t="s">
        <v>232</v>
      </c>
      <c r="G17" s="4" t="s">
        <v>256</v>
      </c>
      <c r="H17" s="210" t="s">
        <v>232</v>
      </c>
      <c r="I17" s="4" t="s">
        <v>270</v>
      </c>
      <c r="J17" s="197"/>
      <c r="K17" s="209"/>
      <c r="L17" s="213" t="s">
        <v>1024</v>
      </c>
      <c r="M17" s="214"/>
      <c r="N17" s="214"/>
      <c r="O17" s="215"/>
      <c r="P17" s="209"/>
    </row>
    <row r="18" spans="2:16" ht="23" customHeight="1" x14ac:dyDescent="0.45">
      <c r="B18" s="209"/>
      <c r="C18" s="209"/>
      <c r="D18" s="209"/>
      <c r="E18" s="145"/>
      <c r="F18" s="210" t="s">
        <v>234</v>
      </c>
      <c r="G18" s="4" t="s">
        <v>259</v>
      </c>
      <c r="H18" s="210" t="s">
        <v>234</v>
      </c>
      <c r="I18" s="4" t="s">
        <v>271</v>
      </c>
      <c r="J18" s="197"/>
      <c r="K18" s="209"/>
      <c r="L18" s="4" t="s">
        <v>1025</v>
      </c>
      <c r="M18" s="4" t="s">
        <v>1026</v>
      </c>
      <c r="N18" s="4" t="s">
        <v>1028</v>
      </c>
      <c r="O18" s="4" t="s">
        <v>1027</v>
      </c>
      <c r="P18" s="209"/>
    </row>
    <row r="19" spans="2:16" ht="23" customHeight="1" x14ac:dyDescent="0.45">
      <c r="B19" s="209"/>
      <c r="C19" s="209"/>
      <c r="D19" s="209"/>
      <c r="E19" s="145"/>
      <c r="F19" s="210" t="s">
        <v>235</v>
      </c>
      <c r="G19" s="4" t="s">
        <v>256</v>
      </c>
      <c r="H19" s="210" t="s">
        <v>235</v>
      </c>
      <c r="I19" s="4" t="s">
        <v>270</v>
      </c>
      <c r="J19" s="197"/>
      <c r="K19" s="209"/>
      <c r="L19" s="4">
        <v>-1</v>
      </c>
      <c r="M19" s="4">
        <v>50</v>
      </c>
      <c r="N19" s="4">
        <v>2</v>
      </c>
      <c r="O19" s="4">
        <v>7</v>
      </c>
      <c r="P19" s="209"/>
    </row>
    <row r="20" spans="2:16" ht="23" customHeight="1" x14ac:dyDescent="0.45">
      <c r="B20" s="209"/>
      <c r="C20" s="209"/>
      <c r="D20" s="209"/>
      <c r="E20" s="145"/>
      <c r="F20" s="210" t="s">
        <v>236</v>
      </c>
      <c r="G20" s="4" t="s">
        <v>260</v>
      </c>
      <c r="H20" s="210" t="s">
        <v>236</v>
      </c>
      <c r="I20" s="4" t="s">
        <v>270</v>
      </c>
      <c r="J20" s="197"/>
      <c r="K20" s="209"/>
      <c r="L20" s="4">
        <v>-1</v>
      </c>
      <c r="M20" s="4">
        <v>150</v>
      </c>
      <c r="N20" s="4">
        <v>2</v>
      </c>
      <c r="O20" s="4">
        <v>15</v>
      </c>
      <c r="P20" s="209"/>
    </row>
    <row r="21" spans="2:16" ht="23" customHeight="1" x14ac:dyDescent="0.45">
      <c r="B21" s="209"/>
      <c r="C21" s="209"/>
      <c r="D21" s="209"/>
      <c r="E21" s="145"/>
      <c r="F21" s="210" t="s">
        <v>237</v>
      </c>
      <c r="G21" s="4" t="s">
        <v>261</v>
      </c>
      <c r="H21" s="210" t="s">
        <v>237</v>
      </c>
      <c r="I21" s="4" t="s">
        <v>261</v>
      </c>
      <c r="J21" s="197"/>
      <c r="K21" s="209"/>
      <c r="L21" s="4">
        <v>-1</v>
      </c>
      <c r="M21" s="4">
        <v>300</v>
      </c>
      <c r="N21" s="4">
        <v>4</v>
      </c>
      <c r="O21" s="4">
        <v>25</v>
      </c>
      <c r="P21" s="209"/>
    </row>
    <row r="22" spans="2:16" ht="23" customHeight="1" x14ac:dyDescent="0.45">
      <c r="B22" s="209"/>
      <c r="C22" s="209"/>
      <c r="D22" s="209"/>
      <c r="E22" s="145"/>
      <c r="F22" s="210" t="s">
        <v>238</v>
      </c>
      <c r="G22" s="4" t="s">
        <v>262</v>
      </c>
      <c r="H22" s="210" t="s">
        <v>238</v>
      </c>
      <c r="I22" s="4" t="s">
        <v>269</v>
      </c>
      <c r="J22" s="197"/>
      <c r="K22" s="209"/>
      <c r="L22" s="4">
        <v>-1</v>
      </c>
      <c r="M22" s="4">
        <v>500</v>
      </c>
      <c r="N22" s="4">
        <v>8</v>
      </c>
      <c r="O22" s="4">
        <v>30</v>
      </c>
      <c r="P22" s="209"/>
    </row>
    <row r="23" spans="2:16" ht="23" customHeight="1" x14ac:dyDescent="0.45">
      <c r="B23" s="209"/>
      <c r="C23" s="209"/>
      <c r="D23" s="209"/>
      <c r="E23" s="145"/>
      <c r="F23" s="210" t="s">
        <v>239</v>
      </c>
      <c r="G23" s="4" t="s">
        <v>261</v>
      </c>
      <c r="H23" s="210" t="s">
        <v>239</v>
      </c>
      <c r="I23" s="4" t="s">
        <v>261</v>
      </c>
      <c r="J23" s="197"/>
      <c r="K23" s="209"/>
      <c r="L23" s="4">
        <v>-1</v>
      </c>
      <c r="M23" s="4">
        <v>1000</v>
      </c>
      <c r="N23" s="4">
        <v>8</v>
      </c>
      <c r="O23" s="4">
        <v>30</v>
      </c>
      <c r="P23" s="209"/>
    </row>
    <row r="24" spans="2:16" ht="23" customHeight="1" x14ac:dyDescent="0.45">
      <c r="B24" s="209"/>
      <c r="C24" s="209"/>
      <c r="D24" s="209"/>
      <c r="E24" s="145"/>
      <c r="F24" s="210" t="s">
        <v>251</v>
      </c>
      <c r="G24" s="4" t="s">
        <v>264</v>
      </c>
      <c r="H24" s="210" t="s">
        <v>251</v>
      </c>
      <c r="I24" s="4" t="s">
        <v>268</v>
      </c>
      <c r="J24" s="197"/>
      <c r="K24" s="209"/>
      <c r="L24" s="209"/>
      <c r="M24" s="209"/>
      <c r="N24" s="209"/>
      <c r="O24" s="209"/>
      <c r="P24" s="209"/>
    </row>
    <row r="25" spans="2:16" ht="23" customHeight="1" x14ac:dyDescent="0.45">
      <c r="B25" s="209"/>
      <c r="C25" s="209"/>
      <c r="D25" s="209"/>
      <c r="E25" s="145"/>
      <c r="F25" s="210" t="s">
        <v>252</v>
      </c>
      <c r="G25" s="4" t="s">
        <v>265</v>
      </c>
      <c r="H25" s="210" t="s">
        <v>252</v>
      </c>
      <c r="I25" s="4" t="s">
        <v>265</v>
      </c>
      <c r="J25" s="197"/>
      <c r="K25" s="209"/>
      <c r="L25" s="209"/>
      <c r="M25" s="209"/>
      <c r="N25" s="209"/>
      <c r="O25" s="209"/>
      <c r="P25" s="209"/>
    </row>
    <row r="26" spans="2:16" ht="23" customHeight="1" x14ac:dyDescent="0.45">
      <c r="B26" s="209"/>
      <c r="C26" s="209"/>
      <c r="D26" s="209"/>
      <c r="E26" s="145"/>
      <c r="F26" s="210" t="s">
        <v>253</v>
      </c>
      <c r="G26" s="4" t="s">
        <v>267</v>
      </c>
      <c r="H26" s="210" t="s">
        <v>253</v>
      </c>
      <c r="I26" s="4" t="s">
        <v>266</v>
      </c>
      <c r="J26" s="197"/>
      <c r="K26" s="209"/>
      <c r="L26" s="209"/>
      <c r="M26" s="209"/>
      <c r="N26" s="209"/>
      <c r="O26" s="209"/>
      <c r="P26" s="209"/>
    </row>
    <row r="28" spans="2:16" x14ac:dyDescent="0.45">
      <c r="F28" s="94" t="s">
        <v>263</v>
      </c>
    </row>
  </sheetData>
  <mergeCells count="15">
    <mergeCell ref="K15:K16"/>
    <mergeCell ref="L17:O17"/>
    <mergeCell ref="E13:E26"/>
    <mergeCell ref="B4:C4"/>
    <mergeCell ref="F6:G6"/>
    <mergeCell ref="H6:I6"/>
    <mergeCell ref="F4:I4"/>
    <mergeCell ref="L4:O4"/>
    <mergeCell ref="L6:M6"/>
    <mergeCell ref="N6:O6"/>
    <mergeCell ref="A1:I2"/>
    <mergeCell ref="E7:E12"/>
    <mergeCell ref="K7:K9"/>
    <mergeCell ref="K10:K11"/>
    <mergeCell ref="K12:K1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B040-6B43-4F2B-B9B4-F0B6BD4BA336}">
  <sheetPr codeName="List4"/>
  <dimension ref="A1:Q73"/>
  <sheetViews>
    <sheetView zoomScaleNormal="100" workbookViewId="0">
      <selection activeCell="E14" sqref="E14"/>
    </sheetView>
  </sheetViews>
  <sheetFormatPr defaultRowHeight="14.25" x14ac:dyDescent="0.45"/>
  <cols>
    <col min="2" max="2" width="31.86328125" bestFit="1" customWidth="1"/>
    <col min="3" max="3" width="8.53125" customWidth="1"/>
    <col min="4" max="8" width="7.796875" customWidth="1"/>
    <col min="9" max="9" width="10" customWidth="1"/>
    <col min="10" max="14" width="7.796875" customWidth="1"/>
    <col min="15" max="15" width="10" customWidth="1"/>
  </cols>
  <sheetData>
    <row r="1" spans="1:17" s="5" customFormat="1" ht="15.75" customHeight="1" x14ac:dyDescent="0.4">
      <c r="A1" s="2" t="s">
        <v>649</v>
      </c>
      <c r="B1" s="2"/>
      <c r="C1" s="2"/>
      <c r="D1" s="2"/>
      <c r="E1" s="2"/>
      <c r="F1" s="2"/>
      <c r="G1" s="2"/>
      <c r="H1" s="2"/>
      <c r="I1" s="2"/>
      <c r="J1" s="2"/>
      <c r="K1" s="2"/>
      <c r="L1" s="2"/>
      <c r="M1" s="2"/>
      <c r="N1" s="2"/>
      <c r="O1" s="2"/>
    </row>
    <row r="2" spans="1:17" s="6" customFormat="1" ht="15.75" customHeight="1" x14ac:dyDescent="0.4">
      <c r="A2" s="89"/>
      <c r="B2" s="89"/>
      <c r="C2" s="89"/>
      <c r="D2" s="89"/>
      <c r="E2" s="89"/>
      <c r="F2" s="89"/>
      <c r="G2" s="89"/>
      <c r="H2" s="89"/>
      <c r="I2" s="89"/>
      <c r="J2" s="89"/>
      <c r="K2" s="89"/>
      <c r="L2" s="89"/>
      <c r="M2" s="89"/>
      <c r="N2" s="89"/>
      <c r="O2" s="89"/>
    </row>
    <row r="3" spans="1:17" ht="35.25" customHeight="1" x14ac:dyDescent="0.45">
      <c r="A3" s="134" t="s">
        <v>137</v>
      </c>
      <c r="B3" s="134"/>
      <c r="C3" s="134"/>
      <c r="D3" s="150">
        <v>5.5</v>
      </c>
      <c r="E3" s="150"/>
      <c r="F3" s="150"/>
      <c r="G3" s="150"/>
      <c r="H3" s="150"/>
      <c r="I3" s="150"/>
      <c r="J3" s="150">
        <v>8.5</v>
      </c>
      <c r="K3" s="150"/>
      <c r="L3" s="150"/>
      <c r="M3" s="150"/>
      <c r="N3" s="150"/>
      <c r="O3" s="150"/>
      <c r="P3" s="6"/>
      <c r="Q3" s="6"/>
    </row>
    <row r="4" spans="1:17" ht="37.5" customHeight="1" x14ac:dyDescent="0.45">
      <c r="A4" s="134" t="s">
        <v>0</v>
      </c>
      <c r="B4" s="134"/>
      <c r="C4" s="74" t="s">
        <v>172</v>
      </c>
      <c r="D4" s="13" t="s">
        <v>167</v>
      </c>
      <c r="E4" s="13" t="s">
        <v>168</v>
      </c>
      <c r="F4" s="13" t="s">
        <v>169</v>
      </c>
      <c r="G4" s="13" t="s">
        <v>170</v>
      </c>
      <c r="H4" s="13" t="s">
        <v>171</v>
      </c>
      <c r="I4" s="14" t="s">
        <v>166</v>
      </c>
      <c r="J4" s="13" t="s">
        <v>167</v>
      </c>
      <c r="K4" s="13" t="s">
        <v>168</v>
      </c>
      <c r="L4" s="13" t="s">
        <v>169</v>
      </c>
      <c r="M4" s="13" t="s">
        <v>170</v>
      </c>
      <c r="N4" s="13" t="s">
        <v>171</v>
      </c>
      <c r="O4" s="14" t="s">
        <v>166</v>
      </c>
    </row>
    <row r="5" spans="1:17" x14ac:dyDescent="0.45">
      <c r="A5" s="135" t="s">
        <v>2</v>
      </c>
      <c r="B5" s="15" t="s">
        <v>3</v>
      </c>
      <c r="C5" s="9" t="s">
        <v>173</v>
      </c>
      <c r="D5" s="12">
        <v>7.06</v>
      </c>
      <c r="E5" s="12">
        <v>7.03</v>
      </c>
      <c r="F5" s="12">
        <v>7.03</v>
      </c>
      <c r="G5" s="12">
        <v>7.1</v>
      </c>
      <c r="H5" s="12">
        <v>7.08</v>
      </c>
      <c r="I5" s="16">
        <v>0.39048296748130656</v>
      </c>
      <c r="J5" s="8">
        <v>7</v>
      </c>
      <c r="K5" s="9">
        <v>6.99</v>
      </c>
      <c r="L5" s="9">
        <v>6.97</v>
      </c>
      <c r="M5" s="9">
        <v>6.96</v>
      </c>
      <c r="N5" s="9">
        <v>6.96</v>
      </c>
      <c r="O5" s="16">
        <v>0.23291394508704108</v>
      </c>
    </row>
    <row r="6" spans="1:17" x14ac:dyDescent="0.45">
      <c r="A6" s="135"/>
      <c r="B6" s="15" t="s">
        <v>5</v>
      </c>
      <c r="C6" s="9" t="s">
        <v>173</v>
      </c>
      <c r="D6" s="9">
        <v>6.24</v>
      </c>
      <c r="E6" s="9">
        <v>6.23</v>
      </c>
      <c r="F6" s="9">
        <v>6.23</v>
      </c>
      <c r="G6" s="9">
        <v>6.25</v>
      </c>
      <c r="H6" s="9">
        <v>6.25</v>
      </c>
      <c r="I6" s="16">
        <v>0.14333769086536807</v>
      </c>
      <c r="J6" s="9">
        <v>6.18</v>
      </c>
      <c r="K6" s="9">
        <v>6.16</v>
      </c>
      <c r="L6" s="9">
        <v>6.16</v>
      </c>
      <c r="M6" s="9">
        <v>6.15</v>
      </c>
      <c r="N6" s="9">
        <v>6.14</v>
      </c>
      <c r="O6" s="16">
        <v>0.21543519261808314</v>
      </c>
    </row>
    <row r="7" spans="1:17" x14ac:dyDescent="0.45">
      <c r="A7" s="135"/>
      <c r="B7" s="15" t="s">
        <v>7</v>
      </c>
      <c r="C7" s="9" t="s">
        <v>173</v>
      </c>
      <c r="D7" s="9">
        <v>7.08</v>
      </c>
      <c r="E7" s="9">
        <v>7.09</v>
      </c>
      <c r="F7" s="9">
        <v>7.03</v>
      </c>
      <c r="G7" s="9">
        <v>7.03</v>
      </c>
      <c r="H7" s="9">
        <v>7.06</v>
      </c>
      <c r="I7" s="16">
        <v>0.35164844562172815</v>
      </c>
      <c r="J7" s="9">
        <v>7.01</v>
      </c>
      <c r="K7" s="9">
        <v>6.99</v>
      </c>
      <c r="L7" s="9">
        <v>6.97</v>
      </c>
      <c r="M7" s="9">
        <v>6.96</v>
      </c>
      <c r="N7" s="9">
        <v>6.96</v>
      </c>
      <c r="O7" s="16">
        <v>0.277883626105837</v>
      </c>
    </row>
    <row r="8" spans="1:17" x14ac:dyDescent="0.45">
      <c r="A8" s="135"/>
      <c r="B8" s="15" t="s">
        <v>9</v>
      </c>
      <c r="C8" s="9" t="s">
        <v>173</v>
      </c>
      <c r="D8" s="9">
        <v>5.33</v>
      </c>
      <c r="E8" s="9">
        <v>5.36</v>
      </c>
      <c r="F8" s="9">
        <v>5.32</v>
      </c>
      <c r="G8" s="9">
        <v>5.33</v>
      </c>
      <c r="H8" s="9">
        <v>5.35</v>
      </c>
      <c r="I8" s="16">
        <v>0.27532668521354475</v>
      </c>
      <c r="J8" s="9">
        <v>5.28</v>
      </c>
      <c r="K8" s="9">
        <v>5.28</v>
      </c>
      <c r="L8" s="9">
        <v>5.27</v>
      </c>
      <c r="M8" s="9">
        <v>5.27</v>
      </c>
      <c r="N8" s="9">
        <v>5.27</v>
      </c>
      <c r="O8" s="16">
        <v>9.288925835355874E-2</v>
      </c>
    </row>
    <row r="9" spans="1:17" x14ac:dyDescent="0.45">
      <c r="A9" s="135"/>
      <c r="B9" s="15" t="s">
        <v>11</v>
      </c>
      <c r="C9" s="9" t="s">
        <v>173</v>
      </c>
      <c r="D9" s="9">
        <v>5.24</v>
      </c>
      <c r="E9" s="9">
        <v>5.27</v>
      </c>
      <c r="F9" s="9">
        <v>5.24</v>
      </c>
      <c r="G9" s="9">
        <v>5.24</v>
      </c>
      <c r="H9" s="9">
        <v>5.26</v>
      </c>
      <c r="I9" s="16">
        <v>0.2409354407747285</v>
      </c>
      <c r="J9" s="9">
        <v>5.16</v>
      </c>
      <c r="K9" s="9">
        <v>5.16</v>
      </c>
      <c r="L9" s="9">
        <v>5.15</v>
      </c>
      <c r="M9" s="9">
        <v>5.15</v>
      </c>
      <c r="N9" s="9">
        <v>5.15</v>
      </c>
      <c r="O9" s="16">
        <v>9.5051988466555132E-2</v>
      </c>
    </row>
    <row r="10" spans="1:17" x14ac:dyDescent="0.45">
      <c r="A10" s="135"/>
      <c r="B10" s="15" t="s">
        <v>13</v>
      </c>
      <c r="C10" s="9" t="s">
        <v>173</v>
      </c>
      <c r="D10" s="9">
        <v>6.45</v>
      </c>
      <c r="E10" s="9">
        <v>6.45</v>
      </c>
      <c r="F10" s="9">
        <v>6.44</v>
      </c>
      <c r="G10" s="9">
        <v>6.46</v>
      </c>
      <c r="H10" s="9">
        <v>6.47</v>
      </c>
      <c r="I10" s="16">
        <v>0.15801114079927722</v>
      </c>
      <c r="J10" s="9">
        <v>6.37</v>
      </c>
      <c r="K10" s="9">
        <v>6.36</v>
      </c>
      <c r="L10" s="9">
        <v>6.35</v>
      </c>
      <c r="M10" s="9">
        <v>6.33</v>
      </c>
      <c r="N10" s="9">
        <v>6.33</v>
      </c>
      <c r="O10" s="16">
        <v>0.25204788909892945</v>
      </c>
    </row>
    <row r="11" spans="1:17" x14ac:dyDescent="0.45">
      <c r="A11" s="135"/>
      <c r="B11" s="15" t="s">
        <v>15</v>
      </c>
      <c r="C11" s="9" t="s">
        <v>173</v>
      </c>
      <c r="D11" s="9">
        <v>4.55</v>
      </c>
      <c r="E11" s="9">
        <v>4.58</v>
      </c>
      <c r="F11" s="9">
        <v>4.54</v>
      </c>
      <c r="G11" s="9">
        <v>4.54</v>
      </c>
      <c r="H11" s="9">
        <v>4.5599999999999996</v>
      </c>
      <c r="I11" s="16">
        <v>0.32864799181150106</v>
      </c>
      <c r="J11" s="9">
        <v>4.46</v>
      </c>
      <c r="K11" s="9">
        <v>4.46</v>
      </c>
      <c r="L11" s="9">
        <v>4.46</v>
      </c>
      <c r="M11" s="9">
        <v>4.46</v>
      </c>
      <c r="N11" s="9">
        <v>4.46</v>
      </c>
      <c r="O11" s="16">
        <v>0</v>
      </c>
    </row>
    <row r="12" spans="1:17" x14ac:dyDescent="0.45">
      <c r="A12" s="135"/>
      <c r="B12" s="15" t="s">
        <v>17</v>
      </c>
      <c r="C12" s="9" t="s">
        <v>173</v>
      </c>
      <c r="D12" s="9">
        <v>4.74</v>
      </c>
      <c r="E12" s="9">
        <v>4.7699999999999996</v>
      </c>
      <c r="F12" s="9">
        <v>4.7300000000000004</v>
      </c>
      <c r="G12" s="9">
        <v>4.7300000000000004</v>
      </c>
      <c r="H12" s="9">
        <v>4.76</v>
      </c>
      <c r="I12" s="16">
        <v>0.34235307225603823</v>
      </c>
      <c r="J12" s="9">
        <v>4.66</v>
      </c>
      <c r="K12" s="9">
        <v>4.66</v>
      </c>
      <c r="L12" s="9">
        <v>4.6500000000000004</v>
      </c>
      <c r="M12" s="9">
        <v>4.6500000000000004</v>
      </c>
      <c r="N12" s="9">
        <v>4.6500000000000004</v>
      </c>
      <c r="O12" s="16">
        <v>0.10526384799239903</v>
      </c>
    </row>
    <row r="13" spans="1:17" x14ac:dyDescent="0.45">
      <c r="A13" s="135"/>
      <c r="B13" s="15" t="s">
        <v>18</v>
      </c>
      <c r="C13" s="9" t="s">
        <v>173</v>
      </c>
      <c r="D13" s="9">
        <v>7.19</v>
      </c>
      <c r="E13" s="9">
        <v>7.17</v>
      </c>
      <c r="F13" s="9">
        <v>7.16</v>
      </c>
      <c r="G13" s="9">
        <v>7.21</v>
      </c>
      <c r="H13" s="9">
        <v>7.2</v>
      </c>
      <c r="I13" s="16">
        <v>0.25810237950168957</v>
      </c>
      <c r="J13" s="12">
        <v>7.38</v>
      </c>
      <c r="K13" s="12">
        <v>7.37</v>
      </c>
      <c r="L13" s="12">
        <v>7.35</v>
      </c>
      <c r="M13" s="12">
        <v>7.33</v>
      </c>
      <c r="N13" s="12">
        <v>7.32</v>
      </c>
      <c r="O13" s="16">
        <v>0.31</v>
      </c>
    </row>
    <row r="14" spans="1:17" x14ac:dyDescent="0.45">
      <c r="A14" s="135"/>
      <c r="B14" s="15" t="s">
        <v>20</v>
      </c>
      <c r="C14" s="9" t="s">
        <v>173</v>
      </c>
      <c r="D14" s="9">
        <v>10.050000000000001</v>
      </c>
      <c r="E14" s="9">
        <v>9.9600000000000009</v>
      </c>
      <c r="F14" s="9">
        <v>9.99</v>
      </c>
      <c r="G14" s="9" t="s">
        <v>176</v>
      </c>
      <c r="H14" s="9">
        <v>10.06</v>
      </c>
      <c r="I14" s="16">
        <v>0.41470912945172589</v>
      </c>
      <c r="J14" s="9">
        <v>10.28</v>
      </c>
      <c r="K14" s="9">
        <v>10.23</v>
      </c>
      <c r="L14" s="9">
        <v>10.220000000000001</v>
      </c>
      <c r="M14" s="9">
        <v>10.23</v>
      </c>
      <c r="N14" s="9">
        <v>10.24</v>
      </c>
      <c r="O14" s="16">
        <v>0.20484547815822837</v>
      </c>
    </row>
    <row r="15" spans="1:17" x14ac:dyDescent="0.45">
      <c r="A15" s="135"/>
      <c r="B15" s="15" t="s">
        <v>22</v>
      </c>
      <c r="C15" s="9" t="s">
        <v>175</v>
      </c>
      <c r="D15" s="12">
        <v>6.32</v>
      </c>
      <c r="E15" s="12">
        <v>6.32</v>
      </c>
      <c r="F15" s="12">
        <v>6.34</v>
      </c>
      <c r="G15" s="12">
        <v>6.35</v>
      </c>
      <c r="H15" s="12">
        <v>6.32</v>
      </c>
      <c r="I15" s="16">
        <v>0.19982797220652843</v>
      </c>
      <c r="J15" s="12">
        <v>6.54</v>
      </c>
      <c r="K15" s="12">
        <v>6.54</v>
      </c>
      <c r="L15" s="12">
        <v>6.54</v>
      </c>
      <c r="M15" s="12">
        <v>6.54</v>
      </c>
      <c r="N15" s="12">
        <v>6.54</v>
      </c>
      <c r="O15" s="16">
        <v>1.3580709781347479E-14</v>
      </c>
    </row>
    <row r="16" spans="1:17" x14ac:dyDescent="0.45">
      <c r="A16" s="135"/>
      <c r="B16" s="15" t="s">
        <v>24</v>
      </c>
      <c r="C16" s="9" t="s">
        <v>173</v>
      </c>
      <c r="D16" s="9">
        <v>6.99</v>
      </c>
      <c r="E16" s="9">
        <v>6.97</v>
      </c>
      <c r="F16" s="9">
        <v>6.97</v>
      </c>
      <c r="G16" s="9">
        <v>7.02</v>
      </c>
      <c r="H16" s="9">
        <v>7.01</v>
      </c>
      <c r="I16" s="16">
        <v>0.29170592183025007</v>
      </c>
      <c r="J16" s="9">
        <v>6.92</v>
      </c>
      <c r="K16" s="9">
        <v>6.92</v>
      </c>
      <c r="L16" s="9">
        <v>6.9</v>
      </c>
      <c r="M16" s="9">
        <v>6.89</v>
      </c>
      <c r="N16" s="9">
        <v>6.88</v>
      </c>
      <c r="O16" s="16">
        <v>0.23181686467690579</v>
      </c>
    </row>
    <row r="17" spans="1:17" x14ac:dyDescent="0.45">
      <c r="A17" s="135"/>
      <c r="B17" s="15" t="s">
        <v>26</v>
      </c>
      <c r="C17" s="9" t="s">
        <v>173</v>
      </c>
      <c r="D17" s="9">
        <v>10.01</v>
      </c>
      <c r="E17" s="9">
        <v>9.92</v>
      </c>
      <c r="F17" s="9">
        <v>9.94</v>
      </c>
      <c r="G17" s="9">
        <v>10.09</v>
      </c>
      <c r="H17" s="9">
        <v>10.01</v>
      </c>
      <c r="I17" s="16">
        <v>0.60235809258724926</v>
      </c>
      <c r="J17" s="9">
        <v>10.44</v>
      </c>
      <c r="K17" s="9">
        <v>10.41</v>
      </c>
      <c r="L17" s="9">
        <v>10.4</v>
      </c>
      <c r="M17" s="9">
        <v>10.41</v>
      </c>
      <c r="N17" s="9">
        <v>10.41</v>
      </c>
      <c r="O17" s="16">
        <v>0.13025408072066688</v>
      </c>
    </row>
    <row r="18" spans="1:17" x14ac:dyDescent="0.45">
      <c r="A18" s="135"/>
      <c r="B18" s="17" t="s">
        <v>28</v>
      </c>
      <c r="C18" s="9" t="s">
        <v>173</v>
      </c>
      <c r="D18" s="9">
        <v>7.76</v>
      </c>
      <c r="E18" s="9">
        <v>7.72</v>
      </c>
      <c r="F18" s="9">
        <v>7.73</v>
      </c>
      <c r="G18" s="9">
        <v>7.81</v>
      </c>
      <c r="H18" s="9">
        <v>7.81</v>
      </c>
      <c r="I18" s="16">
        <v>0.49268932448387576</v>
      </c>
      <c r="J18" s="9">
        <v>7.55</v>
      </c>
      <c r="K18" s="9">
        <v>7.54</v>
      </c>
      <c r="L18" s="9">
        <v>7.51</v>
      </c>
      <c r="M18" s="9">
        <v>7.49</v>
      </c>
      <c r="N18" s="9">
        <v>7.49</v>
      </c>
      <c r="O18" s="16">
        <v>0.33235753051614519</v>
      </c>
    </row>
    <row r="19" spans="1:17" x14ac:dyDescent="0.45">
      <c r="A19" s="135"/>
      <c r="B19" s="15" t="s">
        <v>30</v>
      </c>
      <c r="C19" s="9" t="s">
        <v>173</v>
      </c>
      <c r="D19" s="9">
        <v>5</v>
      </c>
      <c r="E19" s="9">
        <v>5.0199999999999996</v>
      </c>
      <c r="F19" s="9">
        <v>4.9800000000000004</v>
      </c>
      <c r="G19" s="9">
        <v>5</v>
      </c>
      <c r="H19" s="9">
        <v>5.0199999999999996</v>
      </c>
      <c r="I19" s="16">
        <v>0.29909331628887781</v>
      </c>
      <c r="J19" s="9">
        <v>4.91</v>
      </c>
      <c r="K19" s="9">
        <v>4.9000000000000004</v>
      </c>
      <c r="L19" s="9">
        <v>4.9000000000000004</v>
      </c>
      <c r="M19" s="9">
        <v>4.9000000000000004</v>
      </c>
      <c r="N19" s="9">
        <v>4.9000000000000004</v>
      </c>
      <c r="O19" s="16">
        <v>8.1599347205220635E-2</v>
      </c>
    </row>
    <row r="20" spans="1:17" x14ac:dyDescent="0.45">
      <c r="A20" s="135"/>
      <c r="B20" s="15" t="s">
        <v>32</v>
      </c>
      <c r="C20" s="9" t="s">
        <v>173</v>
      </c>
      <c r="D20" s="9">
        <v>7.43</v>
      </c>
      <c r="E20" s="9">
        <v>7.39</v>
      </c>
      <c r="F20" s="9">
        <v>7.38</v>
      </c>
      <c r="G20" s="9">
        <v>7.32</v>
      </c>
      <c r="H20" s="9">
        <v>7.44</v>
      </c>
      <c r="I20" s="16">
        <v>0.57649555607853054</v>
      </c>
      <c r="J20" s="9">
        <v>7.02</v>
      </c>
      <c r="K20" s="9">
        <v>7.06</v>
      </c>
      <c r="L20" s="9">
        <v>7.06</v>
      </c>
      <c r="M20" s="9">
        <v>7.08</v>
      </c>
      <c r="N20" s="9">
        <v>7.06</v>
      </c>
      <c r="O20" s="16">
        <v>0.27771992548562285</v>
      </c>
    </row>
    <row r="21" spans="1:17" x14ac:dyDescent="0.45">
      <c r="A21" s="135"/>
      <c r="B21" s="15" t="s">
        <v>34</v>
      </c>
      <c r="C21" s="9" t="s">
        <v>173</v>
      </c>
      <c r="D21" s="9">
        <v>4.5199999999999996</v>
      </c>
      <c r="E21" s="9">
        <v>4.5199999999999996</v>
      </c>
      <c r="F21" s="9">
        <v>4.5</v>
      </c>
      <c r="G21" s="9">
        <v>4.5</v>
      </c>
      <c r="H21" s="9">
        <v>4.5199999999999996</v>
      </c>
      <c r="I21" s="16">
        <v>0.21715334599141187</v>
      </c>
      <c r="J21" s="9">
        <v>4.43</v>
      </c>
      <c r="K21" s="9">
        <v>4.42</v>
      </c>
      <c r="L21" s="9">
        <v>4.42</v>
      </c>
      <c r="M21" s="9">
        <v>4.41</v>
      </c>
      <c r="N21" s="9">
        <v>4.41</v>
      </c>
      <c r="O21" s="16">
        <v>0.16938240773082214</v>
      </c>
    </row>
    <row r="22" spans="1:17" x14ac:dyDescent="0.45">
      <c r="A22" s="135"/>
      <c r="B22" s="15" t="s">
        <v>36</v>
      </c>
      <c r="C22" s="9" t="s">
        <v>175</v>
      </c>
      <c r="D22" s="9">
        <v>9.81</v>
      </c>
      <c r="E22" s="9">
        <v>9.7200000000000006</v>
      </c>
      <c r="F22" s="9">
        <v>9.75</v>
      </c>
      <c r="G22" s="9">
        <v>9.89</v>
      </c>
      <c r="H22" s="9">
        <v>9.81</v>
      </c>
      <c r="I22" s="16">
        <v>0.59733519143845693</v>
      </c>
      <c r="J22" s="9">
        <v>10.25</v>
      </c>
      <c r="K22" s="9">
        <v>10.23</v>
      </c>
      <c r="L22" s="9">
        <v>10.220000000000001</v>
      </c>
      <c r="M22" s="9">
        <v>10.220000000000001</v>
      </c>
      <c r="N22" s="9">
        <v>10.220000000000001</v>
      </c>
      <c r="O22" s="16">
        <v>0.11401939567550208</v>
      </c>
    </row>
    <row r="23" spans="1:17" x14ac:dyDescent="0.45">
      <c r="A23" s="135"/>
      <c r="B23" s="17" t="s">
        <v>38</v>
      </c>
      <c r="C23" s="9" t="s">
        <v>173</v>
      </c>
      <c r="D23" s="9">
        <v>7.42</v>
      </c>
      <c r="E23" s="9">
        <v>7.38</v>
      </c>
      <c r="F23" s="9">
        <v>7.4</v>
      </c>
      <c r="G23" s="9">
        <v>7.46</v>
      </c>
      <c r="H23" s="9">
        <v>7.44</v>
      </c>
      <c r="I23" s="16">
        <v>0.38118963945366474</v>
      </c>
      <c r="J23" s="9">
        <v>7.38</v>
      </c>
      <c r="K23" s="9">
        <v>7.37</v>
      </c>
      <c r="L23" s="9">
        <v>7.35</v>
      </c>
      <c r="M23" s="9">
        <v>7.32</v>
      </c>
      <c r="N23" s="9">
        <v>7.32</v>
      </c>
      <c r="O23" s="16">
        <v>0.3377701046812952</v>
      </c>
    </row>
    <row r="24" spans="1:17" x14ac:dyDescent="0.45">
      <c r="A24" s="135"/>
      <c r="B24" s="15" t="s">
        <v>40</v>
      </c>
      <c r="C24" s="9" t="s">
        <v>173</v>
      </c>
      <c r="D24" s="9">
        <v>5.42</v>
      </c>
      <c r="E24" s="9">
        <v>5.42</v>
      </c>
      <c r="F24" s="9">
        <v>5.41</v>
      </c>
      <c r="G24" s="9">
        <v>5.43</v>
      </c>
      <c r="H24" s="9">
        <v>5.45</v>
      </c>
      <c r="I24" s="16">
        <v>0.24999373325194549</v>
      </c>
      <c r="J24" s="9">
        <v>5.35</v>
      </c>
      <c r="K24" s="9">
        <v>5.35</v>
      </c>
      <c r="L24" s="9">
        <v>5.34</v>
      </c>
      <c r="M24" s="9">
        <v>5.33</v>
      </c>
      <c r="N24" s="9">
        <v>5.33</v>
      </c>
      <c r="O24" s="16">
        <v>0.16749572865166612</v>
      </c>
    </row>
    <row r="25" spans="1:17" x14ac:dyDescent="0.45">
      <c r="A25" s="135"/>
      <c r="B25" s="15" t="s">
        <v>42</v>
      </c>
      <c r="C25" s="9" t="s">
        <v>173</v>
      </c>
      <c r="D25" s="9">
        <v>4.5999999999999996</v>
      </c>
      <c r="E25" s="9">
        <v>4.62</v>
      </c>
      <c r="F25" s="9">
        <v>4.59</v>
      </c>
      <c r="G25" s="9">
        <v>4.59</v>
      </c>
      <c r="H25" s="9">
        <v>4.62</v>
      </c>
      <c r="I25" s="16">
        <v>0.29462771429736462</v>
      </c>
      <c r="J25" s="9">
        <v>4.53</v>
      </c>
      <c r="K25" s="9">
        <v>4.53</v>
      </c>
      <c r="L25" s="9">
        <v>4.5199999999999996</v>
      </c>
      <c r="M25" s="9">
        <v>4.5199999999999996</v>
      </c>
      <c r="N25" s="9">
        <v>4.5199999999999996</v>
      </c>
      <c r="O25" s="16">
        <v>0.10828867121058108</v>
      </c>
    </row>
    <row r="26" spans="1:17" ht="15" customHeight="1" x14ac:dyDescent="0.45">
      <c r="A26" s="135"/>
      <c r="B26" s="15" t="s">
        <v>44</v>
      </c>
      <c r="C26" s="9" t="s">
        <v>173</v>
      </c>
      <c r="D26" s="9">
        <v>4.12</v>
      </c>
      <c r="E26" s="9">
        <v>4.1399999999999997</v>
      </c>
      <c r="F26" s="9">
        <v>4.0999999999999996</v>
      </c>
      <c r="G26" s="9">
        <v>4.0999999999999996</v>
      </c>
      <c r="H26" s="9">
        <v>4.12</v>
      </c>
      <c r="I26" s="16">
        <v>0.3636207372958169</v>
      </c>
      <c r="J26" s="9">
        <v>4.05</v>
      </c>
      <c r="K26" s="9">
        <v>4.05</v>
      </c>
      <c r="L26" s="9">
        <v>4.04</v>
      </c>
      <c r="M26" s="9">
        <v>4.04</v>
      </c>
      <c r="N26" s="9">
        <v>4.03</v>
      </c>
      <c r="O26" s="16">
        <v>0.18513891077554981</v>
      </c>
    </row>
    <row r="27" spans="1:17" x14ac:dyDescent="0.45">
      <c r="A27" s="137" t="s">
        <v>46</v>
      </c>
      <c r="B27" s="15" t="s">
        <v>47</v>
      </c>
      <c r="C27" s="9" t="s">
        <v>175</v>
      </c>
      <c r="D27" s="9">
        <v>3.51</v>
      </c>
      <c r="E27" s="9">
        <v>3.49</v>
      </c>
      <c r="F27" s="9">
        <v>3.49</v>
      </c>
      <c r="G27" s="9">
        <v>3.49</v>
      </c>
      <c r="H27" s="9">
        <v>3.51</v>
      </c>
      <c r="I27" s="16">
        <v>0.28010174302837343</v>
      </c>
      <c r="J27" s="9">
        <v>3.42</v>
      </c>
      <c r="K27" s="9">
        <v>3.42</v>
      </c>
      <c r="L27" s="9">
        <v>3.42</v>
      </c>
      <c r="M27" s="9">
        <v>3.42</v>
      </c>
      <c r="N27" s="9">
        <v>3.42</v>
      </c>
      <c r="O27" s="16">
        <v>1.2985064615498907E-14</v>
      </c>
    </row>
    <row r="28" spans="1:17" x14ac:dyDescent="0.45">
      <c r="A28" s="137"/>
      <c r="B28" s="15" t="s">
        <v>140</v>
      </c>
      <c r="C28" s="9" t="s">
        <v>173</v>
      </c>
      <c r="D28" s="9">
        <v>4.0199999999999996</v>
      </c>
      <c r="E28" s="9">
        <v>4.04</v>
      </c>
      <c r="F28" s="9">
        <v>4.0199999999999996</v>
      </c>
      <c r="G28" s="9">
        <v>4.01</v>
      </c>
      <c r="H28" s="9">
        <v>4.04</v>
      </c>
      <c r="I28" s="16">
        <v>0.29806259314456435</v>
      </c>
      <c r="J28" s="9">
        <v>3.96</v>
      </c>
      <c r="K28" s="9">
        <v>3.95</v>
      </c>
      <c r="L28" s="9">
        <v>3.95</v>
      </c>
      <c r="M28" s="9">
        <v>3.95</v>
      </c>
      <c r="N28" s="9">
        <v>3.95</v>
      </c>
      <c r="O28" s="16">
        <v>0.10121457489878329</v>
      </c>
    </row>
    <row r="29" spans="1:17" x14ac:dyDescent="0.45">
      <c r="A29" s="137"/>
      <c r="B29" s="15" t="s">
        <v>49</v>
      </c>
      <c r="C29" s="9" t="s">
        <v>173</v>
      </c>
      <c r="D29" s="9">
        <v>2.12</v>
      </c>
      <c r="E29" s="9">
        <v>2.14</v>
      </c>
      <c r="F29" s="9">
        <v>2.12</v>
      </c>
      <c r="G29" s="9">
        <v>2.1</v>
      </c>
      <c r="H29" s="9">
        <v>2.12</v>
      </c>
      <c r="I29" s="16">
        <v>0.59665616229592111</v>
      </c>
      <c r="J29" s="9">
        <v>2.0699999999999998</v>
      </c>
      <c r="K29" s="9">
        <v>2.08</v>
      </c>
      <c r="L29" s="9">
        <v>2.06</v>
      </c>
      <c r="M29" s="9">
        <v>2.0699999999999998</v>
      </c>
      <c r="N29" s="9">
        <v>2.0699999999999998</v>
      </c>
      <c r="O29" s="16">
        <v>0.30553407344622041</v>
      </c>
      <c r="Q29" s="7"/>
    </row>
    <row r="30" spans="1:17" x14ac:dyDescent="0.45">
      <c r="A30" s="137"/>
      <c r="B30" s="15" t="s">
        <v>51</v>
      </c>
      <c r="C30" s="9" t="s">
        <v>173</v>
      </c>
      <c r="D30" s="9">
        <v>1.94</v>
      </c>
      <c r="E30" s="9">
        <v>1.96</v>
      </c>
      <c r="F30" s="9">
        <v>1.96</v>
      </c>
      <c r="G30" s="9">
        <v>1.94</v>
      </c>
      <c r="H30" s="9">
        <v>1.95</v>
      </c>
      <c r="I30" s="16">
        <v>0.45868061076918809</v>
      </c>
      <c r="J30" s="9">
        <v>1.89</v>
      </c>
      <c r="K30" s="9">
        <v>1.9</v>
      </c>
      <c r="L30" s="9">
        <v>1.88</v>
      </c>
      <c r="M30" s="9">
        <v>1.9</v>
      </c>
      <c r="N30" s="9">
        <v>1.91</v>
      </c>
      <c r="O30" s="16">
        <v>0.5378712567081001</v>
      </c>
    </row>
    <row r="31" spans="1:17" x14ac:dyDescent="0.45">
      <c r="A31" s="137"/>
      <c r="B31" s="15" t="s">
        <v>53</v>
      </c>
      <c r="C31" s="9" t="s">
        <v>175</v>
      </c>
      <c r="D31" s="9">
        <v>2.98</v>
      </c>
      <c r="E31" s="9">
        <v>3</v>
      </c>
      <c r="F31" s="9">
        <v>3</v>
      </c>
      <c r="G31" s="9">
        <v>3</v>
      </c>
      <c r="H31" s="9">
        <v>3.01</v>
      </c>
      <c r="I31" s="16">
        <v>0.32681651004445184</v>
      </c>
      <c r="J31" s="9">
        <v>2.93</v>
      </c>
      <c r="K31" s="9">
        <v>2.92</v>
      </c>
      <c r="L31" s="9">
        <v>2.93</v>
      </c>
      <c r="M31" s="9">
        <v>2.93</v>
      </c>
      <c r="N31" s="9">
        <v>2.93</v>
      </c>
      <c r="O31" s="16">
        <v>0.13661202185792667</v>
      </c>
    </row>
    <row r="32" spans="1:17" x14ac:dyDescent="0.45">
      <c r="A32" s="137"/>
      <c r="B32" s="15" t="s">
        <v>55</v>
      </c>
      <c r="C32" s="9" t="s">
        <v>173</v>
      </c>
      <c r="D32" s="9">
        <v>2.2400000000000002</v>
      </c>
      <c r="E32" s="9">
        <v>2.2599999999999998</v>
      </c>
      <c r="F32" s="9">
        <v>2.2400000000000002</v>
      </c>
      <c r="G32" s="9">
        <v>2.23</v>
      </c>
      <c r="H32" s="9">
        <v>2.2400000000000002</v>
      </c>
      <c r="I32" s="16">
        <v>0.43701868738325661</v>
      </c>
      <c r="J32" s="9">
        <v>2.1800000000000002</v>
      </c>
      <c r="K32" s="9">
        <v>2.1800000000000002</v>
      </c>
      <c r="L32" s="9">
        <v>2.1800000000000002</v>
      </c>
      <c r="M32" s="9">
        <v>2.1800000000000002</v>
      </c>
      <c r="N32" s="9">
        <v>2.1800000000000002</v>
      </c>
      <c r="O32" s="16">
        <v>0</v>
      </c>
    </row>
    <row r="33" spans="1:15" x14ac:dyDescent="0.45">
      <c r="A33" s="137"/>
      <c r="B33" s="15" t="s">
        <v>57</v>
      </c>
      <c r="C33" s="9" t="s">
        <v>173</v>
      </c>
      <c r="D33" s="9">
        <v>4.1100000000000003</v>
      </c>
      <c r="E33" s="9">
        <v>4.0999999999999996</v>
      </c>
      <c r="F33" s="9">
        <v>4.0999999999999996</v>
      </c>
      <c r="G33" s="9">
        <v>4.1100000000000003</v>
      </c>
      <c r="H33" s="9">
        <v>4.12</v>
      </c>
      <c r="I33" s="16">
        <v>0.18216442973583499</v>
      </c>
      <c r="J33" s="9">
        <v>4.03</v>
      </c>
      <c r="K33" s="9">
        <v>4.03</v>
      </c>
      <c r="L33" s="9">
        <v>4.03</v>
      </c>
      <c r="M33" s="9">
        <v>4.03</v>
      </c>
      <c r="N33" s="9">
        <v>4.0199999999999996</v>
      </c>
      <c r="O33" s="16">
        <v>9.9304865938437681E-2</v>
      </c>
    </row>
    <row r="34" spans="1:15" x14ac:dyDescent="0.45">
      <c r="A34" s="137"/>
      <c r="B34" s="15" t="s">
        <v>59</v>
      </c>
      <c r="C34" s="9" t="s">
        <v>173</v>
      </c>
      <c r="D34" s="9">
        <v>3.03</v>
      </c>
      <c r="E34" s="9">
        <v>3.02</v>
      </c>
      <c r="F34" s="9">
        <v>3.02</v>
      </c>
      <c r="G34" s="9">
        <v>3.03</v>
      </c>
      <c r="H34" s="9">
        <v>3.04</v>
      </c>
      <c r="I34" s="16">
        <v>0.2471372118080537</v>
      </c>
      <c r="J34" s="9">
        <v>2.96</v>
      </c>
      <c r="K34" s="9">
        <v>2.96</v>
      </c>
      <c r="L34" s="9">
        <v>2.96</v>
      </c>
      <c r="M34" s="9">
        <v>2.96</v>
      </c>
      <c r="N34" s="9">
        <v>2.96</v>
      </c>
      <c r="O34" s="16">
        <v>0</v>
      </c>
    </row>
    <row r="35" spans="1:15" x14ac:dyDescent="0.45">
      <c r="A35" s="137"/>
      <c r="B35" s="15" t="s">
        <v>61</v>
      </c>
      <c r="C35" s="9" t="s">
        <v>175</v>
      </c>
      <c r="D35" s="9">
        <v>2.81</v>
      </c>
      <c r="E35" s="9">
        <v>2.79</v>
      </c>
      <c r="F35" s="9">
        <v>2.79</v>
      </c>
      <c r="G35" s="9">
        <v>2.79</v>
      </c>
      <c r="H35" s="9">
        <v>2.79</v>
      </c>
      <c r="I35" s="16">
        <v>0.2863278453829638</v>
      </c>
      <c r="J35" s="9">
        <v>2.71</v>
      </c>
      <c r="K35" s="9">
        <v>2.71</v>
      </c>
      <c r="L35" s="9">
        <v>2.71</v>
      </c>
      <c r="M35" s="9">
        <v>2.71</v>
      </c>
      <c r="N35" s="9">
        <v>2.71</v>
      </c>
      <c r="O35" s="16">
        <v>0</v>
      </c>
    </row>
    <row r="36" spans="1:15" x14ac:dyDescent="0.45">
      <c r="A36" s="137"/>
      <c r="B36" s="15" t="s">
        <v>63</v>
      </c>
      <c r="C36" s="9" t="s">
        <v>175</v>
      </c>
      <c r="D36" s="9">
        <v>3.13</v>
      </c>
      <c r="E36" s="9">
        <v>3.13</v>
      </c>
      <c r="F36" s="9">
        <v>3.13</v>
      </c>
      <c r="G36" s="9">
        <v>3.13</v>
      </c>
      <c r="H36" s="9">
        <v>3.14</v>
      </c>
      <c r="I36" s="16">
        <v>0.12771392081737204</v>
      </c>
      <c r="J36" s="9">
        <v>3.08</v>
      </c>
      <c r="K36" s="9">
        <v>3.08</v>
      </c>
      <c r="L36" s="9">
        <v>3.07</v>
      </c>
      <c r="M36" s="9">
        <v>3.07</v>
      </c>
      <c r="N36" s="9">
        <v>3.07</v>
      </c>
      <c r="O36" s="16">
        <v>0.15936823310235748</v>
      </c>
    </row>
    <row r="37" spans="1:15" x14ac:dyDescent="0.45">
      <c r="A37" s="137"/>
      <c r="B37" s="15" t="s">
        <v>65</v>
      </c>
      <c r="C37" s="9" t="s">
        <v>173</v>
      </c>
      <c r="D37" s="9">
        <v>4.6100000000000003</v>
      </c>
      <c r="E37" s="9">
        <v>4.6500000000000004</v>
      </c>
      <c r="F37" s="9">
        <v>4.5999999999999996</v>
      </c>
      <c r="G37" s="9">
        <v>4.5999999999999996</v>
      </c>
      <c r="H37" s="9">
        <v>4.62</v>
      </c>
      <c r="I37" s="16">
        <v>0.4018032277077912</v>
      </c>
      <c r="J37" s="9">
        <v>4.53</v>
      </c>
      <c r="K37" s="9">
        <v>4.53</v>
      </c>
      <c r="L37" s="9">
        <v>4.53</v>
      </c>
      <c r="M37" s="9">
        <v>4.5199999999999996</v>
      </c>
      <c r="N37" s="9">
        <v>4.5199999999999996</v>
      </c>
      <c r="O37" s="16">
        <v>0.10824081938945397</v>
      </c>
    </row>
    <row r="38" spans="1:15" x14ac:dyDescent="0.45">
      <c r="A38" s="137"/>
      <c r="B38" s="15" t="s">
        <v>67</v>
      </c>
      <c r="C38" s="9" t="s">
        <v>173</v>
      </c>
      <c r="D38" s="9">
        <v>5.13</v>
      </c>
      <c r="E38" s="9">
        <v>5.2</v>
      </c>
      <c r="F38" s="9">
        <v>5.13</v>
      </c>
      <c r="G38" s="9">
        <v>5.13</v>
      </c>
      <c r="H38" s="9">
        <v>5.15</v>
      </c>
      <c r="I38" s="16">
        <v>0.52698756667640223</v>
      </c>
      <c r="J38" s="9">
        <v>5.03</v>
      </c>
      <c r="K38" s="9">
        <v>5.05</v>
      </c>
      <c r="L38" s="9">
        <v>5.04</v>
      </c>
      <c r="M38" s="9">
        <v>5.03</v>
      </c>
      <c r="N38" s="9">
        <v>5.03</v>
      </c>
      <c r="O38" s="16">
        <v>0.15885623510722457</v>
      </c>
    </row>
    <row r="39" spans="1:15" x14ac:dyDescent="0.45">
      <c r="A39" s="137"/>
      <c r="B39" s="15" t="s">
        <v>69</v>
      </c>
      <c r="C39" s="9" t="s">
        <v>173</v>
      </c>
      <c r="D39" s="9">
        <v>7.37</v>
      </c>
      <c r="E39" s="9">
        <v>7.34</v>
      </c>
      <c r="F39" s="9">
        <v>7.34</v>
      </c>
      <c r="G39" s="9">
        <v>7.41</v>
      </c>
      <c r="H39" s="9">
        <v>7.38</v>
      </c>
      <c r="I39" s="16">
        <v>0.35805933654378302</v>
      </c>
      <c r="J39" s="9">
        <v>7.62</v>
      </c>
      <c r="K39" s="9">
        <v>7.58</v>
      </c>
      <c r="L39" s="9">
        <v>7.55</v>
      </c>
      <c r="M39" s="9">
        <v>7.55</v>
      </c>
      <c r="N39" s="9">
        <v>7.54</v>
      </c>
      <c r="O39" s="16">
        <v>0.386594578179911</v>
      </c>
    </row>
    <row r="40" spans="1:15" x14ac:dyDescent="0.45">
      <c r="A40" s="137"/>
      <c r="B40" s="15" t="s">
        <v>71</v>
      </c>
      <c r="C40" s="9" t="s">
        <v>173</v>
      </c>
      <c r="D40" s="9">
        <v>8.41</v>
      </c>
      <c r="E40" s="9">
        <v>8.36</v>
      </c>
      <c r="F40" s="9">
        <v>8.3800000000000008</v>
      </c>
      <c r="G40" s="9">
        <v>8.49</v>
      </c>
      <c r="H40" s="9">
        <v>8.43</v>
      </c>
      <c r="I40" s="16">
        <v>0.53469084284297652</v>
      </c>
      <c r="J40" s="9">
        <v>8.67</v>
      </c>
      <c r="K40" s="9">
        <v>8.6199999999999992</v>
      </c>
      <c r="L40" s="9">
        <v>8.59</v>
      </c>
      <c r="M40" s="9">
        <v>8.59</v>
      </c>
      <c r="N40" s="9">
        <v>8.58</v>
      </c>
      <c r="O40" s="16">
        <v>0.38168819338339044</v>
      </c>
    </row>
    <row r="41" spans="1:15" x14ac:dyDescent="0.45">
      <c r="A41" s="137"/>
      <c r="B41" s="15" t="s">
        <v>73</v>
      </c>
      <c r="C41" s="9" t="s">
        <v>173</v>
      </c>
      <c r="D41" s="9">
        <v>9</v>
      </c>
      <c r="E41" s="9">
        <v>8.93</v>
      </c>
      <c r="F41" s="9">
        <v>8.93</v>
      </c>
      <c r="G41" s="9">
        <v>9.0399999999999991</v>
      </c>
      <c r="H41" s="9">
        <v>8.94</v>
      </c>
      <c r="I41" s="16">
        <v>0.49567597615728837</v>
      </c>
      <c r="J41" s="9">
        <v>9.31</v>
      </c>
      <c r="K41" s="9">
        <v>9.35</v>
      </c>
      <c r="L41" s="9">
        <v>9.27</v>
      </c>
      <c r="M41" s="9">
        <v>9.2200000000000006</v>
      </c>
      <c r="N41" s="9">
        <v>9.19</v>
      </c>
      <c r="O41" s="16">
        <v>0.62692443013957488</v>
      </c>
    </row>
    <row r="42" spans="1:15" x14ac:dyDescent="0.45">
      <c r="A42" s="137"/>
      <c r="B42" s="15" t="s">
        <v>75</v>
      </c>
      <c r="C42" s="9" t="s">
        <v>173</v>
      </c>
      <c r="D42" s="9">
        <v>9.9700000000000006</v>
      </c>
      <c r="E42" s="9">
        <v>9.85</v>
      </c>
      <c r="F42" s="9">
        <v>9.91</v>
      </c>
      <c r="G42" s="9">
        <v>10.01</v>
      </c>
      <c r="H42" s="9">
        <v>9.89</v>
      </c>
      <c r="I42" s="16">
        <v>0.57557351831898895</v>
      </c>
      <c r="J42" s="9">
        <v>10.3</v>
      </c>
      <c r="K42" s="9">
        <v>10.29</v>
      </c>
      <c r="L42" s="9">
        <v>10.220000000000001</v>
      </c>
      <c r="M42" s="9">
        <v>10.18</v>
      </c>
      <c r="N42" s="9">
        <v>10.15</v>
      </c>
      <c r="O42" s="16">
        <v>0.57808938205297089</v>
      </c>
    </row>
    <row r="43" spans="1:15" x14ac:dyDescent="0.45">
      <c r="A43" s="137"/>
      <c r="B43" s="15" t="s">
        <v>77</v>
      </c>
      <c r="C43" s="9" t="s">
        <v>173</v>
      </c>
      <c r="D43" s="9">
        <v>9.92</v>
      </c>
      <c r="E43" s="9">
        <v>9.81</v>
      </c>
      <c r="F43" s="9">
        <v>9.86</v>
      </c>
      <c r="G43" s="9">
        <v>9.92</v>
      </c>
      <c r="H43" s="9">
        <v>9.82</v>
      </c>
      <c r="I43" s="16">
        <v>0.47799822106432394</v>
      </c>
      <c r="J43" s="9">
        <v>10.44</v>
      </c>
      <c r="K43" s="9">
        <v>10.37</v>
      </c>
      <c r="L43" s="9">
        <v>10.33</v>
      </c>
      <c r="M43" s="9">
        <v>10.33</v>
      </c>
      <c r="N43" s="9">
        <v>10.28</v>
      </c>
      <c r="O43" s="16">
        <v>0.51489517273330299</v>
      </c>
    </row>
    <row r="44" spans="1:15" x14ac:dyDescent="0.45">
      <c r="A44" s="137"/>
      <c r="B44" s="15" t="s">
        <v>79</v>
      </c>
      <c r="C44" s="9" t="s">
        <v>173</v>
      </c>
      <c r="D44" s="9">
        <v>10.95</v>
      </c>
      <c r="E44" s="9">
        <v>10.84</v>
      </c>
      <c r="F44" s="9">
        <v>10.8</v>
      </c>
      <c r="G44" s="9">
        <v>10.97</v>
      </c>
      <c r="H44" s="9">
        <v>10.86</v>
      </c>
      <c r="I44" s="16">
        <v>0.59995691721111666</v>
      </c>
      <c r="J44" s="9">
        <v>10.48</v>
      </c>
      <c r="K44" s="9">
        <v>10.42</v>
      </c>
      <c r="L44" s="9">
        <v>10.38</v>
      </c>
      <c r="M44" s="9">
        <v>10.35</v>
      </c>
      <c r="N44" s="9">
        <v>10.33</v>
      </c>
      <c r="O44" s="16">
        <v>0.51425670576933891</v>
      </c>
    </row>
    <row r="45" spans="1:15" x14ac:dyDescent="0.45">
      <c r="A45" s="137"/>
      <c r="B45" s="15" t="s">
        <v>81</v>
      </c>
      <c r="C45" s="9" t="s">
        <v>173</v>
      </c>
      <c r="D45" s="9">
        <v>10.7</v>
      </c>
      <c r="E45" s="9">
        <v>10.61</v>
      </c>
      <c r="F45" s="9">
        <v>10.68</v>
      </c>
      <c r="G45" s="9">
        <v>10.67</v>
      </c>
      <c r="H45" s="9">
        <v>10.54</v>
      </c>
      <c r="I45" s="16">
        <v>0.54802179462831924</v>
      </c>
      <c r="J45" s="9">
        <v>11.15</v>
      </c>
      <c r="K45" s="9">
        <v>11.07</v>
      </c>
      <c r="L45" s="9">
        <v>11.04</v>
      </c>
      <c r="M45" s="9">
        <v>11.02</v>
      </c>
      <c r="N45" s="9">
        <v>11</v>
      </c>
      <c r="O45" s="16">
        <v>0.47379887314431468</v>
      </c>
    </row>
    <row r="46" spans="1:15" x14ac:dyDescent="0.45">
      <c r="A46" s="137"/>
      <c r="B46" s="15" t="s">
        <v>83</v>
      </c>
      <c r="C46" s="9" t="s">
        <v>173</v>
      </c>
      <c r="D46" s="9">
        <v>10.38</v>
      </c>
      <c r="E46" s="9">
        <v>10.26</v>
      </c>
      <c r="F46" s="9">
        <v>10.29</v>
      </c>
      <c r="G46" s="9">
        <v>10.39</v>
      </c>
      <c r="H46" s="9">
        <v>10.33</v>
      </c>
      <c r="I46" s="16">
        <v>0.48595935713499533</v>
      </c>
      <c r="J46" s="9">
        <v>10.8</v>
      </c>
      <c r="K46" s="9">
        <v>10.73</v>
      </c>
      <c r="L46" s="9">
        <v>10.7</v>
      </c>
      <c r="M46" s="9">
        <v>10.66</v>
      </c>
      <c r="N46" s="9">
        <v>10.65</v>
      </c>
      <c r="O46" s="16">
        <v>0.50602230796205128</v>
      </c>
    </row>
    <row r="47" spans="1:15" ht="15" customHeight="1" x14ac:dyDescent="0.45">
      <c r="A47" s="137"/>
      <c r="B47" s="15" t="s">
        <v>85</v>
      </c>
      <c r="C47" s="9" t="s">
        <v>173</v>
      </c>
      <c r="D47" s="9">
        <v>10.99</v>
      </c>
      <c r="E47" s="9">
        <v>11.12</v>
      </c>
      <c r="F47" s="9">
        <v>11.07</v>
      </c>
      <c r="G47" s="9">
        <v>11.18</v>
      </c>
      <c r="H47" s="9">
        <v>11.07</v>
      </c>
      <c r="I47" s="16">
        <v>0.56649173617562742</v>
      </c>
      <c r="J47" s="9">
        <v>11.63</v>
      </c>
      <c r="K47" s="9">
        <v>11.59</v>
      </c>
      <c r="L47" s="9">
        <v>11.56</v>
      </c>
      <c r="M47" s="9">
        <v>11.54</v>
      </c>
      <c r="N47" s="9">
        <v>11.53</v>
      </c>
      <c r="O47" s="16">
        <v>0.31401732281046152</v>
      </c>
    </row>
    <row r="48" spans="1:15" x14ac:dyDescent="0.45">
      <c r="A48" s="136" t="s">
        <v>87</v>
      </c>
      <c r="B48" s="15" t="s">
        <v>88</v>
      </c>
      <c r="C48" s="9" t="s">
        <v>175</v>
      </c>
      <c r="D48" s="9">
        <v>6.42</v>
      </c>
      <c r="E48" s="9">
        <v>6.42</v>
      </c>
      <c r="F48" s="9">
        <v>6.44</v>
      </c>
      <c r="G48" s="9">
        <v>6.45</v>
      </c>
      <c r="H48" s="9">
        <v>6.45</v>
      </c>
      <c r="I48" s="16">
        <v>0.21076227418040189</v>
      </c>
      <c r="J48" s="9">
        <v>6.32</v>
      </c>
      <c r="K48" s="9">
        <v>6.31</v>
      </c>
      <c r="L48" s="9">
        <v>6.31</v>
      </c>
      <c r="M48" s="9">
        <v>6.31</v>
      </c>
      <c r="N48" s="9">
        <v>6.31</v>
      </c>
      <c r="O48" s="16">
        <v>6.3371356147025826E-2</v>
      </c>
    </row>
    <row r="49" spans="1:15" x14ac:dyDescent="0.45">
      <c r="A49" s="136"/>
      <c r="B49" s="15" t="s">
        <v>90</v>
      </c>
      <c r="C49" s="9" t="s">
        <v>175</v>
      </c>
      <c r="D49" s="9">
        <v>5.43</v>
      </c>
      <c r="E49" s="9">
        <v>5.43</v>
      </c>
      <c r="F49" s="9">
        <v>5.43</v>
      </c>
      <c r="G49" s="9">
        <v>5.44</v>
      </c>
      <c r="H49" s="9">
        <v>5.44</v>
      </c>
      <c r="I49" s="16">
        <v>9.0154204739909594E-2</v>
      </c>
      <c r="J49" s="9">
        <v>5.33</v>
      </c>
      <c r="K49" s="9">
        <v>5.32</v>
      </c>
      <c r="L49" s="9">
        <v>5.32</v>
      </c>
      <c r="M49" s="9">
        <v>5.32</v>
      </c>
      <c r="N49" s="9">
        <v>5.32</v>
      </c>
      <c r="O49" s="16">
        <v>7.5159714393083707E-2</v>
      </c>
    </row>
    <row r="50" spans="1:15" x14ac:dyDescent="0.45">
      <c r="A50" s="136"/>
      <c r="B50" s="15" t="s">
        <v>92</v>
      </c>
      <c r="C50" s="9" t="s">
        <v>175</v>
      </c>
      <c r="D50" s="9">
        <v>3.51</v>
      </c>
      <c r="E50" s="9">
        <v>3.51</v>
      </c>
      <c r="F50" s="9">
        <v>3.5110000000000001</v>
      </c>
      <c r="G50" s="9">
        <v>3.51</v>
      </c>
      <c r="H50" s="9">
        <v>3.51</v>
      </c>
      <c r="I50" s="16">
        <v>1.139536208763414E-2</v>
      </c>
      <c r="J50" s="9">
        <v>3.44</v>
      </c>
      <c r="K50" s="9">
        <v>3.44</v>
      </c>
      <c r="L50" s="9">
        <v>3.44</v>
      </c>
      <c r="M50" s="9">
        <v>3.43</v>
      </c>
      <c r="N50" s="9">
        <v>3.43</v>
      </c>
      <c r="O50" s="16">
        <v>0.14257798269983271</v>
      </c>
    </row>
    <row r="51" spans="1:15" x14ac:dyDescent="0.45">
      <c r="A51" s="136"/>
      <c r="B51" s="15" t="s">
        <v>94</v>
      </c>
      <c r="C51" s="9" t="s">
        <v>175</v>
      </c>
      <c r="D51" s="9">
        <v>3.3</v>
      </c>
      <c r="E51" s="9">
        <v>3.3</v>
      </c>
      <c r="F51" s="9">
        <v>3.3</v>
      </c>
      <c r="G51" s="9">
        <v>3.3</v>
      </c>
      <c r="H51" s="9">
        <v>3.3</v>
      </c>
      <c r="I51" s="16">
        <v>0</v>
      </c>
      <c r="J51" s="9">
        <v>3.24</v>
      </c>
      <c r="K51" s="9">
        <v>3.24</v>
      </c>
      <c r="L51" s="9">
        <v>3.23</v>
      </c>
      <c r="M51" s="9">
        <v>3.23</v>
      </c>
      <c r="N51" s="9">
        <v>3.23</v>
      </c>
      <c r="O51" s="16">
        <v>0.15148359571943318</v>
      </c>
    </row>
    <row r="52" spans="1:15" x14ac:dyDescent="0.45">
      <c r="A52" s="136"/>
      <c r="B52" s="15" t="s">
        <v>96</v>
      </c>
      <c r="C52" s="9" t="s">
        <v>175</v>
      </c>
      <c r="D52" s="9">
        <v>3.17</v>
      </c>
      <c r="E52" s="9">
        <v>3.17</v>
      </c>
      <c r="F52" s="9">
        <v>3.17</v>
      </c>
      <c r="G52" s="9">
        <v>3.17</v>
      </c>
      <c r="H52" s="9">
        <v>3.17</v>
      </c>
      <c r="I52" s="16">
        <v>0</v>
      </c>
      <c r="J52" s="9">
        <v>3.11</v>
      </c>
      <c r="K52" s="9">
        <v>3.1</v>
      </c>
      <c r="L52" s="9">
        <v>3.1</v>
      </c>
      <c r="M52" s="9">
        <v>3.1</v>
      </c>
      <c r="N52" s="9">
        <v>3.1</v>
      </c>
      <c r="O52" s="16">
        <v>0.12894906511927515</v>
      </c>
    </row>
    <row r="53" spans="1:15" x14ac:dyDescent="0.45">
      <c r="A53" s="136"/>
      <c r="B53" s="15" t="s">
        <v>98</v>
      </c>
      <c r="C53" s="9" t="s">
        <v>175</v>
      </c>
      <c r="D53" s="9">
        <v>3.08</v>
      </c>
      <c r="E53" s="9">
        <v>3.08</v>
      </c>
      <c r="F53" s="9">
        <v>3.08</v>
      </c>
      <c r="G53" s="9">
        <v>3.08</v>
      </c>
      <c r="H53" s="9">
        <v>3.08</v>
      </c>
      <c r="I53" s="16">
        <v>0</v>
      </c>
      <c r="J53" s="9">
        <v>3.01</v>
      </c>
      <c r="K53" s="9">
        <v>3.01</v>
      </c>
      <c r="L53" s="9">
        <v>3.01</v>
      </c>
      <c r="M53" s="9">
        <v>3.01</v>
      </c>
      <c r="N53" s="9">
        <v>3.01</v>
      </c>
      <c r="O53" s="16">
        <v>0</v>
      </c>
    </row>
    <row r="54" spans="1:15" ht="15" customHeight="1" x14ac:dyDescent="0.45">
      <c r="A54" s="136"/>
      <c r="B54" s="15" t="s">
        <v>100</v>
      </c>
      <c r="C54" s="9" t="s">
        <v>175</v>
      </c>
      <c r="D54" s="9">
        <v>3</v>
      </c>
      <c r="E54" s="9">
        <v>3</v>
      </c>
      <c r="F54" s="9">
        <v>3</v>
      </c>
      <c r="G54" s="9">
        <v>3</v>
      </c>
      <c r="H54" s="9">
        <v>3</v>
      </c>
      <c r="I54" s="16">
        <v>0</v>
      </c>
      <c r="J54" s="9">
        <v>2.93</v>
      </c>
      <c r="K54" s="9">
        <v>2.93</v>
      </c>
      <c r="L54" s="9">
        <v>2.93</v>
      </c>
      <c r="M54" s="9">
        <v>2.93</v>
      </c>
      <c r="N54" s="9">
        <v>2.93</v>
      </c>
      <c r="O54" s="16">
        <v>0</v>
      </c>
    </row>
    <row r="55" spans="1:15" x14ac:dyDescent="0.45">
      <c r="A55" s="131" t="s">
        <v>164</v>
      </c>
      <c r="B55" s="15" t="s">
        <v>102</v>
      </c>
      <c r="C55" s="9" t="s">
        <v>173</v>
      </c>
      <c r="D55" s="9">
        <v>5.25</v>
      </c>
      <c r="E55" s="9">
        <v>5.24</v>
      </c>
      <c r="F55" s="9">
        <v>5.24</v>
      </c>
      <c r="G55" s="9">
        <v>5.26</v>
      </c>
      <c r="H55" s="9">
        <v>5.24</v>
      </c>
      <c r="I55" s="16">
        <v>0.15249714067860903</v>
      </c>
      <c r="J55" s="9">
        <v>5.15</v>
      </c>
      <c r="K55" s="9">
        <v>5.14</v>
      </c>
      <c r="L55" s="9">
        <v>5.15</v>
      </c>
      <c r="M55" s="9">
        <v>5.15</v>
      </c>
      <c r="N55" s="9">
        <v>5.14</v>
      </c>
      <c r="O55" s="16">
        <v>9.5199756812411329E-2</v>
      </c>
    </row>
    <row r="56" spans="1:15" x14ac:dyDescent="0.45">
      <c r="A56" s="131"/>
      <c r="B56" s="15" t="s">
        <v>104</v>
      </c>
      <c r="C56" s="9" t="s">
        <v>173</v>
      </c>
      <c r="D56" s="9">
        <v>5.03</v>
      </c>
      <c r="E56" s="9">
        <v>5</v>
      </c>
      <c r="F56" s="9">
        <v>4.99</v>
      </c>
      <c r="G56" s="9">
        <v>5.0199999999999996</v>
      </c>
      <c r="H56" s="9">
        <v>5.01</v>
      </c>
      <c r="I56" s="16">
        <v>0.2822781561622934</v>
      </c>
      <c r="J56" s="9">
        <v>4.9000000000000004</v>
      </c>
      <c r="K56" s="9">
        <v>4.91</v>
      </c>
      <c r="L56" s="9">
        <v>4.91</v>
      </c>
      <c r="M56" s="9">
        <v>4.9000000000000004</v>
      </c>
      <c r="N56" s="9">
        <v>4.9000000000000004</v>
      </c>
      <c r="O56" s="16">
        <v>9.9897624093928453E-2</v>
      </c>
    </row>
    <row r="57" spans="1:15" x14ac:dyDescent="0.45">
      <c r="A57" s="131"/>
      <c r="B57" s="15" t="s">
        <v>105</v>
      </c>
      <c r="C57" s="9" t="s">
        <v>173</v>
      </c>
      <c r="D57" s="9">
        <v>7.11</v>
      </c>
      <c r="E57" s="9">
        <v>7.12</v>
      </c>
      <c r="F57" s="9">
        <v>7.09</v>
      </c>
      <c r="G57" s="9">
        <v>7.13</v>
      </c>
      <c r="H57" s="9">
        <v>7.12</v>
      </c>
      <c r="I57" s="16">
        <v>0.19067556882556316</v>
      </c>
      <c r="J57" s="9">
        <v>7.03</v>
      </c>
      <c r="K57" s="9">
        <v>7</v>
      </c>
      <c r="L57" s="9">
        <v>7.03</v>
      </c>
      <c r="M57" s="9">
        <v>7.02</v>
      </c>
      <c r="N57" s="9">
        <v>7</v>
      </c>
      <c r="O57" s="16">
        <v>0.1933389390856701</v>
      </c>
    </row>
    <row r="58" spans="1:15" x14ac:dyDescent="0.45">
      <c r="A58" s="131"/>
      <c r="B58" s="15" t="s">
        <v>165</v>
      </c>
      <c r="C58" s="9" t="s">
        <v>173</v>
      </c>
      <c r="D58" s="9">
        <v>9</v>
      </c>
      <c r="E58" s="9">
        <v>8.93</v>
      </c>
      <c r="F58" s="9">
        <v>8.9499999999999993</v>
      </c>
      <c r="G58" s="9">
        <v>9.0500000000000007</v>
      </c>
      <c r="H58" s="9">
        <v>9.01</v>
      </c>
      <c r="I58" s="16">
        <v>0.47932041006983106</v>
      </c>
      <c r="J58" s="9">
        <v>9.25</v>
      </c>
      <c r="K58" s="9">
        <v>9.1999999999999993</v>
      </c>
      <c r="L58" s="9">
        <v>9.18</v>
      </c>
      <c r="M58" s="9">
        <v>9.17</v>
      </c>
      <c r="N58" s="9">
        <v>9.17</v>
      </c>
      <c r="O58" s="16">
        <v>0.32702406739988948</v>
      </c>
    </row>
    <row r="59" spans="1:15" ht="15" customHeight="1" x14ac:dyDescent="0.45">
      <c r="A59" s="131"/>
      <c r="B59" s="17" t="s">
        <v>107</v>
      </c>
      <c r="C59" s="9" t="s">
        <v>173</v>
      </c>
      <c r="D59" s="9">
        <v>7.28</v>
      </c>
      <c r="E59" s="9">
        <v>7.28</v>
      </c>
      <c r="F59" s="9">
        <v>7.26</v>
      </c>
      <c r="G59" s="9">
        <v>7.32</v>
      </c>
      <c r="H59" s="9">
        <v>7.29</v>
      </c>
      <c r="I59" s="76" t="s">
        <v>643</v>
      </c>
      <c r="J59" s="9">
        <v>7.34</v>
      </c>
      <c r="K59" s="9">
        <v>7.32</v>
      </c>
      <c r="L59" s="9">
        <v>7.29</v>
      </c>
      <c r="M59" s="9">
        <v>7.29</v>
      </c>
      <c r="N59" s="9" t="s">
        <v>174</v>
      </c>
      <c r="O59" s="16">
        <v>0.29019430144454711</v>
      </c>
    </row>
    <row r="60" spans="1:15" x14ac:dyDescent="0.45">
      <c r="A60" s="132" t="s">
        <v>109</v>
      </c>
      <c r="B60" s="15" t="s">
        <v>110</v>
      </c>
      <c r="C60" s="9" t="s">
        <v>175</v>
      </c>
      <c r="D60" s="9">
        <v>3.49</v>
      </c>
      <c r="E60" s="9">
        <v>3.44</v>
      </c>
      <c r="F60" s="9">
        <v>3.44</v>
      </c>
      <c r="G60" s="9">
        <v>3.48</v>
      </c>
      <c r="H60" s="9">
        <v>3.46</v>
      </c>
      <c r="I60" s="16">
        <v>0.58914148048443737</v>
      </c>
      <c r="J60" s="9">
        <v>3.39</v>
      </c>
      <c r="K60" s="9">
        <v>3.39</v>
      </c>
      <c r="L60" s="9">
        <v>3.39</v>
      </c>
      <c r="M60" s="9">
        <v>3.38</v>
      </c>
      <c r="N60" s="9">
        <v>3.38</v>
      </c>
      <c r="O60" s="16">
        <v>0.14468338705157913</v>
      </c>
    </row>
    <row r="61" spans="1:15" x14ac:dyDescent="0.45">
      <c r="A61" s="132"/>
      <c r="B61" s="15" t="s">
        <v>112</v>
      </c>
      <c r="C61" s="9" t="s">
        <v>173</v>
      </c>
      <c r="D61" s="9">
        <v>5.24</v>
      </c>
      <c r="E61" s="9">
        <v>5.28</v>
      </c>
      <c r="F61" s="9">
        <v>5.24</v>
      </c>
      <c r="G61" s="9">
        <v>5.24</v>
      </c>
      <c r="H61" s="9">
        <v>5.26</v>
      </c>
      <c r="I61" s="16">
        <v>0.30464584920030408</v>
      </c>
      <c r="J61" s="9">
        <v>5.1100000000000003</v>
      </c>
      <c r="K61" s="9">
        <v>5.1100000000000003</v>
      </c>
      <c r="L61" s="9">
        <v>5.1100000000000003</v>
      </c>
      <c r="M61" s="9">
        <v>5.0999999999999996</v>
      </c>
      <c r="N61" s="9">
        <v>5.0999999999999996</v>
      </c>
      <c r="O61" s="16">
        <v>9.594554417482741E-2</v>
      </c>
    </row>
    <row r="62" spans="1:15" x14ac:dyDescent="0.45">
      <c r="A62" s="132"/>
      <c r="B62" s="15" t="s">
        <v>114</v>
      </c>
      <c r="C62" s="9" t="s">
        <v>175</v>
      </c>
      <c r="D62" s="9">
        <v>6.4</v>
      </c>
      <c r="E62" s="9">
        <v>6.4</v>
      </c>
      <c r="F62" s="9">
        <v>6.42</v>
      </c>
      <c r="G62" s="9">
        <v>6.44</v>
      </c>
      <c r="H62" s="9">
        <v>6.44</v>
      </c>
      <c r="I62" s="16">
        <v>0.27863775420558151</v>
      </c>
      <c r="J62" s="9">
        <v>6.28</v>
      </c>
      <c r="K62" s="9">
        <v>6.28</v>
      </c>
      <c r="L62" s="9">
        <v>6.28</v>
      </c>
      <c r="M62" s="9">
        <v>6.28</v>
      </c>
      <c r="N62" s="9">
        <v>6.28</v>
      </c>
      <c r="O62" s="16">
        <v>0</v>
      </c>
    </row>
    <row r="63" spans="1:15" x14ac:dyDescent="0.45">
      <c r="A63" s="132"/>
      <c r="B63" s="15" t="s">
        <v>116</v>
      </c>
      <c r="C63" s="9" t="s">
        <v>173</v>
      </c>
      <c r="D63" s="9">
        <v>4.63</v>
      </c>
      <c r="E63" s="9">
        <v>4.6399999999999997</v>
      </c>
      <c r="F63" s="9">
        <v>4.62</v>
      </c>
      <c r="G63" s="9">
        <v>4.62</v>
      </c>
      <c r="H63" s="9">
        <v>4.6399999999999997</v>
      </c>
      <c r="I63" s="16">
        <v>0.19318081879047447</v>
      </c>
      <c r="J63" s="9">
        <v>4.5599999999999996</v>
      </c>
      <c r="K63" s="9">
        <v>4.55</v>
      </c>
      <c r="L63" s="9">
        <v>4.54</v>
      </c>
      <c r="M63" s="9">
        <v>4.54</v>
      </c>
      <c r="N63" s="9">
        <v>4.54</v>
      </c>
      <c r="O63" s="16">
        <v>0.17597888253409219</v>
      </c>
    </row>
    <row r="64" spans="1:15" x14ac:dyDescent="0.45">
      <c r="A64" s="132"/>
      <c r="B64" s="15" t="s">
        <v>118</v>
      </c>
      <c r="C64" s="9" t="s">
        <v>173</v>
      </c>
      <c r="D64" s="9">
        <v>1.01</v>
      </c>
      <c r="E64" s="9">
        <v>1.01</v>
      </c>
      <c r="F64" s="9">
        <v>1</v>
      </c>
      <c r="G64" s="9">
        <v>1</v>
      </c>
      <c r="H64" s="9">
        <v>1.01</v>
      </c>
      <c r="I64" s="16">
        <v>0.48697609200460845</v>
      </c>
      <c r="J64" s="90">
        <v>1.06</v>
      </c>
      <c r="K64" s="90">
        <v>1.06</v>
      </c>
      <c r="L64" s="90">
        <v>1.06</v>
      </c>
      <c r="M64" s="90">
        <v>1.06</v>
      </c>
      <c r="N64" s="90">
        <v>1.06</v>
      </c>
      <c r="O64" s="16">
        <v>0</v>
      </c>
    </row>
    <row r="65" spans="1:15" x14ac:dyDescent="0.45">
      <c r="A65" s="132"/>
      <c r="B65" s="15" t="s">
        <v>120</v>
      </c>
      <c r="C65" s="9" t="s">
        <v>173</v>
      </c>
      <c r="D65" s="9">
        <v>1.32</v>
      </c>
      <c r="E65" s="9">
        <v>1.31</v>
      </c>
      <c r="F65" s="9">
        <v>1.33</v>
      </c>
      <c r="G65" s="9">
        <v>1.32</v>
      </c>
      <c r="H65" s="9">
        <v>1.32</v>
      </c>
      <c r="I65" s="16">
        <v>0.47913297881339117</v>
      </c>
      <c r="J65" s="9">
        <v>1.31</v>
      </c>
      <c r="K65" s="9">
        <v>1.31</v>
      </c>
      <c r="L65" s="9">
        <v>1.31</v>
      </c>
      <c r="M65" s="9">
        <v>1.31</v>
      </c>
      <c r="N65" s="9">
        <v>1.31</v>
      </c>
      <c r="O65" s="16">
        <v>0</v>
      </c>
    </row>
    <row r="66" spans="1:15" x14ac:dyDescent="0.45">
      <c r="A66" s="132"/>
      <c r="B66" s="15" t="s">
        <v>121</v>
      </c>
      <c r="C66" s="9" t="s">
        <v>173</v>
      </c>
      <c r="D66" s="9">
        <v>1.1100000000000001</v>
      </c>
      <c r="E66" s="9">
        <v>1.1000000000000001</v>
      </c>
      <c r="F66" s="9">
        <v>1.1100000000000001</v>
      </c>
      <c r="G66" s="9">
        <v>1.1000000000000001</v>
      </c>
      <c r="H66" s="9">
        <v>1.1100000000000001</v>
      </c>
      <c r="I66" s="16">
        <v>0.44294570393909222</v>
      </c>
      <c r="J66" s="9">
        <v>1.1000000000000001</v>
      </c>
      <c r="K66" s="9">
        <v>1.1000000000000001</v>
      </c>
      <c r="L66" s="9">
        <v>1.1000000000000001</v>
      </c>
      <c r="M66" s="9">
        <v>1.1000000000000001</v>
      </c>
      <c r="N66" s="9">
        <v>1.1000000000000001</v>
      </c>
      <c r="O66" s="16">
        <v>0</v>
      </c>
    </row>
    <row r="67" spans="1:15" x14ac:dyDescent="0.45">
      <c r="A67" s="132"/>
      <c r="B67" s="18" t="s">
        <v>123</v>
      </c>
      <c r="C67" s="9" t="s">
        <v>175</v>
      </c>
      <c r="D67" s="9">
        <v>8.49</v>
      </c>
      <c r="E67" s="9">
        <v>8.51</v>
      </c>
      <c r="F67" s="9">
        <v>8.5299999999999994</v>
      </c>
      <c r="G67" s="9">
        <v>8.5399999999999991</v>
      </c>
      <c r="H67" s="9">
        <v>8.56</v>
      </c>
      <c r="I67" s="16">
        <v>0.28343997123139958</v>
      </c>
      <c r="J67" s="9">
        <v>8.44</v>
      </c>
      <c r="K67" s="9">
        <v>8.44</v>
      </c>
      <c r="L67" s="9">
        <v>8.4499999999999993</v>
      </c>
      <c r="M67" s="9">
        <v>8.4499999999999993</v>
      </c>
      <c r="N67" s="9">
        <v>8.4499999999999993</v>
      </c>
      <c r="O67" s="16">
        <v>5.8003545886410733E-2</v>
      </c>
    </row>
    <row r="68" spans="1:15" x14ac:dyDescent="0.45">
      <c r="A68" s="132"/>
      <c r="B68" s="18" t="s">
        <v>125</v>
      </c>
      <c r="C68" s="9" t="s">
        <v>175</v>
      </c>
      <c r="D68" s="9">
        <v>8.1300000000000008</v>
      </c>
      <c r="E68" s="9">
        <v>8.1999999999999993</v>
      </c>
      <c r="F68" s="9">
        <v>8.1999999999999993</v>
      </c>
      <c r="G68" s="9">
        <v>8.24</v>
      </c>
      <c r="H68" s="9">
        <v>8.23</v>
      </c>
      <c r="I68" s="16">
        <v>0.46915570882125024</v>
      </c>
      <c r="J68" s="9">
        <v>8.14</v>
      </c>
      <c r="K68" s="9">
        <v>8.14</v>
      </c>
      <c r="L68" s="9">
        <v>8.14</v>
      </c>
      <c r="M68" s="9">
        <v>8.14</v>
      </c>
      <c r="N68" s="9">
        <v>8.14</v>
      </c>
      <c r="O68" s="16">
        <v>0</v>
      </c>
    </row>
    <row r="69" spans="1:15" x14ac:dyDescent="0.45">
      <c r="A69" s="132"/>
      <c r="B69" s="18" t="s">
        <v>127</v>
      </c>
      <c r="C69" s="9" t="s">
        <v>173</v>
      </c>
      <c r="D69" s="9">
        <v>3.86</v>
      </c>
      <c r="E69" s="9">
        <v>3.85</v>
      </c>
      <c r="F69" s="9">
        <v>3.86</v>
      </c>
      <c r="G69" s="9">
        <v>3.82</v>
      </c>
      <c r="H69" s="9">
        <v>3.89</v>
      </c>
      <c r="I69" s="16">
        <v>0.58220809960175623</v>
      </c>
      <c r="J69" s="9">
        <v>3.75</v>
      </c>
      <c r="K69" s="9">
        <v>3.75</v>
      </c>
      <c r="L69" s="9">
        <v>3.75</v>
      </c>
      <c r="M69" s="9">
        <v>3.75</v>
      </c>
      <c r="N69" s="9">
        <v>3.75</v>
      </c>
      <c r="O69" s="16">
        <v>0</v>
      </c>
    </row>
    <row r="70" spans="1:15" x14ac:dyDescent="0.45">
      <c r="A70" s="132"/>
      <c r="B70" s="18" t="s">
        <v>129</v>
      </c>
      <c r="C70" s="9" t="s">
        <v>173</v>
      </c>
      <c r="D70" s="9">
        <v>6.28</v>
      </c>
      <c r="E70" s="9">
        <v>6.28</v>
      </c>
      <c r="F70" s="9">
        <v>6.28</v>
      </c>
      <c r="G70" s="9">
        <v>6.29</v>
      </c>
      <c r="H70" s="9">
        <v>6.3</v>
      </c>
      <c r="I70" s="16">
        <v>0.12726694241170586</v>
      </c>
      <c r="J70" s="9">
        <v>6.54</v>
      </c>
      <c r="K70" s="9">
        <v>6.54</v>
      </c>
      <c r="L70" s="9">
        <v>6.54</v>
      </c>
      <c r="M70" s="9">
        <v>6.51</v>
      </c>
      <c r="N70" s="9">
        <v>6.51</v>
      </c>
      <c r="O70" s="16">
        <v>0.22513692488816159</v>
      </c>
    </row>
    <row r="71" spans="1:15" x14ac:dyDescent="0.45">
      <c r="A71" s="132"/>
      <c r="B71" s="18" t="s">
        <v>131</v>
      </c>
      <c r="C71" s="9" t="s">
        <v>173</v>
      </c>
      <c r="D71" s="9">
        <v>4.55</v>
      </c>
      <c r="E71" s="9">
        <v>4.57</v>
      </c>
      <c r="F71" s="9">
        <v>4.54</v>
      </c>
      <c r="G71" s="9">
        <v>4.54</v>
      </c>
      <c r="H71" s="9">
        <v>4.57</v>
      </c>
      <c r="I71" s="16">
        <v>0.29786253768666376</v>
      </c>
      <c r="J71" s="9">
        <v>4.5</v>
      </c>
      <c r="K71" s="9">
        <v>4.5</v>
      </c>
      <c r="L71" s="9">
        <v>4.5</v>
      </c>
      <c r="M71" s="9">
        <v>4.5</v>
      </c>
      <c r="N71" s="9">
        <v>4.5</v>
      </c>
      <c r="O71" s="16">
        <v>0</v>
      </c>
    </row>
    <row r="72" spans="1:15" x14ac:dyDescent="0.45">
      <c r="B72" s="75"/>
    </row>
    <row r="73" spans="1:15" x14ac:dyDescent="0.45">
      <c r="B73" t="s">
        <v>642</v>
      </c>
    </row>
  </sheetData>
  <mergeCells count="9">
    <mergeCell ref="A48:A54"/>
    <mergeCell ref="A55:A59"/>
    <mergeCell ref="A60:A71"/>
    <mergeCell ref="A3:C3"/>
    <mergeCell ref="J3:O3"/>
    <mergeCell ref="D3:I3"/>
    <mergeCell ref="A4:B4"/>
    <mergeCell ref="A5:A26"/>
    <mergeCell ref="A27:A47"/>
  </mergeCells>
  <phoneticPr fontId="5" type="noConversion"/>
  <hyperlinks>
    <hyperlink ref="B65" location="STDs!B70" display="STDs!B70" xr:uid="{438C8BA8-3E09-48AB-B1E5-6B442CB9A6B3}"/>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DD0FB-F4D2-435E-BB4B-47D6CDC56934}">
  <sheetPr codeName="List5"/>
  <dimension ref="A1:Z59"/>
  <sheetViews>
    <sheetView zoomScale="87" zoomScaleNormal="87" workbookViewId="0">
      <pane xSplit="2" ySplit="5" topLeftCell="C9" activePane="bottomRight" state="frozen"/>
      <selection pane="topRight" activeCell="C1" sqref="C1"/>
      <selection pane="bottomLeft" activeCell="A6" sqref="A6"/>
      <selection pane="bottomRight"/>
    </sheetView>
  </sheetViews>
  <sheetFormatPr defaultRowHeight="14.25" x14ac:dyDescent="0.45"/>
  <cols>
    <col min="2" max="2" width="28.796875" bestFit="1" customWidth="1"/>
    <col min="3" max="3" width="11.1328125" customWidth="1"/>
    <col min="4" max="5" width="11.1328125" style="40" customWidth="1"/>
    <col min="6" max="6" width="11.1328125" style="7" customWidth="1"/>
    <col min="7" max="7" width="11.1328125" customWidth="1"/>
    <col min="8" max="9" width="11.1328125" style="40" customWidth="1"/>
    <col min="10" max="11" width="11.1328125" style="7" customWidth="1"/>
    <col min="12" max="13" width="11.1328125" style="40" customWidth="1"/>
    <col min="14" max="15" width="11.1328125" style="7" customWidth="1"/>
    <col min="16" max="17" width="11.1328125" style="40" customWidth="1"/>
    <col min="18" max="19" width="11.1328125" style="7" customWidth="1"/>
    <col min="20" max="21" width="11.1328125" style="40" customWidth="1"/>
    <col min="22" max="23" width="11.1328125" style="7" customWidth="1"/>
    <col min="24" max="25" width="11.1328125" style="40" customWidth="1"/>
    <col min="26" max="26" width="11.1328125" style="7" customWidth="1"/>
  </cols>
  <sheetData>
    <row r="1" spans="1:26" s="34" customFormat="1" ht="13.9" x14ac:dyDescent="0.45">
      <c r="A1" s="34" t="s">
        <v>658</v>
      </c>
      <c r="D1" s="35"/>
      <c r="E1" s="35"/>
      <c r="F1" s="36"/>
      <c r="H1" s="35"/>
      <c r="I1" s="35"/>
      <c r="J1" s="36"/>
      <c r="K1" s="36"/>
      <c r="L1" s="35"/>
      <c r="M1" s="35"/>
      <c r="N1" s="36"/>
      <c r="O1" s="36"/>
      <c r="P1" s="35"/>
      <c r="Q1" s="35"/>
      <c r="R1" s="36"/>
      <c r="S1" s="36"/>
      <c r="T1" s="35"/>
      <c r="U1" s="35"/>
      <c r="V1" s="36"/>
      <c r="W1" s="36"/>
      <c r="X1" s="35"/>
      <c r="Y1" s="35"/>
      <c r="Z1" s="36"/>
    </row>
    <row r="2" spans="1:26" s="3" customFormat="1" ht="13.5" x14ac:dyDescent="0.45">
      <c r="B2" s="37"/>
      <c r="D2" s="38"/>
      <c r="E2" s="38"/>
      <c r="F2" s="39"/>
      <c r="H2" s="38"/>
      <c r="I2" s="38"/>
      <c r="J2" s="39"/>
      <c r="K2" s="39"/>
      <c r="L2" s="38"/>
      <c r="M2" s="38"/>
      <c r="N2" s="39"/>
      <c r="O2" s="39"/>
      <c r="P2" s="38"/>
      <c r="Q2" s="38"/>
      <c r="R2" s="39"/>
      <c r="S2" s="39"/>
      <c r="T2" s="38"/>
      <c r="U2" s="38"/>
      <c r="V2" s="39"/>
      <c r="W2" s="39"/>
      <c r="X2" s="38"/>
      <c r="Y2" s="38"/>
      <c r="Z2" s="39"/>
    </row>
    <row r="3" spans="1:26" s="3" customFormat="1" ht="42" customHeight="1" x14ac:dyDescent="0.45">
      <c r="B3" s="29" t="s">
        <v>133</v>
      </c>
      <c r="C3" s="151" t="s">
        <v>134</v>
      </c>
      <c r="D3" s="151"/>
      <c r="E3" s="151"/>
      <c r="F3" s="151"/>
      <c r="G3" s="151"/>
      <c r="H3" s="151"/>
      <c r="I3" s="151"/>
      <c r="J3" s="151"/>
      <c r="K3" s="134" t="s">
        <v>135</v>
      </c>
      <c r="L3" s="134"/>
      <c r="M3" s="134"/>
      <c r="N3" s="134"/>
      <c r="O3" s="134"/>
      <c r="P3" s="134"/>
      <c r="Q3" s="134"/>
      <c r="R3" s="134"/>
      <c r="S3" s="134" t="s">
        <v>136</v>
      </c>
      <c r="T3" s="134"/>
      <c r="U3" s="134"/>
      <c r="V3" s="134"/>
      <c r="W3" s="134"/>
      <c r="X3" s="134"/>
      <c r="Y3" s="134"/>
      <c r="Z3" s="134"/>
    </row>
    <row r="4" spans="1:26" s="3" customFormat="1" ht="21.95" customHeight="1" x14ac:dyDescent="0.45">
      <c r="B4" s="29" t="s">
        <v>137</v>
      </c>
      <c r="C4" s="134">
        <v>5.5</v>
      </c>
      <c r="D4" s="134"/>
      <c r="E4" s="134"/>
      <c r="F4" s="134"/>
      <c r="G4" s="134">
        <v>8.5</v>
      </c>
      <c r="H4" s="134"/>
      <c r="I4" s="134"/>
      <c r="J4" s="134"/>
      <c r="K4" s="134">
        <v>5.5</v>
      </c>
      <c r="L4" s="134"/>
      <c r="M4" s="134"/>
      <c r="N4" s="134"/>
      <c r="O4" s="134">
        <v>8.5</v>
      </c>
      <c r="P4" s="134"/>
      <c r="Q4" s="134"/>
      <c r="R4" s="134"/>
      <c r="S4" s="134">
        <v>5.5</v>
      </c>
      <c r="T4" s="134"/>
      <c r="U4" s="134"/>
      <c r="V4" s="134"/>
      <c r="W4" s="134">
        <v>8.5</v>
      </c>
      <c r="X4" s="134"/>
      <c r="Y4" s="134"/>
      <c r="Z4" s="134"/>
    </row>
    <row r="5" spans="1:26" s="3" customFormat="1" ht="41.25" customHeight="1" x14ac:dyDescent="0.45">
      <c r="B5" s="29" t="s">
        <v>138</v>
      </c>
      <c r="C5" s="13" t="s">
        <v>190</v>
      </c>
      <c r="D5" s="32" t="s">
        <v>141</v>
      </c>
      <c r="E5" s="32" t="s">
        <v>142</v>
      </c>
      <c r="F5" s="33" t="s">
        <v>191</v>
      </c>
      <c r="G5" s="13" t="s">
        <v>190</v>
      </c>
      <c r="H5" s="32" t="s">
        <v>141</v>
      </c>
      <c r="I5" s="32" t="s">
        <v>142</v>
      </c>
      <c r="J5" s="33" t="s">
        <v>191</v>
      </c>
      <c r="K5" s="13" t="s">
        <v>190</v>
      </c>
      <c r="L5" s="32" t="s">
        <v>141</v>
      </c>
      <c r="M5" s="32" t="s">
        <v>142</v>
      </c>
      <c r="N5" s="33" t="s">
        <v>191</v>
      </c>
      <c r="O5" s="13" t="s">
        <v>190</v>
      </c>
      <c r="P5" s="32" t="s">
        <v>141</v>
      </c>
      <c r="Q5" s="32" t="s">
        <v>142</v>
      </c>
      <c r="R5" s="33" t="s">
        <v>191</v>
      </c>
      <c r="S5" s="13" t="s">
        <v>190</v>
      </c>
      <c r="T5" s="32" t="s">
        <v>141</v>
      </c>
      <c r="U5" s="32" t="s">
        <v>142</v>
      </c>
      <c r="V5" s="33" t="s">
        <v>191</v>
      </c>
      <c r="W5" s="13" t="s">
        <v>190</v>
      </c>
      <c r="X5" s="32" t="s">
        <v>141</v>
      </c>
      <c r="Y5" s="32" t="s">
        <v>142</v>
      </c>
      <c r="Z5" s="33" t="s">
        <v>191</v>
      </c>
    </row>
    <row r="6" spans="1:26" x14ac:dyDescent="0.45">
      <c r="A6" s="135" t="s">
        <v>2</v>
      </c>
      <c r="B6" s="15" t="s">
        <v>3</v>
      </c>
      <c r="C6" s="12">
        <v>7.08</v>
      </c>
      <c r="D6" s="30">
        <v>834.52700000000004</v>
      </c>
      <c r="E6" s="30">
        <v>9081</v>
      </c>
      <c r="F6" s="12">
        <v>0.01</v>
      </c>
      <c r="G6" s="9">
        <v>6.96</v>
      </c>
      <c r="H6" s="30">
        <v>661.35699999999997</v>
      </c>
      <c r="I6" s="30">
        <v>7906</v>
      </c>
      <c r="J6" s="12">
        <v>0.05</v>
      </c>
      <c r="K6" s="9">
        <v>5.28</v>
      </c>
      <c r="L6" s="31">
        <v>1195.048</v>
      </c>
      <c r="M6" s="31">
        <v>5050</v>
      </c>
      <c r="N6" s="9">
        <v>0.02</v>
      </c>
      <c r="O6" s="9">
        <v>5.25</v>
      </c>
      <c r="P6" s="31">
        <v>660</v>
      </c>
      <c r="Q6" s="31">
        <v>3697</v>
      </c>
      <c r="R6" s="9">
        <v>0.02</v>
      </c>
      <c r="S6" s="12">
        <v>8.1</v>
      </c>
      <c r="T6" s="30">
        <v>127.601</v>
      </c>
      <c r="U6" s="31">
        <v>2036</v>
      </c>
      <c r="V6" s="12">
        <v>0.03</v>
      </c>
      <c r="W6" s="152" t="s">
        <v>143</v>
      </c>
      <c r="X6" s="153"/>
      <c r="Y6" s="153"/>
      <c r="Z6" s="154"/>
    </row>
    <row r="7" spans="1:26" x14ac:dyDescent="0.45">
      <c r="A7" s="135"/>
      <c r="B7" s="15" t="s">
        <v>5</v>
      </c>
      <c r="C7" s="9">
        <v>6.25</v>
      </c>
      <c r="D7" s="31">
        <v>5946.518</v>
      </c>
      <c r="E7" s="31">
        <v>46299</v>
      </c>
      <c r="F7" s="9">
        <v>0.04</v>
      </c>
      <c r="G7" s="9">
        <v>6.14</v>
      </c>
      <c r="H7" s="31">
        <v>2456.6660000000002</v>
      </c>
      <c r="I7" s="31">
        <v>39122</v>
      </c>
      <c r="J7" s="9">
        <v>0.06</v>
      </c>
      <c r="K7" s="9">
        <v>5.09</v>
      </c>
      <c r="L7" s="31">
        <v>7312</v>
      </c>
      <c r="M7" s="31">
        <v>57904</v>
      </c>
      <c r="N7" s="9">
        <v>0.08</v>
      </c>
      <c r="O7" s="9">
        <v>5.04</v>
      </c>
      <c r="P7" s="31">
        <v>623.49</v>
      </c>
      <c r="Q7" s="31">
        <v>11105</v>
      </c>
      <c r="R7" s="9">
        <v>0.03</v>
      </c>
      <c r="S7" s="9">
        <v>7.23</v>
      </c>
      <c r="T7" s="31">
        <v>1901.5050000000001</v>
      </c>
      <c r="U7" s="31">
        <v>21329</v>
      </c>
      <c r="V7" s="9">
        <v>0.04</v>
      </c>
      <c r="W7" s="9">
        <v>7.21</v>
      </c>
      <c r="X7" s="31">
        <v>1550.74</v>
      </c>
      <c r="Y7" s="31">
        <v>18678</v>
      </c>
      <c r="Z7" s="9">
        <v>0.02</v>
      </c>
    </row>
    <row r="8" spans="1:26" x14ac:dyDescent="0.45">
      <c r="A8" s="135"/>
      <c r="B8" s="15" t="s">
        <v>7</v>
      </c>
      <c r="C8" s="9">
        <v>7.06</v>
      </c>
      <c r="D8" s="31">
        <v>8996.6419999999998</v>
      </c>
      <c r="E8" s="31">
        <v>102526</v>
      </c>
      <c r="F8" s="9">
        <v>0.06</v>
      </c>
      <c r="G8" s="9">
        <v>6.96</v>
      </c>
      <c r="H8" s="31">
        <v>6474.5119999999997</v>
      </c>
      <c r="I8" s="31">
        <v>75747</v>
      </c>
      <c r="J8" s="9">
        <v>0.05</v>
      </c>
      <c r="K8" s="9">
        <v>5.24</v>
      </c>
      <c r="L8" s="31">
        <v>19570.703000000001</v>
      </c>
      <c r="M8" s="31">
        <v>141204</v>
      </c>
      <c r="N8" s="9">
        <v>0.06</v>
      </c>
      <c r="O8" s="9">
        <v>5.24</v>
      </c>
      <c r="P8" s="31">
        <v>8547.7710000000006</v>
      </c>
      <c r="Q8" s="31">
        <v>35351</v>
      </c>
      <c r="R8" s="9">
        <v>0.04</v>
      </c>
      <c r="S8" s="9">
        <v>8.1</v>
      </c>
      <c r="T8" s="31">
        <v>3218.0830000000001</v>
      </c>
      <c r="U8" s="31">
        <v>28677</v>
      </c>
      <c r="V8" s="9">
        <v>0.05</v>
      </c>
      <c r="W8" s="9">
        <v>8.0399999999999991</v>
      </c>
      <c r="X8" s="31">
        <v>2149.509</v>
      </c>
      <c r="Y8" s="31">
        <v>19655</v>
      </c>
      <c r="Z8" s="9">
        <v>0.03</v>
      </c>
    </row>
    <row r="9" spans="1:26" x14ac:dyDescent="0.45">
      <c r="A9" s="135"/>
      <c r="B9" s="15" t="s">
        <v>9</v>
      </c>
      <c r="C9" s="9">
        <v>5.35</v>
      </c>
      <c r="D9" s="31">
        <v>23174.028999999999</v>
      </c>
      <c r="E9" s="31">
        <v>353868</v>
      </c>
      <c r="F9" s="9">
        <v>0.04</v>
      </c>
      <c r="G9" s="9">
        <v>5.27</v>
      </c>
      <c r="H9" s="31">
        <v>24897.657999999999</v>
      </c>
      <c r="I9" s="31">
        <v>338393</v>
      </c>
      <c r="J9" s="9">
        <v>0.05</v>
      </c>
      <c r="K9" s="9">
        <v>4.9800000000000004</v>
      </c>
      <c r="L9" s="31">
        <v>19064.98</v>
      </c>
      <c r="M9" s="31">
        <v>255168</v>
      </c>
      <c r="N9" s="9">
        <v>0.04</v>
      </c>
      <c r="O9" s="9">
        <v>4.96</v>
      </c>
      <c r="P9" s="31">
        <v>17262.296999999999</v>
      </c>
      <c r="Q9" s="31">
        <v>210851</v>
      </c>
      <c r="R9" s="9">
        <v>0.02</v>
      </c>
      <c r="S9" s="9">
        <v>5.98</v>
      </c>
      <c r="T9" s="31">
        <v>24207.287</v>
      </c>
      <c r="U9" s="31">
        <v>265547</v>
      </c>
      <c r="V9" s="9">
        <v>7.0000000000000007E-2</v>
      </c>
      <c r="W9" s="9">
        <v>6.04</v>
      </c>
      <c r="X9" s="31">
        <v>12561.707</v>
      </c>
      <c r="Y9" s="31">
        <v>160205</v>
      </c>
      <c r="Z9" s="9">
        <v>0.02</v>
      </c>
    </row>
    <row r="10" spans="1:26" x14ac:dyDescent="0.45">
      <c r="A10" s="135"/>
      <c r="B10" s="15" t="s">
        <v>11</v>
      </c>
      <c r="C10" s="9">
        <v>5.26</v>
      </c>
      <c r="D10" s="31">
        <v>31115.68</v>
      </c>
      <c r="E10" s="31">
        <v>405425</v>
      </c>
      <c r="F10" s="9">
        <v>0.04</v>
      </c>
      <c r="G10" s="9">
        <v>5.15</v>
      </c>
      <c r="H10" s="31">
        <v>33498.538999999997</v>
      </c>
      <c r="I10" s="31">
        <v>442503</v>
      </c>
      <c r="J10" s="9">
        <v>0.06</v>
      </c>
      <c r="K10" s="9">
        <v>4.72</v>
      </c>
      <c r="L10" s="31">
        <v>30355.715</v>
      </c>
      <c r="M10" s="31">
        <v>345409</v>
      </c>
      <c r="N10" s="9">
        <v>0.06</v>
      </c>
      <c r="O10" s="9">
        <v>4.7</v>
      </c>
      <c r="P10" s="31">
        <v>28424.195</v>
      </c>
      <c r="Q10" s="31">
        <v>277405</v>
      </c>
      <c r="R10" s="9">
        <v>0.06</v>
      </c>
      <c r="S10" s="9">
        <v>5.87</v>
      </c>
      <c r="T10" s="31">
        <v>32581.254000000001</v>
      </c>
      <c r="U10" s="31">
        <v>298326</v>
      </c>
      <c r="V10" s="9">
        <v>0.09</v>
      </c>
      <c r="W10" s="9">
        <v>5.87</v>
      </c>
      <c r="X10" s="31">
        <v>19813.865000000002</v>
      </c>
      <c r="Y10" s="31">
        <v>200521</v>
      </c>
      <c r="Z10" s="9">
        <v>0.02</v>
      </c>
    </row>
    <row r="11" spans="1:26" x14ac:dyDescent="0.45">
      <c r="A11" s="135"/>
      <c r="B11" s="15" t="s">
        <v>13</v>
      </c>
      <c r="C11" s="9">
        <v>6.47</v>
      </c>
      <c r="D11" s="31">
        <v>13784.339</v>
      </c>
      <c r="E11" s="31">
        <v>170010</v>
      </c>
      <c r="F11" s="9">
        <v>0.06</v>
      </c>
      <c r="G11" s="9">
        <v>6.33</v>
      </c>
      <c r="H11" s="31">
        <v>5074.6260000000002</v>
      </c>
      <c r="I11" s="31">
        <v>49819</v>
      </c>
      <c r="J11" s="9">
        <v>0.04</v>
      </c>
      <c r="K11" s="9">
        <v>5.34</v>
      </c>
      <c r="L11" s="31">
        <v>7714.3630000000003</v>
      </c>
      <c r="M11" s="31">
        <v>29151</v>
      </c>
      <c r="N11" s="9">
        <v>0.02</v>
      </c>
      <c r="O11" s="9">
        <v>5.52</v>
      </c>
      <c r="P11" s="31">
        <v>6399.5389999999998</v>
      </c>
      <c r="Q11" s="31">
        <v>34760</v>
      </c>
      <c r="R11" s="9">
        <v>0.01</v>
      </c>
      <c r="S11" s="9">
        <v>5.13</v>
      </c>
      <c r="T11" s="31">
        <v>619.45399999999995</v>
      </c>
      <c r="U11" s="31">
        <v>4683</v>
      </c>
      <c r="V11" s="9">
        <v>0.06</v>
      </c>
      <c r="W11" s="9">
        <v>7.37</v>
      </c>
      <c r="X11" s="31">
        <v>908.15200000000004</v>
      </c>
      <c r="Y11" s="31">
        <v>5145</v>
      </c>
      <c r="Z11" s="9">
        <v>0.04</v>
      </c>
    </row>
    <row r="12" spans="1:26" x14ac:dyDescent="0.45">
      <c r="A12" s="135"/>
      <c r="B12" s="15" t="s">
        <v>15</v>
      </c>
      <c r="C12" s="9">
        <v>4.5599999999999996</v>
      </c>
      <c r="D12" s="31">
        <v>93876.343999999997</v>
      </c>
      <c r="E12" s="31">
        <v>1472072</v>
      </c>
      <c r="F12" s="9">
        <v>0.04</v>
      </c>
      <c r="G12" s="9">
        <v>4.46</v>
      </c>
      <c r="H12" s="31">
        <v>88038.460999999996</v>
      </c>
      <c r="I12" s="31">
        <v>1236435</v>
      </c>
      <c r="J12" s="9">
        <v>7.0000000000000007E-2</v>
      </c>
      <c r="K12" s="9">
        <v>4.3899999999999997</v>
      </c>
      <c r="L12" s="31">
        <v>61072.792999999998</v>
      </c>
      <c r="M12" s="31">
        <v>1115723</v>
      </c>
      <c r="N12" s="9">
        <v>0.06</v>
      </c>
      <c r="O12" s="9">
        <v>4.3499999999999996</v>
      </c>
      <c r="P12" s="31">
        <v>61571.809000000001</v>
      </c>
      <c r="Q12" s="31">
        <v>979863</v>
      </c>
      <c r="R12" s="9">
        <v>0.05</v>
      </c>
      <c r="S12" s="9">
        <v>4.9400000000000004</v>
      </c>
      <c r="T12" s="31">
        <v>79806.641000000003</v>
      </c>
      <c r="U12" s="31">
        <v>743409</v>
      </c>
      <c r="V12" s="9">
        <v>0.09</v>
      </c>
      <c r="W12" s="9">
        <v>4.96</v>
      </c>
      <c r="X12" s="31">
        <v>72230.516000000003</v>
      </c>
      <c r="Y12" s="31">
        <v>670766</v>
      </c>
      <c r="Z12" s="9">
        <v>0.08</v>
      </c>
    </row>
    <row r="13" spans="1:26" x14ac:dyDescent="0.45">
      <c r="A13" s="135"/>
      <c r="B13" s="15" t="s">
        <v>17</v>
      </c>
      <c r="C13" s="9">
        <v>4.76</v>
      </c>
      <c r="D13" s="31">
        <v>98526.031000000003</v>
      </c>
      <c r="E13" s="31">
        <v>1385573</v>
      </c>
      <c r="F13" s="9">
        <v>0.05</v>
      </c>
      <c r="G13" s="9">
        <v>4.6500000000000004</v>
      </c>
      <c r="H13" s="31">
        <v>66510.858999999997</v>
      </c>
      <c r="I13" s="31">
        <v>835793</v>
      </c>
      <c r="J13" s="9">
        <v>0.05</v>
      </c>
      <c r="K13" s="9">
        <v>4.4800000000000004</v>
      </c>
      <c r="L13" s="31">
        <v>73477.593999999997</v>
      </c>
      <c r="M13" s="31">
        <v>887855</v>
      </c>
      <c r="N13" s="9">
        <v>0.04</v>
      </c>
      <c r="O13" s="9">
        <v>4.4400000000000004</v>
      </c>
      <c r="P13" s="31">
        <v>52438.66</v>
      </c>
      <c r="Q13" s="31">
        <v>599334</v>
      </c>
      <c r="R13" s="9">
        <v>0.06</v>
      </c>
      <c r="S13" s="9">
        <v>5.16</v>
      </c>
      <c r="T13" s="31">
        <v>77273.031000000003</v>
      </c>
      <c r="U13" s="31">
        <v>579422</v>
      </c>
      <c r="V13" s="9">
        <v>0.09</v>
      </c>
      <c r="W13" s="9">
        <v>5.18</v>
      </c>
      <c r="X13" s="31">
        <v>54863.773000000001</v>
      </c>
      <c r="Y13" s="31">
        <v>500755</v>
      </c>
      <c r="Z13" s="9">
        <v>0.08</v>
      </c>
    </row>
    <row r="14" spans="1:26" x14ac:dyDescent="0.45">
      <c r="A14" s="135"/>
      <c r="B14" s="15" t="s">
        <v>18</v>
      </c>
      <c r="C14" s="9">
        <v>7.2</v>
      </c>
      <c r="D14" s="31">
        <v>2346.3989999999999</v>
      </c>
      <c r="E14" s="31">
        <v>20546</v>
      </c>
      <c r="F14" s="9">
        <v>7.0000000000000007E-2</v>
      </c>
      <c r="G14" s="12">
        <v>7.32</v>
      </c>
      <c r="H14" s="31">
        <v>1863.5239999999999</v>
      </c>
      <c r="I14" s="31">
        <v>14877</v>
      </c>
      <c r="J14" s="9">
        <v>0.08</v>
      </c>
      <c r="K14" s="9">
        <v>6.1</v>
      </c>
      <c r="L14" s="31">
        <v>2523.625</v>
      </c>
      <c r="M14" s="31">
        <v>15028</v>
      </c>
      <c r="N14" s="9">
        <v>0.03</v>
      </c>
      <c r="O14" s="9">
        <v>6.11</v>
      </c>
      <c r="P14" s="31">
        <v>2493.4180000000001</v>
      </c>
      <c r="Q14" s="31">
        <v>13828</v>
      </c>
      <c r="R14" s="9">
        <v>0.08</v>
      </c>
      <c r="S14" s="9">
        <v>8.07</v>
      </c>
      <c r="T14" s="31">
        <v>794.12</v>
      </c>
      <c r="U14" s="31">
        <v>6715</v>
      </c>
      <c r="V14" s="9">
        <v>0.03</v>
      </c>
      <c r="W14" s="9">
        <v>8.01</v>
      </c>
      <c r="X14" s="31">
        <v>760.37599999999998</v>
      </c>
      <c r="Y14" s="31">
        <v>5894</v>
      </c>
      <c r="Z14" s="9">
        <v>0.03</v>
      </c>
    </row>
    <row r="15" spans="1:26" x14ac:dyDescent="0.45">
      <c r="A15" s="135"/>
      <c r="B15" s="15" t="s">
        <v>20</v>
      </c>
      <c r="C15" s="9">
        <v>10.06</v>
      </c>
      <c r="D15" s="31">
        <v>56906.913999999997</v>
      </c>
      <c r="E15" s="31">
        <v>387149</v>
      </c>
      <c r="F15" s="9">
        <v>0.05</v>
      </c>
      <c r="G15" s="9">
        <v>10.24</v>
      </c>
      <c r="H15" s="31">
        <v>63441.16</v>
      </c>
      <c r="I15" s="31">
        <v>389204</v>
      </c>
      <c r="J15" s="9">
        <v>0.11</v>
      </c>
      <c r="K15" s="9">
        <v>9.4</v>
      </c>
      <c r="L15" s="31">
        <v>23835.111000000001</v>
      </c>
      <c r="M15" s="31">
        <v>82815</v>
      </c>
      <c r="N15" s="9">
        <v>0.36</v>
      </c>
      <c r="O15" s="9">
        <v>10.23</v>
      </c>
      <c r="P15" s="31">
        <v>44345.535000000003</v>
      </c>
      <c r="Q15" s="31">
        <v>109352</v>
      </c>
      <c r="R15" s="9">
        <v>0.14000000000000001</v>
      </c>
      <c r="S15" s="9">
        <v>12.2</v>
      </c>
      <c r="T15" s="31">
        <v>36193.805</v>
      </c>
      <c r="U15" s="31">
        <v>179489</v>
      </c>
      <c r="V15" s="9">
        <v>0.12</v>
      </c>
      <c r="W15" s="9">
        <v>12.57</v>
      </c>
      <c r="X15" s="31">
        <v>26823.145</v>
      </c>
      <c r="Y15" s="31">
        <v>126381</v>
      </c>
      <c r="Z15" s="9">
        <v>7.0000000000000007E-2</v>
      </c>
    </row>
    <row r="16" spans="1:26" x14ac:dyDescent="0.45">
      <c r="A16" s="135"/>
      <c r="B16" s="15" t="s">
        <v>24</v>
      </c>
      <c r="C16" s="9">
        <v>7.01</v>
      </c>
      <c r="D16" s="31">
        <v>221955.31299999999</v>
      </c>
      <c r="E16" s="31">
        <v>2924240</v>
      </c>
      <c r="F16" s="12">
        <v>0.06</v>
      </c>
      <c r="G16" s="9">
        <v>6.88</v>
      </c>
      <c r="H16" s="31">
        <v>188781.21900000001</v>
      </c>
      <c r="I16" s="31">
        <v>2413041</v>
      </c>
      <c r="J16" s="9">
        <v>0.06</v>
      </c>
      <c r="K16" s="9">
        <v>5.57</v>
      </c>
      <c r="L16" s="31">
        <v>277456.46899999998</v>
      </c>
      <c r="M16" s="31">
        <v>1890657</v>
      </c>
      <c r="N16" s="9">
        <v>0.13</v>
      </c>
      <c r="O16" s="9">
        <v>5.55</v>
      </c>
      <c r="P16" s="31">
        <v>237288.266</v>
      </c>
      <c r="Q16" s="31">
        <v>1558473</v>
      </c>
      <c r="R16" s="9">
        <v>0.12</v>
      </c>
      <c r="S16" s="9">
        <v>7.84</v>
      </c>
      <c r="T16" s="31">
        <v>174101.484</v>
      </c>
      <c r="U16" s="31">
        <v>1342450</v>
      </c>
      <c r="V16" s="9">
        <v>0.11</v>
      </c>
      <c r="W16" s="9">
        <v>7.8</v>
      </c>
      <c r="X16" s="31">
        <v>106133.211</v>
      </c>
      <c r="Y16" s="31">
        <v>1144292</v>
      </c>
      <c r="Z16" s="9">
        <v>0.08</v>
      </c>
    </row>
    <row r="17" spans="1:26" x14ac:dyDescent="0.45">
      <c r="A17" s="135"/>
      <c r="B17" s="15" t="s">
        <v>26</v>
      </c>
      <c r="C17" s="9">
        <v>10.01</v>
      </c>
      <c r="D17" s="31">
        <v>20288.991999999998</v>
      </c>
      <c r="E17" s="31">
        <v>202544</v>
      </c>
      <c r="F17" s="9">
        <v>0.08</v>
      </c>
      <c r="G17" s="9">
        <v>10.41</v>
      </c>
      <c r="H17" s="31">
        <v>17497.756000000001</v>
      </c>
      <c r="I17" s="31">
        <v>134521</v>
      </c>
      <c r="J17" s="9">
        <v>0.08</v>
      </c>
      <c r="K17" s="9">
        <v>9.3699999999999992</v>
      </c>
      <c r="L17" s="31">
        <v>19041.627</v>
      </c>
      <c r="M17" s="31">
        <v>97128</v>
      </c>
      <c r="N17" s="9">
        <v>0.14000000000000001</v>
      </c>
      <c r="O17" s="9">
        <v>10.51</v>
      </c>
      <c r="P17" s="31">
        <v>15814.267</v>
      </c>
      <c r="Q17" s="31">
        <v>61491</v>
      </c>
      <c r="R17" s="9">
        <v>0.15</v>
      </c>
      <c r="S17" s="9">
        <v>11.95</v>
      </c>
      <c r="T17" s="31">
        <v>14204.992</v>
      </c>
      <c r="U17" s="31">
        <v>88334</v>
      </c>
      <c r="V17" s="9">
        <v>0.12</v>
      </c>
      <c r="W17" s="9">
        <v>12.62</v>
      </c>
      <c r="X17" s="31">
        <v>7985.5060000000003</v>
      </c>
      <c r="Y17" s="31">
        <v>44482</v>
      </c>
      <c r="Z17" s="9">
        <v>0.05</v>
      </c>
    </row>
    <row r="18" spans="1:26" x14ac:dyDescent="0.45">
      <c r="A18" s="135"/>
      <c r="B18" s="17" t="s">
        <v>28</v>
      </c>
      <c r="C18" s="9">
        <v>7.81</v>
      </c>
      <c r="D18" s="31">
        <v>14800.95</v>
      </c>
      <c r="E18" s="31">
        <v>244020</v>
      </c>
      <c r="F18" s="12">
        <v>0.06</v>
      </c>
      <c r="G18" s="9">
        <v>7.49</v>
      </c>
      <c r="H18" s="31">
        <v>13400.821</v>
      </c>
      <c r="I18" s="31">
        <v>201247</v>
      </c>
      <c r="J18" s="9">
        <v>0.04</v>
      </c>
      <c r="K18" s="9">
        <v>5.83</v>
      </c>
      <c r="L18" s="31">
        <v>21853.238000000001</v>
      </c>
      <c r="M18" s="31">
        <v>225549</v>
      </c>
      <c r="N18" s="9">
        <v>7.0000000000000007E-2</v>
      </c>
      <c r="O18" s="9">
        <v>5.55</v>
      </c>
      <c r="P18" s="31">
        <v>9651.7450000000008</v>
      </c>
      <c r="Q18" s="31">
        <v>126816</v>
      </c>
      <c r="R18" s="9">
        <v>0.09</v>
      </c>
      <c r="S18" s="9">
        <v>8.85</v>
      </c>
      <c r="T18" s="31">
        <v>6843.2809999999999</v>
      </c>
      <c r="U18" s="31">
        <v>72364</v>
      </c>
      <c r="V18" s="9">
        <v>7.0000000000000007E-2</v>
      </c>
      <c r="W18" s="9">
        <v>8.49</v>
      </c>
      <c r="X18" s="31">
        <v>7839.6390000000001</v>
      </c>
      <c r="Y18" s="31">
        <v>111675</v>
      </c>
      <c r="Z18" s="9">
        <v>0.14000000000000001</v>
      </c>
    </row>
    <row r="19" spans="1:26" x14ac:dyDescent="0.45">
      <c r="A19" s="135"/>
      <c r="B19" s="15" t="s">
        <v>30</v>
      </c>
      <c r="C19" s="9">
        <v>5.0199999999999996</v>
      </c>
      <c r="D19" s="31">
        <v>12531.638000000001</v>
      </c>
      <c r="E19" s="31">
        <v>160324</v>
      </c>
      <c r="F19" s="9">
        <v>0.06</v>
      </c>
      <c r="G19" s="9">
        <v>4.9000000000000004</v>
      </c>
      <c r="H19" s="31">
        <v>8960.7710000000006</v>
      </c>
      <c r="I19" s="31">
        <v>115495</v>
      </c>
      <c r="J19" s="9">
        <v>0.04</v>
      </c>
      <c r="K19" s="9">
        <v>4.6399999999999997</v>
      </c>
      <c r="L19" s="31">
        <v>16505.809000000001</v>
      </c>
      <c r="M19" s="31">
        <v>137317</v>
      </c>
      <c r="N19" s="9">
        <v>0.11</v>
      </c>
      <c r="O19" s="9">
        <v>4.58</v>
      </c>
      <c r="P19" s="31">
        <v>10187.763999999999</v>
      </c>
      <c r="Q19" s="31">
        <v>73943</v>
      </c>
      <c r="R19" s="9">
        <v>0.12</v>
      </c>
      <c r="S19" s="9">
        <v>5.56</v>
      </c>
      <c r="T19" s="31">
        <v>10640.27</v>
      </c>
      <c r="U19" s="31">
        <v>66500</v>
      </c>
      <c r="V19" s="9">
        <v>0.03</v>
      </c>
      <c r="W19" s="9">
        <v>5.57</v>
      </c>
      <c r="X19" s="31">
        <v>12628.143</v>
      </c>
      <c r="Y19" s="31">
        <v>102655</v>
      </c>
      <c r="Z19" s="9">
        <v>0.05</v>
      </c>
    </row>
    <row r="20" spans="1:26" x14ac:dyDescent="0.45">
      <c r="A20" s="135"/>
      <c r="B20" s="15" t="s">
        <v>32</v>
      </c>
      <c r="C20" s="9">
        <v>7.44</v>
      </c>
      <c r="D20" s="31">
        <v>82452.679999999993</v>
      </c>
      <c r="E20" s="31">
        <v>101019</v>
      </c>
      <c r="F20" s="9">
        <v>0.22</v>
      </c>
      <c r="G20" s="9">
        <v>7.06</v>
      </c>
      <c r="H20" s="31">
        <v>55952.718999999997</v>
      </c>
      <c r="I20" s="31">
        <v>81357</v>
      </c>
      <c r="J20" s="9">
        <v>0.47</v>
      </c>
      <c r="K20" s="9">
        <v>7.29</v>
      </c>
      <c r="L20" s="31">
        <v>71021.266000000003</v>
      </c>
      <c r="M20" s="31">
        <v>50776</v>
      </c>
      <c r="N20" s="9">
        <v>0.39</v>
      </c>
      <c r="O20" s="9">
        <v>10.96</v>
      </c>
      <c r="P20" s="31">
        <v>25393.48</v>
      </c>
      <c r="Q20" s="31">
        <v>38084.74</v>
      </c>
      <c r="R20" s="9">
        <v>0.41</v>
      </c>
      <c r="S20" s="9">
        <v>10.38</v>
      </c>
      <c r="T20" s="31">
        <v>8558.4</v>
      </c>
      <c r="U20" s="31">
        <v>8715</v>
      </c>
      <c r="V20" s="9">
        <v>0.41</v>
      </c>
      <c r="W20" s="9">
        <v>9.66</v>
      </c>
      <c r="X20" s="31">
        <v>23717.893</v>
      </c>
      <c r="Y20" s="31">
        <v>16365</v>
      </c>
      <c r="Z20" s="9">
        <v>0.99</v>
      </c>
    </row>
    <row r="21" spans="1:26" x14ac:dyDescent="0.45">
      <c r="A21" s="135"/>
      <c r="B21" s="15" t="s">
        <v>34</v>
      </c>
      <c r="C21" s="9">
        <v>4.5199999999999996</v>
      </c>
      <c r="D21" s="31">
        <v>137588.109</v>
      </c>
      <c r="E21" s="31">
        <v>1758387</v>
      </c>
      <c r="F21" s="9">
        <v>0.06</v>
      </c>
      <c r="G21" s="9">
        <v>4.41</v>
      </c>
      <c r="H21" s="31">
        <v>122924.344</v>
      </c>
      <c r="I21" s="31">
        <v>1489307</v>
      </c>
      <c r="J21" s="9">
        <v>0.06</v>
      </c>
      <c r="K21" s="9">
        <v>4.37</v>
      </c>
      <c r="L21" s="31">
        <v>115381.484</v>
      </c>
      <c r="M21" s="31">
        <v>1481694</v>
      </c>
      <c r="N21" s="9">
        <v>0.06</v>
      </c>
      <c r="O21" s="9">
        <v>4.32</v>
      </c>
      <c r="P21" s="31">
        <v>103023.516</v>
      </c>
      <c r="Q21" s="31">
        <v>1264695</v>
      </c>
      <c r="R21" s="9">
        <v>0.06</v>
      </c>
      <c r="S21" s="9">
        <v>4.88</v>
      </c>
      <c r="T21" s="31">
        <v>131840.29699999999</v>
      </c>
      <c r="U21" s="31">
        <v>815034</v>
      </c>
      <c r="V21" s="9">
        <v>0.11</v>
      </c>
      <c r="W21" s="9">
        <v>4.8899999999999997</v>
      </c>
      <c r="X21" s="31">
        <v>113495.781</v>
      </c>
      <c r="Y21" s="31">
        <v>876253</v>
      </c>
      <c r="Z21" s="9">
        <v>0.1</v>
      </c>
    </row>
    <row r="22" spans="1:26" x14ac:dyDescent="0.45">
      <c r="A22" s="135"/>
      <c r="B22" s="15" t="s">
        <v>36</v>
      </c>
      <c r="C22" s="9">
        <v>9.81</v>
      </c>
      <c r="D22" s="31">
        <v>17900.508000000002</v>
      </c>
      <c r="E22" s="31">
        <v>180315</v>
      </c>
      <c r="F22" s="9">
        <v>0.08</v>
      </c>
      <c r="G22" s="9">
        <v>10.220000000000001</v>
      </c>
      <c r="H22" s="31">
        <v>19532.648000000001</v>
      </c>
      <c r="I22" s="31">
        <v>166186</v>
      </c>
      <c r="J22" s="9">
        <v>0.04</v>
      </c>
      <c r="K22" s="9">
        <v>9.1</v>
      </c>
      <c r="L22" s="31">
        <v>21363.266</v>
      </c>
      <c r="M22" s="31">
        <v>123373</v>
      </c>
      <c r="N22" s="9">
        <v>0.14000000000000001</v>
      </c>
      <c r="O22" s="9">
        <v>10.01</v>
      </c>
      <c r="P22" s="31">
        <v>25716.346000000001</v>
      </c>
      <c r="Q22" s="31">
        <v>134722</v>
      </c>
      <c r="R22" s="9">
        <v>0.14000000000000001</v>
      </c>
      <c r="S22" s="9">
        <v>11.81</v>
      </c>
      <c r="T22" s="31">
        <v>12809.235000000001</v>
      </c>
      <c r="U22" s="31">
        <v>74000</v>
      </c>
      <c r="V22" s="9">
        <v>0.13</v>
      </c>
      <c r="W22" s="9">
        <v>12.52</v>
      </c>
      <c r="X22" s="31">
        <v>12267.304</v>
      </c>
      <c r="Y22" s="31">
        <v>72726</v>
      </c>
      <c r="Z22" s="9">
        <v>0.09</v>
      </c>
    </row>
    <row r="23" spans="1:26" x14ac:dyDescent="0.45">
      <c r="A23" s="135"/>
      <c r="B23" s="17" t="s">
        <v>38</v>
      </c>
      <c r="C23" s="9">
        <v>7.44</v>
      </c>
      <c r="D23" s="31">
        <v>17407.379000000001</v>
      </c>
      <c r="E23" s="31">
        <v>262084</v>
      </c>
      <c r="F23" s="9">
        <v>0.05</v>
      </c>
      <c r="G23" s="9">
        <v>7.32</v>
      </c>
      <c r="H23" s="31">
        <v>14363.505999999999</v>
      </c>
      <c r="I23" s="31">
        <v>189413</v>
      </c>
      <c r="J23" s="9">
        <v>0.05</v>
      </c>
      <c r="K23" s="9">
        <v>6.24</v>
      </c>
      <c r="L23" s="31">
        <v>25308.960999999999</v>
      </c>
      <c r="M23" s="31">
        <v>240886</v>
      </c>
      <c r="N23" s="9">
        <v>0.09</v>
      </c>
      <c r="O23" s="9">
        <v>6.19</v>
      </c>
      <c r="P23" s="31">
        <v>13280.499</v>
      </c>
      <c r="Q23" s="31">
        <v>76975</v>
      </c>
      <c r="R23" s="9">
        <v>0.17</v>
      </c>
      <c r="S23" s="9">
        <v>8.4499999999999993</v>
      </c>
      <c r="T23" s="31">
        <v>10074.819</v>
      </c>
      <c r="U23" s="31">
        <v>70399</v>
      </c>
      <c r="V23" s="9">
        <v>0.12</v>
      </c>
      <c r="W23" s="9">
        <v>8.41</v>
      </c>
      <c r="X23" s="31">
        <v>9313.4369999999999</v>
      </c>
      <c r="Y23" s="31">
        <v>101536</v>
      </c>
      <c r="Z23" s="9">
        <v>7.0000000000000007E-2</v>
      </c>
    </row>
    <row r="24" spans="1:26" x14ac:dyDescent="0.45">
      <c r="A24" s="135"/>
      <c r="B24" s="15" t="s">
        <v>40</v>
      </c>
      <c r="C24" s="9">
        <v>5.45</v>
      </c>
      <c r="D24" s="31">
        <v>42431.038999999997</v>
      </c>
      <c r="E24" s="31">
        <v>609225</v>
      </c>
      <c r="F24" s="9">
        <v>0.05</v>
      </c>
      <c r="G24" s="9">
        <v>5.33</v>
      </c>
      <c r="H24" s="31">
        <v>39538.913999999997</v>
      </c>
      <c r="I24" s="31">
        <v>528279</v>
      </c>
      <c r="J24" s="9">
        <v>0.05</v>
      </c>
      <c r="K24" s="9">
        <v>4.4800000000000004</v>
      </c>
      <c r="L24" s="31">
        <v>48474.578000000001</v>
      </c>
      <c r="M24" s="31">
        <v>432203</v>
      </c>
      <c r="N24" s="9">
        <v>0.1</v>
      </c>
      <c r="O24" s="9">
        <v>4.46</v>
      </c>
      <c r="P24" s="31">
        <v>40709.862999999998</v>
      </c>
      <c r="Q24" s="31">
        <v>334696</v>
      </c>
      <c r="R24" s="9">
        <v>0.11</v>
      </c>
      <c r="S24" s="9">
        <v>6.43</v>
      </c>
      <c r="T24" s="31">
        <v>13541.874</v>
      </c>
      <c r="U24" s="31">
        <v>94207</v>
      </c>
      <c r="V24" s="9">
        <v>0.08</v>
      </c>
      <c r="W24" s="9">
        <v>6.45</v>
      </c>
      <c r="X24" s="31">
        <v>10188.239</v>
      </c>
      <c r="Y24" s="31">
        <v>87145</v>
      </c>
      <c r="Z24" s="9">
        <v>0.09</v>
      </c>
    </row>
    <row r="25" spans="1:26" x14ac:dyDescent="0.45">
      <c r="A25" s="135"/>
      <c r="B25" s="15" t="s">
        <v>42</v>
      </c>
      <c r="C25" s="9">
        <v>4.62</v>
      </c>
      <c r="D25" s="31">
        <v>108048.461</v>
      </c>
      <c r="E25" s="31">
        <v>1594800</v>
      </c>
      <c r="F25" s="9">
        <v>0.04</v>
      </c>
      <c r="G25" s="9">
        <v>4.5199999999999996</v>
      </c>
      <c r="H25" s="31">
        <v>98801.023000000001</v>
      </c>
      <c r="I25" s="31">
        <v>1389765</v>
      </c>
      <c r="J25" s="9">
        <v>0.05</v>
      </c>
      <c r="K25" s="9">
        <v>4.24</v>
      </c>
      <c r="L25" s="31">
        <v>142811.5</v>
      </c>
      <c r="M25" s="31">
        <v>1961599</v>
      </c>
      <c r="N25" s="9">
        <v>0.08</v>
      </c>
      <c r="O25" s="9">
        <v>4.2</v>
      </c>
      <c r="P25" s="31">
        <v>106228.54700000001</v>
      </c>
      <c r="Q25" s="31">
        <v>1370426</v>
      </c>
      <c r="R25" s="9">
        <v>0.05</v>
      </c>
      <c r="S25" s="9">
        <v>5.47</v>
      </c>
      <c r="T25" s="31">
        <v>81672.133000000002</v>
      </c>
      <c r="U25" s="31">
        <v>598233</v>
      </c>
      <c r="V25" s="9">
        <v>0.05</v>
      </c>
      <c r="W25" s="9">
        <v>5.47</v>
      </c>
      <c r="X25" s="31">
        <v>71518.726999999999</v>
      </c>
      <c r="Y25" s="31">
        <v>658531</v>
      </c>
      <c r="Z25" s="9">
        <v>0.08</v>
      </c>
    </row>
    <row r="26" spans="1:26" x14ac:dyDescent="0.45">
      <c r="A26" s="135"/>
      <c r="B26" s="15" t="s">
        <v>44</v>
      </c>
      <c r="C26" s="9">
        <v>4.12</v>
      </c>
      <c r="D26" s="31">
        <v>127710.79700000001</v>
      </c>
      <c r="E26" s="31">
        <v>1786153</v>
      </c>
      <c r="F26" s="9">
        <v>0.05</v>
      </c>
      <c r="G26" s="9">
        <v>4.03</v>
      </c>
      <c r="H26" s="31">
        <v>118884.156</v>
      </c>
      <c r="I26" s="31">
        <v>1577117</v>
      </c>
      <c r="J26" s="9">
        <v>0.05</v>
      </c>
      <c r="K26" s="9">
        <v>4.2</v>
      </c>
      <c r="L26" s="31">
        <v>100853.109</v>
      </c>
      <c r="M26" s="31">
        <v>1353965</v>
      </c>
      <c r="N26" s="9">
        <v>0.05</v>
      </c>
      <c r="O26" s="9">
        <v>4.16</v>
      </c>
      <c r="P26" s="31">
        <v>98993.016000000003</v>
      </c>
      <c r="Q26" s="31">
        <v>1386212</v>
      </c>
      <c r="R26" s="9">
        <v>0.05</v>
      </c>
      <c r="S26" s="9">
        <v>4.38</v>
      </c>
      <c r="T26" s="31">
        <v>123897.80499999999</v>
      </c>
      <c r="U26" s="31">
        <v>739478</v>
      </c>
      <c r="V26" s="9">
        <v>0.05</v>
      </c>
      <c r="W26" s="9">
        <v>4.38</v>
      </c>
      <c r="X26" s="31">
        <v>121561.367</v>
      </c>
      <c r="Y26" s="31">
        <v>947963</v>
      </c>
      <c r="Z26" s="9">
        <v>0.1</v>
      </c>
    </row>
    <row r="27" spans="1:26" s="3" customFormat="1" ht="13.9" x14ac:dyDescent="0.45">
      <c r="A27" s="137" t="s">
        <v>46</v>
      </c>
      <c r="B27" s="15" t="s">
        <v>140</v>
      </c>
      <c r="C27" s="9">
        <v>4.04</v>
      </c>
      <c r="D27" s="31">
        <v>110588.375</v>
      </c>
      <c r="E27" s="31">
        <v>1260748</v>
      </c>
      <c r="F27" s="9">
        <v>0.06</v>
      </c>
      <c r="G27" s="9">
        <v>3.95</v>
      </c>
      <c r="H27" s="31">
        <v>126714.633</v>
      </c>
      <c r="I27" s="31">
        <v>1505611</v>
      </c>
      <c r="J27" s="9">
        <v>7.0000000000000007E-2</v>
      </c>
      <c r="K27" s="9">
        <v>1.4</v>
      </c>
      <c r="L27" s="31">
        <v>12792.352999999999</v>
      </c>
      <c r="M27" s="31">
        <v>171945</v>
      </c>
      <c r="N27" s="9">
        <v>0.08</v>
      </c>
      <c r="O27" s="9">
        <v>2.67</v>
      </c>
      <c r="P27" s="31">
        <v>28256.73</v>
      </c>
      <c r="Q27" s="31">
        <v>310792</v>
      </c>
      <c r="R27" s="9">
        <v>0.04</v>
      </c>
      <c r="S27" s="9">
        <v>4.92</v>
      </c>
      <c r="T27" s="31">
        <v>131201.375</v>
      </c>
      <c r="U27" s="31">
        <v>1604234</v>
      </c>
      <c r="V27" s="9">
        <v>0.05</v>
      </c>
      <c r="W27" s="9">
        <v>4.92</v>
      </c>
      <c r="X27" s="31">
        <v>81336.968999999997</v>
      </c>
      <c r="Y27" s="31">
        <v>1183860</v>
      </c>
      <c r="Z27" s="9">
        <v>0.04</v>
      </c>
    </row>
    <row r="28" spans="1:26" s="3" customFormat="1" ht="13.9" x14ac:dyDescent="0.45">
      <c r="A28" s="137"/>
      <c r="B28" s="15" t="s">
        <v>49</v>
      </c>
      <c r="C28" s="9">
        <v>2.12</v>
      </c>
      <c r="D28" s="31">
        <v>263429.65600000002</v>
      </c>
      <c r="E28" s="31">
        <v>3394213</v>
      </c>
      <c r="F28" s="9">
        <v>7.0000000000000007E-2</v>
      </c>
      <c r="G28" s="9">
        <v>2.0699999999999998</v>
      </c>
      <c r="H28" s="31">
        <v>307205.06300000002</v>
      </c>
      <c r="I28" s="31">
        <v>3325917</v>
      </c>
      <c r="J28" s="9">
        <v>0.08</v>
      </c>
      <c r="K28" s="9">
        <v>1.34</v>
      </c>
      <c r="L28" s="31">
        <v>13536.245000000001</v>
      </c>
      <c r="M28" s="31">
        <v>167153</v>
      </c>
      <c r="N28" s="9">
        <v>0.06</v>
      </c>
      <c r="O28" s="9">
        <v>1.34</v>
      </c>
      <c r="P28" s="31">
        <v>19933.07</v>
      </c>
      <c r="Q28" s="31">
        <v>225281</v>
      </c>
      <c r="R28" s="9">
        <v>7.0000000000000007E-2</v>
      </c>
      <c r="S28" s="9">
        <v>2.54</v>
      </c>
      <c r="T28" s="31">
        <v>411994.65600000002</v>
      </c>
      <c r="U28" s="31">
        <v>2666570</v>
      </c>
      <c r="V28" s="9">
        <v>0.06</v>
      </c>
      <c r="W28" s="9">
        <v>2.56</v>
      </c>
      <c r="X28" s="31">
        <v>258940.891</v>
      </c>
      <c r="Y28" s="31">
        <v>1828658</v>
      </c>
      <c r="Z28" s="9">
        <v>0.06</v>
      </c>
    </row>
    <row r="29" spans="1:26" s="3" customFormat="1" ht="13.9" x14ac:dyDescent="0.45">
      <c r="A29" s="137"/>
      <c r="B29" s="15" t="s">
        <v>51</v>
      </c>
      <c r="C29" s="9">
        <v>1.95</v>
      </c>
      <c r="D29" s="31">
        <v>6304.65</v>
      </c>
      <c r="E29" s="31">
        <v>113649</v>
      </c>
      <c r="F29" s="9">
        <v>0.04</v>
      </c>
      <c r="G29" s="9">
        <v>1.91</v>
      </c>
      <c r="H29" s="31">
        <v>6156.1570000000002</v>
      </c>
      <c r="I29" s="31">
        <v>100810</v>
      </c>
      <c r="J29" s="9">
        <v>0.04</v>
      </c>
      <c r="K29" s="9">
        <v>2.75</v>
      </c>
      <c r="L29" s="31">
        <v>77081.172000000006</v>
      </c>
      <c r="M29" s="31">
        <v>1427573</v>
      </c>
      <c r="N29" s="9">
        <v>0.04</v>
      </c>
      <c r="O29" s="9">
        <v>2.56</v>
      </c>
      <c r="P29" s="31">
        <v>33189.711000000003</v>
      </c>
      <c r="Q29" s="31">
        <v>524003</v>
      </c>
      <c r="R29" s="9">
        <v>0.04</v>
      </c>
      <c r="S29" s="9">
        <v>2.15</v>
      </c>
      <c r="T29" s="31">
        <v>4785.1899999999996</v>
      </c>
      <c r="U29" s="31">
        <v>61390</v>
      </c>
      <c r="V29" s="9">
        <v>0.14000000000000001</v>
      </c>
      <c r="W29" s="9">
        <v>2.12</v>
      </c>
      <c r="X29" s="31">
        <v>3881.1289999999999</v>
      </c>
      <c r="Y29" s="31">
        <v>55236</v>
      </c>
      <c r="Z29" s="9">
        <v>0.13</v>
      </c>
    </row>
    <row r="30" spans="1:26" x14ac:dyDescent="0.45">
      <c r="A30" s="137"/>
      <c r="B30" s="15" t="s">
        <v>53</v>
      </c>
      <c r="C30" s="9">
        <v>3.01</v>
      </c>
      <c r="D30" s="31">
        <v>12988.991</v>
      </c>
      <c r="E30" s="31">
        <v>239235</v>
      </c>
      <c r="F30" s="9">
        <v>0.04</v>
      </c>
      <c r="G30" s="9">
        <v>2.93</v>
      </c>
      <c r="H30" s="31">
        <v>14977.141</v>
      </c>
      <c r="I30" s="31">
        <v>236405</v>
      </c>
      <c r="J30" s="9">
        <v>0.05</v>
      </c>
      <c r="K30" s="9">
        <v>2.44</v>
      </c>
      <c r="L30" s="31">
        <v>23375.018</v>
      </c>
      <c r="M30" s="31">
        <v>404329</v>
      </c>
      <c r="N30" s="9">
        <v>0.03</v>
      </c>
      <c r="O30" s="9">
        <v>2.74</v>
      </c>
      <c r="P30" s="31">
        <v>25801.166000000001</v>
      </c>
      <c r="Q30" s="31">
        <v>488987</v>
      </c>
      <c r="R30" s="9">
        <v>0.05</v>
      </c>
      <c r="S30" s="9">
        <v>3.35</v>
      </c>
      <c r="T30" s="31">
        <v>3392.9279999999999</v>
      </c>
      <c r="U30" s="31">
        <v>46315</v>
      </c>
      <c r="V30" s="9">
        <v>0.05</v>
      </c>
      <c r="W30" s="9">
        <v>3.36</v>
      </c>
      <c r="X30" s="31">
        <v>4083.3809999999999</v>
      </c>
      <c r="Y30" s="31">
        <v>58805</v>
      </c>
      <c r="Z30" s="9">
        <v>0.04</v>
      </c>
    </row>
    <row r="31" spans="1:26" x14ac:dyDescent="0.45">
      <c r="A31" s="137"/>
      <c r="B31" s="15" t="s">
        <v>55</v>
      </c>
      <c r="C31" s="9">
        <v>2.2400000000000002</v>
      </c>
      <c r="D31" s="31">
        <v>128692.266</v>
      </c>
      <c r="E31" s="31">
        <v>2115928</v>
      </c>
      <c r="F31" s="9">
        <v>0.05</v>
      </c>
      <c r="G31" s="9">
        <v>2.1800000000000002</v>
      </c>
      <c r="H31" s="31">
        <v>122603.82799999999</v>
      </c>
      <c r="I31" s="31">
        <v>1965895</v>
      </c>
      <c r="J31" s="9">
        <v>0.05</v>
      </c>
      <c r="K31" s="9">
        <v>1.5</v>
      </c>
      <c r="L31" s="31">
        <v>2081.8580000000002</v>
      </c>
      <c r="M31" s="31">
        <v>30376</v>
      </c>
      <c r="N31" s="9">
        <v>0.06</v>
      </c>
      <c r="O31" s="9">
        <v>1.5</v>
      </c>
      <c r="P31" s="31">
        <v>26488.282999999999</v>
      </c>
      <c r="Q31" s="31">
        <v>193690</v>
      </c>
      <c r="R31" s="9">
        <v>0.04</v>
      </c>
      <c r="S31" s="9">
        <v>2.6</v>
      </c>
      <c r="T31" s="31">
        <v>111514.781</v>
      </c>
      <c r="U31" s="31">
        <v>1760679</v>
      </c>
      <c r="V31" s="9">
        <v>0.05</v>
      </c>
      <c r="W31" s="9">
        <v>2.61</v>
      </c>
      <c r="X31" s="31">
        <v>81842.547000000006</v>
      </c>
      <c r="Y31" s="31">
        <v>1223164</v>
      </c>
      <c r="Z31" s="9">
        <v>0.04</v>
      </c>
    </row>
    <row r="32" spans="1:26" x14ac:dyDescent="0.45">
      <c r="A32" s="137"/>
      <c r="B32" s="15" t="s">
        <v>57</v>
      </c>
      <c r="C32" s="9">
        <v>4.12</v>
      </c>
      <c r="D32" s="31">
        <v>7130.2430000000004</v>
      </c>
      <c r="E32" s="31">
        <v>116189</v>
      </c>
      <c r="F32" s="9">
        <v>0.05</v>
      </c>
      <c r="G32" s="9">
        <v>4.0199999999999996</v>
      </c>
      <c r="H32" s="31">
        <v>6359.326</v>
      </c>
      <c r="I32" s="31">
        <v>104388</v>
      </c>
      <c r="J32" s="9">
        <v>0.04</v>
      </c>
      <c r="K32" s="9">
        <v>2.76</v>
      </c>
      <c r="L32" s="31">
        <v>23410.99</v>
      </c>
      <c r="M32" s="31">
        <v>373416</v>
      </c>
      <c r="N32" s="9">
        <v>0.05</v>
      </c>
      <c r="O32" s="9">
        <v>2.7</v>
      </c>
      <c r="P32" s="31">
        <v>18106.059000000001</v>
      </c>
      <c r="Q32" s="31">
        <v>257937</v>
      </c>
      <c r="R32" s="9">
        <v>0.05</v>
      </c>
      <c r="S32" s="9">
        <v>5.05</v>
      </c>
      <c r="T32" s="31">
        <v>5907.2929999999997</v>
      </c>
      <c r="U32" s="31">
        <v>88245</v>
      </c>
      <c r="V32" s="9">
        <v>0.05</v>
      </c>
      <c r="W32" s="9">
        <v>5.0599999999999996</v>
      </c>
      <c r="X32" s="31">
        <v>3627.0909999999999</v>
      </c>
      <c r="Y32" s="31">
        <v>63751</v>
      </c>
      <c r="Z32" s="9">
        <v>0.05</v>
      </c>
    </row>
    <row r="33" spans="1:26" x14ac:dyDescent="0.45">
      <c r="A33" s="137"/>
      <c r="B33" s="15" t="s">
        <v>59</v>
      </c>
      <c r="C33" s="9">
        <v>3.04</v>
      </c>
      <c r="D33" s="31">
        <v>137655.18799999999</v>
      </c>
      <c r="E33" s="31">
        <v>2103250</v>
      </c>
      <c r="F33" s="9">
        <v>0.04</v>
      </c>
      <c r="G33" s="9">
        <v>2.96</v>
      </c>
      <c r="H33" s="31">
        <v>76517.085999999996</v>
      </c>
      <c r="I33" s="31">
        <v>1092700</v>
      </c>
      <c r="J33" s="9">
        <v>0.05</v>
      </c>
      <c r="K33" s="9">
        <v>1.57</v>
      </c>
      <c r="L33" s="31">
        <v>295385.34399999998</v>
      </c>
      <c r="M33" s="31">
        <v>2924828</v>
      </c>
      <c r="N33" s="9">
        <v>0.08</v>
      </c>
      <c r="O33" s="9">
        <v>1.56</v>
      </c>
      <c r="P33" s="31">
        <v>472766.25</v>
      </c>
      <c r="Q33" s="31">
        <v>4725101</v>
      </c>
      <c r="R33" s="9">
        <v>0.08</v>
      </c>
      <c r="S33" s="9">
        <v>3.64</v>
      </c>
      <c r="T33" s="31">
        <v>31647.613000000001</v>
      </c>
      <c r="U33" s="31">
        <v>512553</v>
      </c>
      <c r="V33" s="9">
        <v>0.04</v>
      </c>
      <c r="W33" s="9">
        <v>3.66</v>
      </c>
      <c r="X33" s="31">
        <v>26665.300999999999</v>
      </c>
      <c r="Y33" s="31">
        <v>362944</v>
      </c>
      <c r="Z33" s="9">
        <v>0.04</v>
      </c>
    </row>
    <row r="34" spans="1:26" x14ac:dyDescent="0.45">
      <c r="A34" s="137"/>
      <c r="B34" s="15" t="s">
        <v>63</v>
      </c>
      <c r="C34" s="9">
        <v>3.14</v>
      </c>
      <c r="D34" s="31">
        <v>1315.8109999999999</v>
      </c>
      <c r="E34" s="31">
        <v>16293</v>
      </c>
      <c r="F34" s="9">
        <v>0.04</v>
      </c>
      <c r="G34" s="9">
        <v>3.07</v>
      </c>
      <c r="H34" s="31">
        <v>1248.5340000000001</v>
      </c>
      <c r="I34" s="31">
        <v>19294</v>
      </c>
      <c r="J34" s="9">
        <v>0.03</v>
      </c>
      <c r="K34" s="9">
        <v>2.79</v>
      </c>
      <c r="L34" s="31">
        <v>7893.5910000000003</v>
      </c>
      <c r="M34" s="31">
        <v>130385</v>
      </c>
      <c r="N34" s="9">
        <v>0.04</v>
      </c>
      <c r="O34" s="9">
        <v>2.4</v>
      </c>
      <c r="P34" s="31">
        <v>6664.8549999999996</v>
      </c>
      <c r="Q34" s="31">
        <v>92188</v>
      </c>
      <c r="R34" s="9">
        <v>0.04</v>
      </c>
      <c r="S34" s="9">
        <v>3.48</v>
      </c>
      <c r="T34" s="31">
        <v>1944.4770000000001</v>
      </c>
      <c r="U34" s="31">
        <v>25542</v>
      </c>
      <c r="V34" s="9">
        <v>0.05</v>
      </c>
      <c r="W34" s="9">
        <v>3.49</v>
      </c>
      <c r="X34" s="31">
        <v>1880.4639999999999</v>
      </c>
      <c r="Y34" s="31">
        <v>24123</v>
      </c>
      <c r="Z34" s="9">
        <v>0.05</v>
      </c>
    </row>
    <row r="35" spans="1:26" s="3" customFormat="1" ht="13.9" x14ac:dyDescent="0.45">
      <c r="A35" s="137"/>
      <c r="B35" s="15" t="s">
        <v>65</v>
      </c>
      <c r="C35" s="9">
        <v>4.62</v>
      </c>
      <c r="D35" s="31">
        <v>30969.785</v>
      </c>
      <c r="E35" s="31">
        <v>496244</v>
      </c>
      <c r="F35" s="9">
        <v>0.04</v>
      </c>
      <c r="G35" s="9">
        <v>4.5199999999999996</v>
      </c>
      <c r="H35" s="31">
        <v>21075.599999999999</v>
      </c>
      <c r="I35" s="31">
        <v>330948</v>
      </c>
      <c r="J35" s="9">
        <v>0.04</v>
      </c>
      <c r="K35" s="9">
        <v>2.59</v>
      </c>
      <c r="L35" s="31">
        <v>555632.125</v>
      </c>
      <c r="M35" s="31">
        <v>7215440</v>
      </c>
      <c r="N35" s="9">
        <v>0.06</v>
      </c>
      <c r="O35" s="9">
        <v>2.56</v>
      </c>
      <c r="P35" s="31">
        <v>408521.46899999998</v>
      </c>
      <c r="Q35" s="31">
        <v>5218717</v>
      </c>
      <c r="R35" s="9">
        <v>0.06</v>
      </c>
      <c r="S35" s="9">
        <v>5.6</v>
      </c>
      <c r="T35" s="31">
        <v>21101.550999999999</v>
      </c>
      <c r="U35" s="31">
        <v>327727</v>
      </c>
      <c r="V35" s="9">
        <v>0.05</v>
      </c>
      <c r="W35" s="9">
        <v>5.61</v>
      </c>
      <c r="X35" s="31">
        <v>14171.129000000001</v>
      </c>
      <c r="Y35" s="31">
        <v>216631</v>
      </c>
      <c r="Z35" s="9">
        <v>0.05</v>
      </c>
    </row>
    <row r="36" spans="1:26" s="3" customFormat="1" ht="13.9" x14ac:dyDescent="0.45">
      <c r="A36" s="137"/>
      <c r="B36" s="15" t="s">
        <v>67</v>
      </c>
      <c r="C36" s="9">
        <v>5.15</v>
      </c>
      <c r="D36" s="31">
        <v>363254.43800000002</v>
      </c>
      <c r="E36" s="31">
        <v>5153640</v>
      </c>
      <c r="F36" s="9">
        <v>0.05</v>
      </c>
      <c r="G36" s="9">
        <v>5.03</v>
      </c>
      <c r="H36" s="31">
        <v>294716</v>
      </c>
      <c r="I36" s="31">
        <v>4299930</v>
      </c>
      <c r="J36" s="9">
        <v>0.05</v>
      </c>
      <c r="K36" s="9">
        <v>2.19</v>
      </c>
      <c r="L36" s="31">
        <v>3358701.25</v>
      </c>
      <c r="M36" s="31">
        <v>17676560</v>
      </c>
      <c r="N36" s="9">
        <v>0.17</v>
      </c>
      <c r="O36" s="9">
        <v>2.17</v>
      </c>
      <c r="P36" s="31">
        <v>3319784.5</v>
      </c>
      <c r="Q36" s="31">
        <v>17556418</v>
      </c>
      <c r="R36" s="9">
        <v>0.15</v>
      </c>
      <c r="S36" s="9">
        <v>6.59</v>
      </c>
      <c r="T36" s="31">
        <v>342748.21899999998</v>
      </c>
      <c r="U36" s="31">
        <v>4701936</v>
      </c>
      <c r="V36" s="9">
        <v>7.0000000000000007E-2</v>
      </c>
      <c r="W36" s="9">
        <v>6.73</v>
      </c>
      <c r="X36" s="31">
        <v>100243.859</v>
      </c>
      <c r="Y36" s="31">
        <v>1595392</v>
      </c>
      <c r="Z36" s="9">
        <v>0.04</v>
      </c>
    </row>
    <row r="37" spans="1:26" s="3" customFormat="1" ht="13.9" x14ac:dyDescent="0.45">
      <c r="A37" s="137"/>
      <c r="B37" s="15" t="s">
        <v>69</v>
      </c>
      <c r="C37" s="9">
        <v>7.38</v>
      </c>
      <c r="D37" s="31">
        <v>169114.95300000001</v>
      </c>
      <c r="E37" s="31">
        <v>1917261</v>
      </c>
      <c r="F37" s="9">
        <v>7.0000000000000007E-2</v>
      </c>
      <c r="G37" s="9">
        <v>7.54</v>
      </c>
      <c r="H37" s="31">
        <v>162749.984</v>
      </c>
      <c r="I37" s="31">
        <v>1720563</v>
      </c>
      <c r="J37" s="9">
        <v>0.06</v>
      </c>
      <c r="K37" s="9">
        <v>5.93</v>
      </c>
      <c r="L37" s="31">
        <v>380646.40600000002</v>
      </c>
      <c r="M37" s="31">
        <v>2973677</v>
      </c>
      <c r="N37" s="9">
        <v>0.08</v>
      </c>
      <c r="O37" s="9">
        <v>6.2</v>
      </c>
      <c r="P37" s="31">
        <v>578050.625</v>
      </c>
      <c r="Q37" s="31">
        <v>5197882</v>
      </c>
      <c r="R37" s="9">
        <v>0.1</v>
      </c>
      <c r="S37" s="9">
        <v>8.16</v>
      </c>
      <c r="T37" s="31">
        <v>112998.42200000001</v>
      </c>
      <c r="U37" s="31">
        <v>746580</v>
      </c>
      <c r="V37" s="9">
        <v>0.11</v>
      </c>
      <c r="W37" s="9">
        <v>8.18</v>
      </c>
      <c r="X37" s="31">
        <v>104519.43</v>
      </c>
      <c r="Y37" s="31">
        <v>1003964</v>
      </c>
      <c r="Z37" s="9">
        <v>0.08</v>
      </c>
    </row>
    <row r="38" spans="1:26" x14ac:dyDescent="0.45">
      <c r="A38" s="137"/>
      <c r="B38" s="15" t="s">
        <v>71</v>
      </c>
      <c r="C38" s="9">
        <v>8.44</v>
      </c>
      <c r="D38" s="31">
        <v>62722.637000000002</v>
      </c>
      <c r="E38" s="31">
        <v>781824</v>
      </c>
      <c r="F38" s="9">
        <v>0.06</v>
      </c>
      <c r="G38" s="9">
        <v>8.58</v>
      </c>
      <c r="H38" s="31">
        <v>67409</v>
      </c>
      <c r="I38" s="31">
        <v>750417</v>
      </c>
      <c r="J38" s="9">
        <v>0.06</v>
      </c>
      <c r="K38" s="9">
        <v>5.83</v>
      </c>
      <c r="L38" s="31">
        <v>84968.648000000001</v>
      </c>
      <c r="M38" s="31">
        <v>564855</v>
      </c>
      <c r="N38" s="9">
        <v>0.13</v>
      </c>
      <c r="O38" s="9">
        <v>6.12</v>
      </c>
      <c r="P38" s="31">
        <v>127757.44500000001</v>
      </c>
      <c r="Q38" s="31">
        <v>787349</v>
      </c>
      <c r="R38" s="9">
        <v>0.12</v>
      </c>
      <c r="S38" s="9">
        <v>9.89</v>
      </c>
      <c r="T38" s="31">
        <v>42500.913999999997</v>
      </c>
      <c r="U38" s="31">
        <v>336541</v>
      </c>
      <c r="V38" s="9">
        <v>0.1</v>
      </c>
      <c r="W38" s="9">
        <v>9.66</v>
      </c>
      <c r="X38" s="31">
        <v>34185.824000000001</v>
      </c>
      <c r="Y38" s="31">
        <v>332775</v>
      </c>
      <c r="Z38" s="9">
        <v>7.0000000000000007E-2</v>
      </c>
    </row>
    <row r="39" spans="1:26" x14ac:dyDescent="0.45">
      <c r="A39" s="137"/>
      <c r="B39" s="15" t="s">
        <v>73</v>
      </c>
      <c r="C39" s="9">
        <v>8.94</v>
      </c>
      <c r="D39" s="31">
        <v>73168.304999999993</v>
      </c>
      <c r="E39" s="31">
        <v>526259</v>
      </c>
      <c r="F39" s="9">
        <v>0.11</v>
      </c>
      <c r="G39" s="9">
        <v>9.19</v>
      </c>
      <c r="H39" s="31">
        <v>87035.577999999994</v>
      </c>
      <c r="I39" s="31">
        <v>768248</v>
      </c>
      <c r="J39" s="9">
        <v>7.0000000000000007E-2</v>
      </c>
      <c r="K39" s="9">
        <v>7.02</v>
      </c>
      <c r="L39" s="31">
        <v>79128.101999999999</v>
      </c>
      <c r="M39" s="31">
        <v>111394</v>
      </c>
      <c r="N39" s="9">
        <v>0.35</v>
      </c>
      <c r="O39" s="9">
        <v>6.95</v>
      </c>
      <c r="P39" s="31">
        <v>125721.69500000001</v>
      </c>
      <c r="Q39" s="31">
        <v>256803</v>
      </c>
      <c r="R39" s="9">
        <v>0.18</v>
      </c>
      <c r="S39" s="9">
        <v>10.44</v>
      </c>
      <c r="T39" s="31">
        <v>47362.324000000001</v>
      </c>
      <c r="U39" s="31">
        <v>151923</v>
      </c>
      <c r="V39" s="9">
        <v>0.25</v>
      </c>
      <c r="W39" s="9">
        <v>9.66</v>
      </c>
      <c r="X39" s="31">
        <v>43633.52</v>
      </c>
      <c r="Y39" s="31">
        <v>317328</v>
      </c>
      <c r="Z39" s="9">
        <v>0.08</v>
      </c>
    </row>
    <row r="40" spans="1:26" x14ac:dyDescent="0.45">
      <c r="A40" s="137"/>
      <c r="B40" s="15" t="s">
        <v>75</v>
      </c>
      <c r="C40" s="9">
        <v>9.99</v>
      </c>
      <c r="D40" s="31">
        <v>35916.366999999998</v>
      </c>
      <c r="E40" s="31">
        <v>281026</v>
      </c>
      <c r="F40" s="9">
        <v>0.1</v>
      </c>
      <c r="G40" s="9">
        <v>10.15</v>
      </c>
      <c r="H40" s="31">
        <v>46280.788999999997</v>
      </c>
      <c r="I40" s="31">
        <v>389445</v>
      </c>
      <c r="J40" s="9">
        <v>7.0000000000000007E-2</v>
      </c>
      <c r="K40" s="9">
        <v>7.06</v>
      </c>
      <c r="L40" s="31">
        <v>45410.082000000002</v>
      </c>
      <c r="M40" s="31">
        <v>34662</v>
      </c>
      <c r="N40" s="9">
        <v>0.61</v>
      </c>
      <c r="O40" s="9">
        <v>6.97</v>
      </c>
      <c r="P40" s="31">
        <v>73360.226999999999</v>
      </c>
      <c r="Q40" s="31">
        <v>72472</v>
      </c>
      <c r="R40" s="9">
        <v>0.36</v>
      </c>
      <c r="S40" s="9">
        <v>12.31</v>
      </c>
      <c r="T40" s="31">
        <v>26703.24</v>
      </c>
      <c r="U40" s="31">
        <v>73178</v>
      </c>
      <c r="V40" s="9">
        <v>0.24</v>
      </c>
      <c r="W40" s="9">
        <v>11.12</v>
      </c>
      <c r="X40" s="31">
        <v>26091.456999999999</v>
      </c>
      <c r="Y40" s="31">
        <v>202427</v>
      </c>
      <c r="Z40" s="9">
        <v>0.08</v>
      </c>
    </row>
    <row r="41" spans="1:26" x14ac:dyDescent="0.45">
      <c r="A41" s="137"/>
      <c r="B41" s="15" t="s">
        <v>77</v>
      </c>
      <c r="C41" s="9">
        <v>9.82</v>
      </c>
      <c r="D41" s="31">
        <v>13767.449000000001</v>
      </c>
      <c r="E41" s="31">
        <v>46388</v>
      </c>
      <c r="F41" s="9">
        <v>0.22</v>
      </c>
      <c r="G41" s="9">
        <v>10.28</v>
      </c>
      <c r="H41" s="31">
        <v>20453.076000000001</v>
      </c>
      <c r="I41" s="31">
        <v>196885</v>
      </c>
      <c r="J41" s="9">
        <v>7.0000000000000007E-2</v>
      </c>
      <c r="K41" s="9">
        <v>8.01</v>
      </c>
      <c r="L41" s="31">
        <v>17319.688999999998</v>
      </c>
      <c r="M41" s="31">
        <v>12651</v>
      </c>
      <c r="N41" s="9">
        <v>0.78</v>
      </c>
      <c r="O41" s="9">
        <v>6.93</v>
      </c>
      <c r="P41" s="31">
        <v>18725.438999999998</v>
      </c>
      <c r="Q41" s="31">
        <v>22093</v>
      </c>
      <c r="R41" s="9">
        <v>0.39</v>
      </c>
      <c r="S41" s="9">
        <v>12.26</v>
      </c>
      <c r="T41" s="31">
        <v>11473.822</v>
      </c>
      <c r="U41" s="31">
        <v>14449</v>
      </c>
      <c r="V41" s="9">
        <v>0.78</v>
      </c>
      <c r="W41" s="9">
        <v>10.44</v>
      </c>
      <c r="X41" s="31">
        <v>16678.381000000001</v>
      </c>
      <c r="Y41" s="31">
        <v>119485</v>
      </c>
      <c r="Z41" s="9">
        <v>0.09</v>
      </c>
    </row>
    <row r="42" spans="1:26" x14ac:dyDescent="0.45">
      <c r="A42" s="137"/>
      <c r="B42" s="15" t="s">
        <v>79</v>
      </c>
      <c r="C42" s="9">
        <v>10.86</v>
      </c>
      <c r="D42" s="31">
        <v>24397.348000000002</v>
      </c>
      <c r="E42" s="31">
        <v>85808</v>
      </c>
      <c r="F42" s="9">
        <v>0.2</v>
      </c>
      <c r="G42" s="9">
        <v>10.33</v>
      </c>
      <c r="H42" s="31">
        <v>20967.065999999999</v>
      </c>
      <c r="I42" s="31">
        <v>172425</v>
      </c>
      <c r="J42" s="9">
        <v>7.0000000000000007E-2</v>
      </c>
      <c r="K42" s="9">
        <v>9.0299999999999994</v>
      </c>
      <c r="L42" s="31">
        <v>16421.412</v>
      </c>
      <c r="M42" s="31">
        <v>8858</v>
      </c>
      <c r="N42" s="9">
        <v>1.26</v>
      </c>
      <c r="O42" s="9">
        <v>7.88</v>
      </c>
      <c r="P42" s="31">
        <v>16713.331999999999</v>
      </c>
      <c r="Q42" s="31">
        <v>10696</v>
      </c>
      <c r="R42" s="9">
        <v>1</v>
      </c>
      <c r="S42" s="9">
        <v>13.42</v>
      </c>
      <c r="T42" s="31">
        <v>14787.132</v>
      </c>
      <c r="U42" s="31">
        <v>7893</v>
      </c>
      <c r="V42" s="9">
        <v>0.85</v>
      </c>
      <c r="W42" s="9">
        <v>12</v>
      </c>
      <c r="X42" s="31">
        <v>14649.21</v>
      </c>
      <c r="Y42" s="31">
        <v>98762</v>
      </c>
      <c r="Z42" s="9">
        <v>0.1</v>
      </c>
    </row>
    <row r="43" spans="1:26" x14ac:dyDescent="0.45">
      <c r="A43" s="137"/>
      <c r="B43" s="15" t="s">
        <v>81</v>
      </c>
      <c r="C43" s="9">
        <v>10.54</v>
      </c>
      <c r="D43" s="31">
        <v>4398.2389999999996</v>
      </c>
      <c r="E43" s="31">
        <v>22253</v>
      </c>
      <c r="F43" s="9">
        <v>0.16</v>
      </c>
      <c r="G43" s="9">
        <v>11</v>
      </c>
      <c r="H43" s="31">
        <v>6239.4650000000001</v>
      </c>
      <c r="I43" s="31">
        <v>64880</v>
      </c>
      <c r="J43" s="9">
        <v>7.0000000000000007E-2</v>
      </c>
      <c r="K43" s="9">
        <v>7.95</v>
      </c>
      <c r="L43" s="31">
        <v>5358.5950000000003</v>
      </c>
      <c r="M43" s="31">
        <v>3809</v>
      </c>
      <c r="N43" s="9">
        <v>0.76</v>
      </c>
      <c r="O43" s="9">
        <v>6.97</v>
      </c>
      <c r="P43" s="31">
        <v>6129.1170000000002</v>
      </c>
      <c r="Q43" s="31">
        <v>5631</v>
      </c>
      <c r="R43" s="9">
        <v>0.5</v>
      </c>
      <c r="S43" s="9">
        <v>13.66</v>
      </c>
      <c r="T43" s="31">
        <v>6449.6710000000003</v>
      </c>
      <c r="U43" s="31">
        <v>4983</v>
      </c>
      <c r="V43" s="9">
        <v>0.99</v>
      </c>
      <c r="W43" s="9">
        <v>11.38</v>
      </c>
      <c r="X43" s="31">
        <v>5621.1310000000003</v>
      </c>
      <c r="Y43" s="31">
        <v>44929</v>
      </c>
      <c r="Z43" s="9">
        <v>0.08</v>
      </c>
    </row>
    <row r="44" spans="1:26" x14ac:dyDescent="0.45">
      <c r="A44" s="137"/>
      <c r="B44" s="15" t="s">
        <v>83</v>
      </c>
      <c r="C44" s="9">
        <v>10.33</v>
      </c>
      <c r="D44" s="31">
        <v>21173.309000000001</v>
      </c>
      <c r="E44" s="31">
        <v>64563</v>
      </c>
      <c r="F44" s="9">
        <v>0.23</v>
      </c>
      <c r="G44" s="9">
        <v>10.65</v>
      </c>
      <c r="H44" s="31">
        <v>17791.469000000001</v>
      </c>
      <c r="I44" s="31">
        <v>147900</v>
      </c>
      <c r="J44" s="9">
        <v>0.08</v>
      </c>
      <c r="K44" s="9">
        <v>8.73</v>
      </c>
      <c r="L44" s="31">
        <v>14065.689</v>
      </c>
      <c r="M44" s="31">
        <v>8676</v>
      </c>
      <c r="N44" s="9">
        <v>1.04</v>
      </c>
      <c r="O44" s="9">
        <v>7.45</v>
      </c>
      <c r="P44" s="31">
        <v>14244.557000000001</v>
      </c>
      <c r="Q44" s="31">
        <v>13348</v>
      </c>
      <c r="R44" s="9">
        <v>0.56999999999999995</v>
      </c>
      <c r="S44" s="9">
        <v>13.3</v>
      </c>
      <c r="T44" s="31">
        <v>10013.063</v>
      </c>
      <c r="U44" s="31">
        <v>11239</v>
      </c>
      <c r="V44" s="9">
        <v>0.72</v>
      </c>
      <c r="W44" s="9">
        <v>10.96</v>
      </c>
      <c r="X44" s="31">
        <v>13470.97</v>
      </c>
      <c r="Y44" s="31">
        <v>82692</v>
      </c>
      <c r="Z44" s="9">
        <v>0.11</v>
      </c>
    </row>
    <row r="45" spans="1:26" x14ac:dyDescent="0.45">
      <c r="A45" s="137"/>
      <c r="B45" s="15" t="s">
        <v>85</v>
      </c>
      <c r="C45" s="9">
        <v>11.47</v>
      </c>
      <c r="D45" s="31">
        <v>14007.683999999999</v>
      </c>
      <c r="E45" s="31">
        <v>46028</v>
      </c>
      <c r="F45" s="9">
        <v>0.24</v>
      </c>
      <c r="G45" s="9">
        <v>11.53</v>
      </c>
      <c r="H45" s="31">
        <v>10850.295</v>
      </c>
      <c r="I45" s="31">
        <v>96367</v>
      </c>
      <c r="J45" s="9">
        <v>0.08</v>
      </c>
      <c r="K45" s="9">
        <v>8.77</v>
      </c>
      <c r="L45" s="31">
        <v>8123.5690000000004</v>
      </c>
      <c r="M45" s="31">
        <v>4913</v>
      </c>
      <c r="N45" s="9">
        <v>1.1200000000000001</v>
      </c>
      <c r="O45" s="9">
        <v>7.7</v>
      </c>
      <c r="P45" s="31">
        <v>8161.201</v>
      </c>
      <c r="Q45" s="31">
        <v>5546</v>
      </c>
      <c r="R45" s="9">
        <v>1.1399999999999999</v>
      </c>
      <c r="S45" s="9">
        <v>13.82</v>
      </c>
      <c r="T45" s="31">
        <v>7357.2999999999993</v>
      </c>
      <c r="U45" s="31">
        <v>3769</v>
      </c>
      <c r="V45" s="9">
        <v>1.27</v>
      </c>
      <c r="W45" s="9">
        <v>12.44</v>
      </c>
      <c r="X45" s="31">
        <v>8324.3369999999995</v>
      </c>
      <c r="Y45" s="31">
        <v>44577</v>
      </c>
      <c r="Z45" s="9">
        <v>0.12</v>
      </c>
    </row>
    <row r="46" spans="1:26" x14ac:dyDescent="0.45">
      <c r="A46" s="131" t="s">
        <v>193</v>
      </c>
      <c r="B46" s="15" t="s">
        <v>105</v>
      </c>
      <c r="C46" s="9">
        <v>7.12</v>
      </c>
      <c r="D46" s="31">
        <v>7474.884</v>
      </c>
      <c r="E46" s="31">
        <v>119870</v>
      </c>
      <c r="F46" s="9">
        <v>0.04</v>
      </c>
      <c r="G46" s="9">
        <v>7</v>
      </c>
      <c r="H46" s="31">
        <v>7624.2460000000001</v>
      </c>
      <c r="I46" s="31">
        <v>117839</v>
      </c>
      <c r="J46" s="9">
        <v>0.04</v>
      </c>
      <c r="K46" s="9">
        <v>2.72</v>
      </c>
      <c r="L46" s="31">
        <v>68306.577999999994</v>
      </c>
      <c r="M46" s="31">
        <v>859328</v>
      </c>
      <c r="N46" s="9">
        <v>0.01</v>
      </c>
      <c r="O46" s="9">
        <v>2.72</v>
      </c>
      <c r="P46" s="31">
        <v>49869.355000000003</v>
      </c>
      <c r="Q46" s="31">
        <v>551913</v>
      </c>
      <c r="R46" s="9">
        <v>0.08</v>
      </c>
      <c r="S46" s="9">
        <v>7.93</v>
      </c>
      <c r="T46" s="31">
        <v>6890.16</v>
      </c>
      <c r="U46" s="31">
        <v>93834</v>
      </c>
      <c r="V46" s="9">
        <v>0.05</v>
      </c>
      <c r="W46" s="9">
        <v>7.9</v>
      </c>
      <c r="X46" s="31">
        <v>6382.549</v>
      </c>
      <c r="Y46" s="31">
        <v>76584</v>
      </c>
      <c r="Z46" s="9">
        <v>0.05</v>
      </c>
    </row>
    <row r="47" spans="1:26" x14ac:dyDescent="0.45">
      <c r="A47" s="131"/>
      <c r="B47" s="15" t="s">
        <v>165</v>
      </c>
      <c r="C47" s="9">
        <v>9.09</v>
      </c>
      <c r="D47" s="31">
        <v>181988.96900000001</v>
      </c>
      <c r="E47" s="31">
        <v>2476599</v>
      </c>
      <c r="F47" s="9">
        <v>0.06</v>
      </c>
      <c r="G47" s="9">
        <v>9.17</v>
      </c>
      <c r="H47" s="31">
        <v>223807.82800000001</v>
      </c>
      <c r="I47" s="31">
        <v>2788938</v>
      </c>
      <c r="J47" s="9">
        <v>0.06</v>
      </c>
      <c r="K47" s="9">
        <v>5.93</v>
      </c>
      <c r="L47" s="31">
        <v>189499.40599999999</v>
      </c>
      <c r="M47" s="31">
        <v>938050</v>
      </c>
      <c r="N47" s="9">
        <v>0.15</v>
      </c>
      <c r="O47" s="9">
        <v>6.25</v>
      </c>
      <c r="P47" s="31">
        <v>360031.03100000002</v>
      </c>
      <c r="Q47" s="31">
        <v>2325727</v>
      </c>
      <c r="R47" s="9">
        <v>0.12</v>
      </c>
      <c r="S47" s="9">
        <v>10.28</v>
      </c>
      <c r="T47" s="31">
        <v>105172.57</v>
      </c>
      <c r="U47" s="31">
        <v>853923</v>
      </c>
      <c r="V47" s="9">
        <v>0.08</v>
      </c>
      <c r="W47" s="9">
        <v>9.9499999999999993</v>
      </c>
      <c r="X47" s="31">
        <v>77353.366999999998</v>
      </c>
      <c r="Y47" s="31">
        <v>943349</v>
      </c>
      <c r="Z47" s="9">
        <v>7.0000000000000007E-2</v>
      </c>
    </row>
    <row r="48" spans="1:26" x14ac:dyDescent="0.45">
      <c r="A48" s="131"/>
      <c r="B48" s="17" t="s">
        <v>107</v>
      </c>
      <c r="C48" s="9">
        <v>7.29</v>
      </c>
      <c r="D48" s="31">
        <v>24775.947</v>
      </c>
      <c r="E48" s="31">
        <v>185664</v>
      </c>
      <c r="F48" s="9">
        <v>0.08</v>
      </c>
      <c r="G48" s="9">
        <v>7.29</v>
      </c>
      <c r="H48" s="31">
        <v>23575.224999999999</v>
      </c>
      <c r="I48" s="31">
        <v>160726</v>
      </c>
      <c r="J48" s="9">
        <v>0.15</v>
      </c>
      <c r="K48" s="9">
        <v>3.16</v>
      </c>
      <c r="L48" s="31">
        <v>106797.242</v>
      </c>
      <c r="M48" s="31">
        <v>964464</v>
      </c>
      <c r="N48" s="9">
        <v>0.08</v>
      </c>
      <c r="O48" s="9">
        <v>3.13</v>
      </c>
      <c r="P48" s="31">
        <v>82217.366999999998</v>
      </c>
      <c r="Q48" s="31">
        <v>888103</v>
      </c>
      <c r="R48" s="9">
        <v>7.0000000000000007E-2</v>
      </c>
      <c r="S48" s="9">
        <v>8.07</v>
      </c>
      <c r="T48" s="31">
        <v>18761.955000000002</v>
      </c>
      <c r="U48" s="31">
        <v>103632</v>
      </c>
      <c r="V48" s="9">
        <v>0.08</v>
      </c>
      <c r="W48" s="9">
        <v>8.06</v>
      </c>
      <c r="X48" s="31">
        <v>15039.245000000001</v>
      </c>
      <c r="Y48" s="31">
        <v>71575</v>
      </c>
      <c r="Z48" s="9">
        <v>7.0000000000000007E-2</v>
      </c>
    </row>
    <row r="49" spans="1:26" x14ac:dyDescent="0.45">
      <c r="A49" s="132" t="s">
        <v>109</v>
      </c>
      <c r="B49" s="15" t="s">
        <v>112</v>
      </c>
      <c r="C49" s="9">
        <v>5.26</v>
      </c>
      <c r="D49" s="31">
        <v>13929.067999999999</v>
      </c>
      <c r="E49" s="31">
        <v>209269</v>
      </c>
      <c r="F49" s="9">
        <v>0.04</v>
      </c>
      <c r="G49" s="9">
        <v>5.0999999999999996</v>
      </c>
      <c r="H49" s="31">
        <v>13046.494000000001</v>
      </c>
      <c r="I49" s="31">
        <v>230328</v>
      </c>
      <c r="J49" s="9">
        <v>0.04</v>
      </c>
      <c r="K49" s="9">
        <v>3.08</v>
      </c>
      <c r="L49" s="31">
        <v>63038.809000000001</v>
      </c>
      <c r="M49" s="31">
        <v>928482</v>
      </c>
      <c r="N49" s="9">
        <v>0.05</v>
      </c>
      <c r="O49" s="9">
        <v>3.04</v>
      </c>
      <c r="P49" s="31">
        <v>34298.055</v>
      </c>
      <c r="Q49" s="31">
        <v>545311</v>
      </c>
      <c r="R49" s="9">
        <v>0.04</v>
      </c>
      <c r="S49" s="9">
        <v>7.39</v>
      </c>
      <c r="T49" s="31">
        <v>4878.4309999999996</v>
      </c>
      <c r="U49" s="31">
        <v>77045</v>
      </c>
      <c r="V49" s="9">
        <v>0.05</v>
      </c>
      <c r="W49" s="9">
        <v>7.32</v>
      </c>
      <c r="X49" s="31">
        <v>3675.84</v>
      </c>
      <c r="Y49" s="31">
        <v>47842</v>
      </c>
      <c r="Z49" s="9">
        <v>0.04</v>
      </c>
    </row>
    <row r="50" spans="1:26" x14ac:dyDescent="0.45">
      <c r="A50" s="132"/>
      <c r="B50" s="15" t="s">
        <v>114</v>
      </c>
      <c r="C50" s="9">
        <v>6.44</v>
      </c>
      <c r="D50" s="31">
        <v>5693</v>
      </c>
      <c r="E50" s="31">
        <v>103023</v>
      </c>
      <c r="F50" s="9">
        <v>0.02</v>
      </c>
      <c r="G50" s="9">
        <v>6.28</v>
      </c>
      <c r="H50" s="31">
        <v>1443</v>
      </c>
      <c r="I50" s="31">
        <v>25991</v>
      </c>
      <c r="J50" s="9">
        <v>0.03</v>
      </c>
      <c r="K50" s="9">
        <v>5.61</v>
      </c>
      <c r="L50" s="31">
        <v>965.57399999999996</v>
      </c>
      <c r="M50" s="31">
        <v>17352</v>
      </c>
      <c r="N50" s="9">
        <v>0.03</v>
      </c>
      <c r="O50" s="9">
        <v>5.52</v>
      </c>
      <c r="P50" s="31">
        <v>2790.154</v>
      </c>
      <c r="Q50" s="31">
        <v>49225</v>
      </c>
      <c r="R50" s="9">
        <v>0.03</v>
      </c>
      <c r="S50" s="9">
        <v>7.29</v>
      </c>
      <c r="T50" s="31">
        <v>393.072</v>
      </c>
      <c r="U50" s="31">
        <v>6797</v>
      </c>
      <c r="V50" s="9">
        <v>0.04</v>
      </c>
      <c r="W50" s="9">
        <v>7.25</v>
      </c>
      <c r="X50" s="31">
        <v>418.37400000000002</v>
      </c>
      <c r="Y50" s="31">
        <v>7459</v>
      </c>
      <c r="Z50" s="9">
        <v>0.03</v>
      </c>
    </row>
    <row r="51" spans="1:26" x14ac:dyDescent="0.45">
      <c r="A51" s="132"/>
      <c r="B51" s="15" t="s">
        <v>116</v>
      </c>
      <c r="C51" s="9">
        <v>4.6399999999999997</v>
      </c>
      <c r="D51" s="31">
        <v>5596.7759999999998</v>
      </c>
      <c r="E51" s="31">
        <v>100718</v>
      </c>
      <c r="F51" s="9">
        <v>0.04</v>
      </c>
      <c r="G51" s="9">
        <v>4.54</v>
      </c>
      <c r="H51" s="31">
        <v>519124</v>
      </c>
      <c r="I51" s="31">
        <v>147386</v>
      </c>
      <c r="J51" s="9">
        <v>0.04</v>
      </c>
      <c r="K51" s="9">
        <v>4.46</v>
      </c>
      <c r="L51" s="31">
        <v>15520.555</v>
      </c>
      <c r="M51" s="31">
        <v>81401</v>
      </c>
      <c r="N51" s="9"/>
      <c r="O51" s="9">
        <v>4.3899999999999997</v>
      </c>
      <c r="P51" s="31">
        <v>11568.171</v>
      </c>
      <c r="Q51" s="31">
        <v>63114</v>
      </c>
      <c r="R51" s="9">
        <v>0.17</v>
      </c>
      <c r="S51" s="9">
        <v>5.12</v>
      </c>
      <c r="T51" s="31">
        <v>12735.222</v>
      </c>
      <c r="U51" s="31">
        <v>71240</v>
      </c>
      <c r="V51" s="9">
        <v>0.13</v>
      </c>
      <c r="W51" s="9">
        <v>5.15</v>
      </c>
      <c r="X51" s="31">
        <v>14641.913</v>
      </c>
      <c r="Y51" s="31">
        <v>117419</v>
      </c>
      <c r="Z51" s="9">
        <v>0.1</v>
      </c>
    </row>
    <row r="52" spans="1:26" x14ac:dyDescent="0.45">
      <c r="A52" s="132"/>
      <c r="B52" s="15" t="s">
        <v>118</v>
      </c>
      <c r="C52" s="9">
        <v>1.01</v>
      </c>
      <c r="D52" s="31">
        <v>63922.281000000003</v>
      </c>
      <c r="E52" s="31">
        <v>1201711</v>
      </c>
      <c r="F52" s="9">
        <v>0.04</v>
      </c>
      <c r="G52" s="9">
        <v>1.06</v>
      </c>
      <c r="H52" s="31">
        <v>89547.883000000002</v>
      </c>
      <c r="I52" s="31">
        <v>1382022</v>
      </c>
      <c r="J52" s="9">
        <v>0.04</v>
      </c>
      <c r="K52" s="155" t="s">
        <v>143</v>
      </c>
      <c r="L52" s="156"/>
      <c r="M52" s="156"/>
      <c r="N52" s="157"/>
      <c r="O52" s="152" t="s">
        <v>143</v>
      </c>
      <c r="P52" s="153"/>
      <c r="Q52" s="153"/>
      <c r="R52" s="154"/>
      <c r="S52" s="9">
        <v>0.91</v>
      </c>
      <c r="T52" s="31">
        <v>88893.585999999996</v>
      </c>
      <c r="U52" s="31">
        <v>1663815</v>
      </c>
      <c r="V52" s="9">
        <v>0.06</v>
      </c>
      <c r="W52" s="9">
        <v>1.01</v>
      </c>
      <c r="X52" s="31">
        <v>26470.15</v>
      </c>
      <c r="Y52" s="31">
        <v>584836</v>
      </c>
      <c r="Z52" s="9">
        <v>0.02</v>
      </c>
    </row>
    <row r="53" spans="1:26" x14ac:dyDescent="0.45">
      <c r="A53" s="132"/>
      <c r="B53" s="15" t="s">
        <v>120</v>
      </c>
      <c r="C53" s="9">
        <v>1.32</v>
      </c>
      <c r="D53" s="31">
        <v>147789</v>
      </c>
      <c r="E53" s="31">
        <v>1609564</v>
      </c>
      <c r="F53" s="9">
        <v>0.02</v>
      </c>
      <c r="G53" s="9">
        <v>1.31</v>
      </c>
      <c r="H53" s="31">
        <v>292460.34399999998</v>
      </c>
      <c r="I53" s="31">
        <v>4111395</v>
      </c>
      <c r="J53" s="9">
        <v>0.02</v>
      </c>
      <c r="K53" s="9">
        <v>1.32</v>
      </c>
      <c r="L53" s="31">
        <v>506.22199999999998</v>
      </c>
      <c r="M53" s="31">
        <v>4271</v>
      </c>
      <c r="N53" s="9">
        <v>0.09</v>
      </c>
      <c r="O53" s="9">
        <v>1.22</v>
      </c>
      <c r="P53" s="31">
        <v>963.64400000000001</v>
      </c>
      <c r="Q53" s="31">
        <v>11205</v>
      </c>
      <c r="R53" s="9">
        <v>0.09</v>
      </c>
      <c r="S53" s="9">
        <v>2.34</v>
      </c>
      <c r="T53" s="31">
        <v>228313.96900000001</v>
      </c>
      <c r="U53" s="31">
        <v>3353534</v>
      </c>
      <c r="V53" s="9">
        <v>0.05</v>
      </c>
      <c r="W53" s="9">
        <v>2.34</v>
      </c>
      <c r="X53" s="31">
        <v>133338.734</v>
      </c>
      <c r="Y53" s="31">
        <v>1920549</v>
      </c>
      <c r="Z53" s="9">
        <v>0.06</v>
      </c>
    </row>
    <row r="54" spans="1:26" x14ac:dyDescent="0.45">
      <c r="A54" s="132"/>
      <c r="B54" s="15" t="s">
        <v>121</v>
      </c>
      <c r="C54" s="9">
        <v>1.1100000000000001</v>
      </c>
      <c r="D54" s="31">
        <v>160436.92199999999</v>
      </c>
      <c r="E54" s="31">
        <v>2911621</v>
      </c>
      <c r="F54" s="9">
        <v>0.02</v>
      </c>
      <c r="G54" s="9">
        <v>1.1000000000000001</v>
      </c>
      <c r="H54" s="31">
        <v>166069.45300000001</v>
      </c>
      <c r="I54" s="31">
        <v>2677466</v>
      </c>
      <c r="J54" s="9">
        <v>0.02</v>
      </c>
      <c r="K54" s="9">
        <v>1.18</v>
      </c>
      <c r="L54" s="31">
        <v>1590.876</v>
      </c>
      <c r="M54" s="31">
        <v>27630</v>
      </c>
      <c r="N54" s="9">
        <v>0.04</v>
      </c>
      <c r="O54" s="9">
        <v>1.17</v>
      </c>
      <c r="P54" s="31">
        <v>616.43600000000004</v>
      </c>
      <c r="Q54" s="31">
        <v>9643</v>
      </c>
      <c r="R54" s="9">
        <v>0.05</v>
      </c>
      <c r="S54" s="9">
        <v>1.1599999999999999</v>
      </c>
      <c r="T54" s="31">
        <v>129483.773</v>
      </c>
      <c r="U54" s="31">
        <v>2340906</v>
      </c>
      <c r="V54" s="9">
        <v>0.02</v>
      </c>
      <c r="W54" s="9">
        <v>1.1599999999999999</v>
      </c>
      <c r="X54" s="31">
        <v>79943.460999999996</v>
      </c>
      <c r="Y54" s="31">
        <v>1571950</v>
      </c>
      <c r="Z54" s="9">
        <v>0.02</v>
      </c>
    </row>
    <row r="55" spans="1:26" x14ac:dyDescent="0.45">
      <c r="A55" s="132"/>
      <c r="B55" s="18" t="s">
        <v>123</v>
      </c>
      <c r="C55" s="9">
        <v>8.56</v>
      </c>
      <c r="D55" s="31">
        <v>5252.0889999999999</v>
      </c>
      <c r="E55" s="31">
        <v>78154</v>
      </c>
      <c r="F55" s="9">
        <v>0.05</v>
      </c>
      <c r="G55" s="9">
        <v>8.4499999999999993</v>
      </c>
      <c r="H55" s="31">
        <v>7239.3019999999997</v>
      </c>
      <c r="I55" s="31">
        <v>103758</v>
      </c>
      <c r="J55" s="9">
        <v>0.04</v>
      </c>
      <c r="K55" s="9">
        <v>6.47</v>
      </c>
      <c r="L55" s="31">
        <v>7896.3249999999998</v>
      </c>
      <c r="M55" s="31">
        <v>25497</v>
      </c>
      <c r="N55" s="9">
        <v>0.13</v>
      </c>
      <c r="O55" s="9">
        <v>6.48</v>
      </c>
      <c r="P55" s="31">
        <v>8714.6049999999996</v>
      </c>
      <c r="Q55" s="31">
        <v>42114</v>
      </c>
      <c r="R55" s="9">
        <v>7.0000000000000007E-2</v>
      </c>
      <c r="S55" s="155" t="s">
        <v>143</v>
      </c>
      <c r="T55" s="156"/>
      <c r="U55" s="156"/>
      <c r="V55" s="157"/>
      <c r="W55" s="9">
        <v>9.61</v>
      </c>
      <c r="X55" s="31">
        <v>5368.6620000000003</v>
      </c>
      <c r="Y55" s="31">
        <v>6986</v>
      </c>
      <c r="Z55" s="9">
        <v>0.11</v>
      </c>
    </row>
    <row r="56" spans="1:26" x14ac:dyDescent="0.45">
      <c r="A56" s="132"/>
      <c r="B56" s="18" t="s">
        <v>125</v>
      </c>
      <c r="C56" s="9">
        <v>8.23</v>
      </c>
      <c r="D56" s="31">
        <v>6380.3890000000001</v>
      </c>
      <c r="E56" s="31">
        <v>85779</v>
      </c>
      <c r="F56" s="9">
        <v>0.04</v>
      </c>
      <c r="G56" s="9">
        <v>8.14</v>
      </c>
      <c r="H56" s="31">
        <v>13458.413</v>
      </c>
      <c r="I56" s="31">
        <v>212162</v>
      </c>
      <c r="J56" s="9">
        <v>0.03</v>
      </c>
      <c r="K56" s="9">
        <v>6.39</v>
      </c>
      <c r="L56" s="31">
        <v>10067.718999999999</v>
      </c>
      <c r="M56" s="31">
        <v>40278</v>
      </c>
      <c r="N56" s="9">
        <v>0.1</v>
      </c>
      <c r="O56" s="9">
        <v>6.39</v>
      </c>
      <c r="P56" s="31">
        <v>14684.261</v>
      </c>
      <c r="Q56" s="31">
        <v>92177</v>
      </c>
      <c r="R56" s="9">
        <v>0.05</v>
      </c>
      <c r="S56" s="9">
        <v>9.7100000000000009</v>
      </c>
      <c r="T56" s="31">
        <v>6471.2209999999995</v>
      </c>
      <c r="U56" s="31">
        <v>51854</v>
      </c>
      <c r="V56" s="9">
        <v>0.1</v>
      </c>
      <c r="W56" s="9">
        <v>8.8800000000000008</v>
      </c>
      <c r="X56" s="31">
        <v>13640.526</v>
      </c>
      <c r="Y56" s="31">
        <v>183543</v>
      </c>
      <c r="Z56" s="9">
        <v>0.08</v>
      </c>
    </row>
    <row r="57" spans="1:26" x14ac:dyDescent="0.45">
      <c r="A57" s="132"/>
      <c r="B57" s="18" t="s">
        <v>127</v>
      </c>
      <c r="C57" s="9">
        <v>3.89</v>
      </c>
      <c r="D57" s="31">
        <v>6402.4870000000001</v>
      </c>
      <c r="E57" s="31">
        <v>122244</v>
      </c>
      <c r="F57" s="9">
        <v>0.05</v>
      </c>
      <c r="G57" s="9">
        <v>3.75</v>
      </c>
      <c r="H57" s="31">
        <v>7033.25</v>
      </c>
      <c r="I57" s="31">
        <v>124738</v>
      </c>
      <c r="J57" s="9">
        <v>0.04</v>
      </c>
      <c r="K57" s="9">
        <v>4.2300000000000004</v>
      </c>
      <c r="L57" s="31">
        <v>13570.625</v>
      </c>
      <c r="M57" s="31">
        <v>136539</v>
      </c>
      <c r="N57" s="9">
        <v>0.09</v>
      </c>
      <c r="O57" s="9">
        <v>4.32</v>
      </c>
      <c r="P57" s="31">
        <v>10839.094999999999</v>
      </c>
      <c r="Q57" s="31">
        <v>91987</v>
      </c>
      <c r="R57" s="9">
        <v>0.05</v>
      </c>
      <c r="S57" s="9">
        <v>4.75</v>
      </c>
      <c r="T57" s="31">
        <v>4418.232</v>
      </c>
      <c r="U57" s="31">
        <v>66292</v>
      </c>
      <c r="V57" s="9">
        <v>0.1</v>
      </c>
      <c r="W57" s="9">
        <v>4.72</v>
      </c>
      <c r="X57" s="31">
        <v>5487.317</v>
      </c>
      <c r="Y57" s="31">
        <v>85575</v>
      </c>
      <c r="Z57" s="9">
        <v>0.08</v>
      </c>
    </row>
    <row r="58" spans="1:26" x14ac:dyDescent="0.45">
      <c r="A58" s="132"/>
      <c r="B58" s="18" t="s">
        <v>129</v>
      </c>
      <c r="C58" s="9">
        <v>6.3</v>
      </c>
      <c r="D58" s="31">
        <v>5446.402</v>
      </c>
      <c r="E58" s="31">
        <v>59576</v>
      </c>
      <c r="F58" s="9">
        <v>7.0000000000000007E-2</v>
      </c>
      <c r="G58" s="9">
        <v>6.51</v>
      </c>
      <c r="H58" s="31">
        <v>4844.3410000000003</v>
      </c>
      <c r="I58" s="31">
        <v>42457</v>
      </c>
      <c r="J58" s="9">
        <v>0.02</v>
      </c>
      <c r="K58" s="9">
        <v>6.74</v>
      </c>
      <c r="L58" s="31">
        <v>2739.1779999999999</v>
      </c>
      <c r="M58" s="31">
        <v>25098</v>
      </c>
      <c r="N58" s="9">
        <v>0.04</v>
      </c>
      <c r="O58" s="9">
        <v>7.29</v>
      </c>
      <c r="P58" s="31">
        <v>2429.4090000000001</v>
      </c>
      <c r="Q58" s="31">
        <v>23467</v>
      </c>
      <c r="R58" s="9">
        <v>0.01</v>
      </c>
      <c r="S58" s="9">
        <v>7.91</v>
      </c>
      <c r="T58" s="31">
        <v>1279.8620000000001</v>
      </c>
      <c r="U58" s="31">
        <v>4146</v>
      </c>
      <c r="V58" s="9">
        <v>0.03</v>
      </c>
      <c r="W58" s="155" t="s">
        <v>143</v>
      </c>
      <c r="X58" s="156"/>
      <c r="Y58" s="156"/>
      <c r="Z58" s="157"/>
    </row>
    <row r="59" spans="1:26" x14ac:dyDescent="0.45">
      <c r="A59" s="132"/>
      <c r="B59" s="18" t="s">
        <v>131</v>
      </c>
      <c r="C59" s="9">
        <v>4.57</v>
      </c>
      <c r="D59" s="31">
        <v>8607.8629999999994</v>
      </c>
      <c r="E59" s="31">
        <v>158338</v>
      </c>
      <c r="F59" s="9">
        <v>0.03</v>
      </c>
      <c r="G59" s="9">
        <v>4.5</v>
      </c>
      <c r="H59" s="31">
        <v>2444.002</v>
      </c>
      <c r="I59" s="31">
        <v>40848</v>
      </c>
      <c r="J59" s="9">
        <v>0.04</v>
      </c>
      <c r="K59" s="9">
        <v>4.4800000000000004</v>
      </c>
      <c r="L59" s="31">
        <v>5326.402</v>
      </c>
      <c r="M59" s="31">
        <v>87173</v>
      </c>
      <c r="N59" s="9">
        <v>0.04</v>
      </c>
      <c r="O59" s="9">
        <v>4.58</v>
      </c>
      <c r="P59" s="31">
        <v>5258.625</v>
      </c>
      <c r="Q59" s="31">
        <v>90325</v>
      </c>
      <c r="R59" s="9">
        <v>0.04</v>
      </c>
      <c r="S59" s="9">
        <v>6.62</v>
      </c>
      <c r="T59" s="1">
        <v>764.64499999999998</v>
      </c>
      <c r="U59" s="31">
        <v>6411</v>
      </c>
      <c r="V59" s="9">
        <v>0.09</v>
      </c>
      <c r="W59" s="9">
        <v>6.25</v>
      </c>
      <c r="X59" s="31">
        <v>1994.0229999999999</v>
      </c>
      <c r="Y59" s="31">
        <v>28883</v>
      </c>
      <c r="Z59" s="9">
        <v>0.06</v>
      </c>
    </row>
  </sheetData>
  <mergeCells count="18">
    <mergeCell ref="W6:Z6"/>
    <mergeCell ref="O52:R52"/>
    <mergeCell ref="A6:A26"/>
    <mergeCell ref="A27:A45"/>
    <mergeCell ref="A46:A48"/>
    <mergeCell ref="A49:A59"/>
    <mergeCell ref="K52:N52"/>
    <mergeCell ref="S55:V55"/>
    <mergeCell ref="W58:Z58"/>
    <mergeCell ref="C3:J3"/>
    <mergeCell ref="K3:R3"/>
    <mergeCell ref="S3:Z3"/>
    <mergeCell ref="C4:F4"/>
    <mergeCell ref="G4:J4"/>
    <mergeCell ref="K4:N4"/>
    <mergeCell ref="O4:R4"/>
    <mergeCell ref="S4:V4"/>
    <mergeCell ref="W4:Z4"/>
  </mergeCells>
  <hyperlinks>
    <hyperlink ref="B53" location="STDs!B70" display="STDs!B70" xr:uid="{37D8806F-72F9-4ABD-B314-7EE42BB391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BFF7-FE4E-472D-B504-8B9A4068045A}">
  <sheetPr codeName="List6"/>
  <dimension ref="A1:Z62"/>
  <sheetViews>
    <sheetView zoomScale="80" zoomScaleNormal="80" workbookViewId="0">
      <pane xSplit="2" ySplit="5" topLeftCell="C6" activePane="bottomRight" state="frozen"/>
      <selection pane="topRight" activeCell="C1" sqref="C1"/>
      <selection pane="bottomLeft" activeCell="A6" sqref="A6"/>
      <selection pane="bottomRight"/>
    </sheetView>
  </sheetViews>
  <sheetFormatPr defaultColWidth="8.86328125" defaultRowHeight="14.25" x14ac:dyDescent="0.45"/>
  <cols>
    <col min="2" max="2" width="28.46484375" bestFit="1" customWidth="1"/>
    <col min="3" max="3" width="11.1328125" style="43" customWidth="1"/>
    <col min="4" max="6" width="11.1328125" style="44" customWidth="1"/>
    <col min="7" max="7" width="11.1328125" style="46" customWidth="1"/>
    <col min="8" max="10" width="11.1328125" style="44" customWidth="1"/>
    <col min="11" max="11" width="11.1328125" style="87" customWidth="1"/>
    <col min="12" max="14" width="11.1328125" style="88" customWidth="1"/>
    <col min="15" max="15" width="11.1328125" style="87" customWidth="1"/>
    <col min="16" max="18" width="11.1328125" style="88" customWidth="1"/>
    <col min="19" max="19" width="11.1328125" style="87" customWidth="1"/>
    <col min="20" max="22" width="11.1328125" style="88" customWidth="1"/>
    <col min="23" max="23" width="11.1328125" style="87" customWidth="1"/>
    <col min="24" max="26" width="11.1328125" style="88" customWidth="1"/>
  </cols>
  <sheetData>
    <row r="1" spans="1:26" s="34" customFormat="1" ht="13.9" x14ac:dyDescent="0.45">
      <c r="A1" s="34" t="s">
        <v>657</v>
      </c>
      <c r="C1" s="45"/>
      <c r="D1" s="42"/>
      <c r="E1" s="42"/>
      <c r="F1" s="42"/>
      <c r="G1" s="45"/>
      <c r="H1" s="42"/>
      <c r="I1" s="42"/>
      <c r="J1" s="42"/>
      <c r="K1" s="45"/>
      <c r="L1" s="42"/>
      <c r="M1" s="42"/>
      <c r="N1" s="42"/>
      <c r="O1" s="45"/>
      <c r="P1" s="42"/>
      <c r="Q1" s="42"/>
      <c r="R1" s="42"/>
      <c r="S1" s="45"/>
      <c r="T1" s="42"/>
      <c r="U1" s="42"/>
      <c r="V1" s="42"/>
      <c r="W1" s="45"/>
      <c r="X1" s="42"/>
      <c r="Y1" s="42"/>
      <c r="Z1" s="42"/>
    </row>
    <row r="3" spans="1:26" s="3" customFormat="1" ht="42" customHeight="1" x14ac:dyDescent="0.45">
      <c r="B3" s="29" t="s">
        <v>133</v>
      </c>
      <c r="C3" s="159" t="s">
        <v>134</v>
      </c>
      <c r="D3" s="159"/>
      <c r="E3" s="159"/>
      <c r="F3" s="159"/>
      <c r="G3" s="159"/>
      <c r="H3" s="159"/>
      <c r="I3" s="159"/>
      <c r="J3" s="159"/>
      <c r="K3" s="158" t="s">
        <v>135</v>
      </c>
      <c r="L3" s="158"/>
      <c r="M3" s="158"/>
      <c r="N3" s="158"/>
      <c r="O3" s="158"/>
      <c r="P3" s="158"/>
      <c r="Q3" s="158"/>
      <c r="R3" s="158"/>
      <c r="S3" s="158" t="s">
        <v>136</v>
      </c>
      <c r="T3" s="158"/>
      <c r="U3" s="158"/>
      <c r="V3" s="158"/>
      <c r="W3" s="158"/>
      <c r="X3" s="158"/>
      <c r="Y3" s="158"/>
      <c r="Z3" s="158"/>
    </row>
    <row r="4" spans="1:26" s="3" customFormat="1" ht="21.95" customHeight="1" x14ac:dyDescent="0.45">
      <c r="B4" s="29" t="s">
        <v>137</v>
      </c>
      <c r="C4" s="158">
        <v>5.5</v>
      </c>
      <c r="D4" s="158"/>
      <c r="E4" s="158"/>
      <c r="F4" s="158"/>
      <c r="G4" s="158">
        <v>8.5</v>
      </c>
      <c r="H4" s="158"/>
      <c r="I4" s="158"/>
      <c r="J4" s="158"/>
      <c r="K4" s="158">
        <v>5.5</v>
      </c>
      <c r="L4" s="158"/>
      <c r="M4" s="158"/>
      <c r="N4" s="158"/>
      <c r="O4" s="158">
        <v>8.5</v>
      </c>
      <c r="P4" s="158"/>
      <c r="Q4" s="158"/>
      <c r="R4" s="158"/>
      <c r="S4" s="158">
        <v>5.5</v>
      </c>
      <c r="T4" s="158"/>
      <c r="U4" s="158"/>
      <c r="V4" s="158"/>
      <c r="W4" s="158">
        <v>8.5</v>
      </c>
      <c r="X4" s="158"/>
      <c r="Y4" s="158"/>
      <c r="Z4" s="158"/>
    </row>
    <row r="5" spans="1:26" s="3" customFormat="1" ht="34.5" customHeight="1" x14ac:dyDescent="0.45">
      <c r="B5" s="41" t="s">
        <v>138</v>
      </c>
      <c r="C5" s="33" t="s">
        <v>190</v>
      </c>
      <c r="D5" s="32" t="s">
        <v>141</v>
      </c>
      <c r="E5" s="32" t="s">
        <v>142</v>
      </c>
      <c r="F5" s="33" t="s">
        <v>191</v>
      </c>
      <c r="G5" s="33" t="s">
        <v>190</v>
      </c>
      <c r="H5" s="32" t="s">
        <v>141</v>
      </c>
      <c r="I5" s="32" t="s">
        <v>142</v>
      </c>
      <c r="J5" s="33" t="s">
        <v>191</v>
      </c>
      <c r="K5" s="33" t="s">
        <v>190</v>
      </c>
      <c r="L5" s="32" t="s">
        <v>141</v>
      </c>
      <c r="M5" s="32" t="s">
        <v>142</v>
      </c>
      <c r="N5" s="33" t="s">
        <v>191</v>
      </c>
      <c r="O5" s="33" t="s">
        <v>190</v>
      </c>
      <c r="P5" s="32" t="s">
        <v>141</v>
      </c>
      <c r="Q5" s="32" t="s">
        <v>142</v>
      </c>
      <c r="R5" s="33" t="s">
        <v>191</v>
      </c>
      <c r="S5" s="33" t="s">
        <v>190</v>
      </c>
      <c r="T5" s="32" t="s">
        <v>141</v>
      </c>
      <c r="U5" s="32" t="s">
        <v>142</v>
      </c>
      <c r="V5" s="33" t="s">
        <v>191</v>
      </c>
      <c r="W5" s="33" t="s">
        <v>190</v>
      </c>
      <c r="X5" s="32" t="s">
        <v>141</v>
      </c>
      <c r="Y5" s="32" t="s">
        <v>142</v>
      </c>
      <c r="Z5" s="33" t="s">
        <v>191</v>
      </c>
    </row>
    <row r="6" spans="1:26" x14ac:dyDescent="0.45">
      <c r="A6" s="135" t="s">
        <v>2</v>
      </c>
      <c r="B6" s="15" t="s">
        <v>5</v>
      </c>
      <c r="C6" s="155" t="s">
        <v>143</v>
      </c>
      <c r="D6" s="156"/>
      <c r="E6" s="156"/>
      <c r="F6" s="157"/>
      <c r="G6" s="9">
        <v>6.18</v>
      </c>
      <c r="H6" s="31">
        <v>2295.3530000000001</v>
      </c>
      <c r="I6" s="31">
        <v>35233</v>
      </c>
      <c r="J6" s="9">
        <v>0.04</v>
      </c>
      <c r="K6" s="155" t="s">
        <v>143</v>
      </c>
      <c r="L6" s="156"/>
      <c r="M6" s="156"/>
      <c r="N6" s="157"/>
      <c r="O6" s="9">
        <v>5.52</v>
      </c>
      <c r="P6" s="31">
        <v>859.95100000000002</v>
      </c>
      <c r="Q6" s="31">
        <v>13842</v>
      </c>
      <c r="R6" s="9">
        <v>0.04</v>
      </c>
      <c r="S6" s="9">
        <v>7.25</v>
      </c>
      <c r="T6" s="31">
        <v>3682.1619999999998</v>
      </c>
      <c r="U6" s="31">
        <v>48475</v>
      </c>
      <c r="V6" s="31">
        <v>0.05</v>
      </c>
      <c r="W6" s="9">
        <v>7.25</v>
      </c>
      <c r="X6" s="31">
        <v>4261.5690000000004</v>
      </c>
      <c r="Y6" s="31">
        <v>55667</v>
      </c>
      <c r="Z6" s="9">
        <v>0.06</v>
      </c>
    </row>
    <row r="7" spans="1:26" x14ac:dyDescent="0.45">
      <c r="A7" s="135"/>
      <c r="B7" s="15" t="s">
        <v>7</v>
      </c>
      <c r="C7" s="9">
        <v>7.09</v>
      </c>
      <c r="D7" s="31">
        <v>460.48200000000003</v>
      </c>
      <c r="E7" s="31">
        <v>5061</v>
      </c>
      <c r="F7" s="9">
        <v>0.03</v>
      </c>
      <c r="G7" s="9">
        <v>6.93</v>
      </c>
      <c r="H7" s="31">
        <v>928.61900000000003</v>
      </c>
      <c r="I7" s="31">
        <v>11257</v>
      </c>
      <c r="J7" s="9">
        <v>0.03</v>
      </c>
      <c r="K7" s="155" t="s">
        <v>143</v>
      </c>
      <c r="L7" s="156"/>
      <c r="M7" s="156"/>
      <c r="N7" s="157"/>
      <c r="O7" s="9">
        <v>5.25</v>
      </c>
      <c r="P7" s="31">
        <v>1005.067</v>
      </c>
      <c r="Q7" s="31">
        <v>6777</v>
      </c>
      <c r="R7" s="9">
        <v>0.08</v>
      </c>
      <c r="S7" s="155" t="s">
        <v>143</v>
      </c>
      <c r="T7" s="156"/>
      <c r="U7" s="156"/>
      <c r="V7" s="157"/>
      <c r="W7" s="9">
        <v>8.07</v>
      </c>
      <c r="X7" s="31">
        <v>354.483</v>
      </c>
      <c r="Y7" s="31">
        <v>4184</v>
      </c>
      <c r="Z7" s="9">
        <v>0.06</v>
      </c>
    </row>
    <row r="8" spans="1:26" x14ac:dyDescent="0.45">
      <c r="A8" s="135"/>
      <c r="B8" s="15" t="s">
        <v>9</v>
      </c>
      <c r="C8" s="9">
        <v>5.34</v>
      </c>
      <c r="D8" s="31">
        <v>30596.934000000001</v>
      </c>
      <c r="E8" s="31">
        <v>284728</v>
      </c>
      <c r="F8" s="9">
        <v>0.05</v>
      </c>
      <c r="G8" s="9">
        <v>5.25</v>
      </c>
      <c r="H8" s="31">
        <v>33125.945</v>
      </c>
      <c r="I8" s="31">
        <v>471444</v>
      </c>
      <c r="J8" s="9">
        <v>0.05</v>
      </c>
      <c r="K8" s="9">
        <v>5</v>
      </c>
      <c r="L8" s="31">
        <v>18460.868999999999</v>
      </c>
      <c r="M8" s="31">
        <v>192793</v>
      </c>
      <c r="N8" s="9">
        <v>0.35</v>
      </c>
      <c r="O8" s="9">
        <v>4.95</v>
      </c>
      <c r="P8" s="31">
        <v>31235.155999999999</v>
      </c>
      <c r="Q8" s="31">
        <v>386538</v>
      </c>
      <c r="R8" s="9">
        <v>0.05</v>
      </c>
      <c r="S8" s="9">
        <v>5.98</v>
      </c>
      <c r="T8" s="31">
        <v>621.19100000000003</v>
      </c>
      <c r="U8" s="31">
        <v>4823</v>
      </c>
      <c r="V8" s="9">
        <v>0.06</v>
      </c>
      <c r="W8" s="9">
        <v>6.07</v>
      </c>
      <c r="X8" s="31">
        <v>15106.587</v>
      </c>
      <c r="Y8" s="31">
        <v>152434</v>
      </c>
      <c r="Z8" s="9">
        <v>0.06</v>
      </c>
    </row>
    <row r="9" spans="1:26" x14ac:dyDescent="0.45">
      <c r="A9" s="135"/>
      <c r="B9" s="15" t="s">
        <v>15</v>
      </c>
      <c r="C9" s="9">
        <v>4.54</v>
      </c>
      <c r="D9" s="31">
        <v>11304.72</v>
      </c>
      <c r="E9" s="31">
        <v>109468</v>
      </c>
      <c r="F9" s="9">
        <v>0.04</v>
      </c>
      <c r="G9" s="9">
        <v>4.4400000000000004</v>
      </c>
      <c r="H9" s="31">
        <v>6657.7709999999997</v>
      </c>
      <c r="I9" s="31">
        <v>84961</v>
      </c>
      <c r="J9" s="9">
        <v>0.05</v>
      </c>
      <c r="K9" s="9">
        <v>4.4000000000000004</v>
      </c>
      <c r="L9" s="31">
        <v>12569.433999999999</v>
      </c>
      <c r="M9" s="31">
        <v>114872</v>
      </c>
      <c r="N9" s="9">
        <v>0.06</v>
      </c>
      <c r="O9" s="9">
        <v>4.3499999999999996</v>
      </c>
      <c r="P9" s="31">
        <v>6792.63</v>
      </c>
      <c r="Q9" s="31">
        <v>112893</v>
      </c>
      <c r="R9" s="9">
        <v>7.0000000000000007E-2</v>
      </c>
      <c r="S9" s="9">
        <v>4.96</v>
      </c>
      <c r="T9" s="31">
        <v>13855.834999999999</v>
      </c>
      <c r="U9" s="31">
        <v>113275</v>
      </c>
      <c r="V9" s="9" t="s">
        <v>143</v>
      </c>
      <c r="W9" s="9">
        <v>4.9800000000000004</v>
      </c>
      <c r="X9" s="31">
        <v>8328.2739999999994</v>
      </c>
      <c r="Y9" s="31">
        <v>73729</v>
      </c>
      <c r="Z9" s="9">
        <v>0.23</v>
      </c>
    </row>
    <row r="10" spans="1:26" x14ac:dyDescent="0.45">
      <c r="A10" s="135"/>
      <c r="B10" s="15" t="s">
        <v>17</v>
      </c>
      <c r="C10" s="9">
        <v>4.74</v>
      </c>
      <c r="D10" s="31">
        <v>8385.2139999999999</v>
      </c>
      <c r="E10" s="31">
        <v>72474</v>
      </c>
      <c r="F10" s="9">
        <v>0.08</v>
      </c>
      <c r="G10" s="9">
        <v>4.6399999999999997</v>
      </c>
      <c r="H10" s="31">
        <v>11499.107</v>
      </c>
      <c r="I10" s="31">
        <v>155174</v>
      </c>
      <c r="J10" s="9">
        <v>0.05</v>
      </c>
      <c r="K10" s="9">
        <v>4.5</v>
      </c>
      <c r="L10" s="31">
        <v>9680.0229999999992</v>
      </c>
      <c r="M10" s="31">
        <v>91440</v>
      </c>
      <c r="N10" s="9">
        <v>0.06</v>
      </c>
      <c r="O10" s="9">
        <v>4.4400000000000004</v>
      </c>
      <c r="P10" s="31">
        <v>8802.7669999999998</v>
      </c>
      <c r="Q10" s="31">
        <v>99842</v>
      </c>
      <c r="R10" s="9">
        <v>7.0000000000000007E-2</v>
      </c>
      <c r="S10" s="9">
        <v>5.18</v>
      </c>
      <c r="T10" s="31">
        <v>11774.575000000001</v>
      </c>
      <c r="U10" s="31">
        <v>89202</v>
      </c>
      <c r="V10" s="9" t="s">
        <v>143</v>
      </c>
      <c r="W10" s="9">
        <v>5.2</v>
      </c>
      <c r="X10" s="31">
        <v>5116.3209999999999</v>
      </c>
      <c r="Y10" s="31">
        <v>49431</v>
      </c>
      <c r="Z10" s="9">
        <v>0.08</v>
      </c>
    </row>
    <row r="11" spans="1:26" x14ac:dyDescent="0.45">
      <c r="A11" s="135"/>
      <c r="B11" s="15" t="s">
        <v>20</v>
      </c>
      <c r="C11" s="9">
        <v>10.07</v>
      </c>
      <c r="D11" s="31">
        <v>6626.5020000000004</v>
      </c>
      <c r="E11" s="31">
        <v>41900</v>
      </c>
      <c r="F11" s="9">
        <v>0.09</v>
      </c>
      <c r="G11" s="9">
        <v>10.32</v>
      </c>
      <c r="H11" s="31">
        <v>60612.006333333331</v>
      </c>
      <c r="I11" s="31">
        <v>61652.53666666666</v>
      </c>
      <c r="J11" s="9">
        <v>0.11</v>
      </c>
      <c r="K11" s="9">
        <v>9.4700000000000006</v>
      </c>
      <c r="L11" s="31">
        <v>13846</v>
      </c>
      <c r="M11" s="31">
        <v>746763</v>
      </c>
      <c r="N11" s="9">
        <v>0.42</v>
      </c>
      <c r="O11" s="9">
        <v>10.3</v>
      </c>
      <c r="P11" s="31">
        <v>1030618.3333333334</v>
      </c>
      <c r="Q11" s="31">
        <v>17669</v>
      </c>
      <c r="R11" s="9">
        <v>0.36</v>
      </c>
      <c r="S11" s="9">
        <v>12.22</v>
      </c>
      <c r="T11" s="31">
        <v>3046.9969999999998</v>
      </c>
      <c r="U11" s="31">
        <v>18225</v>
      </c>
      <c r="V11" s="9">
        <v>0.13</v>
      </c>
      <c r="W11" s="9">
        <v>12.61</v>
      </c>
      <c r="X11" s="31">
        <v>2446.9450000000002</v>
      </c>
      <c r="Y11" s="31">
        <v>13877</v>
      </c>
      <c r="Z11" s="9">
        <v>0.16</v>
      </c>
    </row>
    <row r="12" spans="1:26" x14ac:dyDescent="0.45">
      <c r="A12" s="135"/>
      <c r="B12" s="15" t="s">
        <v>24</v>
      </c>
      <c r="C12" s="9">
        <v>7.04</v>
      </c>
      <c r="D12" s="31">
        <v>69360.766000000003</v>
      </c>
      <c r="E12" s="31">
        <v>592968</v>
      </c>
      <c r="F12" s="9">
        <v>0.06</v>
      </c>
      <c r="G12" s="9">
        <v>6.87</v>
      </c>
      <c r="H12" s="31">
        <v>48479.453000000001</v>
      </c>
      <c r="I12" s="31">
        <v>657745</v>
      </c>
      <c r="J12" s="9">
        <v>0.05</v>
      </c>
      <c r="K12" s="9">
        <v>5.58</v>
      </c>
      <c r="L12" s="31">
        <v>86389.664000000004</v>
      </c>
      <c r="M12" s="31">
        <v>518562</v>
      </c>
      <c r="N12" s="9">
        <v>0.08</v>
      </c>
      <c r="O12" s="9">
        <v>5.59</v>
      </c>
      <c r="P12" s="31">
        <v>30983.947</v>
      </c>
      <c r="Q12" s="31">
        <v>204201</v>
      </c>
      <c r="R12" s="9">
        <v>0.14000000000000001</v>
      </c>
      <c r="S12" s="9">
        <v>7.3</v>
      </c>
      <c r="T12" s="31">
        <v>39138.542999999998</v>
      </c>
      <c r="U12" s="31">
        <v>320185</v>
      </c>
      <c r="V12" s="9">
        <v>0.1</v>
      </c>
      <c r="W12" s="9">
        <v>7.81</v>
      </c>
      <c r="X12" s="31">
        <v>32792.421999999999</v>
      </c>
      <c r="Y12" s="31">
        <v>325973</v>
      </c>
      <c r="Z12" s="9">
        <v>7.0000000000000007E-2</v>
      </c>
    </row>
    <row r="13" spans="1:26" x14ac:dyDescent="0.45">
      <c r="A13" s="135"/>
      <c r="B13" s="15" t="s">
        <v>26</v>
      </c>
      <c r="C13" s="9">
        <v>10.050000000000001</v>
      </c>
      <c r="D13" s="31">
        <v>8087.8310000000001</v>
      </c>
      <c r="E13" s="31">
        <v>63505</v>
      </c>
      <c r="F13" s="9">
        <v>7.0000000000000007E-2</v>
      </c>
      <c r="G13" s="9">
        <v>10.48</v>
      </c>
      <c r="H13" s="31">
        <v>6332.0959999999995</v>
      </c>
      <c r="I13" s="31">
        <v>52380</v>
      </c>
      <c r="J13" s="9">
        <v>0.1</v>
      </c>
      <c r="K13" s="9">
        <v>9.4</v>
      </c>
      <c r="L13" s="31">
        <v>6662.1620000000003</v>
      </c>
      <c r="M13" s="31">
        <v>30168</v>
      </c>
      <c r="N13" s="9">
        <v>0.15</v>
      </c>
      <c r="O13" s="9">
        <v>10.57</v>
      </c>
      <c r="P13" s="31">
        <v>6491.6620000000003</v>
      </c>
      <c r="Q13" s="31">
        <v>25927</v>
      </c>
      <c r="R13" s="9">
        <v>0.21</v>
      </c>
      <c r="S13" s="9">
        <v>11.9</v>
      </c>
      <c r="T13" s="31">
        <v>3498.819</v>
      </c>
      <c r="U13" s="31">
        <v>23011</v>
      </c>
      <c r="V13" s="9">
        <v>0.12</v>
      </c>
      <c r="W13" s="9">
        <v>12.66</v>
      </c>
      <c r="X13" s="31">
        <v>1945.9480000000001</v>
      </c>
      <c r="Y13" s="31">
        <v>12714</v>
      </c>
      <c r="Z13" s="9">
        <v>0.13</v>
      </c>
    </row>
    <row r="14" spans="1:26" x14ac:dyDescent="0.45">
      <c r="A14" s="135"/>
      <c r="B14" s="17" t="s">
        <v>28</v>
      </c>
      <c r="C14" s="9">
        <v>7.84</v>
      </c>
      <c r="D14" s="31">
        <v>7647.3710000000001</v>
      </c>
      <c r="E14" s="31">
        <v>82391</v>
      </c>
      <c r="F14" s="9">
        <v>0.05</v>
      </c>
      <c r="G14" s="9">
        <v>7.47</v>
      </c>
      <c r="H14" s="31">
        <v>5488.9780000000001</v>
      </c>
      <c r="I14" s="31">
        <v>87666</v>
      </c>
      <c r="J14" s="9">
        <v>7.0000000000000007E-2</v>
      </c>
      <c r="K14" s="9">
        <v>5.84</v>
      </c>
      <c r="L14" s="31">
        <v>9318.3549999999996</v>
      </c>
      <c r="M14" s="31">
        <v>71635</v>
      </c>
      <c r="N14" s="9">
        <v>0.08</v>
      </c>
      <c r="O14" s="9">
        <v>5.85</v>
      </c>
      <c r="P14" s="31">
        <v>1918.6679999999999</v>
      </c>
      <c r="Q14" s="31">
        <v>27376</v>
      </c>
      <c r="R14" s="9">
        <v>0.08</v>
      </c>
      <c r="S14" s="9">
        <v>8.7899999999999991</v>
      </c>
      <c r="T14" s="31">
        <v>2674.779</v>
      </c>
      <c r="U14" s="31">
        <v>31272</v>
      </c>
      <c r="V14" s="9">
        <v>0.2</v>
      </c>
      <c r="W14" s="9">
        <v>8.5299999999999994</v>
      </c>
      <c r="X14" s="31">
        <v>2733.6779999999999</v>
      </c>
      <c r="Y14" s="31">
        <v>38826</v>
      </c>
      <c r="Z14" s="9">
        <v>0.13</v>
      </c>
    </row>
    <row r="15" spans="1:26" x14ac:dyDescent="0.45">
      <c r="A15" s="135"/>
      <c r="B15" s="15" t="s">
        <v>30</v>
      </c>
      <c r="C15" s="9">
        <v>5</v>
      </c>
      <c r="D15" s="31">
        <v>31447.523000000001</v>
      </c>
      <c r="E15" s="31">
        <v>287455</v>
      </c>
      <c r="F15" s="9">
        <v>0.06</v>
      </c>
      <c r="G15" s="9">
        <v>4.8899999999999997</v>
      </c>
      <c r="H15" s="31">
        <v>17500.173999999999</v>
      </c>
      <c r="I15" s="31">
        <v>238846</v>
      </c>
      <c r="J15" s="9">
        <v>0.06</v>
      </c>
      <c r="K15" s="9">
        <v>4.66</v>
      </c>
      <c r="L15" s="31">
        <v>54992.129000000001</v>
      </c>
      <c r="M15" s="31">
        <v>398762</v>
      </c>
      <c r="N15" s="9">
        <v>0.13</v>
      </c>
      <c r="O15" s="9">
        <v>4.55</v>
      </c>
      <c r="P15" s="31">
        <v>13176.726000000001</v>
      </c>
      <c r="Q15" s="31">
        <v>109760</v>
      </c>
      <c r="R15" s="9">
        <v>0.14000000000000001</v>
      </c>
      <c r="S15" s="9">
        <v>5.56</v>
      </c>
      <c r="T15" s="31">
        <v>17175.234</v>
      </c>
      <c r="U15" s="31">
        <v>117327</v>
      </c>
      <c r="V15" s="9">
        <v>0.1</v>
      </c>
      <c r="W15" s="9">
        <v>5.59</v>
      </c>
      <c r="X15" s="31">
        <v>10003.630999999999</v>
      </c>
      <c r="Y15" s="31">
        <v>80874</v>
      </c>
      <c r="Z15" s="9">
        <v>0.08</v>
      </c>
    </row>
    <row r="16" spans="1:26" x14ac:dyDescent="0.45">
      <c r="A16" s="135"/>
      <c r="B16" s="15" t="s">
        <v>200</v>
      </c>
      <c r="C16" s="9">
        <v>7.45</v>
      </c>
      <c r="D16" s="31">
        <v>69195.343999999997</v>
      </c>
      <c r="E16" s="31">
        <v>67535</v>
      </c>
      <c r="F16" s="9">
        <v>0.72</v>
      </c>
      <c r="G16" s="9">
        <v>7.06</v>
      </c>
      <c r="H16" s="31">
        <v>74404.491999999998</v>
      </c>
      <c r="I16" s="31">
        <v>86796</v>
      </c>
      <c r="J16" s="9">
        <v>0.1</v>
      </c>
      <c r="K16" s="155" t="s">
        <v>143</v>
      </c>
      <c r="L16" s="156"/>
      <c r="M16" s="156"/>
      <c r="N16" s="157"/>
      <c r="O16" s="9">
        <v>10.99</v>
      </c>
      <c r="P16" s="31">
        <v>358271.34399999998</v>
      </c>
      <c r="Q16" s="31">
        <v>226877</v>
      </c>
      <c r="R16" s="9">
        <v>1.54</v>
      </c>
      <c r="S16" s="9">
        <v>10.29</v>
      </c>
      <c r="T16" s="31">
        <v>3415.5169999999998</v>
      </c>
      <c r="U16" s="31">
        <v>20533</v>
      </c>
      <c r="V16" s="9">
        <v>0.15</v>
      </c>
      <c r="W16" s="9">
        <v>9.7799999999999994</v>
      </c>
      <c r="X16" s="31">
        <v>46562.605000000003</v>
      </c>
      <c r="Y16" s="31">
        <v>32274</v>
      </c>
      <c r="Z16" s="9">
        <v>0.17</v>
      </c>
    </row>
    <row r="17" spans="1:26" x14ac:dyDescent="0.45">
      <c r="A17" s="135"/>
      <c r="B17" s="15" t="s">
        <v>34</v>
      </c>
      <c r="C17" s="9">
        <v>4.5199999999999996</v>
      </c>
      <c r="D17" s="31">
        <v>118059.04700000001</v>
      </c>
      <c r="E17" s="31">
        <v>1229669</v>
      </c>
      <c r="F17" s="9">
        <v>0.05</v>
      </c>
      <c r="G17" s="9">
        <v>4.4000000000000004</v>
      </c>
      <c r="H17" s="31">
        <v>66703.320000000007</v>
      </c>
      <c r="I17" s="31">
        <v>1087265</v>
      </c>
      <c r="J17" s="9">
        <v>0.05</v>
      </c>
      <c r="K17" s="9">
        <v>4.37</v>
      </c>
      <c r="L17" s="31">
        <v>62991.625</v>
      </c>
      <c r="M17" s="31">
        <v>560925</v>
      </c>
      <c r="N17" s="9">
        <v>7.0000000000000007E-2</v>
      </c>
      <c r="O17" s="9">
        <v>4.3099999999999996</v>
      </c>
      <c r="P17" s="31">
        <v>35941.133000000002</v>
      </c>
      <c r="Q17" s="31">
        <v>391932</v>
      </c>
      <c r="R17" s="9">
        <v>0.08</v>
      </c>
      <c r="S17" s="9">
        <v>4.8899999999999997</v>
      </c>
      <c r="T17" s="31">
        <v>66668.406000000003</v>
      </c>
      <c r="U17" s="31">
        <v>492172</v>
      </c>
      <c r="V17" s="9">
        <v>0.22</v>
      </c>
      <c r="W17" s="9">
        <v>4.8899999999999997</v>
      </c>
      <c r="X17" s="31">
        <v>45977.402000000002</v>
      </c>
      <c r="Y17" s="31">
        <v>371954</v>
      </c>
      <c r="Z17" s="9">
        <v>0.35</v>
      </c>
    </row>
    <row r="18" spans="1:26" x14ac:dyDescent="0.45">
      <c r="A18" s="135"/>
      <c r="B18" s="15" t="s">
        <v>36</v>
      </c>
      <c r="C18" s="9">
        <v>9.83</v>
      </c>
      <c r="D18" s="31">
        <v>152817.266</v>
      </c>
      <c r="E18" s="31">
        <v>902422</v>
      </c>
      <c r="F18" s="9">
        <v>0.08</v>
      </c>
      <c r="G18" s="9">
        <v>10.25</v>
      </c>
      <c r="H18" s="31">
        <v>127222.586</v>
      </c>
      <c r="I18" s="31">
        <v>782675</v>
      </c>
      <c r="J18" s="9">
        <v>0.11</v>
      </c>
      <c r="K18" s="9">
        <v>9.1199999999999992</v>
      </c>
      <c r="L18" s="31">
        <v>239222.141</v>
      </c>
      <c r="M18" s="31">
        <v>1071358</v>
      </c>
      <c r="N18" s="9">
        <v>0.19</v>
      </c>
      <c r="O18" s="9">
        <v>10.050000000000001</v>
      </c>
      <c r="P18" s="31">
        <v>222974.484</v>
      </c>
      <c r="Q18" s="31">
        <v>901752</v>
      </c>
      <c r="R18" s="9" t="s">
        <v>143</v>
      </c>
      <c r="S18" s="9">
        <v>11.78</v>
      </c>
      <c r="T18" s="31">
        <v>49028.457000000002</v>
      </c>
      <c r="U18" s="31">
        <v>265201</v>
      </c>
      <c r="V18" s="9">
        <v>0.15</v>
      </c>
      <c r="W18" s="9">
        <v>12.56</v>
      </c>
      <c r="X18" s="31">
        <v>56848.921999999999</v>
      </c>
      <c r="Y18" s="31">
        <v>270720</v>
      </c>
      <c r="Z18" s="9">
        <v>0.16</v>
      </c>
    </row>
    <row r="19" spans="1:26" x14ac:dyDescent="0.45">
      <c r="A19" s="135"/>
      <c r="B19" s="17" t="s">
        <v>38</v>
      </c>
      <c r="C19" s="9">
        <v>7.46</v>
      </c>
      <c r="D19" s="31">
        <v>22188.925999999999</v>
      </c>
      <c r="E19" s="31">
        <v>155900</v>
      </c>
      <c r="F19" s="9">
        <v>0.06</v>
      </c>
      <c r="G19" s="9">
        <v>7.32</v>
      </c>
      <c r="H19" s="31">
        <v>9154.0429999999997</v>
      </c>
      <c r="I19" s="31">
        <v>119507</v>
      </c>
      <c r="J19" s="9">
        <v>0.05</v>
      </c>
      <c r="K19" s="9">
        <v>6.25</v>
      </c>
      <c r="L19" s="31">
        <v>19428.469000000001</v>
      </c>
      <c r="M19" s="31">
        <v>144675</v>
      </c>
      <c r="N19" s="9">
        <v>0.09</v>
      </c>
      <c r="O19" s="9">
        <v>6.23</v>
      </c>
      <c r="P19" s="31">
        <v>26479.945</v>
      </c>
      <c r="Q19" s="31">
        <v>203401</v>
      </c>
      <c r="R19" s="9">
        <v>0.12</v>
      </c>
      <c r="S19" s="9">
        <v>8.39</v>
      </c>
      <c r="T19" s="31">
        <v>7169.1660000000002</v>
      </c>
      <c r="U19" s="31">
        <v>78133</v>
      </c>
      <c r="V19" s="9">
        <v>0.09</v>
      </c>
      <c r="W19" s="9">
        <v>8.43</v>
      </c>
      <c r="X19" s="31">
        <v>8230.5290000000005</v>
      </c>
      <c r="Y19" s="31">
        <v>60711</v>
      </c>
      <c r="Z19" s="9">
        <v>7.0000000000000007E-2</v>
      </c>
    </row>
    <row r="20" spans="1:26" x14ac:dyDescent="0.45">
      <c r="A20" s="135"/>
      <c r="B20" s="15" t="s">
        <v>40</v>
      </c>
      <c r="C20" s="9">
        <v>5.44</v>
      </c>
      <c r="D20" s="31">
        <v>21817.535</v>
      </c>
      <c r="E20" s="31">
        <v>218260</v>
      </c>
      <c r="F20" s="9">
        <v>0.05</v>
      </c>
      <c r="G20" s="9">
        <v>5.31</v>
      </c>
      <c r="H20" s="31">
        <v>11917.28</v>
      </c>
      <c r="I20" s="31">
        <v>164466</v>
      </c>
      <c r="J20" s="9">
        <v>0.05</v>
      </c>
      <c r="K20" s="9">
        <v>4.5199999999999996</v>
      </c>
      <c r="L20" s="31">
        <v>25676.004000000001</v>
      </c>
      <c r="M20" s="31">
        <v>172413</v>
      </c>
      <c r="N20" s="9">
        <v>0.14000000000000001</v>
      </c>
      <c r="O20" s="9">
        <v>4.46</v>
      </c>
      <c r="P20" s="31">
        <v>13591.370999999999</v>
      </c>
      <c r="Q20" s="31">
        <v>119665</v>
      </c>
      <c r="R20" s="9">
        <v>0.11</v>
      </c>
      <c r="S20" s="9">
        <v>6.46</v>
      </c>
      <c r="T20" s="31">
        <v>9070.6550000000007</v>
      </c>
      <c r="U20" s="31">
        <v>73019</v>
      </c>
      <c r="V20" s="9">
        <v>0.11</v>
      </c>
      <c r="W20" s="9">
        <v>6.45</v>
      </c>
      <c r="X20" s="31">
        <v>7082.9440000000004</v>
      </c>
      <c r="Y20" s="31">
        <v>77241</v>
      </c>
      <c r="Z20" s="9">
        <v>7.0000000000000007E-2</v>
      </c>
    </row>
    <row r="21" spans="1:26" x14ac:dyDescent="0.45">
      <c r="A21" s="135"/>
      <c r="B21" s="15" t="s">
        <v>42</v>
      </c>
      <c r="C21" s="9">
        <v>4.6100000000000003</v>
      </c>
      <c r="D21" s="31">
        <v>36273.453000000001</v>
      </c>
      <c r="E21" s="31">
        <v>330491</v>
      </c>
      <c r="F21" s="9">
        <v>0.06</v>
      </c>
      <c r="G21" s="9">
        <v>4.51</v>
      </c>
      <c r="H21" s="31">
        <v>17867.346000000001</v>
      </c>
      <c r="I21" s="31">
        <v>244643</v>
      </c>
      <c r="J21" s="9">
        <v>0.05</v>
      </c>
      <c r="K21" s="9">
        <v>4.25</v>
      </c>
      <c r="L21" s="31">
        <v>65300.34</v>
      </c>
      <c r="M21" s="31">
        <v>707504</v>
      </c>
      <c r="N21" s="9">
        <v>0.05</v>
      </c>
      <c r="O21" s="9">
        <v>4.2</v>
      </c>
      <c r="P21" s="31">
        <v>21139.736000000001</v>
      </c>
      <c r="Q21" s="31">
        <v>267523</v>
      </c>
      <c r="R21" s="9">
        <v>0.05</v>
      </c>
      <c r="S21" s="9">
        <v>5.5</v>
      </c>
      <c r="T21" s="31">
        <v>20029.618999999999</v>
      </c>
      <c r="U21" s="31">
        <v>159308</v>
      </c>
      <c r="V21" s="9">
        <v>0.1</v>
      </c>
      <c r="W21" s="9">
        <v>5.5</v>
      </c>
      <c r="X21" s="31">
        <v>10834.892</v>
      </c>
      <c r="Y21" s="31">
        <v>96362</v>
      </c>
      <c r="Z21" s="9">
        <v>0.08</v>
      </c>
    </row>
    <row r="22" spans="1:26" x14ac:dyDescent="0.45">
      <c r="A22" s="135"/>
      <c r="B22" s="15" t="s">
        <v>44</v>
      </c>
      <c r="C22" s="9">
        <v>4.13</v>
      </c>
      <c r="D22" s="31">
        <v>27770.815999999999</v>
      </c>
      <c r="E22" s="31">
        <v>251130</v>
      </c>
      <c r="F22" s="9">
        <v>0.02</v>
      </c>
      <c r="G22" s="9">
        <v>4.0199999999999996</v>
      </c>
      <c r="H22" s="31">
        <v>20587.57</v>
      </c>
      <c r="I22" s="31">
        <v>335648</v>
      </c>
      <c r="J22" s="9">
        <v>0.03</v>
      </c>
      <c r="K22" s="9">
        <v>4.21</v>
      </c>
      <c r="L22" s="31">
        <v>65590.304999999993</v>
      </c>
      <c r="M22" s="31">
        <v>723103</v>
      </c>
      <c r="N22" s="9">
        <v>0.16</v>
      </c>
      <c r="O22" s="9">
        <v>4.16</v>
      </c>
      <c r="P22" s="31">
        <v>18345.278999999999</v>
      </c>
      <c r="Q22" s="31">
        <v>314839</v>
      </c>
      <c r="R22" s="9">
        <v>0.05</v>
      </c>
      <c r="S22" s="9">
        <v>4.3899999999999997</v>
      </c>
      <c r="T22" s="31">
        <v>20961.546999999999</v>
      </c>
      <c r="U22" s="31">
        <v>176075</v>
      </c>
      <c r="V22" s="9">
        <v>7.0000000000000007E-2</v>
      </c>
      <c r="W22" s="9">
        <v>4.4000000000000004</v>
      </c>
      <c r="X22" s="31">
        <v>13424.478999999999</v>
      </c>
      <c r="Y22" s="31">
        <v>125097</v>
      </c>
      <c r="Z22" s="9">
        <v>7.0000000000000007E-2</v>
      </c>
    </row>
    <row r="23" spans="1:26" ht="14.25" customHeight="1" x14ac:dyDescent="0.45">
      <c r="A23" s="137" t="s">
        <v>46</v>
      </c>
      <c r="B23" s="15" t="s">
        <v>47</v>
      </c>
      <c r="C23" s="9">
        <v>3.51</v>
      </c>
      <c r="D23" s="31">
        <v>3960.5360000000001</v>
      </c>
      <c r="E23" s="31">
        <v>44846</v>
      </c>
      <c r="F23" s="9">
        <v>0.04</v>
      </c>
      <c r="G23" s="9">
        <v>3.42</v>
      </c>
      <c r="H23" s="31">
        <v>2393.212</v>
      </c>
      <c r="I23" s="31">
        <v>35286</v>
      </c>
      <c r="J23" s="9">
        <v>0.03</v>
      </c>
      <c r="K23" s="9">
        <v>2.95</v>
      </c>
      <c r="L23" s="31">
        <v>166071</v>
      </c>
      <c r="M23" s="31">
        <v>1648934</v>
      </c>
      <c r="N23" s="9">
        <v>0.05</v>
      </c>
      <c r="O23" s="9">
        <v>2.87</v>
      </c>
      <c r="P23" s="31">
        <v>108139.68799999999</v>
      </c>
      <c r="Q23" s="31">
        <v>1674579</v>
      </c>
      <c r="R23" s="9">
        <v>0.05</v>
      </c>
      <c r="S23" s="9">
        <v>4.2699999999999996</v>
      </c>
      <c r="T23" s="31">
        <v>7587.4970000000003</v>
      </c>
      <c r="U23" s="31">
        <v>112131</v>
      </c>
      <c r="V23" s="9">
        <v>0.05</v>
      </c>
      <c r="W23" s="9">
        <v>4.25</v>
      </c>
      <c r="X23" s="31">
        <v>2351.1350000000002</v>
      </c>
      <c r="Y23" s="31">
        <v>37616</v>
      </c>
      <c r="Z23" s="9">
        <v>0.05</v>
      </c>
    </row>
    <row r="24" spans="1:26" x14ac:dyDescent="0.45">
      <c r="A24" s="137"/>
      <c r="B24" s="15" t="s">
        <v>140</v>
      </c>
      <c r="C24" s="9">
        <v>4.0199999999999996</v>
      </c>
      <c r="D24" s="31">
        <v>34059.870999999999</v>
      </c>
      <c r="E24" s="31">
        <v>360971</v>
      </c>
      <c r="F24" s="9">
        <v>0.04</v>
      </c>
      <c r="G24" s="9">
        <v>3.94</v>
      </c>
      <c r="H24" s="31">
        <v>19693.192999999999</v>
      </c>
      <c r="I24" s="31">
        <v>292863</v>
      </c>
      <c r="J24" s="9">
        <v>0.04</v>
      </c>
      <c r="K24" s="9">
        <v>2.74</v>
      </c>
      <c r="L24" s="31">
        <v>814868.56299999997</v>
      </c>
      <c r="M24" s="31">
        <v>8355269</v>
      </c>
      <c r="N24" s="9">
        <v>0.06</v>
      </c>
      <c r="O24" s="9">
        <v>2.68</v>
      </c>
      <c r="P24" s="31">
        <v>328807.21899999998</v>
      </c>
      <c r="Q24" s="31">
        <v>4756331</v>
      </c>
      <c r="R24" s="9">
        <v>0.06</v>
      </c>
      <c r="S24" s="9">
        <v>4.92</v>
      </c>
      <c r="T24" s="31">
        <v>15456.869000000001</v>
      </c>
      <c r="U24" s="31">
        <v>183104</v>
      </c>
      <c r="V24" s="9">
        <v>0.05</v>
      </c>
      <c r="W24" s="9">
        <v>4.93</v>
      </c>
      <c r="X24" s="31">
        <v>9713.2610000000004</v>
      </c>
      <c r="Y24" s="31">
        <v>128260</v>
      </c>
      <c r="Z24" s="9">
        <v>0.05</v>
      </c>
    </row>
    <row r="25" spans="1:26" x14ac:dyDescent="0.45">
      <c r="A25" s="137"/>
      <c r="B25" s="15" t="s">
        <v>49</v>
      </c>
      <c r="C25" s="9">
        <v>2.12</v>
      </c>
      <c r="D25" s="31">
        <v>4182.9380000000001</v>
      </c>
      <c r="E25" s="31">
        <v>45789</v>
      </c>
      <c r="F25" s="9">
        <v>0.05</v>
      </c>
      <c r="G25" s="9">
        <v>2.06</v>
      </c>
      <c r="H25" s="31">
        <v>3848.1019999999999</v>
      </c>
      <c r="I25" s="31">
        <v>62671</v>
      </c>
      <c r="J25" s="9">
        <v>0.05</v>
      </c>
      <c r="K25" s="9">
        <v>1.39</v>
      </c>
      <c r="L25" s="31">
        <v>13955.147999999999</v>
      </c>
      <c r="M25" s="31">
        <v>134575</v>
      </c>
      <c r="N25" s="9">
        <v>7.0000000000000007E-2</v>
      </c>
      <c r="O25" s="9">
        <v>1.37</v>
      </c>
      <c r="P25" s="31">
        <v>16069.619000000001</v>
      </c>
      <c r="Q25" s="31">
        <v>170803</v>
      </c>
      <c r="R25" s="9">
        <v>0.08</v>
      </c>
      <c r="S25" s="9">
        <v>2.56</v>
      </c>
      <c r="T25" s="31">
        <v>3803.0419999999999</v>
      </c>
      <c r="U25" s="31">
        <v>69338</v>
      </c>
      <c r="V25" s="9">
        <v>0.04</v>
      </c>
      <c r="W25" s="9">
        <v>2.56</v>
      </c>
      <c r="X25" s="31">
        <v>1977.703</v>
      </c>
      <c r="Y25" s="31">
        <v>38772</v>
      </c>
      <c r="Z25" s="9">
        <v>0.04</v>
      </c>
    </row>
    <row r="26" spans="1:26" x14ac:dyDescent="0.45">
      <c r="A26" s="137"/>
      <c r="B26" s="15" t="s">
        <v>51</v>
      </c>
      <c r="C26" s="9">
        <v>1.93</v>
      </c>
      <c r="D26" s="31">
        <v>32332.072</v>
      </c>
      <c r="E26" s="31">
        <v>284969</v>
      </c>
      <c r="F26" s="9">
        <v>7.0000000000000007E-2</v>
      </c>
      <c r="G26" s="9">
        <v>1.89</v>
      </c>
      <c r="H26" s="31">
        <v>29111.057000000001</v>
      </c>
      <c r="I26" s="31">
        <v>385011</v>
      </c>
      <c r="J26" s="9">
        <v>0.06</v>
      </c>
      <c r="K26" s="9">
        <v>1.35</v>
      </c>
      <c r="L26" s="31">
        <v>6673.6279999999997</v>
      </c>
      <c r="M26" s="31">
        <v>56295</v>
      </c>
      <c r="N26" s="9">
        <v>7.0000000000000007E-2</v>
      </c>
      <c r="O26" s="9">
        <v>1.32</v>
      </c>
      <c r="P26" s="31">
        <v>15917.692999999999</v>
      </c>
      <c r="Q26" s="31">
        <v>180768</v>
      </c>
      <c r="R26" s="9">
        <v>0.08</v>
      </c>
      <c r="S26" s="9">
        <v>2.15</v>
      </c>
      <c r="T26" s="31">
        <v>35789.597999999998</v>
      </c>
      <c r="U26" s="31">
        <v>332090</v>
      </c>
      <c r="V26" s="9">
        <v>0.11</v>
      </c>
      <c r="W26" s="9">
        <v>2.13</v>
      </c>
      <c r="X26" s="31">
        <v>18589.219000000001</v>
      </c>
      <c r="Y26" s="31">
        <v>165390</v>
      </c>
      <c r="Z26" s="9">
        <v>0.05</v>
      </c>
    </row>
    <row r="27" spans="1:26" x14ac:dyDescent="0.45">
      <c r="A27" s="137"/>
      <c r="B27" s="15" t="s">
        <v>53</v>
      </c>
      <c r="C27" s="9">
        <v>3</v>
      </c>
      <c r="D27" s="31">
        <v>88080.516000000003</v>
      </c>
      <c r="E27" s="31">
        <v>1026914</v>
      </c>
      <c r="F27" s="9">
        <v>0.04</v>
      </c>
      <c r="G27" s="9">
        <v>2.92</v>
      </c>
      <c r="H27" s="31">
        <v>39417.082000000002</v>
      </c>
      <c r="I27" s="31">
        <v>659622</v>
      </c>
      <c r="J27" s="9">
        <v>0.05</v>
      </c>
      <c r="K27" s="9">
        <v>2.79</v>
      </c>
      <c r="L27" s="31">
        <v>17676.416000000001</v>
      </c>
      <c r="M27" s="31">
        <v>142289</v>
      </c>
      <c r="N27" s="9">
        <v>0.04</v>
      </c>
      <c r="O27" s="9">
        <v>2.72</v>
      </c>
      <c r="P27" s="31">
        <v>102258.227</v>
      </c>
      <c r="Q27" s="31">
        <v>1744503</v>
      </c>
      <c r="R27" s="9">
        <v>0.02</v>
      </c>
      <c r="S27" s="9">
        <v>3.37</v>
      </c>
      <c r="T27" s="31">
        <v>20399.266</v>
      </c>
      <c r="U27" s="31">
        <v>265392</v>
      </c>
      <c r="V27" s="9">
        <v>0.05</v>
      </c>
      <c r="W27" s="9">
        <v>3.36</v>
      </c>
      <c r="X27" s="31">
        <v>20219.563999999998</v>
      </c>
      <c r="Y27" s="31">
        <v>328622</v>
      </c>
      <c r="Z27" s="9">
        <v>0.04</v>
      </c>
    </row>
    <row r="28" spans="1:26" x14ac:dyDescent="0.45">
      <c r="A28" s="137"/>
      <c r="B28" s="15" t="s">
        <v>55</v>
      </c>
      <c r="C28" s="9">
        <v>2.2400000000000002</v>
      </c>
      <c r="D28" s="31">
        <v>5642.2479999999996</v>
      </c>
      <c r="E28" s="31">
        <v>31611</v>
      </c>
      <c r="F28" s="9">
        <v>0.05</v>
      </c>
      <c r="G28" s="9">
        <v>2.2599999999999998</v>
      </c>
      <c r="H28" s="31">
        <v>4246.5600000000004</v>
      </c>
      <c r="I28" s="31">
        <v>37683</v>
      </c>
      <c r="J28" s="9">
        <v>0.05</v>
      </c>
      <c r="K28" s="9">
        <v>1.53</v>
      </c>
      <c r="L28" s="31">
        <v>6409.3789999999999</v>
      </c>
      <c r="M28" s="31">
        <v>56106</v>
      </c>
      <c r="N28" s="9">
        <v>0.12</v>
      </c>
      <c r="O28" s="9">
        <v>1.49</v>
      </c>
      <c r="P28" s="31">
        <v>3637.21</v>
      </c>
      <c r="Q28" s="31">
        <v>35886</v>
      </c>
      <c r="R28" s="9">
        <v>0.02</v>
      </c>
      <c r="S28" s="9">
        <v>2.62</v>
      </c>
      <c r="T28" s="31">
        <v>921.52599999999995</v>
      </c>
      <c r="U28" s="31">
        <v>12826</v>
      </c>
      <c r="V28" s="9">
        <v>0.01</v>
      </c>
      <c r="W28" s="9">
        <v>2.61</v>
      </c>
      <c r="X28" s="31">
        <v>571.49400000000003</v>
      </c>
      <c r="Y28" s="31">
        <v>9508</v>
      </c>
      <c r="Z28" s="9">
        <v>0.05</v>
      </c>
    </row>
    <row r="29" spans="1:26" x14ac:dyDescent="0.45">
      <c r="A29" s="137"/>
      <c r="B29" s="15" t="s">
        <v>57</v>
      </c>
      <c r="C29" s="9">
        <v>4.13</v>
      </c>
      <c r="D29" s="31">
        <v>5806.884</v>
      </c>
      <c r="E29" s="31">
        <v>51386</v>
      </c>
      <c r="F29" s="9">
        <v>0.06</v>
      </c>
      <c r="G29" s="9">
        <v>4.0199999999999996</v>
      </c>
      <c r="H29" s="31">
        <v>5020.049</v>
      </c>
      <c r="I29" s="31">
        <v>86865</v>
      </c>
      <c r="J29" s="9">
        <v>0.04</v>
      </c>
      <c r="K29" s="9">
        <v>2.76</v>
      </c>
      <c r="L29" s="31">
        <v>147919.28099999999</v>
      </c>
      <c r="M29" s="31">
        <v>1635018</v>
      </c>
      <c r="N29" s="9">
        <v>0.03</v>
      </c>
      <c r="O29" s="9">
        <v>2.7</v>
      </c>
      <c r="P29" s="31">
        <v>55403.73</v>
      </c>
      <c r="Q29" s="31">
        <v>980554</v>
      </c>
      <c r="R29" s="9">
        <v>0.04</v>
      </c>
      <c r="S29" s="9">
        <v>5.07</v>
      </c>
      <c r="T29" s="31">
        <v>4674.3209999999999</v>
      </c>
      <c r="U29" s="31">
        <v>73005</v>
      </c>
      <c r="V29" s="9">
        <v>0.05</v>
      </c>
      <c r="W29" s="9">
        <v>5.07</v>
      </c>
      <c r="X29" s="31">
        <v>1506.8789999999999</v>
      </c>
      <c r="Y29" s="31">
        <v>24810</v>
      </c>
      <c r="Z29" s="9">
        <v>0.04</v>
      </c>
    </row>
    <row r="30" spans="1:26" x14ac:dyDescent="0.45">
      <c r="A30" s="137"/>
      <c r="B30" s="15" t="s">
        <v>59</v>
      </c>
      <c r="C30" s="9">
        <v>3.03</v>
      </c>
      <c r="D30" s="31">
        <v>945.58600000000001</v>
      </c>
      <c r="E30" s="31">
        <v>9751</v>
      </c>
      <c r="F30" s="9">
        <v>0.05</v>
      </c>
      <c r="G30" s="9">
        <v>2.96</v>
      </c>
      <c r="H30" s="31">
        <v>1050.625</v>
      </c>
      <c r="I30" s="31">
        <v>12868</v>
      </c>
      <c r="J30" s="9">
        <v>0.03</v>
      </c>
      <c r="K30" s="9">
        <v>1.59</v>
      </c>
      <c r="L30" s="31">
        <v>2694.393</v>
      </c>
      <c r="M30" s="31">
        <v>10737</v>
      </c>
      <c r="N30" s="9">
        <v>0.02</v>
      </c>
      <c r="O30" s="9">
        <v>1.56</v>
      </c>
      <c r="P30" s="31">
        <v>991.28</v>
      </c>
      <c r="Q30" s="31">
        <v>6067</v>
      </c>
      <c r="R30" s="9">
        <v>7.0000000000000007E-2</v>
      </c>
      <c r="S30" s="155" t="s">
        <v>143</v>
      </c>
      <c r="T30" s="156"/>
      <c r="U30" s="156"/>
      <c r="V30" s="157"/>
      <c r="W30" s="155" t="s">
        <v>143</v>
      </c>
      <c r="X30" s="156"/>
      <c r="Y30" s="156"/>
      <c r="Z30" s="157"/>
    </row>
    <row r="31" spans="1:26" x14ac:dyDescent="0.45">
      <c r="A31" s="137"/>
      <c r="B31" s="15" t="s">
        <v>61</v>
      </c>
      <c r="C31" s="9">
        <v>2.79</v>
      </c>
      <c r="D31" s="31">
        <v>109896.414</v>
      </c>
      <c r="E31" s="31">
        <v>1212420</v>
      </c>
      <c r="F31" s="9">
        <v>0.04</v>
      </c>
      <c r="G31" s="9">
        <v>2.71</v>
      </c>
      <c r="H31" s="31">
        <v>42169.472999999998</v>
      </c>
      <c r="I31" s="31">
        <v>695920</v>
      </c>
      <c r="J31" s="9">
        <v>0.04</v>
      </c>
      <c r="K31" s="9">
        <v>2.59</v>
      </c>
      <c r="L31" s="31">
        <v>152227.71900000001</v>
      </c>
      <c r="M31" s="31">
        <v>1652693</v>
      </c>
      <c r="N31" s="9">
        <v>0.04</v>
      </c>
      <c r="O31" s="9">
        <v>2.5099999999999998</v>
      </c>
      <c r="P31" s="31">
        <v>79568.508000000002</v>
      </c>
      <c r="Q31" s="31">
        <v>1489775</v>
      </c>
      <c r="R31" s="9">
        <v>0.04</v>
      </c>
      <c r="S31" s="9">
        <v>3.1</v>
      </c>
      <c r="T31" s="31">
        <v>25084.403999999999</v>
      </c>
      <c r="U31" s="31">
        <v>311401</v>
      </c>
      <c r="V31" s="9">
        <v>0.05</v>
      </c>
      <c r="W31" s="9">
        <v>3.08</v>
      </c>
      <c r="X31" s="31">
        <v>18872.863000000001</v>
      </c>
      <c r="Y31" s="31">
        <v>294615</v>
      </c>
      <c r="Z31" s="9">
        <v>0.05</v>
      </c>
    </row>
    <row r="32" spans="1:26" x14ac:dyDescent="0.45">
      <c r="A32" s="137"/>
      <c r="B32" s="15" t="s">
        <v>63</v>
      </c>
      <c r="C32" s="9">
        <v>3.13</v>
      </c>
      <c r="D32" s="31">
        <v>63038.241999999998</v>
      </c>
      <c r="E32" s="31">
        <v>552308</v>
      </c>
      <c r="F32" s="9">
        <v>0.06</v>
      </c>
      <c r="G32" s="9">
        <v>3.07</v>
      </c>
      <c r="H32" s="31">
        <v>25918.188999999998</v>
      </c>
      <c r="I32" s="31">
        <v>366563</v>
      </c>
      <c r="J32" s="9">
        <v>0.05</v>
      </c>
      <c r="K32" s="9">
        <v>2.4500000000000002</v>
      </c>
      <c r="L32" s="31">
        <v>349497.25</v>
      </c>
      <c r="M32" s="31">
        <v>3227307</v>
      </c>
      <c r="N32" s="9">
        <v>7.0000000000000007E-2</v>
      </c>
      <c r="O32" s="9">
        <v>2.39</v>
      </c>
      <c r="P32" s="31">
        <v>157131.28099999999</v>
      </c>
      <c r="Q32" s="31">
        <v>2087307</v>
      </c>
      <c r="R32" s="9">
        <v>0.05</v>
      </c>
      <c r="S32" s="9">
        <v>3.51</v>
      </c>
      <c r="T32" s="31">
        <v>15314.569</v>
      </c>
      <c r="U32" s="31">
        <v>212293</v>
      </c>
      <c r="V32" s="9">
        <v>0.05</v>
      </c>
      <c r="W32" s="9">
        <v>3.49</v>
      </c>
      <c r="X32" s="31">
        <v>7137.857</v>
      </c>
      <c r="Y32" s="31">
        <v>112283</v>
      </c>
      <c r="Z32" s="9">
        <v>0.09</v>
      </c>
    </row>
    <row r="33" spans="1:26" x14ac:dyDescent="0.45">
      <c r="A33" s="137"/>
      <c r="B33" s="15" t="s">
        <v>65</v>
      </c>
      <c r="C33" s="9">
        <v>4.6100000000000003</v>
      </c>
      <c r="D33" s="31">
        <v>10320.986999999999</v>
      </c>
      <c r="E33" s="31">
        <v>94057</v>
      </c>
      <c r="F33" s="9">
        <v>0.05</v>
      </c>
      <c r="G33" s="9">
        <v>4.5199999999999996</v>
      </c>
      <c r="H33" s="31">
        <v>6226.8770000000004</v>
      </c>
      <c r="I33" s="31">
        <v>97658</v>
      </c>
      <c r="J33" s="9">
        <v>0.05</v>
      </c>
      <c r="K33" s="9">
        <v>2.6</v>
      </c>
      <c r="L33" s="31">
        <v>578412.93799999997</v>
      </c>
      <c r="M33" s="31">
        <v>5897948</v>
      </c>
      <c r="N33" s="9">
        <v>0.05</v>
      </c>
      <c r="O33" s="9">
        <v>2.56</v>
      </c>
      <c r="P33" s="31">
        <v>141837.20300000001</v>
      </c>
      <c r="Q33" s="31">
        <v>1956801</v>
      </c>
      <c r="R33" s="9">
        <v>0.06</v>
      </c>
      <c r="S33" s="9">
        <v>5.6</v>
      </c>
      <c r="T33" s="31">
        <v>3915.7460000000001</v>
      </c>
      <c r="U33" s="31">
        <v>60362</v>
      </c>
      <c r="V33" s="9">
        <v>0.05</v>
      </c>
      <c r="W33" s="9">
        <v>5.62</v>
      </c>
      <c r="X33" s="31">
        <v>2007.5920000000001</v>
      </c>
      <c r="Y33" s="31">
        <v>30952</v>
      </c>
      <c r="Z33" s="9">
        <v>0.05</v>
      </c>
    </row>
    <row r="34" spans="1:26" x14ac:dyDescent="0.45">
      <c r="A34" s="137"/>
      <c r="B34" s="15" t="s">
        <v>67</v>
      </c>
      <c r="C34" s="9">
        <v>5.14</v>
      </c>
      <c r="D34" s="31">
        <v>31361.651999999998</v>
      </c>
      <c r="E34" s="31">
        <v>312357</v>
      </c>
      <c r="F34" s="9">
        <v>0.05</v>
      </c>
      <c r="G34" s="9">
        <v>5.0199999999999996</v>
      </c>
      <c r="H34" s="31">
        <v>15604.201999999999</v>
      </c>
      <c r="I34" s="31">
        <v>228429</v>
      </c>
      <c r="J34" s="9">
        <v>0.04</v>
      </c>
      <c r="K34" s="9">
        <v>2.19</v>
      </c>
      <c r="L34" s="31">
        <v>1016300.688</v>
      </c>
      <c r="M34" s="31">
        <v>7391832</v>
      </c>
      <c r="N34" s="9">
        <v>0.11</v>
      </c>
      <c r="O34" s="9">
        <v>2.16</v>
      </c>
      <c r="P34" s="31">
        <v>480349.875</v>
      </c>
      <c r="Q34" s="31">
        <v>4343971</v>
      </c>
      <c r="R34" s="9">
        <v>0.09</v>
      </c>
      <c r="S34" s="9">
        <v>6.61</v>
      </c>
      <c r="T34" s="31">
        <v>15105.700999999999</v>
      </c>
      <c r="U34" s="31">
        <v>159260</v>
      </c>
      <c r="V34" s="9">
        <v>0.1</v>
      </c>
      <c r="W34" s="9">
        <v>6.74</v>
      </c>
      <c r="X34" s="31">
        <v>5771.1869999999999</v>
      </c>
      <c r="Y34" s="31">
        <v>91532</v>
      </c>
      <c r="Z34" s="9">
        <v>0.05</v>
      </c>
    </row>
    <row r="35" spans="1:26" x14ac:dyDescent="0.45">
      <c r="A35" s="137"/>
      <c r="B35" s="15" t="s">
        <v>69</v>
      </c>
      <c r="C35" s="9">
        <v>7.4</v>
      </c>
      <c r="D35" s="31">
        <v>149414.46900000001</v>
      </c>
      <c r="E35" s="31">
        <v>1252544</v>
      </c>
      <c r="F35" s="9">
        <v>0.08</v>
      </c>
      <c r="G35" s="9">
        <v>7.43</v>
      </c>
      <c r="H35" s="31">
        <v>78639.991999999998</v>
      </c>
      <c r="I35" s="31">
        <v>870833</v>
      </c>
      <c r="J35" s="9">
        <v>7.0000000000000007E-2</v>
      </c>
      <c r="K35" s="9">
        <v>5.96</v>
      </c>
      <c r="L35" s="31">
        <v>187708.15599999999</v>
      </c>
      <c r="M35" s="31">
        <v>1245116</v>
      </c>
      <c r="N35" s="9">
        <v>0.1</v>
      </c>
      <c r="O35" s="9">
        <v>6.23</v>
      </c>
      <c r="P35" s="31">
        <v>103600.883</v>
      </c>
      <c r="Q35" s="31">
        <v>858102</v>
      </c>
      <c r="R35" s="9">
        <v>0.09</v>
      </c>
      <c r="S35" s="9">
        <v>8.14</v>
      </c>
      <c r="T35" s="31">
        <v>53401.832000000002</v>
      </c>
      <c r="U35" s="31">
        <v>370844</v>
      </c>
      <c r="V35" s="9">
        <v>0.11</v>
      </c>
      <c r="W35" s="9">
        <v>8.2200000000000006</v>
      </c>
      <c r="X35" s="31">
        <v>46009.379000000001</v>
      </c>
      <c r="Y35" s="31">
        <v>427653</v>
      </c>
      <c r="Z35" s="9">
        <v>0.09</v>
      </c>
    </row>
    <row r="36" spans="1:26" x14ac:dyDescent="0.45">
      <c r="A36" s="137"/>
      <c r="B36" s="15" t="s">
        <v>71</v>
      </c>
      <c r="C36" s="9">
        <v>8.4499999999999993</v>
      </c>
      <c r="D36" s="31">
        <v>53064.523000000001</v>
      </c>
      <c r="E36" s="31">
        <v>471795</v>
      </c>
      <c r="F36" s="9">
        <v>0.06</v>
      </c>
      <c r="G36" s="46">
        <v>8.5</v>
      </c>
      <c r="H36" s="31">
        <v>21760.879000000001</v>
      </c>
      <c r="I36" s="31">
        <v>266296</v>
      </c>
      <c r="J36" s="9">
        <v>0.06</v>
      </c>
      <c r="K36" s="9">
        <v>5.84</v>
      </c>
      <c r="L36" s="31">
        <v>56815.059000000001</v>
      </c>
      <c r="M36" s="31">
        <v>343769</v>
      </c>
      <c r="N36" s="9">
        <v>0.02</v>
      </c>
      <c r="O36" s="9">
        <v>6.13</v>
      </c>
      <c r="P36" s="31">
        <v>25013.138999999999</v>
      </c>
      <c r="Q36" s="31">
        <v>196216</v>
      </c>
      <c r="R36" s="9">
        <v>0.1</v>
      </c>
      <c r="S36" s="9">
        <v>9.84</v>
      </c>
      <c r="T36" s="31">
        <v>14432.819</v>
      </c>
      <c r="U36" s="31">
        <v>113660</v>
      </c>
      <c r="V36" s="9">
        <v>0.1</v>
      </c>
      <c r="W36" s="9">
        <v>9.6999999999999993</v>
      </c>
      <c r="X36" s="31">
        <v>10371.992</v>
      </c>
      <c r="Y36" s="31">
        <v>112151</v>
      </c>
      <c r="Z36" s="9">
        <v>7.0000000000000007E-2</v>
      </c>
    </row>
    <row r="37" spans="1:26" x14ac:dyDescent="0.45">
      <c r="A37" s="137"/>
      <c r="B37" s="15" t="s">
        <v>73</v>
      </c>
      <c r="C37" s="9">
        <v>8.98</v>
      </c>
      <c r="D37" s="31">
        <v>112314.133</v>
      </c>
      <c r="E37" s="31">
        <v>824990</v>
      </c>
      <c r="F37" s="9">
        <v>0.08</v>
      </c>
      <c r="G37" s="9">
        <v>8.99</v>
      </c>
      <c r="H37" s="31">
        <v>65754.085999999996</v>
      </c>
      <c r="I37" s="31">
        <v>563841</v>
      </c>
      <c r="J37" s="9">
        <v>7.0000000000000007E-2</v>
      </c>
      <c r="K37" s="9">
        <v>6.99</v>
      </c>
      <c r="L37" s="31">
        <v>94502.476999999999</v>
      </c>
      <c r="M37" s="31">
        <v>195443</v>
      </c>
      <c r="N37" s="9">
        <v>0.28000000000000003</v>
      </c>
      <c r="O37" s="9">
        <v>6.91</v>
      </c>
      <c r="P37" s="31">
        <v>72090.297000000006</v>
      </c>
      <c r="Q37" s="31">
        <v>185204</v>
      </c>
      <c r="R37" s="9">
        <v>0.15</v>
      </c>
      <c r="S37" s="9">
        <v>10.4</v>
      </c>
      <c r="T37" s="31">
        <v>37275.008000000002</v>
      </c>
      <c r="U37" s="31">
        <v>125744</v>
      </c>
      <c r="V37" s="9">
        <v>0.09</v>
      </c>
      <c r="W37" s="9">
        <v>9.66</v>
      </c>
      <c r="X37" s="31">
        <v>32718.213</v>
      </c>
      <c r="Y37" s="31">
        <v>255740</v>
      </c>
      <c r="Z37" s="9">
        <v>0.08</v>
      </c>
    </row>
    <row r="38" spans="1:26" x14ac:dyDescent="0.45">
      <c r="A38" s="137"/>
      <c r="B38" s="15" t="s">
        <v>75</v>
      </c>
      <c r="C38" s="9">
        <v>9.9</v>
      </c>
      <c r="D38" s="31">
        <v>65080.214999999997</v>
      </c>
      <c r="E38" s="31">
        <v>471981</v>
      </c>
      <c r="F38" s="9">
        <v>0.09</v>
      </c>
      <c r="G38" s="9">
        <v>10.06</v>
      </c>
      <c r="H38" s="31">
        <v>36411.163999999997</v>
      </c>
      <c r="I38" s="31">
        <v>332102</v>
      </c>
      <c r="J38" s="9">
        <v>0.09</v>
      </c>
      <c r="K38" s="9">
        <v>7.01</v>
      </c>
      <c r="L38" s="31">
        <v>52220.417999999998</v>
      </c>
      <c r="M38" s="31">
        <v>69179</v>
      </c>
      <c r="N38" s="9">
        <v>0.43</v>
      </c>
      <c r="O38" s="9">
        <v>6.92</v>
      </c>
      <c r="P38" s="31">
        <v>39875.902000000002</v>
      </c>
      <c r="Q38" s="31">
        <v>55738</v>
      </c>
      <c r="R38" s="9">
        <v>0.21</v>
      </c>
      <c r="S38" s="9">
        <v>12.25</v>
      </c>
      <c r="T38" s="31">
        <v>14432.819</v>
      </c>
      <c r="U38" s="31">
        <v>113660</v>
      </c>
      <c r="V38" s="9">
        <v>0.25</v>
      </c>
      <c r="W38" s="9">
        <v>11.25</v>
      </c>
      <c r="X38" s="31">
        <v>17884.953000000001</v>
      </c>
      <c r="Y38" s="31">
        <v>154170</v>
      </c>
      <c r="Z38" s="9">
        <v>0.08</v>
      </c>
    </row>
    <row r="39" spans="1:26" x14ac:dyDescent="0.45">
      <c r="A39" s="137"/>
      <c r="B39" s="15" t="s">
        <v>199</v>
      </c>
      <c r="C39" s="9">
        <v>9.84</v>
      </c>
      <c r="D39" s="31">
        <v>23981.048999999999</v>
      </c>
      <c r="E39" s="31">
        <v>92671</v>
      </c>
      <c r="F39" s="9">
        <v>0.17</v>
      </c>
      <c r="G39" s="9">
        <v>9.9499999999999993</v>
      </c>
      <c r="H39" s="31">
        <v>27830.111000000001</v>
      </c>
      <c r="I39" s="31">
        <v>232639</v>
      </c>
      <c r="J39" s="9">
        <v>0.08</v>
      </c>
      <c r="K39" s="9">
        <v>7.97</v>
      </c>
      <c r="L39" s="31">
        <v>26018.136999999999</v>
      </c>
      <c r="M39" s="31">
        <v>23779</v>
      </c>
      <c r="N39" s="9">
        <v>0.73</v>
      </c>
      <c r="O39" s="9">
        <v>6.83</v>
      </c>
      <c r="P39" s="31">
        <v>13019.656000000001</v>
      </c>
      <c r="Q39" s="31">
        <v>19212</v>
      </c>
      <c r="R39" s="9">
        <v>0.39</v>
      </c>
      <c r="S39" s="9">
        <v>12.01</v>
      </c>
      <c r="T39" s="31">
        <v>6957.0749999999998</v>
      </c>
      <c r="U39" s="31">
        <v>8283</v>
      </c>
      <c r="V39" s="9">
        <v>0.8</v>
      </c>
      <c r="W39" s="9">
        <v>10.35</v>
      </c>
      <c r="X39" s="31">
        <v>5792.777</v>
      </c>
      <c r="Y39" s="31">
        <v>57576</v>
      </c>
      <c r="Z39" s="9">
        <v>0.06</v>
      </c>
    </row>
    <row r="40" spans="1:26" x14ac:dyDescent="0.45">
      <c r="A40" s="137"/>
      <c r="B40" s="15" t="s">
        <v>197</v>
      </c>
      <c r="C40" s="9">
        <v>10.89</v>
      </c>
      <c r="D40" s="31">
        <v>52912.254000000001</v>
      </c>
      <c r="E40" s="31">
        <v>234251</v>
      </c>
      <c r="F40" s="9">
        <v>0.19</v>
      </c>
      <c r="G40" s="9">
        <v>10.92</v>
      </c>
      <c r="H40" s="31">
        <v>27770.028999999999</v>
      </c>
      <c r="I40" s="31">
        <v>232639</v>
      </c>
      <c r="J40" s="9">
        <v>0.08</v>
      </c>
      <c r="K40" s="9">
        <v>8.6999999999999993</v>
      </c>
      <c r="L40" s="31">
        <v>51673.09</v>
      </c>
      <c r="M40" s="31">
        <v>29659</v>
      </c>
      <c r="N40" s="9">
        <v>1.1200000000000001</v>
      </c>
      <c r="O40" s="9">
        <v>7.89</v>
      </c>
      <c r="P40" s="31">
        <v>25320.395</v>
      </c>
      <c r="Q40" s="31">
        <v>17137</v>
      </c>
      <c r="R40" s="9">
        <v>0.96</v>
      </c>
      <c r="S40" s="9">
        <v>12.8</v>
      </c>
      <c r="T40" s="31">
        <v>19681.43</v>
      </c>
      <c r="U40" s="31">
        <v>5875</v>
      </c>
      <c r="V40" s="9">
        <v>0.48</v>
      </c>
      <c r="W40" s="9">
        <v>11.91</v>
      </c>
      <c r="X40" s="31">
        <v>12742.213</v>
      </c>
      <c r="Y40" s="31">
        <v>122062</v>
      </c>
      <c r="Z40" s="9">
        <v>7.0000000000000007E-2</v>
      </c>
    </row>
    <row r="41" spans="1:26" x14ac:dyDescent="0.45">
      <c r="A41" s="137"/>
      <c r="B41" s="15" t="s">
        <v>198</v>
      </c>
      <c r="C41" s="9">
        <v>10.56</v>
      </c>
      <c r="D41" s="31">
        <v>15924.861999999999</v>
      </c>
      <c r="E41" s="31">
        <v>76009</v>
      </c>
      <c r="F41" s="9">
        <v>0.16</v>
      </c>
      <c r="G41" s="9">
        <v>10.59</v>
      </c>
      <c r="H41" s="31">
        <v>6908.835</v>
      </c>
      <c r="I41" s="31">
        <v>62861</v>
      </c>
      <c r="J41" s="9">
        <v>0.1</v>
      </c>
      <c r="K41" s="9">
        <v>7.84</v>
      </c>
      <c r="L41" s="31">
        <v>18255.548999999999</v>
      </c>
      <c r="M41" s="31">
        <v>14320</v>
      </c>
      <c r="N41" s="9">
        <v>0.8</v>
      </c>
      <c r="O41" s="9">
        <v>6.86</v>
      </c>
      <c r="P41" s="31">
        <v>8573.9210000000003</v>
      </c>
      <c r="Q41" s="31">
        <v>8756</v>
      </c>
      <c r="R41" s="9">
        <v>0.44</v>
      </c>
      <c r="S41" s="9">
        <v>13.44</v>
      </c>
      <c r="T41" s="31">
        <v>3205.0790000000002</v>
      </c>
      <c r="U41" s="31">
        <v>3987</v>
      </c>
      <c r="V41" s="9">
        <v>0.87</v>
      </c>
      <c r="W41" s="9">
        <v>1.33</v>
      </c>
      <c r="X41" s="31">
        <v>4059.9920000000002</v>
      </c>
      <c r="Y41" s="31">
        <v>44755</v>
      </c>
      <c r="Z41" s="9">
        <v>0.06</v>
      </c>
    </row>
    <row r="42" spans="1:26" x14ac:dyDescent="0.45">
      <c r="A42" s="137"/>
      <c r="B42" s="15" t="s">
        <v>195</v>
      </c>
      <c r="C42" s="9">
        <v>10.31</v>
      </c>
      <c r="D42" s="31">
        <v>57565.042999999998</v>
      </c>
      <c r="E42" s="31">
        <v>195855</v>
      </c>
      <c r="F42" s="9">
        <v>0.22</v>
      </c>
      <c r="G42" s="9">
        <v>10.38</v>
      </c>
      <c r="H42" s="31">
        <v>26913.942999999999</v>
      </c>
      <c r="I42" s="31">
        <v>257988</v>
      </c>
      <c r="J42" s="9">
        <v>0.08</v>
      </c>
      <c r="K42" s="9">
        <v>8.68</v>
      </c>
      <c r="L42" s="31">
        <v>36260.633000000002</v>
      </c>
      <c r="M42" s="31">
        <v>30818</v>
      </c>
      <c r="N42" s="9">
        <v>0.96</v>
      </c>
      <c r="O42" s="9">
        <v>7.39</v>
      </c>
      <c r="P42" s="31">
        <v>23955.187999999998</v>
      </c>
      <c r="Q42" s="31">
        <v>24504</v>
      </c>
      <c r="R42" s="9">
        <v>0.15</v>
      </c>
      <c r="S42" s="9">
        <v>13.32</v>
      </c>
      <c r="T42" s="31">
        <v>14069.623</v>
      </c>
      <c r="U42" s="31">
        <v>14393</v>
      </c>
      <c r="V42" s="9">
        <v>0.7</v>
      </c>
      <c r="W42" s="9">
        <v>10.96</v>
      </c>
      <c r="X42" s="31">
        <v>13012.829</v>
      </c>
      <c r="Y42" s="31">
        <v>123265</v>
      </c>
      <c r="Z42" s="9">
        <v>7.0000000000000007E-2</v>
      </c>
    </row>
    <row r="43" spans="1:26" ht="14.25" customHeight="1" x14ac:dyDescent="0.45">
      <c r="A43" s="137"/>
      <c r="B43" s="15" t="s">
        <v>196</v>
      </c>
      <c r="C43" s="9">
        <v>11.1</v>
      </c>
      <c r="D43" s="31">
        <v>40363.519999999997</v>
      </c>
      <c r="E43" s="31">
        <v>94040</v>
      </c>
      <c r="F43" s="9">
        <v>0.1</v>
      </c>
      <c r="G43" s="9">
        <v>11.52</v>
      </c>
      <c r="H43" s="31">
        <v>17281.498</v>
      </c>
      <c r="I43" s="31">
        <v>159987</v>
      </c>
      <c r="J43" s="9">
        <v>7.0000000000000007E-2</v>
      </c>
      <c r="K43" s="9">
        <v>8.75</v>
      </c>
      <c r="L43" s="31">
        <v>35577.593999999997</v>
      </c>
      <c r="M43" s="31">
        <v>20087</v>
      </c>
      <c r="N43" s="9">
        <v>1.23</v>
      </c>
      <c r="O43" s="9">
        <v>7.74</v>
      </c>
      <c r="P43" s="31">
        <v>16176.226000000001</v>
      </c>
      <c r="Q43" s="31">
        <v>10900</v>
      </c>
      <c r="R43" s="9">
        <v>1.1000000000000001</v>
      </c>
      <c r="S43" s="9">
        <v>13.85</v>
      </c>
      <c r="T43" s="31">
        <v>19983.958999999999</v>
      </c>
      <c r="U43" s="31">
        <v>54853</v>
      </c>
      <c r="V43" s="9">
        <v>0.89</v>
      </c>
      <c r="W43" s="9">
        <v>12.41</v>
      </c>
      <c r="X43" s="31">
        <v>7975.5290000000005</v>
      </c>
      <c r="Y43" s="31">
        <v>77340</v>
      </c>
      <c r="Z43" s="9">
        <v>7.0000000000000007E-2</v>
      </c>
    </row>
    <row r="44" spans="1:26" x14ac:dyDescent="0.45">
      <c r="A44" s="136" t="s">
        <v>87</v>
      </c>
      <c r="B44" s="15" t="s">
        <v>88</v>
      </c>
      <c r="C44" s="9">
        <v>6.45</v>
      </c>
      <c r="D44" s="31">
        <v>91785.483999999997</v>
      </c>
      <c r="E44" s="31">
        <v>859597</v>
      </c>
      <c r="F44" s="9">
        <v>0.05</v>
      </c>
      <c r="G44" s="9">
        <v>6.31</v>
      </c>
      <c r="H44" s="31">
        <v>351180.53100000002</v>
      </c>
      <c r="I44" s="31">
        <v>3617201</v>
      </c>
      <c r="J44" s="9">
        <v>0.08</v>
      </c>
      <c r="K44" s="9">
        <v>7.12</v>
      </c>
      <c r="L44" s="31">
        <v>693147.56299999997</v>
      </c>
      <c r="M44" s="31">
        <v>5541491</v>
      </c>
      <c r="N44" s="9">
        <v>0.09</v>
      </c>
      <c r="O44" s="9">
        <v>7.03</v>
      </c>
      <c r="P44" s="31">
        <v>449562.875</v>
      </c>
      <c r="Q44" s="31">
        <v>4119882</v>
      </c>
      <c r="R44" s="9">
        <v>0.09</v>
      </c>
      <c r="S44" s="9">
        <v>6.93</v>
      </c>
      <c r="T44" s="31">
        <v>323892.09399999998</v>
      </c>
      <c r="U44" s="31">
        <v>2678086</v>
      </c>
      <c r="V44" s="9">
        <v>0.1</v>
      </c>
      <c r="W44" s="9">
        <v>6.96</v>
      </c>
      <c r="X44" s="31">
        <v>372339.40600000002</v>
      </c>
      <c r="Y44" s="31">
        <v>2735044</v>
      </c>
      <c r="Z44" s="9">
        <v>0.11</v>
      </c>
    </row>
    <row r="45" spans="1:26" x14ac:dyDescent="0.45">
      <c r="A45" s="136"/>
      <c r="B45" s="15" t="s">
        <v>90</v>
      </c>
      <c r="C45" s="9">
        <v>5.44</v>
      </c>
      <c r="D45" s="31">
        <v>70182.156000000003</v>
      </c>
      <c r="E45" s="31">
        <v>775961</v>
      </c>
      <c r="F45" s="9">
        <v>0.05</v>
      </c>
      <c r="G45" s="9">
        <v>5.32</v>
      </c>
      <c r="H45" s="31">
        <v>32054.947</v>
      </c>
      <c r="I45" s="31">
        <v>529237</v>
      </c>
      <c r="J45" s="9">
        <v>0.06</v>
      </c>
      <c r="K45" s="9">
        <v>6.76</v>
      </c>
      <c r="L45" s="31">
        <v>4368.4790000000003</v>
      </c>
      <c r="M45" s="31">
        <v>24687</v>
      </c>
      <c r="N45" s="9">
        <v>0.09</v>
      </c>
      <c r="O45" s="9">
        <v>6.64</v>
      </c>
      <c r="P45" s="31">
        <v>27542.101999999999</v>
      </c>
      <c r="Q45" s="31">
        <v>466461</v>
      </c>
      <c r="R45" s="9">
        <v>0.23</v>
      </c>
      <c r="S45" s="9">
        <v>5.62</v>
      </c>
      <c r="T45" s="31">
        <v>28480.333999999999</v>
      </c>
      <c r="U45" s="31">
        <v>349582</v>
      </c>
      <c r="V45" s="9">
        <v>0.04</v>
      </c>
      <c r="W45" s="9">
        <v>5.62</v>
      </c>
      <c r="X45" s="31">
        <v>6745.9650000000001</v>
      </c>
      <c r="Y45" s="31">
        <v>98539</v>
      </c>
      <c r="Z45" s="9">
        <v>0.06</v>
      </c>
    </row>
    <row r="46" spans="1:26" x14ac:dyDescent="0.45">
      <c r="A46" s="136"/>
      <c r="B46" s="15" t="s">
        <v>92</v>
      </c>
      <c r="C46" s="9">
        <v>3.51</v>
      </c>
      <c r="D46" s="31">
        <v>30655.986000000001</v>
      </c>
      <c r="E46" s="31">
        <v>344880</v>
      </c>
      <c r="F46" s="9">
        <v>0.04</v>
      </c>
      <c r="G46" s="9">
        <v>3.43</v>
      </c>
      <c r="H46" s="31">
        <v>13894.556</v>
      </c>
      <c r="I46" s="31">
        <v>232309</v>
      </c>
      <c r="J46" s="9">
        <v>0.04</v>
      </c>
      <c r="K46" s="9">
        <v>5.39</v>
      </c>
      <c r="L46" s="31">
        <v>2519.5149999999999</v>
      </c>
      <c r="M46" s="31">
        <v>28657</v>
      </c>
      <c r="N46" s="9">
        <v>0.04</v>
      </c>
      <c r="O46" s="9">
        <v>5.29</v>
      </c>
      <c r="P46" s="31">
        <v>4135.5219999999999</v>
      </c>
      <c r="Q46" s="31">
        <v>81397</v>
      </c>
      <c r="R46" s="9">
        <v>0.04</v>
      </c>
      <c r="S46" s="9">
        <v>3.22</v>
      </c>
      <c r="T46" s="31">
        <v>10511.209000000001</v>
      </c>
      <c r="U46" s="31">
        <v>147332</v>
      </c>
      <c r="V46" s="9">
        <v>0.06</v>
      </c>
      <c r="W46" s="9">
        <v>3.21</v>
      </c>
      <c r="X46" s="31">
        <v>4866.8639999999996</v>
      </c>
      <c r="Y46" s="31">
        <v>67549</v>
      </c>
      <c r="Z46" s="9">
        <v>0.06</v>
      </c>
    </row>
    <row r="47" spans="1:26" x14ac:dyDescent="0.45">
      <c r="A47" s="136"/>
      <c r="B47" s="15" t="s">
        <v>94</v>
      </c>
      <c r="C47" s="9">
        <v>3.3</v>
      </c>
      <c r="D47" s="31">
        <v>37935.035000000003</v>
      </c>
      <c r="E47" s="31">
        <v>424186</v>
      </c>
      <c r="F47" s="9">
        <v>0.04</v>
      </c>
      <c r="G47" s="9">
        <v>3.23</v>
      </c>
      <c r="H47" s="31">
        <v>14318.241</v>
      </c>
      <c r="I47" s="31">
        <v>278565</v>
      </c>
      <c r="J47" s="9">
        <v>0.03</v>
      </c>
      <c r="K47" s="9">
        <v>5.19</v>
      </c>
      <c r="L47" s="31">
        <v>878.37599999999998</v>
      </c>
      <c r="M47" s="31">
        <v>9479</v>
      </c>
      <c r="N47" s="9">
        <v>0.05</v>
      </c>
      <c r="O47" s="9">
        <v>5.09</v>
      </c>
      <c r="P47" s="31">
        <v>7762.0060000000003</v>
      </c>
      <c r="Q47" s="31">
        <v>151499</v>
      </c>
      <c r="R47" s="9">
        <v>0.04</v>
      </c>
      <c r="S47" s="9">
        <v>2.98</v>
      </c>
      <c r="T47" s="31">
        <v>15926.361999999999</v>
      </c>
      <c r="U47" s="31">
        <v>208669</v>
      </c>
      <c r="V47" s="9">
        <v>0.06</v>
      </c>
      <c r="W47" s="9">
        <v>2.96</v>
      </c>
      <c r="X47" s="31">
        <v>13166.300999999999</v>
      </c>
      <c r="Y47" s="31">
        <v>178098</v>
      </c>
      <c r="Z47" s="9">
        <v>0.06</v>
      </c>
    </row>
    <row r="48" spans="1:26" ht="14.25" customHeight="1" x14ac:dyDescent="0.45">
      <c r="A48" s="136"/>
      <c r="B48" s="15" t="s">
        <v>96</v>
      </c>
      <c r="C48" s="9">
        <v>3.17</v>
      </c>
      <c r="D48" s="31">
        <v>39958.207000000002</v>
      </c>
      <c r="E48" s="31">
        <v>376035</v>
      </c>
      <c r="F48" s="9">
        <v>0.02</v>
      </c>
      <c r="G48" s="9">
        <v>3.1</v>
      </c>
      <c r="H48" s="31">
        <v>15890.675999999999</v>
      </c>
      <c r="I48" s="31">
        <v>301365</v>
      </c>
      <c r="J48" s="9">
        <v>0.02</v>
      </c>
      <c r="K48" s="9">
        <v>5.03</v>
      </c>
      <c r="L48" s="31">
        <v>9581.2929999999997</v>
      </c>
      <c r="M48" s="31">
        <v>92213</v>
      </c>
      <c r="N48" s="9">
        <v>0.03</v>
      </c>
      <c r="O48" s="9">
        <v>4.9400000000000004</v>
      </c>
      <c r="P48" s="31">
        <v>6067.0360000000001</v>
      </c>
      <c r="Q48" s="31">
        <v>101750</v>
      </c>
      <c r="R48" s="9">
        <v>0.04</v>
      </c>
      <c r="S48" s="9">
        <v>2.82</v>
      </c>
      <c r="T48" s="31">
        <v>20168.48</v>
      </c>
      <c r="U48" s="31">
        <v>257056</v>
      </c>
      <c r="V48" s="9">
        <v>0.06</v>
      </c>
      <c r="W48" s="9">
        <v>2.82</v>
      </c>
      <c r="X48" s="31">
        <v>17663.111000000001</v>
      </c>
      <c r="Y48" s="31">
        <v>232857</v>
      </c>
      <c r="Z48" s="9">
        <v>0.02</v>
      </c>
    </row>
    <row r="49" spans="1:26" x14ac:dyDescent="0.45">
      <c r="A49" s="136"/>
      <c r="B49" s="15" t="s">
        <v>98</v>
      </c>
      <c r="C49" s="9">
        <v>3.08</v>
      </c>
      <c r="D49" s="31">
        <v>36341.398000000001</v>
      </c>
      <c r="E49" s="31">
        <v>384041</v>
      </c>
      <c r="F49" s="9">
        <v>0.02</v>
      </c>
      <c r="G49" s="9">
        <v>3.01</v>
      </c>
      <c r="H49" s="31">
        <v>14881.995000000001</v>
      </c>
      <c r="I49" s="31">
        <v>273405</v>
      </c>
      <c r="J49" s="9">
        <v>0.02</v>
      </c>
      <c r="K49" s="9">
        <v>4.91</v>
      </c>
      <c r="L49" s="31">
        <v>4579.8890000000001</v>
      </c>
      <c r="M49" s="31">
        <v>48906</v>
      </c>
      <c r="N49" s="9">
        <v>0.03</v>
      </c>
      <c r="O49" s="9">
        <v>4.82</v>
      </c>
      <c r="P49" s="31">
        <v>7066.5159999999996</v>
      </c>
      <c r="Q49" s="31">
        <v>137768</v>
      </c>
      <c r="R49" s="9">
        <v>0.04</v>
      </c>
      <c r="S49" s="9">
        <v>2.71</v>
      </c>
      <c r="T49" s="31">
        <v>21025.741999999998</v>
      </c>
      <c r="U49" s="31">
        <v>277527</v>
      </c>
      <c r="V49" s="9">
        <v>0.03</v>
      </c>
      <c r="W49" s="9">
        <v>2.7</v>
      </c>
      <c r="X49" s="31">
        <v>18347.678</v>
      </c>
      <c r="Y49" s="31">
        <v>246728</v>
      </c>
      <c r="Z49" s="9">
        <v>0.03</v>
      </c>
    </row>
    <row r="50" spans="1:26" x14ac:dyDescent="0.45">
      <c r="A50" s="136"/>
      <c r="B50" s="15" t="s">
        <v>100</v>
      </c>
      <c r="C50" s="9">
        <v>3</v>
      </c>
      <c r="D50" s="31">
        <v>26238.748</v>
      </c>
      <c r="E50" s="31">
        <v>288734</v>
      </c>
      <c r="F50" s="9">
        <v>0.02</v>
      </c>
      <c r="G50" s="9">
        <v>2.93</v>
      </c>
      <c r="H50" s="31">
        <v>13721.029</v>
      </c>
      <c r="I50" s="31">
        <v>233792</v>
      </c>
      <c r="J50" s="9">
        <v>0.02</v>
      </c>
      <c r="K50" s="9">
        <v>4.8099999999999996</v>
      </c>
      <c r="L50" s="31">
        <v>19328.763999999999</v>
      </c>
      <c r="M50" s="31">
        <v>184103</v>
      </c>
      <c r="N50" s="9">
        <v>0.03</v>
      </c>
      <c r="O50" s="9">
        <v>4.72</v>
      </c>
      <c r="P50" s="31">
        <v>5529.4790000000003</v>
      </c>
      <c r="Q50" s="31">
        <v>79577</v>
      </c>
      <c r="R50" s="9">
        <v>0.04</v>
      </c>
      <c r="S50" s="9">
        <v>2.64</v>
      </c>
      <c r="T50" s="31">
        <v>20796.384999999998</v>
      </c>
      <c r="U50" s="31">
        <v>263498</v>
      </c>
      <c r="V50" s="9">
        <v>0.04</v>
      </c>
      <c r="W50" s="9">
        <v>2.62</v>
      </c>
      <c r="X50" s="31">
        <v>16095.700999999999</v>
      </c>
      <c r="Y50" s="31">
        <v>193729</v>
      </c>
      <c r="Z50" s="9">
        <v>0.04</v>
      </c>
    </row>
    <row r="51" spans="1:26" x14ac:dyDescent="0.45">
      <c r="A51" s="131" t="s">
        <v>194</v>
      </c>
      <c r="B51" s="15" t="s">
        <v>165</v>
      </c>
      <c r="C51" s="9">
        <v>9.0500000000000007</v>
      </c>
      <c r="D51" s="31">
        <v>8924.5630000000001</v>
      </c>
      <c r="E51" s="31">
        <v>78445</v>
      </c>
      <c r="F51" s="9">
        <v>7.0000000000000007E-2</v>
      </c>
      <c r="G51" s="9">
        <v>9.15</v>
      </c>
      <c r="H51" s="31">
        <v>4956.5590000000002</v>
      </c>
      <c r="I51" s="31">
        <v>60468</v>
      </c>
      <c r="J51" s="9">
        <v>0.06</v>
      </c>
      <c r="K51" s="9">
        <v>5.92</v>
      </c>
      <c r="L51" s="31">
        <v>9363.8649999999998</v>
      </c>
      <c r="M51" s="31">
        <v>41751</v>
      </c>
      <c r="N51" s="9">
        <v>0.16</v>
      </c>
      <c r="O51" s="9">
        <v>6.25</v>
      </c>
      <c r="P51" s="31">
        <v>4601.6890000000003</v>
      </c>
      <c r="Q51" s="31">
        <v>23727</v>
      </c>
      <c r="R51" s="9">
        <v>0.14000000000000001</v>
      </c>
      <c r="S51" s="9">
        <v>10.220000000000001</v>
      </c>
      <c r="T51" s="31">
        <v>3619.3739999999998</v>
      </c>
      <c r="U51" s="31">
        <v>29698</v>
      </c>
      <c r="V51" s="9">
        <v>0.1</v>
      </c>
      <c r="W51" s="9">
        <v>10.029999999999999</v>
      </c>
      <c r="X51" s="31">
        <v>2255.0709999999999</v>
      </c>
      <c r="Y51" s="31">
        <v>26849</v>
      </c>
      <c r="Z51" s="9">
        <v>0.06</v>
      </c>
    </row>
    <row r="52" spans="1:26" x14ac:dyDescent="0.45">
      <c r="A52" s="131"/>
      <c r="B52" s="17" t="s">
        <v>107</v>
      </c>
      <c r="C52" s="9">
        <v>7.33</v>
      </c>
      <c r="D52" s="31">
        <v>12006.611999999999</v>
      </c>
      <c r="E52" s="31">
        <v>77070</v>
      </c>
      <c r="F52" s="9">
        <v>7.0000000000000007E-2</v>
      </c>
      <c r="G52" s="9">
        <v>7.29</v>
      </c>
      <c r="H52" s="31">
        <v>6653.4589999999998</v>
      </c>
      <c r="I52" s="31">
        <v>46330</v>
      </c>
      <c r="J52" s="9">
        <v>0.16</v>
      </c>
      <c r="K52" s="9">
        <v>3.19</v>
      </c>
      <c r="L52" s="31">
        <v>82160.562999999995</v>
      </c>
      <c r="M52" s="31">
        <v>587779</v>
      </c>
      <c r="N52" s="9">
        <v>0.08</v>
      </c>
      <c r="O52" s="9">
        <v>3.11</v>
      </c>
      <c r="P52" s="31">
        <v>29483.353999999999</v>
      </c>
      <c r="Q52" s="31">
        <v>305098</v>
      </c>
      <c r="R52" s="9">
        <v>7.0000000000000007E-2</v>
      </c>
      <c r="S52" s="9">
        <v>8.0399999999999991</v>
      </c>
      <c r="T52" s="31">
        <v>4841.8040000000001</v>
      </c>
      <c r="U52" s="31">
        <v>29724</v>
      </c>
      <c r="V52" s="9">
        <v>0.06</v>
      </c>
      <c r="W52" s="9">
        <v>8.07</v>
      </c>
      <c r="X52" s="31">
        <v>3694.6550000000002</v>
      </c>
      <c r="Y52" s="31">
        <v>20198</v>
      </c>
      <c r="Z52" s="9">
        <v>7.0000000000000007E-2</v>
      </c>
    </row>
    <row r="53" spans="1:26" x14ac:dyDescent="0.45">
      <c r="A53" s="132" t="s">
        <v>109</v>
      </c>
      <c r="B53" s="15" t="s">
        <v>110</v>
      </c>
      <c r="C53" s="9">
        <v>3.46</v>
      </c>
      <c r="D53" s="31">
        <v>39955.644999999997</v>
      </c>
      <c r="E53" s="31">
        <v>392842</v>
      </c>
      <c r="F53" s="9">
        <v>0.05</v>
      </c>
      <c r="G53" s="9">
        <v>3.38</v>
      </c>
      <c r="H53" s="31">
        <v>27105.646000000001</v>
      </c>
      <c r="I53" s="31">
        <v>436488</v>
      </c>
      <c r="J53" s="9">
        <v>0.04</v>
      </c>
      <c r="K53" s="9">
        <v>3.2</v>
      </c>
      <c r="L53" s="31">
        <v>43016.847999999998</v>
      </c>
      <c r="M53" s="31">
        <v>426628</v>
      </c>
      <c r="N53" s="9">
        <v>0.04</v>
      </c>
      <c r="O53" s="9">
        <v>3.04</v>
      </c>
      <c r="P53" s="31">
        <v>26936.400000000001</v>
      </c>
      <c r="Q53" s="31">
        <v>445364</v>
      </c>
      <c r="R53" s="9">
        <v>0.05</v>
      </c>
      <c r="S53" s="9">
        <v>5.07</v>
      </c>
      <c r="T53" s="31">
        <v>8694.8259999999991</v>
      </c>
      <c r="U53" s="31">
        <v>101755</v>
      </c>
      <c r="V53" s="9">
        <v>7.0000000000000007E-2</v>
      </c>
      <c r="W53" s="9">
        <v>4.8099999999999996</v>
      </c>
      <c r="X53" s="31">
        <v>7007.1360000000004</v>
      </c>
      <c r="Y53" s="31">
        <v>77135</v>
      </c>
      <c r="Z53" s="9">
        <v>7.0000000000000007E-2</v>
      </c>
    </row>
    <row r="54" spans="1:26" x14ac:dyDescent="0.45">
      <c r="A54" s="132"/>
      <c r="B54" s="15" t="s">
        <v>112</v>
      </c>
      <c r="C54" s="9">
        <v>5.26</v>
      </c>
      <c r="D54" s="31">
        <v>7352.1970000000001</v>
      </c>
      <c r="E54" s="31">
        <v>77498</v>
      </c>
      <c r="F54" s="9">
        <v>0.05</v>
      </c>
      <c r="G54" s="9">
        <v>5.29</v>
      </c>
      <c r="H54" s="31">
        <v>6199.6329999999998</v>
      </c>
      <c r="I54" s="31">
        <v>113362</v>
      </c>
      <c r="J54" s="9">
        <v>0.04</v>
      </c>
      <c r="K54" s="9">
        <v>3.08</v>
      </c>
      <c r="L54" s="31">
        <v>44487.402000000002</v>
      </c>
      <c r="M54" s="31">
        <v>472440</v>
      </c>
      <c r="N54" s="9">
        <v>0.04</v>
      </c>
      <c r="O54" s="9">
        <v>3.04</v>
      </c>
      <c r="P54" s="31">
        <v>19052.263999999999</v>
      </c>
      <c r="Q54" s="31">
        <v>351952</v>
      </c>
      <c r="R54" s="9">
        <v>0.04</v>
      </c>
      <c r="S54" s="9">
        <v>7.37</v>
      </c>
      <c r="T54" s="31">
        <v>2864.721</v>
      </c>
      <c r="U54" s="31">
        <v>49634</v>
      </c>
      <c r="V54" s="9">
        <v>0.04</v>
      </c>
      <c r="W54" s="9">
        <v>7.34</v>
      </c>
      <c r="X54" s="31">
        <v>2292.37</v>
      </c>
      <c r="Y54" s="31">
        <v>34097</v>
      </c>
      <c r="Z54" s="9">
        <v>0.02</v>
      </c>
    </row>
    <row r="55" spans="1:26" x14ac:dyDescent="0.45">
      <c r="A55" s="132"/>
      <c r="B55" s="15" t="s">
        <v>114</v>
      </c>
      <c r="C55" s="9">
        <v>6.44</v>
      </c>
      <c r="D55" s="31">
        <v>11599.710999999999</v>
      </c>
      <c r="E55" s="31">
        <v>121654</v>
      </c>
      <c r="F55" s="9">
        <v>0.05</v>
      </c>
      <c r="G55" s="9">
        <v>6.39</v>
      </c>
      <c r="H55" s="31">
        <v>27172.465</v>
      </c>
      <c r="I55" s="31">
        <v>398741</v>
      </c>
      <c r="J55" s="9">
        <v>0.04</v>
      </c>
      <c r="K55" s="9">
        <v>5.62</v>
      </c>
      <c r="L55" s="31">
        <v>66040.804999999993</v>
      </c>
      <c r="M55" s="31">
        <v>684092</v>
      </c>
      <c r="N55" s="9">
        <v>0.05</v>
      </c>
      <c r="O55" s="9">
        <v>5.53</v>
      </c>
      <c r="P55" s="31">
        <v>10406.614</v>
      </c>
      <c r="Q55" s="31">
        <v>147289</v>
      </c>
      <c r="R55" s="9">
        <v>0.05</v>
      </c>
      <c r="S55" s="9">
        <v>7.25</v>
      </c>
      <c r="T55" s="31">
        <v>47697.421999999999</v>
      </c>
      <c r="U55" s="31">
        <v>637869</v>
      </c>
      <c r="V55" s="9">
        <v>0.06</v>
      </c>
      <c r="W55" s="9">
        <v>7.28</v>
      </c>
      <c r="X55" s="31">
        <v>44779.745999999999</v>
      </c>
      <c r="Y55" s="31">
        <v>569314</v>
      </c>
      <c r="Z55" s="9">
        <v>0.05</v>
      </c>
    </row>
    <row r="56" spans="1:26" x14ac:dyDescent="0.45">
      <c r="A56" s="132"/>
      <c r="B56" s="15" t="s">
        <v>116</v>
      </c>
      <c r="C56" s="9">
        <v>4.6399999999999997</v>
      </c>
      <c r="D56" s="31">
        <v>149407.359</v>
      </c>
      <c r="E56" s="31">
        <v>1385545</v>
      </c>
      <c r="F56" s="9">
        <v>0.06</v>
      </c>
      <c r="G56" s="9">
        <v>4.63</v>
      </c>
      <c r="H56" s="31">
        <v>66825.929999999993</v>
      </c>
      <c r="I56" s="31">
        <v>868523</v>
      </c>
      <c r="J56" s="9">
        <v>0.05</v>
      </c>
      <c r="K56" s="9">
        <v>4.4400000000000004</v>
      </c>
      <c r="L56" s="31">
        <v>171508.53099999999</v>
      </c>
      <c r="M56" s="31">
        <v>1052255</v>
      </c>
      <c r="N56" s="9">
        <v>0.11</v>
      </c>
      <c r="O56" s="9">
        <v>4.38</v>
      </c>
      <c r="P56" s="31">
        <v>74391.616999999998</v>
      </c>
      <c r="Q56" s="31">
        <v>522441</v>
      </c>
      <c r="R56" s="9">
        <v>0.12</v>
      </c>
      <c r="S56" s="9">
        <v>5.12</v>
      </c>
      <c r="T56" s="31">
        <v>70418.695000000007</v>
      </c>
      <c r="U56" s="31">
        <v>467189</v>
      </c>
      <c r="V56" s="9">
        <v>0.12</v>
      </c>
      <c r="W56" s="9">
        <v>5.15</v>
      </c>
      <c r="X56" s="31">
        <v>42658.684000000001</v>
      </c>
      <c r="Y56" s="31">
        <v>349005</v>
      </c>
      <c r="Z56" s="9">
        <v>0.1</v>
      </c>
    </row>
    <row r="57" spans="1:26" x14ac:dyDescent="0.45">
      <c r="A57" s="132"/>
      <c r="B57" s="15" t="s">
        <v>120</v>
      </c>
      <c r="C57" s="9">
        <v>1.32</v>
      </c>
      <c r="D57" s="31">
        <v>641088.06299999997</v>
      </c>
      <c r="E57" s="31">
        <v>3893701</v>
      </c>
      <c r="F57" s="9">
        <v>0.02</v>
      </c>
      <c r="G57" s="9">
        <v>1.31</v>
      </c>
      <c r="H57" s="31">
        <v>295397.78100000002</v>
      </c>
      <c r="I57" s="31">
        <v>3488933</v>
      </c>
      <c r="J57" s="9">
        <v>0.03</v>
      </c>
      <c r="K57" s="9">
        <v>1.34</v>
      </c>
      <c r="L57" s="31">
        <v>585720.75</v>
      </c>
      <c r="M57" s="31">
        <v>3211317</v>
      </c>
      <c r="N57" s="9">
        <v>0.16</v>
      </c>
      <c r="O57" s="9">
        <v>1.21</v>
      </c>
      <c r="P57" s="31">
        <v>240152.95300000001</v>
      </c>
      <c r="Q57" s="31">
        <v>2232654</v>
      </c>
      <c r="R57" s="9">
        <v>0.04</v>
      </c>
      <c r="S57" s="9">
        <v>2.38</v>
      </c>
      <c r="T57" s="31">
        <v>141636.09400000001</v>
      </c>
      <c r="U57" s="31">
        <v>1907994</v>
      </c>
      <c r="V57" s="9">
        <v>7.0000000000000007E-2</v>
      </c>
      <c r="W57" s="9">
        <v>2.34</v>
      </c>
      <c r="X57" s="31">
        <v>100118.898</v>
      </c>
      <c r="Y57" s="31">
        <v>1920361</v>
      </c>
      <c r="Z57" s="9">
        <v>7.0000000000000007E-2</v>
      </c>
    </row>
    <row r="58" spans="1:26" x14ac:dyDescent="0.45">
      <c r="A58" s="132"/>
      <c r="B58" s="18" t="s">
        <v>123</v>
      </c>
      <c r="C58" s="9">
        <v>8.56</v>
      </c>
      <c r="D58" s="31">
        <v>68715.983999999997</v>
      </c>
      <c r="E58" s="31">
        <v>751480</v>
      </c>
      <c r="F58" s="9">
        <v>0.05</v>
      </c>
      <c r="G58" s="9">
        <v>8.5500000000000007</v>
      </c>
      <c r="H58" s="31">
        <v>40489.523000000001</v>
      </c>
      <c r="I58" s="31">
        <v>591786</v>
      </c>
      <c r="J58" s="9">
        <v>0.05</v>
      </c>
      <c r="K58" s="9">
        <v>6.47</v>
      </c>
      <c r="L58" s="31">
        <v>81080.195000000007</v>
      </c>
      <c r="M58" s="31">
        <v>369544</v>
      </c>
      <c r="N58" s="9">
        <v>0.1</v>
      </c>
      <c r="O58" s="9">
        <v>6.48</v>
      </c>
      <c r="P58" s="31">
        <v>41968.383000000002</v>
      </c>
      <c r="Q58" s="31">
        <v>271222</v>
      </c>
      <c r="R58" s="9">
        <v>7.0000000000000007E-2</v>
      </c>
      <c r="S58" s="9">
        <v>10.79</v>
      </c>
      <c r="T58" s="31">
        <v>14463.944</v>
      </c>
      <c r="U58" s="31">
        <v>24976</v>
      </c>
      <c r="V58" s="9">
        <v>0.2</v>
      </c>
      <c r="W58" s="9">
        <v>9.58</v>
      </c>
      <c r="X58" s="31">
        <v>16420.782999999999</v>
      </c>
      <c r="Y58" s="31">
        <v>40530</v>
      </c>
      <c r="Z58" s="9">
        <v>0.05</v>
      </c>
    </row>
    <row r="59" spans="1:26" x14ac:dyDescent="0.45">
      <c r="A59" s="132"/>
      <c r="B59" s="18" t="s">
        <v>125</v>
      </c>
      <c r="C59" s="9">
        <v>8.24</v>
      </c>
      <c r="D59" s="31">
        <v>164485.391</v>
      </c>
      <c r="E59" s="31">
        <v>1521641</v>
      </c>
      <c r="F59" s="9">
        <v>0.05</v>
      </c>
      <c r="G59" s="9">
        <v>8.24</v>
      </c>
      <c r="H59" s="31">
        <v>93273.031000000003</v>
      </c>
      <c r="I59" s="31">
        <v>1380471</v>
      </c>
      <c r="J59" s="9">
        <v>0.05</v>
      </c>
      <c r="K59" s="9">
        <v>6.39</v>
      </c>
      <c r="L59" s="31">
        <v>157927.641</v>
      </c>
      <c r="M59" s="31">
        <v>839898</v>
      </c>
      <c r="N59" s="9">
        <v>0.09</v>
      </c>
      <c r="O59" s="9">
        <v>6.39</v>
      </c>
      <c r="P59" s="31">
        <v>87927.297000000006</v>
      </c>
      <c r="Q59" s="31">
        <v>648447</v>
      </c>
      <c r="R59" s="9">
        <v>0.18</v>
      </c>
      <c r="S59" s="9">
        <v>9.67</v>
      </c>
      <c r="T59" s="31">
        <v>38792.038999999997</v>
      </c>
      <c r="U59" s="31">
        <v>300606</v>
      </c>
      <c r="V59" s="9">
        <v>0.1</v>
      </c>
      <c r="W59" s="9">
        <v>8.7899999999999991</v>
      </c>
      <c r="X59" s="31">
        <v>59412.336000000003</v>
      </c>
      <c r="Y59" s="31">
        <v>798541</v>
      </c>
      <c r="Z59" s="9">
        <v>0.06</v>
      </c>
    </row>
    <row r="60" spans="1:26" x14ac:dyDescent="0.45">
      <c r="A60" s="132"/>
      <c r="B60" s="18" t="s">
        <v>129</v>
      </c>
      <c r="C60" s="9">
        <v>6.32</v>
      </c>
      <c r="D60" s="31">
        <v>54144.957000000002</v>
      </c>
      <c r="E60" s="31">
        <v>510945</v>
      </c>
      <c r="F60" s="9">
        <v>0.08</v>
      </c>
      <c r="G60" s="9">
        <v>6.31</v>
      </c>
      <c r="H60" s="31">
        <v>113800.141</v>
      </c>
      <c r="I60" s="31">
        <v>609928</v>
      </c>
      <c r="J60" s="9">
        <v>7.0000000000000007E-2</v>
      </c>
      <c r="K60" s="9">
        <v>6.76</v>
      </c>
      <c r="L60" s="31">
        <v>120080.836</v>
      </c>
      <c r="M60" s="31">
        <v>475160</v>
      </c>
      <c r="N60" s="9">
        <v>0.18</v>
      </c>
      <c r="O60" s="9">
        <v>7.32</v>
      </c>
      <c r="P60" s="31">
        <v>166504.57800000001</v>
      </c>
      <c r="Q60" s="31">
        <v>649800</v>
      </c>
      <c r="R60" s="9">
        <v>0.14000000000000001</v>
      </c>
      <c r="S60" s="9">
        <v>7.84</v>
      </c>
      <c r="T60" s="31">
        <v>239149.391</v>
      </c>
      <c r="U60" s="31">
        <v>235316</v>
      </c>
      <c r="V60" s="9">
        <v>0.49</v>
      </c>
      <c r="W60" s="9">
        <v>7.97</v>
      </c>
      <c r="X60" s="31">
        <v>115026.523</v>
      </c>
      <c r="Y60" s="31">
        <v>206240</v>
      </c>
      <c r="Z60" s="9">
        <v>0.39</v>
      </c>
    </row>
    <row r="61" spans="1:26" x14ac:dyDescent="0.45">
      <c r="A61" s="132"/>
      <c r="B61" s="18" t="s">
        <v>131</v>
      </c>
      <c r="C61" s="9">
        <v>4.55</v>
      </c>
      <c r="D61" s="31">
        <v>18903.687999999998</v>
      </c>
      <c r="E61" s="31">
        <v>154116</v>
      </c>
      <c r="F61" s="9">
        <v>0.06</v>
      </c>
      <c r="G61" s="9">
        <v>4.55</v>
      </c>
      <c r="H61" s="31">
        <v>11061.154</v>
      </c>
      <c r="I61" s="31">
        <v>142679</v>
      </c>
      <c r="J61" s="9">
        <v>0.05</v>
      </c>
      <c r="K61" s="9">
        <v>4.49</v>
      </c>
      <c r="L61" s="31">
        <v>14085.194</v>
      </c>
      <c r="M61" s="31">
        <v>158903</v>
      </c>
      <c r="N61" s="9">
        <v>0.06</v>
      </c>
      <c r="O61" s="9">
        <v>4.58</v>
      </c>
      <c r="P61" s="31">
        <v>10898.108</v>
      </c>
      <c r="Q61" s="31">
        <v>123841</v>
      </c>
      <c r="R61" s="9">
        <v>0.06</v>
      </c>
      <c r="S61" s="9">
        <v>6.57</v>
      </c>
      <c r="T61" s="31">
        <v>3214.712</v>
      </c>
      <c r="U61" s="31">
        <v>41485</v>
      </c>
      <c r="V61" s="9">
        <v>0.08</v>
      </c>
      <c r="W61" s="9">
        <v>6.25</v>
      </c>
      <c r="X61" s="31">
        <v>4816.1350000000002</v>
      </c>
      <c r="Y61" s="31">
        <v>52828</v>
      </c>
      <c r="Z61" s="9">
        <v>0.08</v>
      </c>
    </row>
    <row r="62" spans="1:26" x14ac:dyDescent="0.45">
      <c r="V62" s="9"/>
    </row>
  </sheetData>
  <mergeCells count="21">
    <mergeCell ref="A6:A22"/>
    <mergeCell ref="A23:A43"/>
    <mergeCell ref="A44:A50"/>
    <mergeCell ref="A51:A52"/>
    <mergeCell ref="A53:A61"/>
    <mergeCell ref="O4:R4"/>
    <mergeCell ref="S4:V4"/>
    <mergeCell ref="W4:Z4"/>
    <mergeCell ref="C3:J3"/>
    <mergeCell ref="K3:R3"/>
    <mergeCell ref="S3:Z3"/>
    <mergeCell ref="C4:F4"/>
    <mergeCell ref="G4:J4"/>
    <mergeCell ref="K4:N4"/>
    <mergeCell ref="W30:Z30"/>
    <mergeCell ref="S7:V7"/>
    <mergeCell ref="C6:F6"/>
    <mergeCell ref="K6:N6"/>
    <mergeCell ref="K7:N7"/>
    <mergeCell ref="K16:N16"/>
    <mergeCell ref="S30:V30"/>
  </mergeCells>
  <hyperlinks>
    <hyperlink ref="B57" location="STDs!B70" display="STDs!B70" xr:uid="{76639805-6BD8-418E-A041-9E818D0081C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3C29-6FAE-4D38-8A24-A1E3E46759B2}">
  <sheetPr codeName="List7"/>
  <dimension ref="A1:Q56"/>
  <sheetViews>
    <sheetView workbookViewId="0">
      <selection activeCell="B3" sqref="B3"/>
    </sheetView>
  </sheetViews>
  <sheetFormatPr defaultColWidth="8.86328125" defaultRowHeight="14.25" x14ac:dyDescent="0.45"/>
  <cols>
    <col min="2" max="2" width="28.46484375" bestFit="1" customWidth="1"/>
    <col min="3" max="6" width="10.86328125" bestFit="1" customWidth="1"/>
    <col min="7" max="7" width="9.796875" bestFit="1" customWidth="1"/>
    <col min="8" max="12" width="11.86328125" bestFit="1" customWidth="1"/>
  </cols>
  <sheetData>
    <row r="1" spans="1:17" s="2" customFormat="1" ht="44.45" customHeight="1" x14ac:dyDescent="0.35">
      <c r="A1" s="160" t="s">
        <v>659</v>
      </c>
      <c r="B1" s="160"/>
      <c r="C1" s="160"/>
      <c r="D1" s="160"/>
      <c r="E1" s="160"/>
      <c r="F1" s="160"/>
      <c r="G1" s="160"/>
      <c r="H1" s="160"/>
      <c r="I1" s="160"/>
      <c r="J1" s="160"/>
      <c r="K1" s="160"/>
      <c r="L1" s="160"/>
    </row>
    <row r="2" spans="1:17" x14ac:dyDescent="0.45">
      <c r="B2" s="4"/>
      <c r="C2" s="134" t="s">
        <v>139</v>
      </c>
      <c r="D2" s="134"/>
      <c r="E2" s="134"/>
      <c r="F2" s="134"/>
      <c r="G2" s="134"/>
      <c r="H2" s="134" t="s">
        <v>192</v>
      </c>
      <c r="I2" s="134"/>
      <c r="J2" s="134"/>
      <c r="K2" s="134"/>
      <c r="L2" s="134"/>
    </row>
    <row r="3" spans="1:17" ht="16.05" customHeight="1" x14ac:dyDescent="0.45">
      <c r="B3" s="29" t="s">
        <v>138</v>
      </c>
      <c r="C3" s="4">
        <v>3.5</v>
      </c>
      <c r="D3" s="4">
        <v>5.5</v>
      </c>
      <c r="E3" s="4">
        <v>7.5</v>
      </c>
      <c r="F3" s="4">
        <v>9</v>
      </c>
      <c r="G3" s="4">
        <v>10</v>
      </c>
      <c r="H3" s="4">
        <v>3.5</v>
      </c>
      <c r="I3" s="4">
        <v>5.5</v>
      </c>
      <c r="J3" s="4">
        <v>7.5</v>
      </c>
      <c r="K3" s="4">
        <v>9</v>
      </c>
      <c r="L3" s="4">
        <v>10</v>
      </c>
    </row>
    <row r="4" spans="1:17" x14ac:dyDescent="0.45">
      <c r="A4" s="135" t="s">
        <v>2</v>
      </c>
      <c r="B4" s="47" t="s">
        <v>3</v>
      </c>
      <c r="C4" s="31">
        <v>106.718</v>
      </c>
      <c r="D4" s="31">
        <v>94.362000000000009</v>
      </c>
      <c r="E4" s="31">
        <v>71.298000000000002</v>
      </c>
      <c r="F4" s="31">
        <v>61</v>
      </c>
      <c r="G4" s="31">
        <v>0</v>
      </c>
      <c r="H4" s="31">
        <v>2488.6666666666665</v>
      </c>
      <c r="I4" s="31">
        <v>1381.0286666666668</v>
      </c>
      <c r="J4" s="31">
        <v>1468.3333333333333</v>
      </c>
      <c r="K4" s="31">
        <v>801.66666666666663</v>
      </c>
      <c r="L4" s="31">
        <v>0</v>
      </c>
    </row>
    <row r="5" spans="1:17" x14ac:dyDescent="0.45">
      <c r="A5" s="135"/>
      <c r="B5" s="15" t="s">
        <v>5</v>
      </c>
      <c r="C5" s="31">
        <v>0</v>
      </c>
      <c r="D5" s="31">
        <v>631.24866666666674</v>
      </c>
      <c r="E5" s="31">
        <v>8716.5716666666649</v>
      </c>
      <c r="F5" s="31">
        <v>1556.2276666666664</v>
      </c>
      <c r="G5" s="31">
        <v>498.66233333333338</v>
      </c>
      <c r="H5" s="31">
        <v>0</v>
      </c>
      <c r="I5" s="31">
        <v>8739.3333333333339</v>
      </c>
      <c r="J5" s="31">
        <v>116250</v>
      </c>
      <c r="K5" s="31">
        <v>13307</v>
      </c>
      <c r="L5" s="31">
        <v>7151.333333333333</v>
      </c>
    </row>
    <row r="6" spans="1:17" x14ac:dyDescent="0.45">
      <c r="A6" s="135"/>
      <c r="B6" s="15" t="s">
        <v>7</v>
      </c>
      <c r="C6" s="31">
        <v>2125.2983333333336</v>
      </c>
      <c r="D6" s="31">
        <v>2570.6846666666665</v>
      </c>
      <c r="E6" s="31">
        <v>2100.6096666666667</v>
      </c>
      <c r="F6" s="31">
        <v>1916.3426666666667</v>
      </c>
      <c r="G6" s="31">
        <v>590.971</v>
      </c>
      <c r="H6" s="31">
        <v>36226</v>
      </c>
      <c r="I6" s="31">
        <v>29247.666666666668</v>
      </c>
      <c r="J6" s="31">
        <v>15343</v>
      </c>
      <c r="K6" s="31">
        <v>11121.333333333334</v>
      </c>
      <c r="L6" s="91">
        <v>6349.666666666667</v>
      </c>
    </row>
    <row r="7" spans="1:17" x14ac:dyDescent="0.45">
      <c r="A7" s="135"/>
      <c r="B7" s="15" t="s">
        <v>9</v>
      </c>
      <c r="C7" s="31">
        <v>857.45866666666677</v>
      </c>
      <c r="D7" s="31">
        <v>4010.4850000000001</v>
      </c>
      <c r="E7" s="31">
        <v>10038.759666666667</v>
      </c>
      <c r="F7" s="31">
        <v>9912.9220000000005</v>
      </c>
      <c r="G7" s="31">
        <v>5201.1210000000001</v>
      </c>
      <c r="H7" s="31">
        <v>16040.666666666666</v>
      </c>
      <c r="I7" s="31">
        <v>61358.666666666664</v>
      </c>
      <c r="J7" s="31">
        <v>126696.66666666667</v>
      </c>
      <c r="K7" s="31">
        <v>122483.33333333333</v>
      </c>
      <c r="L7" s="31">
        <v>68189</v>
      </c>
    </row>
    <row r="8" spans="1:17" x14ac:dyDescent="0.45">
      <c r="A8" s="135"/>
      <c r="B8" s="15" t="s">
        <v>11</v>
      </c>
      <c r="C8" s="31">
        <v>2786.1046666666662</v>
      </c>
      <c r="D8" s="31">
        <v>6175.077666666667</v>
      </c>
      <c r="E8" s="31">
        <v>12827.792666666666</v>
      </c>
      <c r="F8" s="31">
        <v>14026.674666666666</v>
      </c>
      <c r="G8" s="31">
        <v>7850.7573333333321</v>
      </c>
      <c r="H8" s="31">
        <v>43232</v>
      </c>
      <c r="I8" s="31">
        <v>68151.333333333328</v>
      </c>
      <c r="J8" s="31">
        <v>120045</v>
      </c>
      <c r="K8" s="31">
        <v>139409</v>
      </c>
      <c r="L8" s="31">
        <v>100082</v>
      </c>
    </row>
    <row r="9" spans="1:17" x14ac:dyDescent="0.45">
      <c r="A9" s="135"/>
      <c r="B9" s="15" t="s">
        <v>13</v>
      </c>
      <c r="C9" s="31">
        <v>2431.1026666666667</v>
      </c>
      <c r="D9" s="31">
        <v>862.84499999999991</v>
      </c>
      <c r="E9" s="31">
        <v>1073.7796666666666</v>
      </c>
      <c r="F9" s="31">
        <v>2014.8893333333333</v>
      </c>
      <c r="G9" s="31">
        <v>220.16466666666665</v>
      </c>
      <c r="H9" s="31">
        <v>38712.666666666664</v>
      </c>
      <c r="I9" s="31">
        <v>6693</v>
      </c>
      <c r="J9" s="31">
        <v>6189</v>
      </c>
      <c r="K9" s="31">
        <v>15652</v>
      </c>
      <c r="L9" s="31">
        <v>2670.6666666666665</v>
      </c>
      <c r="Q9" s="48"/>
    </row>
    <row r="10" spans="1:17" x14ac:dyDescent="0.45">
      <c r="A10" s="135"/>
      <c r="B10" s="15" t="s">
        <v>15</v>
      </c>
      <c r="C10" s="31">
        <v>4464.1426666666666</v>
      </c>
      <c r="D10" s="31">
        <v>16936.487333333334</v>
      </c>
      <c r="E10" s="31">
        <v>36022.959666666669</v>
      </c>
      <c r="F10" s="31">
        <v>31098.959666666666</v>
      </c>
      <c r="G10" s="31">
        <v>20174.694666666666</v>
      </c>
      <c r="H10" s="31">
        <v>81718</v>
      </c>
      <c r="I10" s="31">
        <v>236703.66666666666</v>
      </c>
      <c r="J10" s="31">
        <v>399266.66666666669</v>
      </c>
      <c r="K10" s="31">
        <v>325875.33333333331</v>
      </c>
      <c r="L10" s="31">
        <v>273867.66666666669</v>
      </c>
    </row>
    <row r="11" spans="1:17" x14ac:dyDescent="0.45">
      <c r="A11" s="135"/>
      <c r="B11" s="15" t="s">
        <v>17</v>
      </c>
      <c r="C11" s="31">
        <v>3626.9776666666671</v>
      </c>
      <c r="D11" s="31">
        <v>11212.922</v>
      </c>
      <c r="E11" s="31">
        <v>30117.216</v>
      </c>
      <c r="F11" s="31">
        <v>26724.753333333338</v>
      </c>
      <c r="G11" s="31">
        <v>15871.615333333333</v>
      </c>
      <c r="H11" s="31">
        <v>54022.666666666664</v>
      </c>
      <c r="I11" s="31">
        <v>129754.33333333333</v>
      </c>
      <c r="J11" s="31">
        <v>299267</v>
      </c>
      <c r="K11" s="31">
        <v>261507.66666666666</v>
      </c>
      <c r="L11" s="31">
        <v>208860.66666666666</v>
      </c>
    </row>
    <row r="12" spans="1:17" x14ac:dyDescent="0.45">
      <c r="A12" s="135"/>
      <c r="B12" s="15" t="s">
        <v>20</v>
      </c>
      <c r="C12" s="31">
        <v>6089.4193333333324</v>
      </c>
      <c r="D12" s="31">
        <v>11926.915000000001</v>
      </c>
      <c r="E12" s="31">
        <v>24132.911666666667</v>
      </c>
      <c r="F12" s="31">
        <v>16541.41233333333</v>
      </c>
      <c r="G12" s="31">
        <v>7024.7479999999996</v>
      </c>
      <c r="H12" s="31">
        <v>75662.333333333328</v>
      </c>
      <c r="I12" s="31">
        <v>97888.666666666672</v>
      </c>
      <c r="J12" s="31">
        <v>126303.33333333333</v>
      </c>
      <c r="K12" s="31">
        <v>75402.666666666672</v>
      </c>
      <c r="L12" s="31">
        <v>44859.666666666664</v>
      </c>
    </row>
    <row r="13" spans="1:17" x14ac:dyDescent="0.45">
      <c r="A13" s="135"/>
      <c r="B13" s="15" t="s">
        <v>24</v>
      </c>
      <c r="C13" s="31">
        <v>72759.06766666667</v>
      </c>
      <c r="D13" s="31">
        <v>79036.87533333333</v>
      </c>
      <c r="E13" s="31">
        <v>80380.357000000004</v>
      </c>
      <c r="F13" s="31">
        <v>74331.074000000008</v>
      </c>
      <c r="G13" s="31">
        <v>47414.875999999997</v>
      </c>
      <c r="H13" s="31">
        <v>1102774</v>
      </c>
      <c r="I13" s="31">
        <v>960357.66666666663</v>
      </c>
      <c r="J13" s="31">
        <v>824554.66666666663</v>
      </c>
      <c r="K13" s="31">
        <v>664060</v>
      </c>
      <c r="L13" s="31">
        <v>596827.66666666663</v>
      </c>
    </row>
    <row r="14" spans="1:17" x14ac:dyDescent="0.45">
      <c r="A14" s="135"/>
      <c r="B14" s="15" t="s">
        <v>26</v>
      </c>
      <c r="C14" s="31">
        <v>2114.4059999999999</v>
      </c>
      <c r="D14" s="31">
        <v>4913.355333333333</v>
      </c>
      <c r="E14" s="31">
        <v>9199.8140000000003</v>
      </c>
      <c r="F14" s="31">
        <v>6684.3179999999993</v>
      </c>
      <c r="G14" s="31">
        <v>4869.4653333333335</v>
      </c>
      <c r="H14" s="31">
        <v>26848</v>
      </c>
      <c r="I14" s="31">
        <v>42339</v>
      </c>
      <c r="J14" s="31">
        <v>60544.333333333336</v>
      </c>
      <c r="K14" s="31">
        <v>31455.333333333332</v>
      </c>
      <c r="L14" s="31">
        <v>28479.666666666668</v>
      </c>
    </row>
    <row r="15" spans="1:17" x14ac:dyDescent="0.45">
      <c r="A15" s="135"/>
      <c r="B15" s="17" t="s">
        <v>28</v>
      </c>
      <c r="C15" s="31">
        <v>3696.3773333333334</v>
      </c>
      <c r="D15" s="31">
        <v>2300.2303333333334</v>
      </c>
      <c r="E15" s="31">
        <v>16725.411</v>
      </c>
      <c r="F15" s="31">
        <v>7832.1320000000005</v>
      </c>
      <c r="G15" s="31">
        <v>7342.148000000001</v>
      </c>
      <c r="H15" s="31">
        <v>3232.3906666666662</v>
      </c>
      <c r="I15" s="31">
        <v>1291.5663333333332</v>
      </c>
      <c r="J15" s="31">
        <v>231088.66666666666</v>
      </c>
      <c r="K15" s="31">
        <v>115949.33333333333</v>
      </c>
      <c r="L15" s="31">
        <v>147981.66666666666</v>
      </c>
    </row>
    <row r="16" spans="1:17" x14ac:dyDescent="0.45">
      <c r="A16" s="135"/>
      <c r="B16" s="15" t="s">
        <v>30</v>
      </c>
      <c r="C16" s="31">
        <v>8118.8960000000006</v>
      </c>
      <c r="D16" s="31">
        <v>5382.4710000000005</v>
      </c>
      <c r="E16" s="31">
        <v>4079.144666666667</v>
      </c>
      <c r="F16" s="31">
        <v>3704.2376666666664</v>
      </c>
      <c r="G16" s="31">
        <v>2812.9599999999996</v>
      </c>
      <c r="H16" s="31">
        <v>139411.33333333334</v>
      </c>
      <c r="I16" s="31">
        <v>65593.666666666672</v>
      </c>
      <c r="J16" s="31">
        <v>30473</v>
      </c>
      <c r="K16" s="31">
        <v>27301.666666666668</v>
      </c>
      <c r="L16" s="31">
        <v>33261.666666666664</v>
      </c>
    </row>
    <row r="17" spans="1:12" x14ac:dyDescent="0.45">
      <c r="A17" s="135"/>
      <c r="B17" s="15" t="s">
        <v>32</v>
      </c>
      <c r="C17" s="31">
        <v>37018.229333333329</v>
      </c>
      <c r="D17" s="31">
        <v>5178.9130000000005</v>
      </c>
      <c r="E17" s="31">
        <v>4542.0386666666664</v>
      </c>
      <c r="F17" s="31">
        <v>3200.6196666666669</v>
      </c>
      <c r="G17" s="31">
        <v>15984.750333333332</v>
      </c>
      <c r="H17" s="31">
        <v>331280.33333333331</v>
      </c>
      <c r="I17" s="31">
        <v>6864.333333333333</v>
      </c>
      <c r="J17" s="31">
        <v>4487.333333333333</v>
      </c>
      <c r="K17" s="31">
        <v>3068.3333333333335</v>
      </c>
      <c r="L17" s="31">
        <v>15060.666666666666</v>
      </c>
    </row>
    <row r="18" spans="1:12" x14ac:dyDescent="0.45">
      <c r="A18" s="135"/>
      <c r="B18" s="15" t="s">
        <v>34</v>
      </c>
      <c r="C18" s="31">
        <v>92376.893333333326</v>
      </c>
      <c r="D18" s="31">
        <v>36401.037666666663</v>
      </c>
      <c r="E18" s="31">
        <v>52208.116999999998</v>
      </c>
      <c r="F18" s="31">
        <v>45303.840999999993</v>
      </c>
      <c r="G18" s="31">
        <v>34635.746000000006</v>
      </c>
      <c r="H18" s="31">
        <v>668417</v>
      </c>
      <c r="I18" s="31">
        <v>403238.33333333331</v>
      </c>
      <c r="J18" s="31">
        <v>456875</v>
      </c>
      <c r="K18" s="31">
        <v>373846</v>
      </c>
      <c r="L18" s="31">
        <v>328662.33333333331</v>
      </c>
    </row>
    <row r="19" spans="1:12" x14ac:dyDescent="0.45">
      <c r="A19" s="135"/>
      <c r="B19" s="15" t="s">
        <v>36</v>
      </c>
      <c r="C19" s="31">
        <v>7403.2920000000004</v>
      </c>
      <c r="D19" s="31">
        <v>5541.5693333333329</v>
      </c>
      <c r="E19" s="31">
        <v>9207.4126666666652</v>
      </c>
      <c r="F19" s="31">
        <v>11167.519999999999</v>
      </c>
      <c r="G19" s="31">
        <v>0</v>
      </c>
      <c r="H19" s="31">
        <v>90808.333333333328</v>
      </c>
      <c r="I19" s="31">
        <v>51163.333333333336</v>
      </c>
      <c r="J19" s="31">
        <v>53979</v>
      </c>
      <c r="K19" s="31">
        <v>98418.666666666672</v>
      </c>
      <c r="L19" s="31">
        <v>0</v>
      </c>
    </row>
    <row r="20" spans="1:12" x14ac:dyDescent="0.45">
      <c r="A20" s="135"/>
      <c r="B20" s="17" t="s">
        <v>38</v>
      </c>
      <c r="C20" s="31">
        <v>4177.9456666666674</v>
      </c>
      <c r="D20" s="31">
        <v>4490.0169999999998</v>
      </c>
      <c r="E20" s="31">
        <v>5358.9203333333326</v>
      </c>
      <c r="F20" s="31">
        <v>4066.708666666666</v>
      </c>
      <c r="G20" s="31">
        <v>3413.7156666666665</v>
      </c>
      <c r="H20" s="31">
        <v>71966.333333333328</v>
      </c>
      <c r="I20" s="31">
        <v>65515.333333333336</v>
      </c>
      <c r="J20" s="31">
        <v>56737.333333333336</v>
      </c>
      <c r="K20" s="31">
        <v>35691</v>
      </c>
      <c r="L20" s="31">
        <v>39104.333333333336</v>
      </c>
    </row>
    <row r="21" spans="1:12" x14ac:dyDescent="0.45">
      <c r="A21" s="135"/>
      <c r="B21" s="15" t="s">
        <v>40</v>
      </c>
      <c r="C21" s="31">
        <v>5620.5420000000004</v>
      </c>
      <c r="D21" s="31">
        <v>12360.519666666667</v>
      </c>
      <c r="E21" s="31">
        <v>18283.987666666668</v>
      </c>
      <c r="F21" s="31">
        <v>15955.143000000002</v>
      </c>
      <c r="G21" s="31">
        <v>11672.705000000002</v>
      </c>
      <c r="H21" s="31">
        <v>84601.333333333328</v>
      </c>
      <c r="I21" s="31">
        <v>152789.66666666666</v>
      </c>
      <c r="J21" s="31">
        <v>160014.33333333334</v>
      </c>
      <c r="K21" s="31">
        <v>126303</v>
      </c>
      <c r="L21" s="31">
        <v>151845.33333333334</v>
      </c>
    </row>
    <row r="22" spans="1:12" x14ac:dyDescent="0.45">
      <c r="A22" s="135"/>
      <c r="B22" s="15" t="s">
        <v>42</v>
      </c>
      <c r="C22" s="31">
        <v>13090.242666666667</v>
      </c>
      <c r="D22" s="31">
        <v>29829.62566666667</v>
      </c>
      <c r="E22" s="31">
        <v>51133.514666666662</v>
      </c>
      <c r="F22" s="31">
        <v>41739.379000000001</v>
      </c>
      <c r="G22" s="31">
        <v>27833.808333333334</v>
      </c>
      <c r="H22" s="31">
        <v>226760</v>
      </c>
      <c r="I22" s="31">
        <v>393582</v>
      </c>
      <c r="J22" s="31">
        <v>503748.33333333331</v>
      </c>
      <c r="K22" s="31">
        <v>385092.66666666669</v>
      </c>
      <c r="L22" s="31">
        <v>362379.33333333331</v>
      </c>
    </row>
    <row r="23" spans="1:12" x14ac:dyDescent="0.45">
      <c r="A23" s="135"/>
      <c r="B23" s="15" t="s">
        <v>44</v>
      </c>
      <c r="C23" s="31">
        <v>4229.116</v>
      </c>
      <c r="D23" s="31">
        <v>62060.822666666667</v>
      </c>
      <c r="E23" s="31">
        <v>57908.955666666676</v>
      </c>
      <c r="F23" s="31">
        <v>47246.559666666668</v>
      </c>
      <c r="G23" s="31">
        <v>44606.885333333339</v>
      </c>
      <c r="H23" s="31">
        <v>73599</v>
      </c>
      <c r="I23" s="31">
        <v>804728</v>
      </c>
      <c r="J23" s="31">
        <v>481476</v>
      </c>
      <c r="K23" s="31">
        <v>401323.66666666669</v>
      </c>
      <c r="L23" s="31">
        <v>487454.66666666669</v>
      </c>
    </row>
    <row r="24" spans="1:12" x14ac:dyDescent="0.45">
      <c r="A24" s="137" t="s">
        <v>46</v>
      </c>
      <c r="B24" s="15" t="s">
        <v>140</v>
      </c>
      <c r="C24" s="31">
        <v>2977.3246666666669</v>
      </c>
      <c r="D24" s="31">
        <v>3240.6023333333337</v>
      </c>
      <c r="E24" s="31">
        <v>2508.561666666667</v>
      </c>
      <c r="F24" s="31">
        <v>1872.1769999999999</v>
      </c>
      <c r="G24" s="31">
        <v>1717.9843333333331</v>
      </c>
      <c r="H24" s="31">
        <v>57910.333333333336</v>
      </c>
      <c r="I24" s="31">
        <v>54350.666666666664</v>
      </c>
      <c r="J24" s="31">
        <v>47242.333333333336</v>
      </c>
      <c r="K24" s="31">
        <v>29594.666666666668</v>
      </c>
      <c r="L24" s="31">
        <v>29453.333333333332</v>
      </c>
    </row>
    <row r="25" spans="1:12" x14ac:dyDescent="0.45">
      <c r="A25" s="137"/>
      <c r="B25" s="15" t="s">
        <v>49</v>
      </c>
      <c r="C25" s="31">
        <v>8926.2143333333315</v>
      </c>
      <c r="D25" s="31">
        <v>49211.391000000003</v>
      </c>
      <c r="E25" s="31">
        <v>58900.159000000007</v>
      </c>
      <c r="F25" s="31">
        <v>46769.014333333333</v>
      </c>
      <c r="G25" s="31">
        <v>13152.316000000001</v>
      </c>
      <c r="H25" s="31">
        <v>131059.33333333333</v>
      </c>
      <c r="I25" s="31">
        <v>674855.33333333337</v>
      </c>
      <c r="J25" s="31">
        <v>720921.66666666663</v>
      </c>
      <c r="K25" s="31">
        <v>673313</v>
      </c>
      <c r="L25" s="31">
        <v>219707.66666666666</v>
      </c>
    </row>
    <row r="26" spans="1:12" x14ac:dyDescent="0.45">
      <c r="A26" s="137"/>
      <c r="B26" s="15" t="s">
        <v>51</v>
      </c>
      <c r="C26" s="31">
        <v>12173.831</v>
      </c>
      <c r="D26" s="31">
        <v>116370.77866666667</v>
      </c>
      <c r="E26" s="31">
        <v>155746.92733333333</v>
      </c>
      <c r="F26" s="31">
        <v>111402.88299999999</v>
      </c>
      <c r="G26" s="31">
        <v>34078.773999999998</v>
      </c>
      <c r="H26" s="31">
        <v>176508</v>
      </c>
      <c r="I26" s="31">
        <v>1421990</v>
      </c>
      <c r="J26" s="31">
        <v>1760070.6666666667</v>
      </c>
      <c r="K26" s="31">
        <v>1249516.3333333333</v>
      </c>
      <c r="L26" s="31">
        <v>457173</v>
      </c>
    </row>
    <row r="27" spans="1:12" x14ac:dyDescent="0.45">
      <c r="A27" s="137"/>
      <c r="B27" s="15" t="s">
        <v>53</v>
      </c>
      <c r="C27" s="31">
        <v>8799.234333333332</v>
      </c>
      <c r="D27" s="31">
        <v>11814.640333333335</v>
      </c>
      <c r="E27" s="31">
        <v>10714.506333333333</v>
      </c>
      <c r="F27" s="31">
        <v>4845.7766666666666</v>
      </c>
      <c r="G27" s="31">
        <v>3853.0426666666667</v>
      </c>
      <c r="H27" s="31">
        <v>129925</v>
      </c>
      <c r="I27" s="31">
        <v>172313.33333333334</v>
      </c>
      <c r="J27" s="31">
        <v>183056.33333333334</v>
      </c>
      <c r="K27" s="31">
        <v>60382</v>
      </c>
      <c r="L27" s="31">
        <v>45176</v>
      </c>
    </row>
    <row r="28" spans="1:12" x14ac:dyDescent="0.45">
      <c r="A28" s="137"/>
      <c r="B28" s="15" t="s">
        <v>55</v>
      </c>
      <c r="C28" s="31">
        <v>8820.5526666666665</v>
      </c>
      <c r="D28" s="31">
        <v>50314.046999999999</v>
      </c>
      <c r="E28" s="31">
        <v>89654.78366666667</v>
      </c>
      <c r="F28" s="31">
        <v>54373.747333333333</v>
      </c>
      <c r="G28" s="31">
        <v>5747.1716666666662</v>
      </c>
      <c r="H28" s="31">
        <v>145444.33333333334</v>
      </c>
      <c r="I28" s="31">
        <v>749102.33333333337</v>
      </c>
      <c r="J28" s="31">
        <v>1271980.6666666667</v>
      </c>
      <c r="K28" s="31">
        <v>686176</v>
      </c>
      <c r="L28" s="31">
        <v>77987.333333333328</v>
      </c>
    </row>
    <row r="29" spans="1:12" x14ac:dyDescent="0.45">
      <c r="A29" s="137"/>
      <c r="B29" s="15" t="s">
        <v>57</v>
      </c>
      <c r="C29" s="31">
        <v>2185.3943333333336</v>
      </c>
      <c r="D29" s="31">
        <v>3710.2919999999999</v>
      </c>
      <c r="E29" s="31">
        <v>3375.6776666666665</v>
      </c>
      <c r="F29" s="31">
        <v>2292.3463333333334</v>
      </c>
      <c r="G29" s="31">
        <v>1212.2363333333335</v>
      </c>
      <c r="H29" s="31">
        <v>40156.666666666664</v>
      </c>
      <c r="I29" s="31">
        <v>61129.666666666664</v>
      </c>
      <c r="J29" s="31">
        <v>50377</v>
      </c>
      <c r="K29" s="31">
        <v>36204</v>
      </c>
      <c r="L29" s="31">
        <v>19662.666666666668</v>
      </c>
    </row>
    <row r="30" spans="1:12" x14ac:dyDescent="0.45">
      <c r="A30" s="137"/>
      <c r="B30" s="15" t="s">
        <v>59</v>
      </c>
      <c r="C30" s="31">
        <v>27162.321</v>
      </c>
      <c r="D30" s="31">
        <v>27290.511999999999</v>
      </c>
      <c r="E30" s="31">
        <v>87291.044666666668</v>
      </c>
      <c r="F30" s="31">
        <v>39960.741666666669</v>
      </c>
      <c r="G30" s="31">
        <v>11532.250333333332</v>
      </c>
      <c r="H30" s="31">
        <v>514551.66666666669</v>
      </c>
      <c r="I30" s="31">
        <v>471552.33333333331</v>
      </c>
      <c r="J30" s="31">
        <v>1314699</v>
      </c>
      <c r="K30" s="31">
        <v>461224.66666666669</v>
      </c>
      <c r="L30" s="31">
        <v>165390.66666666666</v>
      </c>
    </row>
    <row r="31" spans="1:12" x14ac:dyDescent="0.45">
      <c r="A31" s="137"/>
      <c r="B31" s="15" t="s">
        <v>63</v>
      </c>
      <c r="C31" s="31">
        <v>610.86133333333339</v>
      </c>
      <c r="D31" s="31">
        <v>703.19799999999998</v>
      </c>
      <c r="E31" s="31">
        <v>88.216333333333338</v>
      </c>
      <c r="F31" s="31">
        <v>133.42933333333335</v>
      </c>
      <c r="G31" s="31">
        <v>439.57333333333332</v>
      </c>
      <c r="H31" s="31">
        <v>9636.6666666666661</v>
      </c>
      <c r="I31" s="31">
        <v>11716</v>
      </c>
      <c r="J31" s="31">
        <v>1572</v>
      </c>
      <c r="K31" s="31">
        <v>2450</v>
      </c>
      <c r="L31" s="31">
        <v>7262.666666666667</v>
      </c>
    </row>
    <row r="32" spans="1:12" x14ac:dyDescent="0.45">
      <c r="A32" s="137"/>
      <c r="B32" s="15" t="s">
        <v>65</v>
      </c>
      <c r="C32" s="31">
        <v>6417.3339999999998</v>
      </c>
      <c r="D32" s="31">
        <v>7012.0946666666669</v>
      </c>
      <c r="E32" s="31">
        <v>13110.540666666668</v>
      </c>
      <c r="F32" s="31">
        <v>10592.175333333333</v>
      </c>
      <c r="G32" s="31">
        <v>6027.394666666667</v>
      </c>
      <c r="H32" s="31">
        <v>108911</v>
      </c>
      <c r="I32" s="31">
        <v>114614.66666666667</v>
      </c>
      <c r="J32" s="31">
        <v>192389.33333333334</v>
      </c>
      <c r="K32" s="31">
        <v>145873</v>
      </c>
      <c r="L32" s="31">
        <v>85032</v>
      </c>
    </row>
    <row r="33" spans="1:12" x14ac:dyDescent="0.45">
      <c r="A33" s="137"/>
      <c r="B33" s="15" t="s">
        <v>67</v>
      </c>
      <c r="C33" s="31">
        <v>472373.28166666668</v>
      </c>
      <c r="D33" s="31">
        <v>103158.02333333333</v>
      </c>
      <c r="E33" s="31">
        <v>168011.22433333332</v>
      </c>
      <c r="F33" s="31">
        <v>96362.346333333335</v>
      </c>
      <c r="G33" s="31">
        <v>64664.234666666664</v>
      </c>
      <c r="H33" s="31">
        <v>7776523</v>
      </c>
      <c r="I33" s="31">
        <v>1200206.3333333333</v>
      </c>
      <c r="J33" s="31">
        <v>2527673.6666666665</v>
      </c>
      <c r="K33" s="31">
        <v>1428040.6666666667</v>
      </c>
      <c r="L33" s="31">
        <v>1177401.3333333333</v>
      </c>
    </row>
    <row r="34" spans="1:12" x14ac:dyDescent="0.45">
      <c r="A34" s="137"/>
      <c r="B34" s="15" t="s">
        <v>69</v>
      </c>
      <c r="C34" s="31">
        <v>62166.043000000005</v>
      </c>
      <c r="D34" s="31">
        <v>61253.110666666667</v>
      </c>
      <c r="E34" s="31">
        <v>104715.232</v>
      </c>
      <c r="F34" s="31">
        <v>85096.729333333336</v>
      </c>
      <c r="G34" s="31">
        <v>67970.393333333326</v>
      </c>
      <c r="H34" s="31">
        <v>647141.33333333337</v>
      </c>
      <c r="I34" s="31">
        <v>504251</v>
      </c>
      <c r="J34" s="31">
        <v>1042121.3333333334</v>
      </c>
      <c r="K34" s="31">
        <v>1004000.6666666666</v>
      </c>
      <c r="L34" s="31">
        <v>1106592.3333333333</v>
      </c>
    </row>
    <row r="35" spans="1:12" x14ac:dyDescent="0.45">
      <c r="A35" s="137"/>
      <c r="B35" s="15" t="s">
        <v>71</v>
      </c>
      <c r="C35" s="31">
        <v>24614.193333333333</v>
      </c>
      <c r="D35" s="31">
        <v>24394.74</v>
      </c>
      <c r="E35" s="31">
        <v>42576.025999999991</v>
      </c>
      <c r="F35" s="31">
        <v>33704.948333333334</v>
      </c>
      <c r="G35" s="31">
        <v>26216.956333333335</v>
      </c>
      <c r="H35" s="31">
        <v>270121</v>
      </c>
      <c r="I35" s="31">
        <v>238862.66666666666</v>
      </c>
      <c r="J35" s="31">
        <v>445344.66666666669</v>
      </c>
      <c r="K35" s="31">
        <v>423248.33333333331</v>
      </c>
      <c r="L35" s="31">
        <v>423362.33333333331</v>
      </c>
    </row>
    <row r="36" spans="1:12" x14ac:dyDescent="0.45">
      <c r="A36" s="137"/>
      <c r="B36" s="15" t="s">
        <v>73</v>
      </c>
      <c r="C36" s="31">
        <v>25972.461333333329</v>
      </c>
      <c r="D36" s="31">
        <v>57512.893333333333</v>
      </c>
      <c r="E36" s="31">
        <v>108421.84600000001</v>
      </c>
      <c r="F36" s="31">
        <v>84287.031333333332</v>
      </c>
      <c r="G36" s="31">
        <v>82328.317666666655</v>
      </c>
      <c r="H36" s="31">
        <v>15605</v>
      </c>
      <c r="I36" s="31">
        <v>147053.66666666666</v>
      </c>
      <c r="J36" s="31">
        <v>479214</v>
      </c>
      <c r="K36" s="31">
        <v>688596.33333333337</v>
      </c>
      <c r="L36" s="31">
        <v>1178913.6666666667</v>
      </c>
    </row>
    <row r="37" spans="1:12" x14ac:dyDescent="0.45">
      <c r="A37" s="137"/>
      <c r="B37" s="15" t="s">
        <v>75</v>
      </c>
      <c r="C37" s="31">
        <v>17720.253333333334</v>
      </c>
      <c r="D37" s="31">
        <v>44015.784999999996</v>
      </c>
      <c r="E37" s="31">
        <v>81579.05233333334</v>
      </c>
      <c r="F37" s="31">
        <v>72769.081999999995</v>
      </c>
      <c r="G37" s="31">
        <v>62626.535333333341</v>
      </c>
      <c r="H37" s="31">
        <v>14021</v>
      </c>
      <c r="I37" s="31">
        <v>112653</v>
      </c>
      <c r="J37" s="31">
        <v>239487.33333333334</v>
      </c>
      <c r="K37" s="31">
        <v>494443</v>
      </c>
      <c r="L37" s="31">
        <v>809726.66666666663</v>
      </c>
    </row>
    <row r="38" spans="1:12" x14ac:dyDescent="0.45">
      <c r="A38" s="137"/>
      <c r="B38" s="15" t="s">
        <v>77</v>
      </c>
      <c r="C38" s="31">
        <v>0</v>
      </c>
      <c r="D38" s="31">
        <v>36329.600333333336</v>
      </c>
      <c r="E38" s="31">
        <v>49911.802333333333</v>
      </c>
      <c r="F38" s="31">
        <v>47764.790333333331</v>
      </c>
      <c r="G38" s="31">
        <v>48452.908999999992</v>
      </c>
      <c r="H38" s="31">
        <v>0</v>
      </c>
      <c r="I38" s="31">
        <v>118474</v>
      </c>
      <c r="J38" s="31">
        <v>171487.33333333334</v>
      </c>
      <c r="K38" s="31">
        <v>505624.33333333331</v>
      </c>
      <c r="L38" s="31">
        <v>689682.66666666663</v>
      </c>
    </row>
    <row r="39" spans="1:12" x14ac:dyDescent="0.45">
      <c r="A39" s="137"/>
      <c r="B39" s="15" t="s">
        <v>79</v>
      </c>
      <c r="C39" s="31">
        <v>0</v>
      </c>
      <c r="D39" s="31">
        <v>31575.482333333333</v>
      </c>
      <c r="E39" s="31">
        <v>45350.943999999996</v>
      </c>
      <c r="F39" s="31">
        <v>41919.063666666669</v>
      </c>
      <c r="G39" s="31">
        <v>40548.489333333331</v>
      </c>
      <c r="H39" s="31">
        <v>0</v>
      </c>
      <c r="I39" s="31">
        <v>85723.333333333328</v>
      </c>
      <c r="J39" s="31">
        <v>128762</v>
      </c>
      <c r="K39" s="31">
        <v>373971.33333333331</v>
      </c>
      <c r="L39" s="31">
        <v>433052.33333333331</v>
      </c>
    </row>
    <row r="40" spans="1:12" x14ac:dyDescent="0.45">
      <c r="A40" s="137"/>
      <c r="B40" s="15" t="s">
        <v>81</v>
      </c>
      <c r="C40" s="31">
        <v>0</v>
      </c>
      <c r="D40" s="31">
        <v>12026.398999999999</v>
      </c>
      <c r="E40" s="31">
        <v>18519.73</v>
      </c>
      <c r="F40" s="31">
        <v>16346.902000000002</v>
      </c>
      <c r="G40" s="31">
        <v>15665.907666666666</v>
      </c>
      <c r="H40" s="31">
        <v>0</v>
      </c>
      <c r="I40" s="31">
        <v>42689.333333333336</v>
      </c>
      <c r="J40" s="31">
        <v>80178.333333333328</v>
      </c>
      <c r="K40" s="31">
        <v>193543.66666666666</v>
      </c>
      <c r="L40" s="31">
        <v>207756.66666666666</v>
      </c>
    </row>
    <row r="41" spans="1:12" x14ac:dyDescent="0.45">
      <c r="A41" s="137"/>
      <c r="B41" s="15" t="s">
        <v>83</v>
      </c>
      <c r="C41" s="31">
        <v>0</v>
      </c>
      <c r="D41" s="31">
        <v>28667.014666666666</v>
      </c>
      <c r="E41" s="31">
        <v>42105.216333333337</v>
      </c>
      <c r="F41" s="31">
        <v>35847.385333333332</v>
      </c>
      <c r="G41" s="31">
        <v>39218.752666666667</v>
      </c>
      <c r="H41" s="31">
        <v>0</v>
      </c>
      <c r="I41" s="31">
        <v>65364.666666666664</v>
      </c>
      <c r="J41" s="31">
        <v>83927.333333333328</v>
      </c>
      <c r="K41" s="31">
        <v>338767</v>
      </c>
      <c r="L41" s="31">
        <v>500136.33333333331</v>
      </c>
    </row>
    <row r="42" spans="1:12" x14ac:dyDescent="0.45">
      <c r="A42" s="137"/>
      <c r="B42" s="15" t="s">
        <v>85</v>
      </c>
      <c r="C42" s="31">
        <v>0</v>
      </c>
      <c r="D42" s="31">
        <v>23221.075666666668</v>
      </c>
      <c r="E42" s="31">
        <v>31149.393</v>
      </c>
      <c r="F42" s="31">
        <v>30875.168000000001</v>
      </c>
      <c r="G42" s="31">
        <v>31065.754333333334</v>
      </c>
      <c r="H42" s="31">
        <v>0</v>
      </c>
      <c r="I42" s="31">
        <v>69906.666666666672</v>
      </c>
      <c r="J42" s="31">
        <v>96410</v>
      </c>
      <c r="K42" s="31">
        <v>289753.33333333331</v>
      </c>
      <c r="L42" s="31">
        <v>334104.66666666669</v>
      </c>
    </row>
    <row r="43" spans="1:12" x14ac:dyDescent="0.45">
      <c r="A43" s="131" t="s">
        <v>193</v>
      </c>
      <c r="B43" s="15" t="s">
        <v>105</v>
      </c>
      <c r="C43" s="31">
        <v>516.95966666666664</v>
      </c>
      <c r="D43" s="31">
        <v>861.00099999999986</v>
      </c>
      <c r="E43" s="31">
        <v>3448.9866666666662</v>
      </c>
      <c r="F43" s="31">
        <v>3126.5840000000003</v>
      </c>
      <c r="G43" s="31">
        <v>1384.6979999999999</v>
      </c>
      <c r="H43" s="31">
        <v>8274.6666666666661</v>
      </c>
      <c r="I43" s="31">
        <v>15119</v>
      </c>
      <c r="J43" s="31">
        <v>58182.666666666664</v>
      </c>
      <c r="K43" s="31">
        <v>54654.666666666664</v>
      </c>
      <c r="L43" s="31">
        <v>23888.5</v>
      </c>
    </row>
    <row r="44" spans="1:12" x14ac:dyDescent="0.45">
      <c r="A44" s="131"/>
      <c r="B44" s="15" t="s">
        <v>165</v>
      </c>
      <c r="C44" s="31">
        <v>52180.020666666671</v>
      </c>
      <c r="D44" s="31">
        <v>48044.921999999999</v>
      </c>
      <c r="E44" s="31">
        <v>86541.145666666664</v>
      </c>
      <c r="F44" s="31">
        <v>60911.110666666667</v>
      </c>
      <c r="G44" s="31">
        <v>41901.157999999996</v>
      </c>
      <c r="H44" s="31">
        <v>340633.66666666669</v>
      </c>
      <c r="I44" s="31">
        <v>549921.66666666663</v>
      </c>
      <c r="J44" s="31">
        <v>1053333.6666666667</v>
      </c>
      <c r="K44" s="31">
        <v>875839</v>
      </c>
      <c r="L44" s="31">
        <v>711409</v>
      </c>
    </row>
    <row r="45" spans="1:12" x14ac:dyDescent="0.45">
      <c r="A45" s="131"/>
      <c r="B45" s="17" t="s">
        <v>107</v>
      </c>
      <c r="C45" s="31">
        <v>17710.084999999999</v>
      </c>
      <c r="D45" s="31">
        <v>13275.298999999999</v>
      </c>
      <c r="E45" s="31">
        <v>9367.2889999999989</v>
      </c>
      <c r="F45" s="31">
        <v>7015.0086666666675</v>
      </c>
      <c r="G45" s="31">
        <v>3290.1223333333332</v>
      </c>
      <c r="H45" s="31">
        <v>156496.66666666666</v>
      </c>
      <c r="I45" s="31">
        <v>102038</v>
      </c>
      <c r="J45" s="31">
        <v>62448.333333333336</v>
      </c>
      <c r="K45" s="31">
        <v>55215.666666666664</v>
      </c>
      <c r="L45" s="31">
        <v>45534</v>
      </c>
    </row>
    <row r="46" spans="1:12" x14ac:dyDescent="0.45">
      <c r="A46" s="132" t="s">
        <v>109</v>
      </c>
      <c r="B46" s="15" t="s">
        <v>112</v>
      </c>
      <c r="C46" s="31">
        <v>3705.7009999999996</v>
      </c>
      <c r="D46" s="31">
        <v>6575.876666666667</v>
      </c>
      <c r="E46" s="31">
        <v>7951.1239999999998</v>
      </c>
      <c r="F46" s="31">
        <v>5706.4769999999999</v>
      </c>
      <c r="G46" s="31">
        <v>3932.9196666666671</v>
      </c>
      <c r="H46" s="31">
        <v>57149</v>
      </c>
      <c r="I46" s="31">
        <v>111496.66666666667</v>
      </c>
      <c r="J46" s="31">
        <v>151506</v>
      </c>
      <c r="K46" s="31">
        <v>109665</v>
      </c>
      <c r="L46" s="31">
        <v>34143.666666666664</v>
      </c>
    </row>
    <row r="47" spans="1:12" x14ac:dyDescent="0.45">
      <c r="A47" s="132"/>
      <c r="B47" s="15" t="s">
        <v>114</v>
      </c>
      <c r="C47" s="31">
        <v>595.48099999999988</v>
      </c>
      <c r="D47" s="31">
        <v>574.39066666666668</v>
      </c>
      <c r="E47" s="31">
        <v>1059.1143333333332</v>
      </c>
      <c r="F47" s="31">
        <v>970.15666666666664</v>
      </c>
      <c r="G47" s="31">
        <v>331.15833333333336</v>
      </c>
      <c r="H47" s="31">
        <v>10472.666666666666</v>
      </c>
      <c r="I47" s="31">
        <v>11438.333333333334</v>
      </c>
      <c r="J47" s="31">
        <v>19547.666666666668</v>
      </c>
      <c r="K47" s="31">
        <v>16545.666666666668</v>
      </c>
      <c r="L47" s="31">
        <v>5790</v>
      </c>
    </row>
    <row r="48" spans="1:12" x14ac:dyDescent="0.45">
      <c r="A48" s="132"/>
      <c r="B48" s="15" t="s">
        <v>116</v>
      </c>
      <c r="C48" s="31">
        <v>3278.5753333333337</v>
      </c>
      <c r="D48" s="31">
        <v>2036.7463333333333</v>
      </c>
      <c r="E48" s="31">
        <v>3049.2213333333334</v>
      </c>
      <c r="F48" s="31">
        <v>2935.1409999999996</v>
      </c>
      <c r="G48" s="31">
        <v>2422.3556666666664</v>
      </c>
      <c r="H48" s="31">
        <v>47726</v>
      </c>
      <c r="I48" s="31">
        <v>20773.333333333332</v>
      </c>
      <c r="J48" s="31">
        <v>18770</v>
      </c>
      <c r="K48" s="31">
        <v>17110</v>
      </c>
      <c r="L48" s="31">
        <v>20516</v>
      </c>
    </row>
    <row r="49" spans="1:12" x14ac:dyDescent="0.45">
      <c r="A49" s="132"/>
      <c r="B49" s="15" t="s">
        <v>118</v>
      </c>
      <c r="C49" s="31">
        <v>0</v>
      </c>
      <c r="D49" s="31">
        <v>7684.9350000000004</v>
      </c>
      <c r="E49" s="31">
        <v>66097.40866666667</v>
      </c>
      <c r="F49" s="31">
        <v>13110.421</v>
      </c>
      <c r="G49" s="31">
        <v>3194.4360000000001</v>
      </c>
      <c r="H49" s="31">
        <v>0</v>
      </c>
      <c r="I49" s="31">
        <v>130508</v>
      </c>
      <c r="J49" s="31">
        <v>1019170.3333333334</v>
      </c>
      <c r="K49" s="31">
        <v>176540.33333333334</v>
      </c>
      <c r="L49" s="31">
        <v>64455.666666666664</v>
      </c>
    </row>
    <row r="50" spans="1:12" x14ac:dyDescent="0.45">
      <c r="A50" s="132"/>
      <c r="B50" s="15" t="s">
        <v>120</v>
      </c>
      <c r="C50" s="31">
        <v>1584.3329999999999</v>
      </c>
      <c r="D50" s="31">
        <v>110282.42200000001</v>
      </c>
      <c r="E50" s="31">
        <v>133025.99233333333</v>
      </c>
      <c r="F50" s="31">
        <v>101068.14066666667</v>
      </c>
      <c r="G50" s="31">
        <v>27262.641333333333</v>
      </c>
      <c r="H50" s="31">
        <v>22925</v>
      </c>
      <c r="I50" s="31">
        <v>1670934.6666666667</v>
      </c>
      <c r="J50" s="31">
        <v>1500391.3333333333</v>
      </c>
      <c r="K50" s="31">
        <v>1726229.6666666667</v>
      </c>
      <c r="L50" s="31">
        <v>539177</v>
      </c>
    </row>
    <row r="51" spans="1:12" x14ac:dyDescent="0.45">
      <c r="A51" s="132"/>
      <c r="B51" s="15" t="s">
        <v>121</v>
      </c>
      <c r="C51" s="31">
        <v>119.87066666666668</v>
      </c>
      <c r="D51" s="31">
        <v>35909.132666666665</v>
      </c>
      <c r="E51" s="31">
        <v>97404.005000000005</v>
      </c>
      <c r="F51" s="31">
        <v>53432.229333333329</v>
      </c>
      <c r="G51" s="31">
        <v>18051.49666666667</v>
      </c>
      <c r="H51" s="31">
        <v>1733.6666666666667</v>
      </c>
      <c r="I51" s="31">
        <v>593620</v>
      </c>
      <c r="J51" s="31">
        <v>1658349</v>
      </c>
      <c r="K51" s="31">
        <v>850782.33333333337</v>
      </c>
      <c r="L51" s="31">
        <v>249767.33333333334</v>
      </c>
    </row>
    <row r="52" spans="1:12" x14ac:dyDescent="0.45">
      <c r="A52" s="132"/>
      <c r="B52" s="18" t="s">
        <v>123</v>
      </c>
      <c r="C52" s="31">
        <v>17735.684333333335</v>
      </c>
      <c r="D52" s="31">
        <v>43013.200333333334</v>
      </c>
      <c r="E52" s="31">
        <v>42092.147333333334</v>
      </c>
      <c r="F52" s="31">
        <v>25425.753333333338</v>
      </c>
      <c r="G52" s="31">
        <v>15263.82</v>
      </c>
      <c r="H52" s="31">
        <v>8222</v>
      </c>
      <c r="I52" s="31">
        <v>523993</v>
      </c>
      <c r="J52" s="31">
        <v>692306.33333333337</v>
      </c>
      <c r="K52" s="31">
        <v>351324</v>
      </c>
      <c r="L52" s="31">
        <v>195801.33333333334</v>
      </c>
    </row>
    <row r="53" spans="1:12" x14ac:dyDescent="0.45">
      <c r="A53" s="132"/>
      <c r="B53" s="18" t="s">
        <v>125</v>
      </c>
      <c r="C53" s="31">
        <v>26642.944</v>
      </c>
      <c r="D53" s="31">
        <v>60612.006333333331</v>
      </c>
      <c r="E53" s="31">
        <v>61652.53666666666</v>
      </c>
      <c r="F53" s="31">
        <v>58358.487999999998</v>
      </c>
      <c r="G53" s="31">
        <v>63132.346333333327</v>
      </c>
      <c r="H53" s="31">
        <v>13846</v>
      </c>
      <c r="I53" s="31">
        <v>746763</v>
      </c>
      <c r="J53" s="31">
        <v>1058851</v>
      </c>
      <c r="K53" s="31">
        <v>1005330</v>
      </c>
      <c r="L53" s="31">
        <v>1030618.3333333334</v>
      </c>
    </row>
    <row r="54" spans="1:12" x14ac:dyDescent="0.45">
      <c r="A54" s="132"/>
      <c r="B54" s="18" t="s">
        <v>127</v>
      </c>
      <c r="C54" s="31">
        <v>574.96</v>
      </c>
      <c r="D54" s="31">
        <v>1756.9176666666669</v>
      </c>
      <c r="E54" s="31">
        <v>3108.0653333333335</v>
      </c>
      <c r="F54" s="31">
        <v>2793.8560000000002</v>
      </c>
      <c r="G54" s="31">
        <v>2174.4823333333334</v>
      </c>
      <c r="H54" s="31">
        <v>11620</v>
      </c>
      <c r="I54" s="31">
        <v>24056</v>
      </c>
      <c r="J54" s="31">
        <v>30795</v>
      </c>
      <c r="K54" s="31">
        <v>25946</v>
      </c>
      <c r="L54" s="31">
        <v>27771</v>
      </c>
    </row>
    <row r="55" spans="1:12" x14ac:dyDescent="0.45">
      <c r="A55" s="132"/>
      <c r="B55" s="18" t="s">
        <v>129</v>
      </c>
      <c r="C55" s="31">
        <v>0</v>
      </c>
      <c r="D55" s="31">
        <v>0</v>
      </c>
      <c r="E55" s="31">
        <v>2268.789666666667</v>
      </c>
      <c r="F55" s="31">
        <v>1842.8869999999999</v>
      </c>
      <c r="G55" s="31">
        <v>669.87633333333338</v>
      </c>
      <c r="H55" s="31">
        <v>0</v>
      </c>
      <c r="I55" s="31">
        <v>0</v>
      </c>
      <c r="J55" s="31">
        <v>14478.333333333334</v>
      </c>
      <c r="K55" s="31">
        <v>7913.666666666667</v>
      </c>
      <c r="L55" s="31">
        <v>5263</v>
      </c>
    </row>
    <row r="56" spans="1:12" x14ac:dyDescent="0.45">
      <c r="A56" s="132"/>
      <c r="B56" s="18" t="s">
        <v>131</v>
      </c>
      <c r="C56" s="31">
        <v>0</v>
      </c>
      <c r="D56" s="31">
        <v>217.62633333333329</v>
      </c>
      <c r="E56" s="31">
        <v>4003.1006666666667</v>
      </c>
      <c r="F56" s="31">
        <v>4332.5740000000005</v>
      </c>
      <c r="G56" s="31">
        <v>7772.2280000000001</v>
      </c>
      <c r="H56" s="31">
        <v>0</v>
      </c>
      <c r="I56" s="31">
        <v>4869.666666666667</v>
      </c>
      <c r="J56" s="31">
        <v>60513</v>
      </c>
      <c r="K56" s="31">
        <v>83583.333333333328</v>
      </c>
      <c r="L56" s="31">
        <v>132494</v>
      </c>
    </row>
  </sheetData>
  <mergeCells count="7">
    <mergeCell ref="A1:L1"/>
    <mergeCell ref="A46:A56"/>
    <mergeCell ref="C2:G2"/>
    <mergeCell ref="H2:L2"/>
    <mergeCell ref="A4:A23"/>
    <mergeCell ref="A24:A42"/>
    <mergeCell ref="A43:A45"/>
  </mergeCells>
  <conditionalFormatting sqref="C4:G4">
    <cfRule type="colorScale" priority="3">
      <colorScale>
        <cfvo type="min"/>
        <cfvo type="max"/>
        <color rgb="FFFFEF9C"/>
        <color rgb="FF63BE7B"/>
      </colorScale>
    </cfRule>
  </conditionalFormatting>
  <conditionalFormatting sqref="C5:G5">
    <cfRule type="colorScale" priority="107">
      <colorScale>
        <cfvo type="min"/>
        <cfvo type="max"/>
        <color rgb="FFFFEF9C"/>
        <color rgb="FF63BE7B"/>
      </colorScale>
    </cfRule>
    <cfRule type="colorScale" priority="109">
      <colorScale>
        <cfvo type="min"/>
        <cfvo type="max"/>
        <color rgb="FFFFFF00"/>
        <color rgb="FF00B050"/>
      </colorScale>
    </cfRule>
    <cfRule type="colorScale" priority="110">
      <colorScale>
        <cfvo type="min"/>
        <cfvo type="percentile" val="50"/>
        <cfvo type="max"/>
        <color rgb="FFF8696B"/>
        <color rgb="FFFFEB84"/>
        <color rgb="FF63BE7B"/>
      </colorScale>
    </cfRule>
  </conditionalFormatting>
  <conditionalFormatting sqref="C6:G6">
    <cfRule type="colorScale" priority="105">
      <colorScale>
        <cfvo type="min"/>
        <cfvo type="max"/>
        <color rgb="FFFFEF9C"/>
        <color rgb="FF63BE7B"/>
      </colorScale>
    </cfRule>
  </conditionalFormatting>
  <conditionalFormatting sqref="C7:G7">
    <cfRule type="colorScale" priority="103">
      <colorScale>
        <cfvo type="min"/>
        <cfvo type="max"/>
        <color rgb="FFFFEF9C"/>
        <color rgb="FF63BE7B"/>
      </colorScale>
    </cfRule>
  </conditionalFormatting>
  <conditionalFormatting sqref="C8:G8">
    <cfRule type="colorScale" priority="101">
      <colorScale>
        <cfvo type="min"/>
        <cfvo type="max"/>
        <color rgb="FFFFEF9C"/>
        <color rgb="FF63BE7B"/>
      </colorScale>
    </cfRule>
  </conditionalFormatting>
  <conditionalFormatting sqref="C9:G9">
    <cfRule type="colorScale" priority="99">
      <colorScale>
        <cfvo type="min"/>
        <cfvo type="max"/>
        <color rgb="FFFFEF9C"/>
        <color rgb="FF63BE7B"/>
      </colorScale>
    </cfRule>
  </conditionalFormatting>
  <conditionalFormatting sqref="C10:G10">
    <cfRule type="colorScale" priority="97">
      <colorScale>
        <cfvo type="min"/>
        <cfvo type="max"/>
        <color rgb="FFFFEF9C"/>
        <color rgb="FF63BE7B"/>
      </colorScale>
    </cfRule>
  </conditionalFormatting>
  <conditionalFormatting sqref="C11:G11">
    <cfRule type="colorScale" priority="96">
      <colorScale>
        <cfvo type="min"/>
        <cfvo type="max"/>
        <color rgb="FFFFEF9C"/>
        <color rgb="FF63BE7B"/>
      </colorScale>
    </cfRule>
  </conditionalFormatting>
  <conditionalFormatting sqref="C12:G12">
    <cfRule type="colorScale" priority="93">
      <colorScale>
        <cfvo type="min"/>
        <cfvo type="max"/>
        <color rgb="FFFFEF9C"/>
        <color rgb="FF63BE7B"/>
      </colorScale>
    </cfRule>
  </conditionalFormatting>
  <conditionalFormatting sqref="C13:G13">
    <cfRule type="colorScale" priority="91">
      <colorScale>
        <cfvo type="min"/>
        <cfvo type="max"/>
        <color rgb="FFFFEF9C"/>
        <color rgb="FF63BE7B"/>
      </colorScale>
    </cfRule>
  </conditionalFormatting>
  <conditionalFormatting sqref="C14:G14">
    <cfRule type="colorScale" priority="89">
      <colorScale>
        <cfvo type="min"/>
        <cfvo type="max"/>
        <color rgb="FFFFEF9C"/>
        <color rgb="FF63BE7B"/>
      </colorScale>
    </cfRule>
  </conditionalFormatting>
  <conditionalFormatting sqref="C15:G15">
    <cfRule type="colorScale" priority="87">
      <colorScale>
        <cfvo type="min"/>
        <cfvo type="max"/>
        <color rgb="FFFFEF9C"/>
        <color rgb="FF63BE7B"/>
      </colorScale>
    </cfRule>
  </conditionalFormatting>
  <conditionalFormatting sqref="C16:G16">
    <cfRule type="colorScale" priority="86">
      <colorScale>
        <cfvo type="min"/>
        <cfvo type="max"/>
        <color rgb="FFFFEF9C"/>
        <color rgb="FF63BE7B"/>
      </colorScale>
    </cfRule>
  </conditionalFormatting>
  <conditionalFormatting sqref="C17:G17">
    <cfRule type="colorScale" priority="85">
      <colorScale>
        <cfvo type="min"/>
        <cfvo type="max"/>
        <color rgb="FFFFEF9C"/>
        <color rgb="FF63BE7B"/>
      </colorScale>
    </cfRule>
  </conditionalFormatting>
  <conditionalFormatting sqref="C18:G18">
    <cfRule type="colorScale" priority="84">
      <colorScale>
        <cfvo type="min"/>
        <cfvo type="max"/>
        <color rgb="FFFFEF9C"/>
        <color rgb="FF63BE7B"/>
      </colorScale>
    </cfRule>
  </conditionalFormatting>
  <conditionalFormatting sqref="C19:G19">
    <cfRule type="colorScale" priority="83">
      <colorScale>
        <cfvo type="min"/>
        <cfvo type="max"/>
        <color rgb="FFFFEF9C"/>
        <color rgb="FF63BE7B"/>
      </colorScale>
    </cfRule>
  </conditionalFormatting>
  <conditionalFormatting sqref="C20:G20">
    <cfRule type="colorScale" priority="82">
      <colorScale>
        <cfvo type="min"/>
        <cfvo type="max"/>
        <color rgb="FFFFEF9C"/>
        <color rgb="FF63BE7B"/>
      </colorScale>
    </cfRule>
  </conditionalFormatting>
  <conditionalFormatting sqref="C21:G21">
    <cfRule type="colorScale" priority="75">
      <colorScale>
        <cfvo type="min"/>
        <cfvo type="max"/>
        <color rgb="FFFFEF9C"/>
        <color rgb="FF63BE7B"/>
      </colorScale>
    </cfRule>
  </conditionalFormatting>
  <conditionalFormatting sqref="C22:G22">
    <cfRule type="colorScale" priority="74">
      <colorScale>
        <cfvo type="min"/>
        <cfvo type="max"/>
        <color rgb="FFFFEF9C"/>
        <color rgb="FF63BE7B"/>
      </colorScale>
    </cfRule>
  </conditionalFormatting>
  <conditionalFormatting sqref="C23:G23">
    <cfRule type="colorScale" priority="73">
      <colorScale>
        <cfvo type="min"/>
        <cfvo type="max"/>
        <color rgb="FFFFEF9C"/>
        <color rgb="FF63BE7B"/>
      </colorScale>
    </cfRule>
  </conditionalFormatting>
  <conditionalFormatting sqref="C24:G24">
    <cfRule type="colorScale" priority="72">
      <colorScale>
        <cfvo type="min"/>
        <cfvo type="max"/>
        <color rgb="FFFFEF9C"/>
        <color rgb="FF63BE7B"/>
      </colorScale>
    </cfRule>
  </conditionalFormatting>
  <conditionalFormatting sqref="C25:G25">
    <cfRule type="colorScale" priority="71">
      <colorScale>
        <cfvo type="min"/>
        <cfvo type="max"/>
        <color rgb="FFFFEF9C"/>
        <color rgb="FF63BE7B"/>
      </colorScale>
    </cfRule>
  </conditionalFormatting>
  <conditionalFormatting sqref="C26:G26">
    <cfRule type="colorScale" priority="70">
      <colorScale>
        <cfvo type="min"/>
        <cfvo type="max"/>
        <color rgb="FFFFEF9C"/>
        <color rgb="FF63BE7B"/>
      </colorScale>
    </cfRule>
  </conditionalFormatting>
  <conditionalFormatting sqref="C27:G27">
    <cfRule type="colorScale" priority="69">
      <colorScale>
        <cfvo type="min"/>
        <cfvo type="max"/>
        <color rgb="FFFFEF9C"/>
        <color rgb="FF63BE7B"/>
      </colorScale>
    </cfRule>
  </conditionalFormatting>
  <conditionalFormatting sqref="C28:G28">
    <cfRule type="colorScale" priority="47">
      <colorScale>
        <cfvo type="min"/>
        <cfvo type="max"/>
        <color rgb="FFFFEF9C"/>
        <color rgb="FF63BE7B"/>
      </colorScale>
    </cfRule>
  </conditionalFormatting>
  <conditionalFormatting sqref="C29:G29">
    <cfRule type="colorScale" priority="46">
      <colorScale>
        <cfvo type="min"/>
        <cfvo type="max"/>
        <color rgb="FFFFEF9C"/>
        <color rgb="FF63BE7B"/>
      </colorScale>
    </cfRule>
  </conditionalFormatting>
  <conditionalFormatting sqref="C30:G30">
    <cfRule type="colorScale" priority="45">
      <colorScale>
        <cfvo type="min"/>
        <cfvo type="max"/>
        <color rgb="FFFFEF9C"/>
        <color rgb="FF63BE7B"/>
      </colorScale>
    </cfRule>
  </conditionalFormatting>
  <conditionalFormatting sqref="C31:G31">
    <cfRule type="colorScale" priority="44">
      <colorScale>
        <cfvo type="min"/>
        <cfvo type="max"/>
        <color rgb="FFFFEF9C"/>
        <color rgb="FF63BE7B"/>
      </colorScale>
    </cfRule>
  </conditionalFormatting>
  <conditionalFormatting sqref="C32:G32">
    <cfRule type="colorScale" priority="42">
      <colorScale>
        <cfvo type="min"/>
        <cfvo type="max"/>
        <color rgb="FFFFEF9C"/>
        <color rgb="FF63BE7B"/>
      </colorScale>
    </cfRule>
  </conditionalFormatting>
  <conditionalFormatting sqref="C33:G33">
    <cfRule type="colorScale" priority="43">
      <colorScale>
        <cfvo type="min"/>
        <cfvo type="max"/>
        <color rgb="FFFFEF9C"/>
        <color rgb="FF63BE7B"/>
      </colorScale>
    </cfRule>
  </conditionalFormatting>
  <conditionalFormatting sqref="C34:G34">
    <cfRule type="colorScale" priority="41">
      <colorScale>
        <cfvo type="min"/>
        <cfvo type="max"/>
        <color rgb="FFFFEF9C"/>
        <color rgb="FF63BE7B"/>
      </colorScale>
    </cfRule>
  </conditionalFormatting>
  <conditionalFormatting sqref="C35:G35">
    <cfRule type="colorScale" priority="40">
      <colorScale>
        <cfvo type="min"/>
        <cfvo type="max"/>
        <color rgb="FFFFEF9C"/>
        <color rgb="FF63BE7B"/>
      </colorScale>
    </cfRule>
  </conditionalFormatting>
  <conditionalFormatting sqref="C36:G36">
    <cfRule type="colorScale" priority="39">
      <colorScale>
        <cfvo type="min"/>
        <cfvo type="max"/>
        <color rgb="FFFFEF9C"/>
        <color rgb="FF63BE7B"/>
      </colorScale>
    </cfRule>
  </conditionalFormatting>
  <conditionalFormatting sqref="C37:G37">
    <cfRule type="colorScale" priority="38">
      <colorScale>
        <cfvo type="min"/>
        <cfvo type="max"/>
        <color rgb="FFFFEF9C"/>
        <color rgb="FF63BE7B"/>
      </colorScale>
    </cfRule>
  </conditionalFormatting>
  <conditionalFormatting sqref="C38:G38">
    <cfRule type="colorScale" priority="57">
      <colorScale>
        <cfvo type="min"/>
        <cfvo type="max"/>
        <color rgb="FFFFEF9C"/>
        <color rgb="FF63BE7B"/>
      </colorScale>
    </cfRule>
  </conditionalFormatting>
  <conditionalFormatting sqref="C39:G39">
    <cfRule type="colorScale" priority="56">
      <colorScale>
        <cfvo type="min"/>
        <cfvo type="max"/>
        <color rgb="FFFFEF9C"/>
        <color rgb="FF63BE7B"/>
      </colorScale>
    </cfRule>
  </conditionalFormatting>
  <conditionalFormatting sqref="C40:G40">
    <cfRule type="colorScale" priority="55">
      <colorScale>
        <cfvo type="min"/>
        <cfvo type="max"/>
        <color rgb="FFFFEF9C"/>
        <color rgb="FF63BE7B"/>
      </colorScale>
    </cfRule>
  </conditionalFormatting>
  <conditionalFormatting sqref="C41:G41">
    <cfRule type="colorScale" priority="54">
      <colorScale>
        <cfvo type="min"/>
        <cfvo type="max"/>
        <color rgb="FFFFEF9C"/>
        <color rgb="FF63BE7B"/>
      </colorScale>
    </cfRule>
  </conditionalFormatting>
  <conditionalFormatting sqref="C42:G42">
    <cfRule type="colorScale" priority="53">
      <colorScale>
        <cfvo type="min"/>
        <cfvo type="max"/>
        <color rgb="FFFFEF9C"/>
        <color rgb="FF63BE7B"/>
      </colorScale>
    </cfRule>
  </conditionalFormatting>
  <conditionalFormatting sqref="C43:G43">
    <cfRule type="colorScale" priority="7">
      <colorScale>
        <cfvo type="min"/>
        <cfvo type="max"/>
        <color rgb="FFFFEF9C"/>
        <color rgb="FF63BE7B"/>
      </colorScale>
    </cfRule>
  </conditionalFormatting>
  <conditionalFormatting sqref="C44:G44">
    <cfRule type="colorScale" priority="61">
      <colorScale>
        <cfvo type="min"/>
        <cfvo type="max"/>
        <color rgb="FFFFEF9C"/>
        <color rgb="FF63BE7B"/>
      </colorScale>
    </cfRule>
  </conditionalFormatting>
  <conditionalFormatting sqref="C45:G45">
    <cfRule type="colorScale" priority="59">
      <colorScale>
        <cfvo type="min"/>
        <cfvo type="max"/>
        <color rgb="FFFFEF9C"/>
        <color rgb="FF63BE7B"/>
      </colorScale>
    </cfRule>
  </conditionalFormatting>
  <conditionalFormatting sqref="C46:G46">
    <cfRule type="colorScale" priority="17">
      <colorScale>
        <cfvo type="min"/>
        <cfvo type="max"/>
        <color rgb="FFFFEF9C"/>
        <color rgb="FF63BE7B"/>
      </colorScale>
    </cfRule>
  </conditionalFormatting>
  <conditionalFormatting sqref="C47:G47">
    <cfRule type="colorScale" priority="15">
      <colorScale>
        <cfvo type="min"/>
        <cfvo type="max"/>
        <color rgb="FFFFEF9C"/>
        <color rgb="FF63BE7B"/>
      </colorScale>
    </cfRule>
  </conditionalFormatting>
  <conditionalFormatting sqref="C48:G48">
    <cfRule type="colorScale" priority="14">
      <colorScale>
        <cfvo type="min"/>
        <cfvo type="max"/>
        <color rgb="FFFFEF9C"/>
        <color rgb="FF63BE7B"/>
      </colorScale>
    </cfRule>
  </conditionalFormatting>
  <conditionalFormatting sqref="C49:G49">
    <cfRule type="colorScale" priority="13">
      <colorScale>
        <cfvo type="min"/>
        <cfvo type="max"/>
        <color rgb="FFFFEF9C"/>
        <color rgb="FF63BE7B"/>
      </colorScale>
    </cfRule>
  </conditionalFormatting>
  <conditionalFormatting sqref="C50:G50">
    <cfRule type="colorScale" priority="5">
      <colorScale>
        <cfvo type="min"/>
        <cfvo type="max"/>
        <color rgb="FFFFEF9C"/>
        <color rgb="FF63BE7B"/>
      </colorScale>
    </cfRule>
  </conditionalFormatting>
  <conditionalFormatting sqref="C51:G51">
    <cfRule type="colorScale" priority="25">
      <colorScale>
        <cfvo type="min"/>
        <cfvo type="max"/>
        <color rgb="FFFFEF9C"/>
        <color rgb="FF63BE7B"/>
      </colorScale>
    </cfRule>
  </conditionalFormatting>
  <conditionalFormatting sqref="C52:G52">
    <cfRule type="colorScale" priority="24">
      <colorScale>
        <cfvo type="min"/>
        <cfvo type="max"/>
        <color rgb="FFFFEF9C"/>
        <color rgb="FF63BE7B"/>
      </colorScale>
    </cfRule>
  </conditionalFormatting>
  <conditionalFormatting sqref="C53:G53">
    <cfRule type="colorScale" priority="23">
      <colorScale>
        <cfvo type="min"/>
        <cfvo type="max"/>
        <color rgb="FFFFEF9C"/>
        <color rgb="FF63BE7B"/>
      </colorScale>
    </cfRule>
  </conditionalFormatting>
  <conditionalFormatting sqref="C54:G54">
    <cfRule type="colorScale" priority="22">
      <colorScale>
        <cfvo type="min"/>
        <cfvo type="max"/>
        <color rgb="FFFFEF9C"/>
        <color rgb="FF63BE7B"/>
      </colorScale>
    </cfRule>
  </conditionalFormatting>
  <conditionalFormatting sqref="C55:G55">
    <cfRule type="colorScale" priority="9">
      <colorScale>
        <cfvo type="min"/>
        <cfvo type="max"/>
        <color rgb="FFFFEF9C"/>
        <color rgb="FF63BE7B"/>
      </colorScale>
    </cfRule>
  </conditionalFormatting>
  <conditionalFormatting sqref="C56:G56">
    <cfRule type="colorScale" priority="27">
      <colorScale>
        <cfvo type="min"/>
        <cfvo type="max"/>
        <color rgb="FFFFEF9C"/>
        <color rgb="FF63BE7B"/>
      </colorScale>
    </cfRule>
  </conditionalFormatting>
  <conditionalFormatting sqref="H4:L4">
    <cfRule type="colorScale" priority="2">
      <colorScale>
        <cfvo type="min"/>
        <cfvo type="max"/>
        <color rgb="FFFFEF9C"/>
        <color rgb="FF63BE7B"/>
      </colorScale>
    </cfRule>
  </conditionalFormatting>
  <conditionalFormatting sqref="H5:L5">
    <cfRule type="colorScale" priority="106">
      <colorScale>
        <cfvo type="min"/>
        <cfvo type="max"/>
        <color rgb="FFFFEF9C"/>
        <color rgb="FF63BE7B"/>
      </colorScale>
    </cfRule>
  </conditionalFormatting>
  <conditionalFormatting sqref="H6:L6">
    <cfRule type="colorScale" priority="104">
      <colorScale>
        <cfvo type="min"/>
        <cfvo type="max"/>
        <color rgb="FFFFEF9C"/>
        <color rgb="FF63BE7B"/>
      </colorScale>
    </cfRule>
  </conditionalFormatting>
  <conditionalFormatting sqref="H7:L7">
    <cfRule type="colorScale" priority="102">
      <colorScale>
        <cfvo type="min"/>
        <cfvo type="max"/>
        <color rgb="FFFFEF9C"/>
        <color rgb="FF63BE7B"/>
      </colorScale>
    </cfRule>
  </conditionalFormatting>
  <conditionalFormatting sqref="H8:L8">
    <cfRule type="colorScale" priority="100">
      <colorScale>
        <cfvo type="min"/>
        <cfvo type="max"/>
        <color rgb="FFFFEF9C"/>
        <color rgb="FF63BE7B"/>
      </colorScale>
    </cfRule>
  </conditionalFormatting>
  <conditionalFormatting sqref="H9:L9">
    <cfRule type="colorScale" priority="98">
      <colorScale>
        <cfvo type="min"/>
        <cfvo type="max"/>
        <color rgb="FFFFEF9C"/>
        <color rgb="FF63BE7B"/>
      </colorScale>
    </cfRule>
  </conditionalFormatting>
  <conditionalFormatting sqref="H10:L10">
    <cfRule type="colorScale" priority="95">
      <colorScale>
        <cfvo type="min"/>
        <cfvo type="max"/>
        <color rgb="FFFFEF9C"/>
        <color rgb="FF63BE7B"/>
      </colorScale>
    </cfRule>
  </conditionalFormatting>
  <conditionalFormatting sqref="H11:L11">
    <cfRule type="colorScale" priority="94">
      <colorScale>
        <cfvo type="min"/>
        <cfvo type="max"/>
        <color rgb="FFFFEF9C"/>
        <color rgb="FF63BE7B"/>
      </colorScale>
    </cfRule>
  </conditionalFormatting>
  <conditionalFormatting sqref="H12:L12">
    <cfRule type="colorScale" priority="92">
      <colorScale>
        <cfvo type="min"/>
        <cfvo type="max"/>
        <color rgb="FFFFEF9C"/>
        <color rgb="FF63BE7B"/>
      </colorScale>
    </cfRule>
  </conditionalFormatting>
  <conditionalFormatting sqref="H13:L13">
    <cfRule type="colorScale" priority="90">
      <colorScale>
        <cfvo type="min"/>
        <cfvo type="max"/>
        <color rgb="FFFFEF9C"/>
        <color rgb="FF63BE7B"/>
      </colorScale>
    </cfRule>
  </conditionalFormatting>
  <conditionalFormatting sqref="H14:L14">
    <cfRule type="colorScale" priority="88">
      <colorScale>
        <cfvo type="min"/>
        <cfvo type="max"/>
        <color rgb="FFFFEF9C"/>
        <color rgb="FF63BE7B"/>
      </colorScale>
    </cfRule>
  </conditionalFormatting>
  <conditionalFormatting sqref="H15:L15">
    <cfRule type="colorScale" priority="81">
      <colorScale>
        <cfvo type="min"/>
        <cfvo type="max"/>
        <color rgb="FFFFEF9C"/>
        <color rgb="FF63BE7B"/>
      </colorScale>
    </cfRule>
  </conditionalFormatting>
  <conditionalFormatting sqref="H16:L16">
    <cfRule type="colorScale" priority="80">
      <colorScale>
        <cfvo type="min"/>
        <cfvo type="max"/>
        <color rgb="FFFFEF9C"/>
        <color rgb="FF63BE7B"/>
      </colorScale>
    </cfRule>
  </conditionalFormatting>
  <conditionalFormatting sqref="H17:L17">
    <cfRule type="colorScale" priority="79">
      <colorScale>
        <cfvo type="min"/>
        <cfvo type="max"/>
        <color rgb="FFFFEF9C"/>
        <color rgb="FF63BE7B"/>
      </colorScale>
    </cfRule>
  </conditionalFormatting>
  <conditionalFormatting sqref="H18:L18">
    <cfRule type="colorScale" priority="78">
      <colorScale>
        <cfvo type="min"/>
        <cfvo type="max"/>
        <color rgb="FFFFEF9C"/>
        <color rgb="FF63BE7B"/>
      </colorScale>
    </cfRule>
  </conditionalFormatting>
  <conditionalFormatting sqref="H19:L19">
    <cfRule type="colorScale" priority="77">
      <colorScale>
        <cfvo type="min"/>
        <cfvo type="max"/>
        <color rgb="FFFFEF9C"/>
        <color rgb="FF63BE7B"/>
      </colorScale>
    </cfRule>
  </conditionalFormatting>
  <conditionalFormatting sqref="H20:L20">
    <cfRule type="colorScale" priority="76">
      <colorScale>
        <cfvo type="min"/>
        <cfvo type="max"/>
        <color rgb="FFFFEF9C"/>
        <color rgb="FF63BE7B"/>
      </colorScale>
    </cfRule>
  </conditionalFormatting>
  <conditionalFormatting sqref="H21:L21">
    <cfRule type="colorScale" priority="68">
      <colorScale>
        <cfvo type="min"/>
        <cfvo type="max"/>
        <color rgb="FFFFEF9C"/>
        <color rgb="FF63BE7B"/>
      </colorScale>
    </cfRule>
  </conditionalFormatting>
  <conditionalFormatting sqref="H22:L22">
    <cfRule type="colorScale" priority="67">
      <colorScale>
        <cfvo type="min"/>
        <cfvo type="max"/>
        <color rgb="FFFFEF9C"/>
        <color rgb="FF63BE7B"/>
      </colorScale>
    </cfRule>
  </conditionalFormatting>
  <conditionalFormatting sqref="H23:L23">
    <cfRule type="colorScale" priority="66">
      <colorScale>
        <cfvo type="min"/>
        <cfvo type="max"/>
        <color rgb="FFFFEF9C"/>
        <color rgb="FF63BE7B"/>
      </colorScale>
    </cfRule>
  </conditionalFormatting>
  <conditionalFormatting sqref="H24:L24">
    <cfRule type="colorScale" priority="65">
      <colorScale>
        <cfvo type="min"/>
        <cfvo type="max"/>
        <color rgb="FFFFEF9C"/>
        <color rgb="FF63BE7B"/>
      </colorScale>
    </cfRule>
  </conditionalFormatting>
  <conditionalFormatting sqref="H25:L25">
    <cfRule type="colorScale" priority="64">
      <colorScale>
        <cfvo type="min"/>
        <cfvo type="max"/>
        <color rgb="FFFFEF9C"/>
        <color rgb="FF63BE7B"/>
      </colorScale>
    </cfRule>
  </conditionalFormatting>
  <conditionalFormatting sqref="H26:L26">
    <cfRule type="colorScale" priority="63">
      <colorScale>
        <cfvo type="min"/>
        <cfvo type="max"/>
        <color rgb="FFFFEF9C"/>
        <color rgb="FF63BE7B"/>
      </colorScale>
    </cfRule>
  </conditionalFormatting>
  <conditionalFormatting sqref="H27:L27">
    <cfRule type="colorScale" priority="62">
      <colorScale>
        <cfvo type="min"/>
        <cfvo type="max"/>
        <color rgb="FFFFEF9C"/>
        <color rgb="FF63BE7B"/>
      </colorScale>
    </cfRule>
  </conditionalFormatting>
  <conditionalFormatting sqref="H28:L28">
    <cfRule type="colorScale" priority="37">
      <colorScale>
        <cfvo type="min"/>
        <cfvo type="max"/>
        <color rgb="FFFFEF9C"/>
        <color rgb="FF63BE7B"/>
      </colorScale>
    </cfRule>
  </conditionalFormatting>
  <conditionalFormatting sqref="H29:L29">
    <cfRule type="colorScale" priority="36">
      <colorScale>
        <cfvo type="min"/>
        <cfvo type="max"/>
        <color rgb="FFFFEF9C"/>
        <color rgb="FF63BE7B"/>
      </colorScale>
    </cfRule>
  </conditionalFormatting>
  <conditionalFormatting sqref="H30:L30">
    <cfRule type="colorScale" priority="35">
      <colorScale>
        <cfvo type="min"/>
        <cfvo type="max"/>
        <color rgb="FFFFEF9C"/>
        <color rgb="FF63BE7B"/>
      </colorScale>
    </cfRule>
  </conditionalFormatting>
  <conditionalFormatting sqref="H31:L31">
    <cfRule type="colorScale" priority="34">
      <colorScale>
        <cfvo type="min"/>
        <cfvo type="max"/>
        <color rgb="FFFFEF9C"/>
        <color rgb="FF63BE7B"/>
      </colorScale>
    </cfRule>
  </conditionalFormatting>
  <conditionalFormatting sqref="H32:L32">
    <cfRule type="colorScale" priority="33">
      <colorScale>
        <cfvo type="min"/>
        <cfvo type="max"/>
        <color rgb="FFFFEF9C"/>
        <color rgb="FF63BE7B"/>
      </colorScale>
    </cfRule>
  </conditionalFormatting>
  <conditionalFormatting sqref="H33:L33">
    <cfRule type="colorScale" priority="32">
      <colorScale>
        <cfvo type="min"/>
        <cfvo type="max"/>
        <color rgb="FFFFEF9C"/>
        <color rgb="FF63BE7B"/>
      </colorScale>
    </cfRule>
  </conditionalFormatting>
  <conditionalFormatting sqref="H34:L34">
    <cfRule type="colorScale" priority="31">
      <colorScale>
        <cfvo type="min"/>
        <cfvo type="max"/>
        <color rgb="FFFFEF9C"/>
        <color rgb="FF63BE7B"/>
      </colorScale>
    </cfRule>
  </conditionalFormatting>
  <conditionalFormatting sqref="H35:L35">
    <cfRule type="colorScale" priority="30">
      <colorScale>
        <cfvo type="min"/>
        <cfvo type="max"/>
        <color rgb="FFFFEF9C"/>
        <color rgb="FF63BE7B"/>
      </colorScale>
    </cfRule>
  </conditionalFormatting>
  <conditionalFormatting sqref="H36:L36">
    <cfRule type="colorScale" priority="29">
      <colorScale>
        <cfvo type="min"/>
        <cfvo type="max"/>
        <color rgb="FFFFEF9C"/>
        <color rgb="FF63BE7B"/>
      </colorScale>
    </cfRule>
  </conditionalFormatting>
  <conditionalFormatting sqref="H37:L37">
    <cfRule type="colorScale" priority="28">
      <colorScale>
        <cfvo type="min"/>
        <cfvo type="max"/>
        <color rgb="FFFFEF9C"/>
        <color rgb="FF63BE7B"/>
      </colorScale>
    </cfRule>
  </conditionalFormatting>
  <conditionalFormatting sqref="H38:L38">
    <cfRule type="colorScale" priority="52">
      <colorScale>
        <cfvo type="min"/>
        <cfvo type="max"/>
        <color rgb="FFFFEF9C"/>
        <color rgb="FF63BE7B"/>
      </colorScale>
    </cfRule>
  </conditionalFormatting>
  <conditionalFormatting sqref="H39:L39">
    <cfRule type="colorScale" priority="51">
      <colorScale>
        <cfvo type="min"/>
        <cfvo type="max"/>
        <color rgb="FFFFEF9C"/>
        <color rgb="FF63BE7B"/>
      </colorScale>
    </cfRule>
  </conditionalFormatting>
  <conditionalFormatting sqref="H40:L40">
    <cfRule type="colorScale" priority="50">
      <colorScale>
        <cfvo type="min"/>
        <cfvo type="max"/>
        <color rgb="FFFFEF9C"/>
        <color rgb="FF63BE7B"/>
      </colorScale>
    </cfRule>
  </conditionalFormatting>
  <conditionalFormatting sqref="H41:L41">
    <cfRule type="colorScale" priority="49">
      <colorScale>
        <cfvo type="min"/>
        <cfvo type="max"/>
        <color rgb="FFFFEF9C"/>
        <color rgb="FF63BE7B"/>
      </colorScale>
    </cfRule>
  </conditionalFormatting>
  <conditionalFormatting sqref="H42:L42">
    <cfRule type="colorScale" priority="48">
      <colorScale>
        <cfvo type="min"/>
        <cfvo type="max"/>
        <color rgb="FFFFEF9C"/>
        <color rgb="FF63BE7B"/>
      </colorScale>
    </cfRule>
  </conditionalFormatting>
  <conditionalFormatting sqref="H43:L43">
    <cfRule type="colorScale" priority="6">
      <colorScale>
        <cfvo type="min"/>
        <cfvo type="max"/>
        <color rgb="FFFFEF9C"/>
        <color rgb="FF63BE7B"/>
      </colorScale>
    </cfRule>
  </conditionalFormatting>
  <conditionalFormatting sqref="H44:L44">
    <cfRule type="colorScale" priority="60">
      <colorScale>
        <cfvo type="min"/>
        <cfvo type="max"/>
        <color rgb="FFFFEF9C"/>
        <color rgb="FF63BE7B"/>
      </colorScale>
    </cfRule>
  </conditionalFormatting>
  <conditionalFormatting sqref="H45:L45">
    <cfRule type="colorScale" priority="58">
      <colorScale>
        <cfvo type="min"/>
        <cfvo type="max"/>
        <color rgb="FFFFEF9C"/>
        <color rgb="FF63BE7B"/>
      </colorScale>
    </cfRule>
  </conditionalFormatting>
  <conditionalFormatting sqref="H46:L46">
    <cfRule type="colorScale" priority="16">
      <colorScale>
        <cfvo type="min"/>
        <cfvo type="max"/>
        <color rgb="FFFFEF9C"/>
        <color rgb="FF63BE7B"/>
      </colorScale>
    </cfRule>
  </conditionalFormatting>
  <conditionalFormatting sqref="H47:L47">
    <cfRule type="colorScale" priority="12">
      <colorScale>
        <cfvo type="min"/>
        <cfvo type="max"/>
        <color rgb="FFFFEF9C"/>
        <color rgb="FF63BE7B"/>
      </colorScale>
    </cfRule>
  </conditionalFormatting>
  <conditionalFormatting sqref="H48:L48">
    <cfRule type="colorScale" priority="11">
      <colorScale>
        <cfvo type="min"/>
        <cfvo type="max"/>
        <color rgb="FFFFEF9C"/>
        <color rgb="FF63BE7B"/>
      </colorScale>
    </cfRule>
  </conditionalFormatting>
  <conditionalFormatting sqref="H49:L49">
    <cfRule type="colorScale" priority="10">
      <colorScale>
        <cfvo type="min"/>
        <cfvo type="max"/>
        <color rgb="FFFFEF9C"/>
        <color rgb="FF63BE7B"/>
      </colorScale>
    </cfRule>
  </conditionalFormatting>
  <conditionalFormatting sqref="H50:L50">
    <cfRule type="colorScale" priority="4">
      <colorScale>
        <cfvo type="min"/>
        <cfvo type="max"/>
        <color rgb="FFFFEF9C"/>
        <color rgb="FF63BE7B"/>
      </colorScale>
    </cfRule>
  </conditionalFormatting>
  <conditionalFormatting sqref="H51:L51">
    <cfRule type="colorScale" priority="21">
      <colorScale>
        <cfvo type="min"/>
        <cfvo type="max"/>
        <color rgb="FFFFEF9C"/>
        <color rgb="FF63BE7B"/>
      </colorScale>
    </cfRule>
  </conditionalFormatting>
  <conditionalFormatting sqref="H52:L52">
    <cfRule type="colorScale" priority="20">
      <colorScale>
        <cfvo type="min"/>
        <cfvo type="max"/>
        <color rgb="FFFFEF9C"/>
        <color rgb="FF63BE7B"/>
      </colorScale>
    </cfRule>
  </conditionalFormatting>
  <conditionalFormatting sqref="H53:L53">
    <cfRule type="colorScale" priority="19">
      <colorScale>
        <cfvo type="min"/>
        <cfvo type="max"/>
        <color rgb="FFFFEF9C"/>
        <color rgb="FF63BE7B"/>
      </colorScale>
    </cfRule>
  </conditionalFormatting>
  <conditionalFormatting sqref="H54:L54">
    <cfRule type="colorScale" priority="18">
      <colorScale>
        <cfvo type="min"/>
        <cfvo type="max"/>
        <color rgb="FFFFEF9C"/>
        <color rgb="FF63BE7B"/>
      </colorScale>
    </cfRule>
  </conditionalFormatting>
  <conditionalFormatting sqref="H55:L55">
    <cfRule type="colorScale" priority="8">
      <colorScale>
        <cfvo type="min"/>
        <cfvo type="max"/>
        <color rgb="FFFFEF9C"/>
        <color rgb="FF63BE7B"/>
      </colorScale>
    </cfRule>
  </conditionalFormatting>
  <conditionalFormatting sqref="H56:L56">
    <cfRule type="colorScale" priority="26">
      <colorScale>
        <cfvo type="min"/>
        <cfvo type="max"/>
        <color rgb="FFFFEF9C"/>
        <color rgb="FF63BE7B"/>
      </colorScale>
    </cfRule>
  </conditionalFormatting>
  <conditionalFormatting sqref="Q9">
    <cfRule type="colorScale" priority="1">
      <colorScale>
        <cfvo type="min"/>
        <cfvo type="max"/>
        <color rgb="FFFFEF9C"/>
        <color rgb="FF63BE7B"/>
      </colorScale>
    </cfRule>
  </conditionalFormatting>
  <hyperlinks>
    <hyperlink ref="B50" location="STDs!B70" display="STDs!B70" xr:uid="{E6B41FFD-C5D9-4DDE-B316-938A489B45CA}"/>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F4D3-BD4B-49C8-B005-C8D8BDB554EB}">
  <sheetPr codeName="List8"/>
  <dimension ref="A1:L59"/>
  <sheetViews>
    <sheetView workbookViewId="0">
      <selection activeCell="H4" sqref="H4:H22"/>
    </sheetView>
  </sheetViews>
  <sheetFormatPr defaultColWidth="8.86328125" defaultRowHeight="14.25" x14ac:dyDescent="0.45"/>
  <cols>
    <col min="2" max="2" width="28.46484375" bestFit="1" customWidth="1"/>
    <col min="3" max="12" width="10.6640625" customWidth="1"/>
  </cols>
  <sheetData>
    <row r="1" spans="1:12" ht="50.45" customHeight="1" x14ac:dyDescent="0.45">
      <c r="A1" s="161" t="s">
        <v>660</v>
      </c>
      <c r="B1" s="161"/>
      <c r="C1" s="161"/>
      <c r="D1" s="161"/>
      <c r="E1" s="161"/>
      <c r="F1" s="161"/>
      <c r="G1" s="161"/>
      <c r="H1" s="161"/>
      <c r="I1" s="161"/>
      <c r="J1" s="161"/>
      <c r="K1" s="161"/>
      <c r="L1" s="161"/>
    </row>
    <row r="2" spans="1:12" x14ac:dyDescent="0.45">
      <c r="B2" s="4"/>
      <c r="C2" s="134" t="s">
        <v>139</v>
      </c>
      <c r="D2" s="134"/>
      <c r="E2" s="134"/>
      <c r="F2" s="134"/>
      <c r="G2" s="134"/>
      <c r="H2" s="134" t="s">
        <v>192</v>
      </c>
      <c r="I2" s="134"/>
      <c r="J2" s="134"/>
      <c r="K2" s="134"/>
      <c r="L2" s="134"/>
    </row>
    <row r="3" spans="1:12" ht="16.05" customHeight="1" x14ac:dyDescent="0.45">
      <c r="B3" s="29" t="s">
        <v>138</v>
      </c>
      <c r="C3" s="4">
        <v>3.5</v>
      </c>
      <c r="D3" s="4">
        <v>5.5</v>
      </c>
      <c r="E3" s="4">
        <v>7.5</v>
      </c>
      <c r="F3" s="4">
        <v>9</v>
      </c>
      <c r="G3" s="4">
        <v>10</v>
      </c>
      <c r="H3" s="4">
        <v>3.5</v>
      </c>
      <c r="I3" s="4">
        <v>5.5</v>
      </c>
      <c r="J3" s="4">
        <v>7.5</v>
      </c>
      <c r="K3" s="4">
        <v>9</v>
      </c>
      <c r="L3" s="4">
        <v>10</v>
      </c>
    </row>
    <row r="4" spans="1:12" x14ac:dyDescent="0.45">
      <c r="A4" s="135" t="s">
        <v>2</v>
      </c>
      <c r="B4" s="15" t="s">
        <v>5</v>
      </c>
      <c r="C4" s="31">
        <v>3106.3649999999998</v>
      </c>
      <c r="D4" s="31">
        <v>1042.7423333333334</v>
      </c>
      <c r="E4" s="31">
        <v>808.50266666666664</v>
      </c>
      <c r="F4" s="31">
        <v>875.10433333333333</v>
      </c>
      <c r="G4" s="31">
        <v>671.67366666666669</v>
      </c>
      <c r="H4" s="31">
        <v>51950.333333333336</v>
      </c>
      <c r="I4" s="31">
        <v>18025.333333333332</v>
      </c>
      <c r="J4" s="31">
        <v>15359.333333333334</v>
      </c>
      <c r="K4" s="31">
        <v>15633</v>
      </c>
      <c r="L4" s="31">
        <v>12106</v>
      </c>
    </row>
    <row r="5" spans="1:12" x14ac:dyDescent="0.45">
      <c r="A5" s="135"/>
      <c r="B5" s="15" t="s">
        <v>7</v>
      </c>
      <c r="C5" s="31">
        <v>201.04566666666665</v>
      </c>
      <c r="D5" s="31">
        <v>130.30566666666667</v>
      </c>
      <c r="E5" s="31">
        <v>184.64833333333334</v>
      </c>
      <c r="F5" s="31">
        <v>64.75033333333333</v>
      </c>
      <c r="G5" s="31">
        <v>0</v>
      </c>
      <c r="H5" s="31">
        <v>4241.333333333333</v>
      </c>
      <c r="I5" s="31">
        <v>1789</v>
      </c>
      <c r="J5" s="31">
        <v>2461.3333333333335</v>
      </c>
      <c r="K5" s="31">
        <v>1510.3333333333333</v>
      </c>
      <c r="L5" s="31">
        <v>0</v>
      </c>
    </row>
    <row r="6" spans="1:12" x14ac:dyDescent="0.45">
      <c r="A6" s="135"/>
      <c r="B6" s="15" t="s">
        <v>9</v>
      </c>
      <c r="C6" s="31">
        <v>16809.255333333334</v>
      </c>
      <c r="D6" s="31">
        <v>23840.940666666665</v>
      </c>
      <c r="E6" s="31">
        <v>16922.288666666667</v>
      </c>
      <c r="F6" s="31">
        <v>8534.1843333333327</v>
      </c>
      <c r="G6" s="31">
        <v>2679.9516666666664</v>
      </c>
      <c r="H6" s="31">
        <v>273649</v>
      </c>
      <c r="I6" s="31">
        <v>335214</v>
      </c>
      <c r="J6" s="31">
        <v>213362.33333333334</v>
      </c>
      <c r="K6" s="31">
        <v>115921.33333333333</v>
      </c>
      <c r="L6" s="31">
        <v>38312.666666666664</v>
      </c>
    </row>
    <row r="7" spans="1:12" x14ac:dyDescent="0.45">
      <c r="A7" s="135"/>
      <c r="B7" s="15" t="s">
        <v>15</v>
      </c>
      <c r="C7" s="31">
        <v>7699.7333333333336</v>
      </c>
      <c r="D7" s="31">
        <v>5370.5283333333327</v>
      </c>
      <c r="E7" s="31">
        <v>5801.0289999999995</v>
      </c>
      <c r="F7" s="31">
        <v>3021.6410000000001</v>
      </c>
      <c r="G7" s="31">
        <v>590.34133333333341</v>
      </c>
      <c r="H7" s="31">
        <v>124790.66666666667</v>
      </c>
      <c r="I7" s="31">
        <v>72630.333333333328</v>
      </c>
      <c r="J7" s="31">
        <v>63596.333333333336</v>
      </c>
      <c r="K7" s="31">
        <v>39484</v>
      </c>
      <c r="L7" s="31">
        <v>9498.6666666666661</v>
      </c>
    </row>
    <row r="8" spans="1:12" x14ac:dyDescent="0.45">
      <c r="A8" s="135"/>
      <c r="B8" s="15" t="s">
        <v>17</v>
      </c>
      <c r="C8" s="31">
        <v>6093.9146666666675</v>
      </c>
      <c r="D8" s="31">
        <v>4146.24</v>
      </c>
      <c r="E8" s="31">
        <v>4412.2629999999999</v>
      </c>
      <c r="F8" s="31">
        <v>2101.3069999999998</v>
      </c>
      <c r="G8" s="31">
        <v>446.11733333333336</v>
      </c>
      <c r="H8" s="31">
        <v>107289.66666666667</v>
      </c>
      <c r="I8" s="31">
        <v>50194.333333333336</v>
      </c>
      <c r="J8" s="31">
        <v>43380</v>
      </c>
      <c r="K8" s="31">
        <v>27634</v>
      </c>
      <c r="L8" s="31">
        <v>7229.333333333333</v>
      </c>
    </row>
    <row r="9" spans="1:12" x14ac:dyDescent="0.45">
      <c r="A9" s="135"/>
      <c r="B9" s="15" t="s">
        <v>20</v>
      </c>
      <c r="C9" s="31">
        <v>2413.6216666666664</v>
      </c>
      <c r="D9" s="31">
        <v>1711.0163333333337</v>
      </c>
      <c r="E9" s="31">
        <v>2813.5033333333336</v>
      </c>
      <c r="F9" s="31">
        <v>2578.2019999999998</v>
      </c>
      <c r="G9" s="31">
        <v>1589.8036666666667</v>
      </c>
      <c r="H9" s="31">
        <v>26691.333333333332</v>
      </c>
      <c r="I9" s="31">
        <v>15090</v>
      </c>
      <c r="J9" s="31">
        <v>14554.666666666666</v>
      </c>
      <c r="K9" s="31">
        <v>15026</v>
      </c>
      <c r="L9" s="31">
        <v>15346</v>
      </c>
    </row>
    <row r="10" spans="1:12" x14ac:dyDescent="0.45">
      <c r="A10" s="135"/>
      <c r="B10" s="15" t="s">
        <v>24</v>
      </c>
      <c r="C10" s="31">
        <v>21758.584666666666</v>
      </c>
      <c r="D10" s="31">
        <v>16098.374333333333</v>
      </c>
      <c r="E10" s="31">
        <v>23199.21166666667</v>
      </c>
      <c r="F10" s="31">
        <v>15759.954</v>
      </c>
      <c r="G10" s="31">
        <v>8182.1879999999992</v>
      </c>
      <c r="H10" s="31">
        <v>370218.66666666669</v>
      </c>
      <c r="I10" s="31">
        <v>194168.66666666666</v>
      </c>
      <c r="J10" s="31">
        <v>216351.33333333334</v>
      </c>
      <c r="K10" s="31">
        <v>180208.66666666666</v>
      </c>
      <c r="L10" s="31">
        <v>94479.333333333328</v>
      </c>
    </row>
    <row r="11" spans="1:12" x14ac:dyDescent="0.45">
      <c r="A11" s="135"/>
      <c r="B11" s="15" t="s">
        <v>26</v>
      </c>
      <c r="C11" s="31">
        <v>2779.0220000000004</v>
      </c>
      <c r="D11" s="31">
        <v>2126.9993333333332</v>
      </c>
      <c r="E11" s="31">
        <v>2949.3006666666665</v>
      </c>
      <c r="F11" s="31">
        <v>1560.3086666666666</v>
      </c>
      <c r="G11" s="31">
        <v>839.66966666666667</v>
      </c>
      <c r="H11" s="31">
        <v>35211</v>
      </c>
      <c r="I11" s="31">
        <v>21720.666666666668</v>
      </c>
      <c r="J11" s="31">
        <v>20092.666666666668</v>
      </c>
      <c r="K11" s="31">
        <v>10702</v>
      </c>
      <c r="L11" s="31">
        <v>5812.666666666667</v>
      </c>
    </row>
    <row r="12" spans="1:12" x14ac:dyDescent="0.45">
      <c r="A12" s="135"/>
      <c r="B12" s="17" t="s">
        <v>28</v>
      </c>
      <c r="C12" s="31">
        <v>1848.7593333333334</v>
      </c>
      <c r="D12" s="31">
        <v>1100.7470000000001</v>
      </c>
      <c r="E12" s="31">
        <v>2658.078</v>
      </c>
      <c r="F12" s="31">
        <v>1705.9426666666666</v>
      </c>
      <c r="G12" s="31">
        <v>1068.8789999999999</v>
      </c>
      <c r="H12" s="31">
        <v>31808</v>
      </c>
      <c r="I12" s="31">
        <v>14819</v>
      </c>
      <c r="J12" s="31">
        <v>31335.333333333332</v>
      </c>
      <c r="K12" s="31">
        <v>25284.333333333332</v>
      </c>
      <c r="L12" s="31">
        <v>16404.666666666668</v>
      </c>
    </row>
    <row r="13" spans="1:12" x14ac:dyDescent="0.45">
      <c r="A13" s="135"/>
      <c r="B13" s="15" t="s">
        <v>30</v>
      </c>
      <c r="C13" s="31">
        <v>8959.5130000000008</v>
      </c>
      <c r="D13" s="31">
        <v>7588.8593333333329</v>
      </c>
      <c r="E13" s="31">
        <v>9673.5310000000009</v>
      </c>
      <c r="F13" s="31">
        <v>5215.8073333333332</v>
      </c>
      <c r="G13" s="31">
        <v>1801.423</v>
      </c>
      <c r="H13" s="31">
        <v>164153</v>
      </c>
      <c r="I13" s="31">
        <v>78225.333333333328</v>
      </c>
      <c r="J13" s="31">
        <v>65607.666666666672</v>
      </c>
      <c r="K13" s="31">
        <v>50865.666666666664</v>
      </c>
      <c r="L13" s="31">
        <v>20175.666666666668</v>
      </c>
    </row>
    <row r="14" spans="1:12" x14ac:dyDescent="0.45">
      <c r="A14" s="135"/>
      <c r="B14" s="15" t="s">
        <v>201</v>
      </c>
      <c r="C14" s="31">
        <v>28877.450666666668</v>
      </c>
      <c r="D14" s="31">
        <v>5836.7423333333327</v>
      </c>
      <c r="E14" s="31">
        <v>7442.2423333333327</v>
      </c>
      <c r="F14" s="31">
        <v>4596.5140000000001</v>
      </c>
      <c r="G14" s="31">
        <v>4782.2840000000006</v>
      </c>
      <c r="H14" s="31">
        <v>233374</v>
      </c>
      <c r="I14" s="31">
        <v>6866</v>
      </c>
      <c r="J14" s="31">
        <v>20144.333333333332</v>
      </c>
      <c r="K14" s="31">
        <v>8319.3333333333339</v>
      </c>
      <c r="L14" s="31">
        <v>5567.333333333333</v>
      </c>
    </row>
    <row r="15" spans="1:12" x14ac:dyDescent="0.45">
      <c r="A15" s="135"/>
      <c r="B15" s="15" t="s">
        <v>34</v>
      </c>
      <c r="C15" s="31">
        <v>458107.39566666662</v>
      </c>
      <c r="D15" s="31">
        <v>30032.650333333335</v>
      </c>
      <c r="E15" s="31">
        <v>34065.067333333332</v>
      </c>
      <c r="F15" s="31">
        <v>20426.744000000002</v>
      </c>
      <c r="G15" s="31">
        <v>9068.7453333333342</v>
      </c>
      <c r="H15" s="31">
        <v>3236382.3333333335</v>
      </c>
      <c r="I15" s="31">
        <v>361593</v>
      </c>
      <c r="J15" s="31">
        <v>304715.33333333331</v>
      </c>
      <c r="K15" s="31">
        <v>228831</v>
      </c>
      <c r="L15" s="31">
        <v>81498.333333333328</v>
      </c>
    </row>
    <row r="16" spans="1:12" x14ac:dyDescent="0.45">
      <c r="A16" s="135"/>
      <c r="B16" s="15" t="s">
        <v>36</v>
      </c>
      <c r="C16" s="31">
        <v>56831.725333333336</v>
      </c>
      <c r="D16" s="31">
        <v>60940.951666666668</v>
      </c>
      <c r="E16" s="31">
        <v>80667.156333333332</v>
      </c>
      <c r="F16" s="31">
        <v>48281.991999999998</v>
      </c>
      <c r="G16" s="31">
        <v>15085.470000000001</v>
      </c>
      <c r="H16" s="31">
        <v>623878</v>
      </c>
      <c r="I16" s="31">
        <v>457010.66666666669</v>
      </c>
      <c r="J16" s="31">
        <v>339194.33333333331</v>
      </c>
      <c r="K16" s="31">
        <v>258433</v>
      </c>
      <c r="L16" s="31">
        <v>90912.333333333328</v>
      </c>
    </row>
    <row r="17" spans="1:12" x14ac:dyDescent="0.45">
      <c r="A17" s="135"/>
      <c r="B17" s="17" t="s">
        <v>38</v>
      </c>
      <c r="C17" s="31">
        <v>10721.158000000001</v>
      </c>
      <c r="D17" s="31">
        <v>3561.346</v>
      </c>
      <c r="E17" s="31">
        <v>9177.0003333333316</v>
      </c>
      <c r="F17" s="31">
        <v>4143.1523333333325</v>
      </c>
      <c r="G17" s="31">
        <v>2046.2973333333332</v>
      </c>
      <c r="H17" s="31">
        <v>49183.666666666664</v>
      </c>
      <c r="I17" s="31">
        <v>39821.666666666664</v>
      </c>
      <c r="J17" s="31">
        <v>58612</v>
      </c>
      <c r="K17" s="31">
        <v>40506.333333333336</v>
      </c>
      <c r="L17" s="31">
        <v>24118.666666666668</v>
      </c>
    </row>
    <row r="18" spans="1:12" x14ac:dyDescent="0.45">
      <c r="A18" s="135"/>
      <c r="B18" s="15" t="s">
        <v>40</v>
      </c>
      <c r="C18" s="31">
        <v>3443.9173333333333</v>
      </c>
      <c r="D18" s="31">
        <v>3446.0976666666666</v>
      </c>
      <c r="E18" s="31">
        <v>5782.9909999999991</v>
      </c>
      <c r="F18" s="31">
        <v>3915.2309999999998</v>
      </c>
      <c r="G18" s="31">
        <v>2204.2873333333332</v>
      </c>
      <c r="H18" s="31">
        <v>61532.333333333336</v>
      </c>
      <c r="I18" s="31">
        <v>40569.666666666664</v>
      </c>
      <c r="J18" s="31">
        <v>49599.333333333336</v>
      </c>
      <c r="K18" s="31">
        <v>40446</v>
      </c>
      <c r="L18" s="31">
        <v>25763.333333333332</v>
      </c>
    </row>
    <row r="19" spans="1:12" x14ac:dyDescent="0.45">
      <c r="A19" s="135"/>
      <c r="B19" s="15" t="s">
        <v>42</v>
      </c>
      <c r="C19" s="31">
        <v>15015.814333333334</v>
      </c>
      <c r="D19" s="31">
        <v>9936.9719999999998</v>
      </c>
      <c r="E19" s="31">
        <v>12889.520999999999</v>
      </c>
      <c r="F19" s="31">
        <v>6451.1433333333334</v>
      </c>
      <c r="G19" s="31">
        <v>2574.5956666666666</v>
      </c>
      <c r="H19" s="31">
        <v>254901</v>
      </c>
      <c r="I19" s="31">
        <v>127465</v>
      </c>
      <c r="J19" s="31">
        <v>120440.33333333333</v>
      </c>
      <c r="K19" s="31">
        <v>75014.666666666672</v>
      </c>
      <c r="L19" s="31">
        <v>31949.666666666668</v>
      </c>
    </row>
    <row r="20" spans="1:12" x14ac:dyDescent="0.45">
      <c r="A20" s="135"/>
      <c r="B20" s="15" t="s">
        <v>44</v>
      </c>
      <c r="C20" s="31">
        <v>25926.483666666667</v>
      </c>
      <c r="D20" s="31">
        <v>12804.345666666668</v>
      </c>
      <c r="E20" s="31">
        <v>9899.6949999999997</v>
      </c>
      <c r="F20" s="31">
        <v>6930.8249999999998</v>
      </c>
      <c r="G20" s="31">
        <v>2620.275333333333</v>
      </c>
      <c r="H20" s="31">
        <v>445931.33333333331</v>
      </c>
      <c r="I20" s="31">
        <v>162737</v>
      </c>
      <c r="J20" s="31">
        <v>84277.333333333328</v>
      </c>
      <c r="K20" s="31">
        <v>64659.666666666664</v>
      </c>
      <c r="L20" s="31">
        <v>27523.666666666668</v>
      </c>
    </row>
    <row r="21" spans="1:12" x14ac:dyDescent="0.45">
      <c r="A21" s="137" t="s">
        <v>46</v>
      </c>
      <c r="B21" s="15" t="s">
        <v>47</v>
      </c>
      <c r="C21" s="31">
        <v>3293.3096666666665</v>
      </c>
      <c r="D21" s="31">
        <v>4914.4373333333333</v>
      </c>
      <c r="E21" s="31">
        <v>1667.9179999999999</v>
      </c>
      <c r="F21" s="31">
        <v>409.37966666666665</v>
      </c>
      <c r="G21" s="31">
        <v>186.7353333333333</v>
      </c>
      <c r="H21" s="31">
        <v>60902</v>
      </c>
      <c r="I21" s="31">
        <v>94725</v>
      </c>
      <c r="J21" s="31">
        <v>34200.333333333336</v>
      </c>
      <c r="K21" s="31">
        <v>6979</v>
      </c>
      <c r="L21" s="31">
        <v>3759.6666666666665</v>
      </c>
    </row>
    <row r="22" spans="1:12" x14ac:dyDescent="0.45">
      <c r="A22" s="137"/>
      <c r="B22" s="15" t="s">
        <v>140</v>
      </c>
      <c r="C22" s="31">
        <v>16403.454333333331</v>
      </c>
      <c r="D22" s="31">
        <v>12223.844666666666</v>
      </c>
      <c r="E22" s="31">
        <v>10375.235999999999</v>
      </c>
      <c r="F22" s="31">
        <v>8143.6453333333338</v>
      </c>
      <c r="G22" s="31">
        <v>3670.7883333333334</v>
      </c>
      <c r="H22" s="31">
        <v>245214.33333333334</v>
      </c>
      <c r="I22" s="31">
        <v>193935.66666666666</v>
      </c>
      <c r="J22" s="31">
        <v>177121.33333333334</v>
      </c>
      <c r="K22" s="31">
        <v>128961</v>
      </c>
      <c r="L22" s="31">
        <v>62239.666666666664</v>
      </c>
    </row>
    <row r="23" spans="1:12" x14ac:dyDescent="0.45">
      <c r="A23" s="137"/>
      <c r="B23" s="15" t="s">
        <v>49</v>
      </c>
      <c r="C23" s="31">
        <v>2445.3269999999998</v>
      </c>
      <c r="D23" s="31">
        <v>2150.7573333333335</v>
      </c>
      <c r="E23" s="31">
        <v>1738.6643333333334</v>
      </c>
      <c r="F23" s="31">
        <v>723.18433333333326</v>
      </c>
      <c r="G23" s="31">
        <v>217.06533333333331</v>
      </c>
      <c r="H23" s="31">
        <v>39085.333333333336</v>
      </c>
      <c r="I23" s="31">
        <v>37224.333333333336</v>
      </c>
      <c r="J23" s="31">
        <v>27262</v>
      </c>
      <c r="K23" s="31">
        <v>14062</v>
      </c>
      <c r="L23" s="31">
        <v>3712.6666666666665</v>
      </c>
    </row>
    <row r="24" spans="1:12" x14ac:dyDescent="0.45">
      <c r="A24" s="137"/>
      <c r="B24" s="15" t="s">
        <v>51</v>
      </c>
      <c r="C24" s="31">
        <v>31191.975666666665</v>
      </c>
      <c r="D24" s="31">
        <v>18197.183999999997</v>
      </c>
      <c r="E24" s="31">
        <v>15834.798000000001</v>
      </c>
      <c r="F24" s="31">
        <v>6899.7063333333326</v>
      </c>
      <c r="G24" s="31">
        <v>314.03399999999993</v>
      </c>
      <c r="H24" s="31">
        <v>432911</v>
      </c>
      <c r="I24" s="31">
        <v>263032.66666666669</v>
      </c>
      <c r="J24" s="31">
        <v>230061.66666666666</v>
      </c>
      <c r="K24" s="31">
        <v>89326.333333333328</v>
      </c>
      <c r="L24" s="31">
        <v>5040.666666666667</v>
      </c>
    </row>
    <row r="25" spans="1:12" x14ac:dyDescent="0.45">
      <c r="A25" s="137"/>
      <c r="B25" s="15" t="s">
        <v>53</v>
      </c>
      <c r="C25" s="31">
        <v>11341.159333333335</v>
      </c>
      <c r="D25" s="31">
        <v>13527.100333333334</v>
      </c>
      <c r="E25" s="31">
        <v>30895.904999999999</v>
      </c>
      <c r="F25" s="31">
        <v>21352.567666666666</v>
      </c>
      <c r="G25" s="31">
        <v>5438.7993333333334</v>
      </c>
      <c r="H25" s="31">
        <v>158387.33333333334</v>
      </c>
      <c r="I25" s="31">
        <v>225597.33333333334</v>
      </c>
      <c r="J25" s="31">
        <v>524720.33333333337</v>
      </c>
      <c r="K25" s="31">
        <v>328104</v>
      </c>
      <c r="L25" s="31">
        <v>93080.333333333328</v>
      </c>
    </row>
    <row r="26" spans="1:12" x14ac:dyDescent="0.45">
      <c r="A26" s="137"/>
      <c r="B26" s="15" t="s">
        <v>55</v>
      </c>
      <c r="C26" s="31">
        <v>825.3803333333334</v>
      </c>
      <c r="D26" s="31">
        <v>1764.4470000000001</v>
      </c>
      <c r="E26" s="31">
        <v>2493.7086666666669</v>
      </c>
      <c r="F26" s="31">
        <v>1810.4553333333333</v>
      </c>
      <c r="G26" s="31">
        <v>547.13066666666657</v>
      </c>
      <c r="H26" s="31">
        <v>6725.666666666667</v>
      </c>
      <c r="I26" s="31">
        <v>21289.666666666668</v>
      </c>
      <c r="J26" s="31">
        <v>27195.333333333332</v>
      </c>
      <c r="K26" s="31">
        <v>24329.333333333332</v>
      </c>
      <c r="L26" s="31">
        <v>7896.666666666667</v>
      </c>
    </row>
    <row r="27" spans="1:12" x14ac:dyDescent="0.45">
      <c r="A27" s="137"/>
      <c r="B27" s="15" t="s">
        <v>57</v>
      </c>
      <c r="C27" s="31">
        <v>3731.0679999999998</v>
      </c>
      <c r="D27" s="31">
        <v>3652.5920000000001</v>
      </c>
      <c r="E27" s="31">
        <v>3697.9323333333327</v>
      </c>
      <c r="F27" s="31">
        <v>638.17433333333338</v>
      </c>
      <c r="G27" s="31">
        <v>148.04033333333334</v>
      </c>
      <c r="H27" s="31">
        <v>71201.333333333328</v>
      </c>
      <c r="I27" s="31">
        <v>67066.666666666672</v>
      </c>
      <c r="J27" s="31">
        <v>58473.666666666664</v>
      </c>
      <c r="K27" s="31">
        <v>11377</v>
      </c>
      <c r="L27" s="31">
        <v>3058</v>
      </c>
    </row>
    <row r="28" spans="1:12" x14ac:dyDescent="0.45">
      <c r="A28" s="137"/>
      <c r="B28" s="15" t="s">
        <v>59</v>
      </c>
      <c r="C28" s="31">
        <f>AVERAGE(C25:C27)</f>
        <v>5299.2025555555556</v>
      </c>
      <c r="D28" s="31">
        <f t="shared" ref="D28:G28" si="0">AVERAGE(D25:D27)</f>
        <v>6314.7131111111112</v>
      </c>
      <c r="E28" s="31">
        <f t="shared" si="0"/>
        <v>12362.515333333331</v>
      </c>
      <c r="F28" s="31">
        <f t="shared" si="0"/>
        <v>7933.7324444444448</v>
      </c>
      <c r="G28" s="31">
        <f t="shared" si="0"/>
        <v>2044.656777777778</v>
      </c>
      <c r="H28" s="31">
        <f>AVERAGE(H25:H27)</f>
        <v>78771.444444444438</v>
      </c>
      <c r="I28" s="31">
        <f t="shared" ref="I28:L28" si="1">AVERAGE(I25:I27)</f>
        <v>104651.22222222223</v>
      </c>
      <c r="J28" s="31">
        <f t="shared" si="1"/>
        <v>203463.11111111112</v>
      </c>
      <c r="K28" s="31">
        <f t="shared" si="1"/>
        <v>121270.11111111111</v>
      </c>
      <c r="L28" s="31">
        <f t="shared" si="1"/>
        <v>34678.333333333336</v>
      </c>
    </row>
    <row r="29" spans="1:12" x14ac:dyDescent="0.45">
      <c r="A29" s="137"/>
      <c r="B29" s="15" t="s">
        <v>61</v>
      </c>
      <c r="C29" s="31">
        <v>15432.313666666669</v>
      </c>
      <c r="D29" s="31">
        <v>15397.153</v>
      </c>
      <c r="E29" s="31">
        <v>32593.525999999998</v>
      </c>
      <c r="F29" s="31">
        <v>19408.576666666664</v>
      </c>
      <c r="G29" s="31">
        <v>3602.7649999999999</v>
      </c>
      <c r="H29" s="31">
        <v>221474</v>
      </c>
      <c r="I29" s="31">
        <v>251016.66666666666</v>
      </c>
      <c r="J29" s="31">
        <v>542711.33333333337</v>
      </c>
      <c r="K29" s="31">
        <v>303255.66666666669</v>
      </c>
      <c r="L29" s="31">
        <v>68404</v>
      </c>
    </row>
    <row r="30" spans="1:12" x14ac:dyDescent="0.45">
      <c r="A30" s="137"/>
      <c r="B30" s="15" t="s">
        <v>63</v>
      </c>
      <c r="C30" s="31">
        <v>10629.945666666667</v>
      </c>
      <c r="D30" s="31">
        <v>13876.410333333333</v>
      </c>
      <c r="E30" s="31">
        <v>19928.172999999999</v>
      </c>
      <c r="F30" s="31">
        <v>13206.173000000001</v>
      </c>
      <c r="G30" s="31">
        <v>2180.9473333333331</v>
      </c>
      <c r="H30" s="31">
        <v>161051.66666666666</v>
      </c>
      <c r="I30" s="31">
        <v>226972</v>
      </c>
      <c r="J30" s="31">
        <v>275872</v>
      </c>
      <c r="K30" s="31">
        <v>201255.66666666666</v>
      </c>
      <c r="L30" s="31">
        <v>32250.333333333332</v>
      </c>
    </row>
    <row r="31" spans="1:12" x14ac:dyDescent="0.45">
      <c r="A31" s="137"/>
      <c r="B31" s="15" t="s">
        <v>65</v>
      </c>
      <c r="C31" s="31">
        <v>1403.643</v>
      </c>
      <c r="D31" s="31">
        <v>1390.0096666666668</v>
      </c>
      <c r="E31" s="31">
        <v>3107.3403333333335</v>
      </c>
      <c r="F31" s="31">
        <v>1654.7536666666665</v>
      </c>
      <c r="G31" s="31">
        <v>596.98266666666666</v>
      </c>
      <c r="H31" s="31">
        <v>26079.333333333332</v>
      </c>
      <c r="I31" s="31">
        <v>24193.333333333332</v>
      </c>
      <c r="J31" s="31">
        <v>45618</v>
      </c>
      <c r="K31" s="31">
        <v>23953</v>
      </c>
      <c r="L31" s="31">
        <v>8974</v>
      </c>
    </row>
    <row r="32" spans="1:12" x14ac:dyDescent="0.45">
      <c r="A32" s="137"/>
      <c r="B32" s="15" t="s">
        <v>67</v>
      </c>
      <c r="C32" s="31">
        <v>17451.658666666666</v>
      </c>
      <c r="D32" s="31">
        <v>5611.8573333333334</v>
      </c>
      <c r="E32" s="31">
        <v>11715.574999999999</v>
      </c>
      <c r="F32" s="31">
        <v>4220.7733333333335</v>
      </c>
      <c r="G32" s="31">
        <v>2553.4646666666667</v>
      </c>
      <c r="H32" s="31">
        <v>300712</v>
      </c>
      <c r="I32" s="31">
        <v>57107.333333333336</v>
      </c>
      <c r="J32" s="31">
        <v>163472.66666666666</v>
      </c>
      <c r="K32" s="31">
        <v>60602.666666666664</v>
      </c>
      <c r="L32" s="31">
        <v>47506.333333333336</v>
      </c>
    </row>
    <row r="33" spans="1:12" x14ac:dyDescent="0.45">
      <c r="A33" s="137"/>
      <c r="B33" s="15" t="s">
        <v>69</v>
      </c>
      <c r="C33" s="31">
        <v>30359.392000000003</v>
      </c>
      <c r="D33" s="31">
        <v>27529.83566666667</v>
      </c>
      <c r="E33" s="31">
        <v>52419.477666666666</v>
      </c>
      <c r="F33" s="31">
        <v>35639.708333333336</v>
      </c>
      <c r="G33" s="31">
        <v>30527.85666666667</v>
      </c>
      <c r="H33" s="31">
        <v>324517</v>
      </c>
      <c r="I33" s="31">
        <v>233730.33333333334</v>
      </c>
      <c r="J33" s="31">
        <v>513100.66666666669</v>
      </c>
      <c r="K33" s="31">
        <v>444368.33333333331</v>
      </c>
      <c r="L33" s="31">
        <v>457507</v>
      </c>
    </row>
    <row r="34" spans="1:12" x14ac:dyDescent="0.45">
      <c r="A34" s="137"/>
      <c r="B34" s="15" t="s">
        <v>71</v>
      </c>
      <c r="C34" s="31">
        <v>8748.6123333333326</v>
      </c>
      <c r="D34" s="31">
        <v>7961.9520000000002</v>
      </c>
      <c r="E34" s="31">
        <v>14164.455</v>
      </c>
      <c r="F34" s="31">
        <v>9840.7339999999986</v>
      </c>
      <c r="G34" s="31">
        <v>6652.3543333333337</v>
      </c>
      <c r="H34" s="31">
        <v>97962.333333333328</v>
      </c>
      <c r="I34" s="31">
        <v>75950.333333333328</v>
      </c>
      <c r="J34" s="31">
        <v>143432.66666666666</v>
      </c>
      <c r="K34" s="31">
        <v>124471.33333333333</v>
      </c>
      <c r="L34" s="31">
        <v>106467</v>
      </c>
    </row>
    <row r="35" spans="1:12" x14ac:dyDescent="0.45">
      <c r="A35" s="137"/>
      <c r="B35" s="15" t="s">
        <v>73</v>
      </c>
      <c r="C35" s="31">
        <v>20347.422999999999</v>
      </c>
      <c r="D35" s="31">
        <v>27457.248000000003</v>
      </c>
      <c r="E35" s="31">
        <v>62353.671666666669</v>
      </c>
      <c r="F35" s="31">
        <v>39279.264666666662</v>
      </c>
      <c r="G35" s="31">
        <v>33451.810666666664</v>
      </c>
      <c r="H35" s="31">
        <v>13943</v>
      </c>
      <c r="I35" s="31">
        <v>76571</v>
      </c>
      <c r="J35" s="31">
        <v>214670.66666666666</v>
      </c>
      <c r="K35" s="31">
        <v>390883.66666666669</v>
      </c>
      <c r="L35" s="31">
        <v>439257.66666666669</v>
      </c>
    </row>
    <row r="36" spans="1:12" x14ac:dyDescent="0.45">
      <c r="A36" s="137"/>
      <c r="B36" s="15" t="s">
        <v>75</v>
      </c>
      <c r="C36" s="31">
        <v>12493.550000000001</v>
      </c>
      <c r="D36" s="31">
        <v>19699.956999999999</v>
      </c>
      <c r="E36" s="31">
        <v>44836.571666666663</v>
      </c>
      <c r="F36" s="31">
        <v>30578.075000000001</v>
      </c>
      <c r="G36" s="31">
        <v>25784.626666666667</v>
      </c>
      <c r="H36" s="31">
        <v>9766</v>
      </c>
      <c r="I36" s="31">
        <v>47673.666666666664</v>
      </c>
      <c r="J36" s="31">
        <v>108594.33333333333</v>
      </c>
      <c r="K36" s="31">
        <v>265902.66666666669</v>
      </c>
      <c r="L36" s="31">
        <v>325899.66666666669</v>
      </c>
    </row>
    <row r="37" spans="1:12" x14ac:dyDescent="0.45">
      <c r="A37" s="137"/>
      <c r="B37" s="15" t="s">
        <v>77</v>
      </c>
      <c r="C37" s="31">
        <v>0</v>
      </c>
      <c r="D37" s="31">
        <v>7118.9466666666667</v>
      </c>
      <c r="E37" s="31">
        <v>14867.183333333334</v>
      </c>
      <c r="F37" s="31">
        <v>11146.433666666666</v>
      </c>
      <c r="G37" s="31">
        <v>10153.071666666667</v>
      </c>
      <c r="H37" s="31">
        <v>0</v>
      </c>
      <c r="I37" s="31">
        <v>27097.666666666668</v>
      </c>
      <c r="J37" s="31">
        <v>43334</v>
      </c>
      <c r="K37" s="31">
        <v>121595.33333333333</v>
      </c>
      <c r="L37" s="31">
        <v>139423.66666666666</v>
      </c>
    </row>
    <row r="38" spans="1:12" x14ac:dyDescent="0.45">
      <c r="A38" s="137"/>
      <c r="B38" s="15" t="s">
        <v>79</v>
      </c>
      <c r="C38" s="31">
        <v>0</v>
      </c>
      <c r="D38" s="31">
        <v>15205.905333333334</v>
      </c>
      <c r="E38" s="31">
        <v>38114.89433333333</v>
      </c>
      <c r="F38" s="31">
        <v>23926.027666666665</v>
      </c>
      <c r="G38" s="31">
        <v>21639.613333333335</v>
      </c>
      <c r="H38" s="31">
        <v>0</v>
      </c>
      <c r="I38" s="31">
        <v>47593.333333333336</v>
      </c>
      <c r="J38" s="31">
        <v>94359.333333333328</v>
      </c>
      <c r="K38" s="31">
        <v>232995.33333333334</v>
      </c>
      <c r="L38" s="31">
        <v>229627.66666666666</v>
      </c>
    </row>
    <row r="39" spans="1:12" x14ac:dyDescent="0.45">
      <c r="A39" s="137"/>
      <c r="B39" s="15" t="s">
        <v>81</v>
      </c>
      <c r="C39" s="31">
        <v>0</v>
      </c>
      <c r="D39" s="31">
        <v>4211.9643333333333</v>
      </c>
      <c r="E39" s="31">
        <v>9650.2136666666665</v>
      </c>
      <c r="F39" s="31">
        <v>6836.47</v>
      </c>
      <c r="G39" s="31">
        <v>5175.0986666666658</v>
      </c>
      <c r="H39" s="31">
        <v>0</v>
      </c>
      <c r="I39" s="31">
        <v>16853.333333333332</v>
      </c>
      <c r="J39" s="31">
        <v>31476.666666666668</v>
      </c>
      <c r="K39" s="31">
        <v>81811.333333333328</v>
      </c>
      <c r="L39" s="31">
        <v>68260.666666666672</v>
      </c>
    </row>
    <row r="40" spans="1:12" x14ac:dyDescent="0.45">
      <c r="A40" s="137"/>
      <c r="B40" s="15" t="s">
        <v>83</v>
      </c>
      <c r="C40" s="31">
        <v>0</v>
      </c>
      <c r="D40" s="31">
        <v>16112.302666666665</v>
      </c>
      <c r="E40" s="31">
        <v>37821.711000000003</v>
      </c>
      <c r="F40" s="31">
        <v>25939.013000000003</v>
      </c>
      <c r="G40" s="31">
        <v>20748.010333333335</v>
      </c>
      <c r="H40" s="31">
        <v>0</v>
      </c>
      <c r="I40" s="31">
        <v>36184.333333333336</v>
      </c>
      <c r="J40" s="31">
        <v>68508.666666666672</v>
      </c>
      <c r="K40" s="31">
        <v>295677.33333333331</v>
      </c>
      <c r="L40" s="31">
        <v>264444.33333333331</v>
      </c>
    </row>
    <row r="41" spans="1:12" x14ac:dyDescent="0.45">
      <c r="A41" s="137"/>
      <c r="B41" s="15" t="s">
        <v>85</v>
      </c>
      <c r="C41" s="31">
        <v>0</v>
      </c>
      <c r="D41" s="31">
        <v>12632.802333333333</v>
      </c>
      <c r="E41" s="31">
        <v>32318.412666666667</v>
      </c>
      <c r="F41" s="31">
        <v>22622.403000000002</v>
      </c>
      <c r="G41" s="31">
        <v>19296.230333333337</v>
      </c>
      <c r="H41" s="31">
        <v>0</v>
      </c>
      <c r="I41" s="31">
        <v>42514.333333333336</v>
      </c>
      <c r="J41" s="31">
        <v>92586</v>
      </c>
      <c r="K41" s="31">
        <v>222200</v>
      </c>
      <c r="L41" s="31">
        <v>205020.66666666666</v>
      </c>
    </row>
    <row r="42" spans="1:12" x14ac:dyDescent="0.45">
      <c r="A42" s="136" t="s">
        <v>87</v>
      </c>
      <c r="B42" s="15" t="s">
        <v>88</v>
      </c>
      <c r="C42" s="31">
        <v>849969.75033333339</v>
      </c>
      <c r="D42" s="31">
        <v>546579.12533333339</v>
      </c>
      <c r="E42" s="31">
        <v>93208.466000000015</v>
      </c>
      <c r="F42" s="31">
        <v>76090.653666666665</v>
      </c>
      <c r="G42" s="31">
        <v>25126.544999999998</v>
      </c>
      <c r="H42" s="31">
        <v>10082350.666666666</v>
      </c>
      <c r="I42" s="31">
        <v>6254874.333333333</v>
      </c>
      <c r="J42" s="31">
        <v>1226523.3333333333</v>
      </c>
      <c r="K42" s="31">
        <v>962890</v>
      </c>
      <c r="L42" s="31">
        <v>390465.33333333331</v>
      </c>
    </row>
    <row r="43" spans="1:12" x14ac:dyDescent="0.45">
      <c r="A43" s="136"/>
      <c r="B43" s="15" t="s">
        <v>90</v>
      </c>
      <c r="C43" s="31">
        <v>64890.898333333338</v>
      </c>
      <c r="D43" s="31">
        <v>18502.410999999996</v>
      </c>
      <c r="E43" s="31">
        <v>18219.579333333335</v>
      </c>
      <c r="F43" s="31">
        <v>12632.534</v>
      </c>
      <c r="G43" s="31">
        <v>798.63400000000001</v>
      </c>
      <c r="H43" s="31">
        <v>1026265.3333333334</v>
      </c>
      <c r="I43" s="31">
        <v>301747.66666666669</v>
      </c>
      <c r="J43" s="31">
        <v>251265.33333333334</v>
      </c>
      <c r="K43" s="31">
        <v>198500.66666666666</v>
      </c>
      <c r="L43" s="31">
        <v>10412.666666666666</v>
      </c>
    </row>
    <row r="44" spans="1:12" x14ac:dyDescent="0.45">
      <c r="A44" s="136"/>
      <c r="B44" s="15" t="s">
        <v>92</v>
      </c>
      <c r="C44" s="31">
        <v>15163.044666666667</v>
      </c>
      <c r="D44" s="31">
        <v>7632.771333333334</v>
      </c>
      <c r="E44" s="31">
        <v>7600.0610000000006</v>
      </c>
      <c r="F44" s="31">
        <v>2454.0736666666667</v>
      </c>
      <c r="G44" s="31">
        <v>273.86233333333331</v>
      </c>
      <c r="H44" s="31">
        <v>252435</v>
      </c>
      <c r="I44" s="31">
        <v>137217</v>
      </c>
      <c r="J44" s="31">
        <v>154840.66666666666</v>
      </c>
      <c r="K44" s="31">
        <v>50517.666666666664</v>
      </c>
      <c r="L44" s="31">
        <v>6133</v>
      </c>
    </row>
    <row r="45" spans="1:12" x14ac:dyDescent="0.45">
      <c r="A45" s="136"/>
      <c r="B45" s="15" t="s">
        <v>94</v>
      </c>
      <c r="C45" s="31">
        <v>17719.269666666671</v>
      </c>
      <c r="D45" s="31">
        <v>12327.079666666667</v>
      </c>
      <c r="E45" s="31">
        <v>7603.7166666666672</v>
      </c>
      <c r="F45" s="31">
        <v>4029.1166666666663</v>
      </c>
      <c r="G45" s="31">
        <v>0</v>
      </c>
      <c r="H45" s="31">
        <v>292891.33333333331</v>
      </c>
      <c r="I45" s="31">
        <v>229697.66666666666</v>
      </c>
      <c r="J45" s="31">
        <v>158110.66666666666</v>
      </c>
      <c r="K45" s="31">
        <v>63834.333333333336</v>
      </c>
      <c r="L45" s="31">
        <v>0</v>
      </c>
    </row>
    <row r="46" spans="1:12" x14ac:dyDescent="0.45">
      <c r="A46" s="136"/>
      <c r="B46" s="15" t="s">
        <v>96</v>
      </c>
      <c r="C46" s="31">
        <v>15968.836666666668</v>
      </c>
      <c r="D46" s="31">
        <v>9915.0803333333333</v>
      </c>
      <c r="E46" s="31">
        <v>7607.1566666666668</v>
      </c>
      <c r="F46" s="31">
        <v>5533.139666666666</v>
      </c>
      <c r="G46" s="31">
        <v>535.63800000000003</v>
      </c>
      <c r="H46" s="31">
        <v>247800.66666666666</v>
      </c>
      <c r="I46" s="31">
        <v>195193</v>
      </c>
      <c r="J46" s="31">
        <v>154499.33333333334</v>
      </c>
      <c r="K46" s="31">
        <v>113314.33333333333</v>
      </c>
      <c r="L46" s="31">
        <v>9111</v>
      </c>
    </row>
    <row r="47" spans="1:12" x14ac:dyDescent="0.45">
      <c r="A47" s="136"/>
      <c r="B47" s="15" t="s">
        <v>98</v>
      </c>
      <c r="C47" s="31">
        <v>14276.281666666668</v>
      </c>
      <c r="D47" s="31">
        <v>13276.820333333335</v>
      </c>
      <c r="E47" s="31">
        <v>9906.2676666666666</v>
      </c>
      <c r="F47" s="31">
        <v>4326.1483333333335</v>
      </c>
      <c r="G47" s="31">
        <v>795.3746666666666</v>
      </c>
      <c r="H47" s="31">
        <v>199808.33333333334</v>
      </c>
      <c r="I47" s="31">
        <v>265656.33333333331</v>
      </c>
      <c r="J47" s="31">
        <v>181733</v>
      </c>
      <c r="K47" s="31">
        <v>79286.333333333328</v>
      </c>
      <c r="L47" s="31">
        <v>16625.666666666668</v>
      </c>
    </row>
    <row r="48" spans="1:12" x14ac:dyDescent="0.45">
      <c r="A48" s="136"/>
      <c r="B48" s="15" t="s">
        <v>100</v>
      </c>
      <c r="C48" s="31">
        <v>16725.411</v>
      </c>
      <c r="D48" s="31">
        <v>7832.1320000000005</v>
      </c>
      <c r="E48" s="31">
        <v>7342.148000000001</v>
      </c>
      <c r="F48" s="31">
        <v>3232.3906666666662</v>
      </c>
      <c r="G48" s="31">
        <v>1291.5663333333332</v>
      </c>
      <c r="H48" s="31">
        <v>231088.66666666666</v>
      </c>
      <c r="I48" s="31">
        <v>115949.33333333333</v>
      </c>
      <c r="J48" s="31">
        <v>147981.66666666666</v>
      </c>
      <c r="K48" s="31">
        <v>57781</v>
      </c>
      <c r="L48" s="31">
        <v>25631.666666666668</v>
      </c>
    </row>
    <row r="49" spans="1:12" x14ac:dyDescent="0.45">
      <c r="A49" s="131" t="s">
        <v>194</v>
      </c>
      <c r="B49" s="15" t="s">
        <v>165</v>
      </c>
      <c r="C49" s="31">
        <v>785.27666666666664</v>
      </c>
      <c r="D49" s="31">
        <v>644.48466666666673</v>
      </c>
      <c r="E49" s="31">
        <v>1572.0710000000001</v>
      </c>
      <c r="F49" s="31">
        <v>1156.6580000000001</v>
      </c>
      <c r="G49" s="31">
        <v>1178.5319999999999</v>
      </c>
      <c r="H49" s="31">
        <v>5444.333333333333</v>
      </c>
      <c r="I49" s="31">
        <v>7717</v>
      </c>
      <c r="J49" s="31">
        <v>20311</v>
      </c>
      <c r="K49" s="31">
        <v>18232.333333333332</v>
      </c>
      <c r="L49" s="31">
        <v>20736.333333333332</v>
      </c>
    </row>
    <row r="50" spans="1:12" x14ac:dyDescent="0.45">
      <c r="A50" s="131"/>
      <c r="B50" s="17" t="s">
        <v>107</v>
      </c>
      <c r="C50" s="31">
        <v>1262.4943333333333</v>
      </c>
      <c r="D50" s="31">
        <v>1189.9986666666666</v>
      </c>
      <c r="E50" s="31">
        <v>2327.8386666666665</v>
      </c>
      <c r="F50" s="31">
        <v>1605.7526666666665</v>
      </c>
      <c r="G50" s="31">
        <v>1159.7313333333334</v>
      </c>
      <c r="H50" s="31">
        <v>9882</v>
      </c>
      <c r="I50" s="31">
        <v>8768</v>
      </c>
      <c r="J50" s="31">
        <v>15408.333333333334</v>
      </c>
      <c r="K50" s="31">
        <v>12743.666666666666</v>
      </c>
      <c r="L50" s="31">
        <v>15985</v>
      </c>
    </row>
    <row r="51" spans="1:12" x14ac:dyDescent="0.45">
      <c r="A51" s="132" t="s">
        <v>109</v>
      </c>
      <c r="B51" s="15" t="s">
        <v>110</v>
      </c>
      <c r="C51" s="31">
        <v>77614.929666666663</v>
      </c>
      <c r="D51" s="31">
        <v>18426.335999999999</v>
      </c>
      <c r="E51" s="31">
        <v>11410.880666666666</v>
      </c>
      <c r="F51" s="31">
        <v>5376.9816666666666</v>
      </c>
      <c r="G51" s="31">
        <v>2489.561666666667</v>
      </c>
      <c r="H51" s="31">
        <v>1204552.6666666667</v>
      </c>
      <c r="I51" s="31">
        <v>270412</v>
      </c>
      <c r="J51" s="31">
        <v>194593</v>
      </c>
      <c r="K51" s="31">
        <v>100016.66666666667</v>
      </c>
      <c r="L51" s="31">
        <v>35843</v>
      </c>
    </row>
    <row r="52" spans="1:12" x14ac:dyDescent="0.45">
      <c r="A52" s="132"/>
      <c r="B52" s="15" t="s">
        <v>112</v>
      </c>
      <c r="C52" s="31">
        <v>1677.7446666666667</v>
      </c>
      <c r="D52" s="31">
        <v>1810.4219999999998</v>
      </c>
      <c r="E52" s="31">
        <v>2950.8516666666669</v>
      </c>
      <c r="F52" s="31">
        <v>2115.2750000000001</v>
      </c>
      <c r="G52" s="31">
        <v>730.13366666666661</v>
      </c>
      <c r="H52" s="31">
        <v>29740.333333333332</v>
      </c>
      <c r="I52" s="31">
        <v>31286.666666666668</v>
      </c>
      <c r="J52" s="31">
        <v>54917.333333333336</v>
      </c>
      <c r="K52" s="31">
        <v>41399.333333333336</v>
      </c>
      <c r="L52" s="31">
        <v>7899</v>
      </c>
    </row>
    <row r="53" spans="1:12" x14ac:dyDescent="0.45">
      <c r="A53" s="132"/>
      <c r="B53" s="15" t="s">
        <v>114</v>
      </c>
      <c r="C53" s="31">
        <v>42863.195333333329</v>
      </c>
      <c r="D53" s="31">
        <v>12760.260333333334</v>
      </c>
      <c r="E53" s="31">
        <v>9824.1663333333327</v>
      </c>
      <c r="F53" s="31">
        <v>9579.400333333333</v>
      </c>
      <c r="G53" s="31">
        <v>5822.7606666666661</v>
      </c>
      <c r="H53" s="31">
        <v>686659.33333333337</v>
      </c>
      <c r="I53" s="31">
        <v>204464.66666666666</v>
      </c>
      <c r="J53" s="31">
        <v>176168</v>
      </c>
      <c r="K53" s="31">
        <v>160299.66666666666</v>
      </c>
      <c r="L53" s="31">
        <v>98183.333333333328</v>
      </c>
    </row>
    <row r="54" spans="1:12" x14ac:dyDescent="0.45">
      <c r="A54" s="132"/>
      <c r="B54" s="15" t="s">
        <v>116</v>
      </c>
      <c r="C54" s="31">
        <v>49782.458333333336</v>
      </c>
      <c r="D54" s="31">
        <v>34434.628333333334</v>
      </c>
      <c r="E54" s="31">
        <v>36926.660000000003</v>
      </c>
      <c r="F54" s="31">
        <v>20601.894</v>
      </c>
      <c r="G54" s="31">
        <v>7516.4419999999991</v>
      </c>
      <c r="H54" s="31">
        <v>845807.66666666663</v>
      </c>
      <c r="I54" s="31">
        <v>323893</v>
      </c>
      <c r="J54" s="31">
        <v>216205</v>
      </c>
      <c r="K54" s="31">
        <v>181605</v>
      </c>
      <c r="L54" s="31">
        <v>55557.333333333336</v>
      </c>
    </row>
    <row r="55" spans="1:12" x14ac:dyDescent="0.45">
      <c r="A55" s="132"/>
      <c r="B55" s="15" t="s">
        <v>120</v>
      </c>
      <c r="C55" s="31">
        <v>144453.13033333333</v>
      </c>
      <c r="D55" s="31">
        <v>228770.46900000001</v>
      </c>
      <c r="E55" s="31">
        <v>76567.759000000005</v>
      </c>
      <c r="F55" s="31">
        <v>102113.43233333335</v>
      </c>
      <c r="G55" s="31">
        <v>15635.996666666668</v>
      </c>
      <c r="H55" s="31">
        <v>2197047</v>
      </c>
      <c r="I55" s="31">
        <v>3008409</v>
      </c>
      <c r="J55" s="31">
        <v>1180398.3333333333</v>
      </c>
      <c r="K55" s="31">
        <v>1905293</v>
      </c>
      <c r="L55" s="31">
        <v>336089.66666666669</v>
      </c>
    </row>
    <row r="56" spans="1:12" x14ac:dyDescent="0.45">
      <c r="A56" s="132"/>
      <c r="B56" s="18" t="s">
        <v>123</v>
      </c>
      <c r="C56" s="31">
        <v>36364.431666666671</v>
      </c>
      <c r="D56" s="31">
        <v>61825.265333333322</v>
      </c>
      <c r="E56" s="31">
        <v>68640.948999999993</v>
      </c>
      <c r="F56" s="31">
        <v>42790.386999999995</v>
      </c>
      <c r="G56" s="31">
        <v>19061.066000000003</v>
      </c>
      <c r="H56" s="31">
        <v>27239</v>
      </c>
      <c r="I56" s="31">
        <v>726273.33333333337</v>
      </c>
      <c r="J56" s="31">
        <v>928165</v>
      </c>
      <c r="K56" s="31">
        <v>467017.33333333331</v>
      </c>
      <c r="L56" s="31">
        <v>182545.66666666666</v>
      </c>
    </row>
    <row r="57" spans="1:12" x14ac:dyDescent="0.45">
      <c r="A57" s="132"/>
      <c r="B57" s="18" t="s">
        <v>125</v>
      </c>
      <c r="C57" s="31">
        <v>62118.428666666667</v>
      </c>
      <c r="D57" s="31">
        <v>100070.95833333333</v>
      </c>
      <c r="E57" s="31">
        <v>108060.41166666667</v>
      </c>
      <c r="F57" s="31">
        <v>60660.858333333337</v>
      </c>
      <c r="G57" s="31">
        <v>47115.310999999994</v>
      </c>
      <c r="H57" s="31">
        <v>54051</v>
      </c>
      <c r="I57" s="31">
        <v>1183944</v>
      </c>
      <c r="J57" s="31">
        <v>1441798.6666666667</v>
      </c>
      <c r="K57" s="31">
        <v>758608.66666666663</v>
      </c>
      <c r="L57" s="31">
        <v>678977.33333333337</v>
      </c>
    </row>
    <row r="58" spans="1:12" x14ac:dyDescent="0.45">
      <c r="A58" s="132"/>
      <c r="B58" s="18" t="s">
        <v>129</v>
      </c>
      <c r="C58" s="31">
        <v>23314.693333333329</v>
      </c>
      <c r="D58" s="31">
        <v>27588.322</v>
      </c>
      <c r="E58" s="31">
        <v>44072.881333333331</v>
      </c>
      <c r="F58" s="31">
        <v>29456.421333333332</v>
      </c>
      <c r="G58" s="31">
        <v>0</v>
      </c>
      <c r="H58" s="31">
        <v>357161.66666666669</v>
      </c>
      <c r="I58" s="31">
        <v>442314.33333333331</v>
      </c>
      <c r="J58" s="31">
        <v>624733.66666666663</v>
      </c>
      <c r="K58" s="31">
        <v>414654.66666666669</v>
      </c>
      <c r="L58" s="31">
        <v>0</v>
      </c>
    </row>
    <row r="59" spans="1:12" x14ac:dyDescent="0.45">
      <c r="A59" s="132"/>
      <c r="B59" s="18" t="s">
        <v>131</v>
      </c>
      <c r="C59" s="31">
        <v>8228.3323333333337</v>
      </c>
      <c r="D59" s="31">
        <v>6494.6850000000004</v>
      </c>
      <c r="E59" s="31">
        <v>4206.7300000000005</v>
      </c>
      <c r="F59" s="31">
        <v>4116.5540000000001</v>
      </c>
      <c r="G59" s="31">
        <v>0</v>
      </c>
      <c r="H59" s="31">
        <v>131260.33333333334</v>
      </c>
      <c r="I59" s="31">
        <v>107107.33333333333</v>
      </c>
      <c r="J59" s="31">
        <v>58575.666666666664</v>
      </c>
      <c r="K59" s="31">
        <v>68279.666666666672</v>
      </c>
      <c r="L59" s="31">
        <v>0</v>
      </c>
    </row>
  </sheetData>
  <mergeCells count="8">
    <mergeCell ref="A1:L1"/>
    <mergeCell ref="A51:A59"/>
    <mergeCell ref="C2:G2"/>
    <mergeCell ref="H2:L2"/>
    <mergeCell ref="A4:A20"/>
    <mergeCell ref="A21:A41"/>
    <mergeCell ref="A42:A48"/>
    <mergeCell ref="A49:A50"/>
  </mergeCells>
  <conditionalFormatting sqref="C4:G4">
    <cfRule type="colorScale" priority="8">
      <colorScale>
        <cfvo type="min"/>
        <cfvo type="max"/>
        <color rgb="FFFFEF9C"/>
        <color rgb="FF63BE7B"/>
      </colorScale>
    </cfRule>
  </conditionalFormatting>
  <conditionalFormatting sqref="C5:G5">
    <cfRule type="colorScale" priority="2">
      <colorScale>
        <cfvo type="min"/>
        <cfvo type="max"/>
        <color rgb="FFFFEF9C"/>
        <color rgb="FF63BE7B"/>
      </colorScale>
    </cfRule>
  </conditionalFormatting>
  <conditionalFormatting sqref="C6:G6">
    <cfRule type="colorScale" priority="114">
      <colorScale>
        <cfvo type="min"/>
        <cfvo type="max"/>
        <color rgb="FFFFEF9C"/>
        <color rgb="FF63BE7B"/>
      </colorScale>
    </cfRule>
  </conditionalFormatting>
  <conditionalFormatting sqref="C7:G7">
    <cfRule type="colorScale" priority="112">
      <colorScale>
        <cfvo type="min"/>
        <cfvo type="max"/>
        <color rgb="FFFFEF9C"/>
        <color rgb="FF63BE7B"/>
      </colorScale>
    </cfRule>
  </conditionalFormatting>
  <conditionalFormatting sqref="C8:G8">
    <cfRule type="colorScale" priority="111">
      <colorScale>
        <cfvo type="min"/>
        <cfvo type="max"/>
        <color rgb="FFFFEF9C"/>
        <color rgb="FF63BE7B"/>
      </colorScale>
    </cfRule>
  </conditionalFormatting>
  <conditionalFormatting sqref="C9:G9">
    <cfRule type="colorScale" priority="110">
      <colorScale>
        <cfvo type="min"/>
        <cfvo type="max"/>
        <color rgb="FFFFEF9C"/>
        <color rgb="FF63BE7B"/>
      </colorScale>
    </cfRule>
  </conditionalFormatting>
  <conditionalFormatting sqref="C10:G10">
    <cfRule type="colorScale" priority="109">
      <colorScale>
        <cfvo type="min"/>
        <cfvo type="max"/>
        <color rgb="FFFFEF9C"/>
        <color rgb="FF63BE7B"/>
      </colorScale>
    </cfRule>
  </conditionalFormatting>
  <conditionalFormatting sqref="C11:G11">
    <cfRule type="colorScale" priority="108">
      <colorScale>
        <cfvo type="min"/>
        <cfvo type="max"/>
        <color rgb="FFFFEF9C"/>
        <color rgb="FF63BE7B"/>
      </colorScale>
    </cfRule>
  </conditionalFormatting>
  <conditionalFormatting sqref="C12:G12">
    <cfRule type="colorScale" priority="4">
      <colorScale>
        <cfvo type="min"/>
        <cfvo type="max"/>
        <color rgb="FFFFEF9C"/>
        <color rgb="FF63BE7B"/>
      </colorScale>
    </cfRule>
  </conditionalFormatting>
  <conditionalFormatting sqref="C13:G13">
    <cfRule type="colorScale" priority="107">
      <colorScale>
        <cfvo type="min"/>
        <cfvo type="max"/>
        <color rgb="FFFFEF9C"/>
        <color rgb="FF63BE7B"/>
      </colorScale>
    </cfRule>
  </conditionalFormatting>
  <conditionalFormatting sqref="C14:G14">
    <cfRule type="colorScale" priority="106">
      <colorScale>
        <cfvo type="min"/>
        <cfvo type="max"/>
        <color rgb="FFFFEF9C"/>
        <color rgb="FF63BE7B"/>
      </colorScale>
    </cfRule>
  </conditionalFormatting>
  <conditionalFormatting sqref="C15:G15">
    <cfRule type="colorScale" priority="105">
      <colorScale>
        <cfvo type="min"/>
        <cfvo type="max"/>
        <color rgb="FFFFEF9C"/>
        <color rgb="FF63BE7B"/>
      </colorScale>
    </cfRule>
  </conditionalFormatting>
  <conditionalFormatting sqref="C16:G16">
    <cfRule type="colorScale" priority="104">
      <colorScale>
        <cfvo type="min"/>
        <cfvo type="max"/>
        <color rgb="FFFFEF9C"/>
        <color rgb="FF63BE7B"/>
      </colorScale>
    </cfRule>
  </conditionalFormatting>
  <conditionalFormatting sqref="C17:G17">
    <cfRule type="colorScale" priority="103">
      <colorScale>
        <cfvo type="min"/>
        <cfvo type="max"/>
        <color rgb="FFFFEF9C"/>
        <color rgb="FF63BE7B"/>
      </colorScale>
    </cfRule>
  </conditionalFormatting>
  <conditionalFormatting sqref="C18:G18">
    <cfRule type="colorScale" priority="102">
      <colorScale>
        <cfvo type="min"/>
        <cfvo type="max"/>
        <color rgb="FFFFEF9C"/>
        <color rgb="FF63BE7B"/>
      </colorScale>
    </cfRule>
  </conditionalFormatting>
  <conditionalFormatting sqref="C19:G19">
    <cfRule type="colorScale" priority="87">
      <colorScale>
        <cfvo type="min"/>
        <cfvo type="max"/>
        <color rgb="FFFFEF9C"/>
        <color rgb="FF63BE7B"/>
      </colorScale>
    </cfRule>
  </conditionalFormatting>
  <conditionalFormatting sqref="C20:G20">
    <cfRule type="colorScale" priority="86">
      <colorScale>
        <cfvo type="min"/>
        <cfvo type="max"/>
        <color rgb="FFFFEF9C"/>
        <color rgb="FF63BE7B"/>
      </colorScale>
    </cfRule>
  </conditionalFormatting>
  <conditionalFormatting sqref="C21:G21">
    <cfRule type="colorScale" priority="88">
      <colorScale>
        <cfvo type="min"/>
        <cfvo type="max"/>
        <color rgb="FFFFEF9C"/>
        <color rgb="FF63BE7B"/>
      </colorScale>
    </cfRule>
  </conditionalFormatting>
  <conditionalFormatting sqref="C22:G22">
    <cfRule type="colorScale" priority="85">
      <colorScale>
        <cfvo type="min"/>
        <cfvo type="max"/>
        <color rgb="FFFFEF9C"/>
        <color rgb="FF63BE7B"/>
      </colorScale>
    </cfRule>
  </conditionalFormatting>
  <conditionalFormatting sqref="C23:G23">
    <cfRule type="colorScale" priority="84">
      <colorScale>
        <cfvo type="min"/>
        <cfvo type="max"/>
        <color rgb="FFFFEF9C"/>
        <color rgb="FF63BE7B"/>
      </colorScale>
    </cfRule>
  </conditionalFormatting>
  <conditionalFormatting sqref="C24:G24">
    <cfRule type="colorScale" priority="89">
      <colorScale>
        <cfvo type="min"/>
        <cfvo type="max"/>
        <color rgb="FFFFEF9C"/>
        <color rgb="FF63BE7B"/>
      </colorScale>
    </cfRule>
  </conditionalFormatting>
  <conditionalFormatting sqref="C25:G25">
    <cfRule type="colorScale" priority="83">
      <colorScale>
        <cfvo type="min"/>
        <cfvo type="max"/>
        <color rgb="FFFFEF9C"/>
        <color rgb="FF63BE7B"/>
      </colorScale>
    </cfRule>
  </conditionalFormatting>
  <conditionalFormatting sqref="C26:G26">
    <cfRule type="colorScale" priority="82">
      <colorScale>
        <cfvo type="min"/>
        <cfvo type="max"/>
        <color rgb="FFFFEF9C"/>
        <color rgb="FF63BE7B"/>
      </colorScale>
    </cfRule>
  </conditionalFormatting>
  <conditionalFormatting sqref="C27:G27">
    <cfRule type="colorScale" priority="90">
      <colorScale>
        <cfvo type="min"/>
        <cfvo type="max"/>
        <color rgb="FFFFEF9C"/>
        <color rgb="FF63BE7B"/>
      </colorScale>
    </cfRule>
  </conditionalFormatting>
  <conditionalFormatting sqref="C28:G28">
    <cfRule type="colorScale" priority="10">
      <colorScale>
        <cfvo type="min"/>
        <cfvo type="max"/>
        <color rgb="FFFFEF9C"/>
        <color rgb="FF63BE7B"/>
      </colorScale>
    </cfRule>
  </conditionalFormatting>
  <conditionalFormatting sqref="C29:G29">
    <cfRule type="colorScale" priority="81">
      <colorScale>
        <cfvo type="min"/>
        <cfvo type="max"/>
        <color rgb="FFFFEF9C"/>
        <color rgb="FF63BE7B"/>
      </colorScale>
    </cfRule>
  </conditionalFormatting>
  <conditionalFormatting sqref="C30:G30">
    <cfRule type="colorScale" priority="80">
      <colorScale>
        <cfvo type="min"/>
        <cfvo type="max"/>
        <color rgb="FFFFEF9C"/>
        <color rgb="FF63BE7B"/>
      </colorScale>
    </cfRule>
  </conditionalFormatting>
  <conditionalFormatting sqref="C31:G31">
    <cfRule type="colorScale" priority="79">
      <colorScale>
        <cfvo type="min"/>
        <cfvo type="max"/>
        <color rgb="FFFFEF9C"/>
        <color rgb="FF63BE7B"/>
      </colorScale>
    </cfRule>
  </conditionalFormatting>
  <conditionalFormatting sqref="C32:G32">
    <cfRule type="colorScale" priority="78">
      <colorScale>
        <cfvo type="min"/>
        <cfvo type="max"/>
        <color rgb="FFFFEF9C"/>
        <color rgb="FF63BE7B"/>
      </colorScale>
    </cfRule>
  </conditionalFormatting>
  <conditionalFormatting sqref="C33:G33">
    <cfRule type="colorScale" priority="77">
      <colorScale>
        <cfvo type="min"/>
        <cfvo type="max"/>
        <color rgb="FFFFEF9C"/>
        <color rgb="FF63BE7B"/>
      </colorScale>
    </cfRule>
  </conditionalFormatting>
  <conditionalFormatting sqref="C34:G34">
    <cfRule type="colorScale" priority="76">
      <colorScale>
        <cfvo type="min"/>
        <cfvo type="max"/>
        <color rgb="FFFFEF9C"/>
        <color rgb="FF63BE7B"/>
      </colorScale>
    </cfRule>
  </conditionalFormatting>
  <conditionalFormatting sqref="C35:G35">
    <cfRule type="colorScale" priority="75">
      <colorScale>
        <cfvo type="min"/>
        <cfvo type="max"/>
        <color rgb="FFFFEF9C"/>
        <color rgb="FF63BE7B"/>
      </colorScale>
    </cfRule>
  </conditionalFormatting>
  <conditionalFormatting sqref="C36:G36">
    <cfRule type="colorScale" priority="74">
      <colorScale>
        <cfvo type="min"/>
        <cfvo type="max"/>
        <color rgb="FFFFEF9C"/>
        <color rgb="FF63BE7B"/>
      </colorScale>
    </cfRule>
  </conditionalFormatting>
  <conditionalFormatting sqref="C37:G37">
    <cfRule type="colorScale" priority="73">
      <colorScale>
        <cfvo type="min"/>
        <cfvo type="max"/>
        <color rgb="FFFFEF9C"/>
        <color rgb="FF63BE7B"/>
      </colorScale>
    </cfRule>
  </conditionalFormatting>
  <conditionalFormatting sqref="C38:G38">
    <cfRule type="colorScale" priority="72">
      <colorScale>
        <cfvo type="min"/>
        <cfvo type="max"/>
        <color rgb="FFFFEF9C"/>
        <color rgb="FF63BE7B"/>
      </colorScale>
    </cfRule>
  </conditionalFormatting>
  <conditionalFormatting sqref="C39:G39">
    <cfRule type="colorScale" priority="71">
      <colorScale>
        <cfvo type="min"/>
        <cfvo type="max"/>
        <color rgb="FFFFEF9C"/>
        <color rgb="FF63BE7B"/>
      </colorScale>
    </cfRule>
  </conditionalFormatting>
  <conditionalFormatting sqref="C40:G40">
    <cfRule type="colorScale" priority="70">
      <colorScale>
        <cfvo type="min"/>
        <cfvo type="max"/>
        <color rgb="FFFFEF9C"/>
        <color rgb="FF63BE7B"/>
      </colorScale>
    </cfRule>
  </conditionalFormatting>
  <conditionalFormatting sqref="C41:G41">
    <cfRule type="colorScale" priority="6">
      <colorScale>
        <cfvo type="min"/>
        <cfvo type="max"/>
        <color rgb="FFFFEF9C"/>
        <color rgb="FF63BE7B"/>
      </colorScale>
    </cfRule>
  </conditionalFormatting>
  <conditionalFormatting sqref="C42:G42">
    <cfRule type="colorScale" priority="69">
      <colorScale>
        <cfvo type="min"/>
        <cfvo type="max"/>
        <color rgb="FFFFEF9C"/>
        <color rgb="FF63BE7B"/>
      </colorScale>
    </cfRule>
  </conditionalFormatting>
  <conditionalFormatting sqref="C43:G43">
    <cfRule type="colorScale" priority="12">
      <colorScale>
        <cfvo type="min"/>
        <cfvo type="max"/>
        <color rgb="FFFFEF9C"/>
        <color rgb="FF63BE7B"/>
      </colorScale>
    </cfRule>
  </conditionalFormatting>
  <conditionalFormatting sqref="C44:G44">
    <cfRule type="colorScale" priority="68">
      <colorScale>
        <cfvo type="min"/>
        <cfvo type="max"/>
        <color rgb="FFFFEF9C"/>
        <color rgb="FF63BE7B"/>
      </colorScale>
    </cfRule>
  </conditionalFormatting>
  <conditionalFormatting sqref="C45:G45">
    <cfRule type="colorScale" priority="67">
      <colorScale>
        <cfvo type="min"/>
        <cfvo type="max"/>
        <color rgb="FFFFEF9C"/>
        <color rgb="FF63BE7B"/>
      </colorScale>
    </cfRule>
  </conditionalFormatting>
  <conditionalFormatting sqref="C46:G46">
    <cfRule type="colorScale" priority="66">
      <colorScale>
        <cfvo type="min"/>
        <cfvo type="max"/>
        <color rgb="FFFFEF9C"/>
        <color rgb="FF63BE7B"/>
      </colorScale>
    </cfRule>
  </conditionalFormatting>
  <conditionalFormatting sqref="C47:G47">
    <cfRule type="colorScale" priority="65">
      <colorScale>
        <cfvo type="min"/>
        <cfvo type="max"/>
        <color rgb="FFFFEF9C"/>
        <color rgb="FF63BE7B"/>
      </colorScale>
    </cfRule>
  </conditionalFormatting>
  <conditionalFormatting sqref="C48:G48">
    <cfRule type="colorScale" priority="64">
      <colorScale>
        <cfvo type="min"/>
        <cfvo type="max"/>
        <color rgb="FFFFEF9C"/>
        <color rgb="FF63BE7B"/>
      </colorScale>
    </cfRule>
  </conditionalFormatting>
  <conditionalFormatting sqref="C49:G49">
    <cfRule type="colorScale" priority="63">
      <colorScale>
        <cfvo type="min"/>
        <cfvo type="max"/>
        <color rgb="FFFFEF9C"/>
        <color rgb="FF63BE7B"/>
      </colorScale>
    </cfRule>
  </conditionalFormatting>
  <conditionalFormatting sqref="C50:G50">
    <cfRule type="colorScale" priority="62">
      <colorScale>
        <cfvo type="min"/>
        <cfvo type="max"/>
        <color rgb="FFFFEF9C"/>
        <color rgb="FF63BE7B"/>
      </colorScale>
    </cfRule>
  </conditionalFormatting>
  <conditionalFormatting sqref="C51:G51">
    <cfRule type="colorScale" priority="61">
      <colorScale>
        <cfvo type="min"/>
        <cfvo type="max"/>
        <color rgb="FFFFEF9C"/>
        <color rgb="FF63BE7B"/>
      </colorScale>
    </cfRule>
  </conditionalFormatting>
  <conditionalFormatting sqref="C52:G52">
    <cfRule type="colorScale" priority="60">
      <colorScale>
        <cfvo type="min"/>
        <cfvo type="max"/>
        <color rgb="FFFFEF9C"/>
        <color rgb="FF63BE7B"/>
      </colorScale>
    </cfRule>
  </conditionalFormatting>
  <conditionalFormatting sqref="C53:G53">
    <cfRule type="colorScale" priority="59">
      <colorScale>
        <cfvo type="min"/>
        <cfvo type="max"/>
        <color rgb="FFFFEF9C"/>
        <color rgb="FF63BE7B"/>
      </colorScale>
    </cfRule>
  </conditionalFormatting>
  <conditionalFormatting sqref="C54:G54">
    <cfRule type="colorScale" priority="58">
      <colorScale>
        <cfvo type="min"/>
        <cfvo type="max"/>
        <color rgb="FFFFEF9C"/>
        <color rgb="FF63BE7B"/>
      </colorScale>
    </cfRule>
  </conditionalFormatting>
  <conditionalFormatting sqref="C55:G55">
    <cfRule type="colorScale" priority="57">
      <colorScale>
        <cfvo type="min"/>
        <cfvo type="max"/>
        <color rgb="FFFFEF9C"/>
        <color rgb="FF63BE7B"/>
      </colorScale>
    </cfRule>
  </conditionalFormatting>
  <conditionalFormatting sqref="C56:G56">
    <cfRule type="colorScale" priority="56">
      <colorScale>
        <cfvo type="min"/>
        <cfvo type="max"/>
        <color rgb="FFFFEF9C"/>
        <color rgb="FF63BE7B"/>
      </colorScale>
    </cfRule>
  </conditionalFormatting>
  <conditionalFormatting sqref="C57:G57">
    <cfRule type="colorScale" priority="55">
      <colorScale>
        <cfvo type="min"/>
        <cfvo type="max"/>
        <color rgb="FFFFEF9C"/>
        <color rgb="FF63BE7B"/>
      </colorScale>
    </cfRule>
  </conditionalFormatting>
  <conditionalFormatting sqref="C58:G58">
    <cfRule type="colorScale" priority="53">
      <colorScale>
        <cfvo type="min"/>
        <cfvo type="max"/>
        <color rgb="FFFFEF9C"/>
        <color rgb="FF63BE7B"/>
      </colorScale>
    </cfRule>
  </conditionalFormatting>
  <conditionalFormatting sqref="C59:G59">
    <cfRule type="colorScale" priority="52">
      <colorScale>
        <cfvo type="min"/>
        <cfvo type="max"/>
        <color rgb="FFFFEF9C"/>
        <color rgb="FF63BE7B"/>
      </colorScale>
    </cfRule>
  </conditionalFormatting>
  <conditionalFormatting sqref="H4:L4">
    <cfRule type="colorScale" priority="7">
      <colorScale>
        <cfvo type="min"/>
        <cfvo type="max"/>
        <color rgb="FFFFEF9C"/>
        <color rgb="FF63BE7B"/>
      </colorScale>
    </cfRule>
  </conditionalFormatting>
  <conditionalFormatting sqref="H5:L5">
    <cfRule type="colorScale" priority="1">
      <colorScale>
        <cfvo type="min"/>
        <cfvo type="max"/>
        <color rgb="FFFFEF9C"/>
        <color rgb="FF63BE7B"/>
      </colorScale>
    </cfRule>
  </conditionalFormatting>
  <conditionalFormatting sqref="H6:L6">
    <cfRule type="colorScale" priority="113">
      <colorScale>
        <cfvo type="min"/>
        <cfvo type="max"/>
        <color rgb="FFFFEF9C"/>
        <color rgb="FF63BE7B"/>
      </colorScale>
    </cfRule>
  </conditionalFormatting>
  <conditionalFormatting sqref="H7:L7">
    <cfRule type="colorScale" priority="101">
      <colorScale>
        <cfvo type="min"/>
        <cfvo type="max"/>
        <color rgb="FFFFEF9C"/>
        <color rgb="FF63BE7B"/>
      </colorScale>
    </cfRule>
  </conditionalFormatting>
  <conditionalFormatting sqref="H8:L8">
    <cfRule type="colorScale" priority="100">
      <colorScale>
        <cfvo type="min"/>
        <cfvo type="max"/>
        <color rgb="FFFFEF9C"/>
        <color rgb="FF63BE7B"/>
      </colorScale>
    </cfRule>
  </conditionalFormatting>
  <conditionalFormatting sqref="H9:L9">
    <cfRule type="colorScale" priority="99">
      <colorScale>
        <cfvo type="min"/>
        <cfvo type="max"/>
        <color rgb="FFFFEF9C"/>
        <color rgb="FF63BE7B"/>
      </colorScale>
    </cfRule>
  </conditionalFormatting>
  <conditionalFormatting sqref="H10:L10">
    <cfRule type="colorScale" priority="98">
      <colorScale>
        <cfvo type="min"/>
        <cfvo type="max"/>
        <color rgb="FFFFEF9C"/>
        <color rgb="FF63BE7B"/>
      </colorScale>
    </cfRule>
  </conditionalFormatting>
  <conditionalFormatting sqref="H11:L11">
    <cfRule type="colorScale" priority="97">
      <colorScale>
        <cfvo type="min"/>
        <cfvo type="max"/>
        <color rgb="FFFFEF9C"/>
        <color rgb="FF63BE7B"/>
      </colorScale>
    </cfRule>
  </conditionalFormatting>
  <conditionalFormatting sqref="H12:L12">
    <cfRule type="colorScale" priority="3">
      <colorScale>
        <cfvo type="min"/>
        <cfvo type="max"/>
        <color rgb="FFFFEF9C"/>
        <color rgb="FF63BE7B"/>
      </colorScale>
    </cfRule>
  </conditionalFormatting>
  <conditionalFormatting sqref="H13:L13">
    <cfRule type="colorScale" priority="96">
      <colorScale>
        <cfvo type="min"/>
        <cfvo type="max"/>
        <color rgb="FFFFEF9C"/>
        <color rgb="FF63BE7B"/>
      </colorScale>
    </cfRule>
  </conditionalFormatting>
  <conditionalFormatting sqref="H14:L14">
    <cfRule type="colorScale" priority="95">
      <colorScale>
        <cfvo type="min"/>
        <cfvo type="max"/>
        <color rgb="FFFFEF9C"/>
        <color rgb="FF63BE7B"/>
      </colorScale>
    </cfRule>
  </conditionalFormatting>
  <conditionalFormatting sqref="H15:L15">
    <cfRule type="colorScale" priority="94">
      <colorScale>
        <cfvo type="min"/>
        <cfvo type="max"/>
        <color rgb="FFFFEF9C"/>
        <color rgb="FF63BE7B"/>
      </colorScale>
    </cfRule>
  </conditionalFormatting>
  <conditionalFormatting sqref="H16:L16">
    <cfRule type="colorScale" priority="93">
      <colorScale>
        <cfvo type="min"/>
        <cfvo type="max"/>
        <color rgb="FFFFEF9C"/>
        <color rgb="FF63BE7B"/>
      </colorScale>
    </cfRule>
  </conditionalFormatting>
  <conditionalFormatting sqref="H17:L17">
    <cfRule type="colorScale" priority="92">
      <colorScale>
        <cfvo type="min"/>
        <cfvo type="max"/>
        <color rgb="FFFFEF9C"/>
        <color rgb="FF63BE7B"/>
      </colorScale>
    </cfRule>
  </conditionalFormatting>
  <conditionalFormatting sqref="H18:L18">
    <cfRule type="colorScale" priority="91">
      <colorScale>
        <cfvo type="min"/>
        <cfvo type="max"/>
        <color rgb="FFFFEF9C"/>
        <color rgb="FF63BE7B"/>
      </colorScale>
    </cfRule>
  </conditionalFormatting>
  <conditionalFormatting sqref="H19:L19">
    <cfRule type="colorScale" priority="20">
      <colorScale>
        <cfvo type="min"/>
        <cfvo type="max"/>
        <color rgb="FFFFEF9C"/>
        <color rgb="FF63BE7B"/>
      </colorScale>
    </cfRule>
  </conditionalFormatting>
  <conditionalFormatting sqref="H20:L20">
    <cfRule type="colorScale" priority="18">
      <colorScale>
        <cfvo type="min"/>
        <cfvo type="max"/>
        <color rgb="FFFFEF9C"/>
        <color rgb="FF63BE7B"/>
      </colorScale>
    </cfRule>
  </conditionalFormatting>
  <conditionalFormatting sqref="H21:L21">
    <cfRule type="colorScale" priority="17">
      <colorScale>
        <cfvo type="min"/>
        <cfvo type="max"/>
        <color rgb="FFFFEF9C"/>
        <color rgb="FF63BE7B"/>
      </colorScale>
    </cfRule>
  </conditionalFormatting>
  <conditionalFormatting sqref="H22:L22">
    <cfRule type="colorScale" priority="19">
      <colorScale>
        <cfvo type="min"/>
        <cfvo type="max"/>
        <color rgb="FFFFEF9C"/>
        <color rgb="FF63BE7B"/>
      </colorScale>
    </cfRule>
  </conditionalFormatting>
  <conditionalFormatting sqref="H23:L23">
    <cfRule type="colorScale" priority="16">
      <colorScale>
        <cfvo type="min"/>
        <cfvo type="max"/>
        <color rgb="FF63BE7B"/>
        <color rgb="FFFFEF9C"/>
      </colorScale>
    </cfRule>
  </conditionalFormatting>
  <conditionalFormatting sqref="H24:L24">
    <cfRule type="colorScale" priority="15">
      <colorScale>
        <cfvo type="min"/>
        <cfvo type="max"/>
        <color rgb="FFFFEF9C"/>
        <color rgb="FF63BE7B"/>
      </colorScale>
    </cfRule>
  </conditionalFormatting>
  <conditionalFormatting sqref="H25:L25">
    <cfRule type="colorScale" priority="14">
      <colorScale>
        <cfvo type="min"/>
        <cfvo type="max"/>
        <color rgb="FFFFEF9C"/>
        <color rgb="FF63BE7B"/>
      </colorScale>
    </cfRule>
  </conditionalFormatting>
  <conditionalFormatting sqref="H26:L26">
    <cfRule type="colorScale" priority="13">
      <colorScale>
        <cfvo type="min"/>
        <cfvo type="max"/>
        <color rgb="FFFFEF9C"/>
        <color rgb="FF63BE7B"/>
      </colorScale>
    </cfRule>
  </conditionalFormatting>
  <conditionalFormatting sqref="H27:L27">
    <cfRule type="colorScale" priority="28">
      <colorScale>
        <cfvo type="min"/>
        <cfvo type="max"/>
        <color rgb="FFFFEF9C"/>
        <color rgb="FF63BE7B"/>
      </colorScale>
    </cfRule>
  </conditionalFormatting>
  <conditionalFormatting sqref="H28:L28">
    <cfRule type="colorScale" priority="9">
      <colorScale>
        <cfvo type="min"/>
        <cfvo type="max"/>
        <color rgb="FFFFEF9C"/>
        <color rgb="FF63BE7B"/>
      </colorScale>
    </cfRule>
  </conditionalFormatting>
  <conditionalFormatting sqref="H29:L29">
    <cfRule type="colorScale" priority="27">
      <colorScale>
        <cfvo type="min"/>
        <cfvo type="max"/>
        <color rgb="FFFFEF9C"/>
        <color rgb="FF63BE7B"/>
      </colorScale>
    </cfRule>
  </conditionalFormatting>
  <conditionalFormatting sqref="H30:L30">
    <cfRule type="colorScale" priority="26">
      <colorScale>
        <cfvo type="min"/>
        <cfvo type="max"/>
        <color rgb="FFFFEF9C"/>
        <color rgb="FF63BE7B"/>
      </colorScale>
    </cfRule>
  </conditionalFormatting>
  <conditionalFormatting sqref="H31:L31">
    <cfRule type="colorScale" priority="25">
      <colorScale>
        <cfvo type="min"/>
        <cfvo type="max"/>
        <color rgb="FFFFEF9C"/>
        <color rgb="FF63BE7B"/>
      </colorScale>
    </cfRule>
  </conditionalFormatting>
  <conditionalFormatting sqref="H32:L32">
    <cfRule type="colorScale" priority="24">
      <colorScale>
        <cfvo type="min"/>
        <cfvo type="max"/>
        <color rgb="FFFFEF9C"/>
        <color rgb="FF63BE7B"/>
      </colorScale>
    </cfRule>
  </conditionalFormatting>
  <conditionalFormatting sqref="H33:L33">
    <cfRule type="colorScale" priority="23">
      <colorScale>
        <cfvo type="min"/>
        <cfvo type="max"/>
        <color rgb="FFFFEF9C"/>
        <color rgb="FF63BE7B"/>
      </colorScale>
    </cfRule>
  </conditionalFormatting>
  <conditionalFormatting sqref="H34:L34">
    <cfRule type="colorScale" priority="22">
      <colorScale>
        <cfvo type="min"/>
        <cfvo type="max"/>
        <color rgb="FFFFEF9C"/>
        <color rgb="FF63BE7B"/>
      </colorScale>
    </cfRule>
  </conditionalFormatting>
  <conditionalFormatting sqref="H35:L35">
    <cfRule type="colorScale" priority="21">
      <colorScale>
        <cfvo type="min"/>
        <cfvo type="max"/>
        <color rgb="FFFFEF9C"/>
        <color rgb="FF63BE7B"/>
      </colorScale>
    </cfRule>
  </conditionalFormatting>
  <conditionalFormatting sqref="H36:L36">
    <cfRule type="colorScale" priority="33">
      <colorScale>
        <cfvo type="min"/>
        <cfvo type="max"/>
        <color rgb="FFFFEF9C"/>
        <color rgb="FF63BE7B"/>
      </colorScale>
    </cfRule>
  </conditionalFormatting>
  <conditionalFormatting sqref="H37:L37">
    <cfRule type="colorScale" priority="32">
      <colorScale>
        <cfvo type="min"/>
        <cfvo type="max"/>
        <color rgb="FFFFEF9C"/>
        <color rgb="FF63BE7B"/>
      </colorScale>
    </cfRule>
  </conditionalFormatting>
  <conditionalFormatting sqref="H38:L38">
    <cfRule type="colorScale" priority="31">
      <colorScale>
        <cfvo type="min"/>
        <cfvo type="max"/>
        <color rgb="FFFFEF9C"/>
        <color rgb="FF63BE7B"/>
      </colorScale>
    </cfRule>
  </conditionalFormatting>
  <conditionalFormatting sqref="H39:L39">
    <cfRule type="colorScale" priority="29">
      <colorScale>
        <cfvo type="min"/>
        <cfvo type="max"/>
        <color rgb="FFFFEF9C"/>
        <color rgb="FF63BE7B"/>
      </colorScale>
    </cfRule>
  </conditionalFormatting>
  <conditionalFormatting sqref="H40:L40">
    <cfRule type="colorScale" priority="30">
      <colorScale>
        <cfvo type="min"/>
        <cfvo type="max"/>
        <color rgb="FFFFEF9C"/>
        <color rgb="FF63BE7B"/>
      </colorScale>
    </cfRule>
  </conditionalFormatting>
  <conditionalFormatting sqref="H41:L41">
    <cfRule type="colorScale" priority="5">
      <colorScale>
        <cfvo type="min"/>
        <cfvo type="max"/>
        <color rgb="FFFFEF9C"/>
        <color rgb="FF63BE7B"/>
      </colorScale>
    </cfRule>
  </conditionalFormatting>
  <conditionalFormatting sqref="H42:L42">
    <cfRule type="colorScale" priority="40">
      <colorScale>
        <cfvo type="min"/>
        <cfvo type="max"/>
        <color rgb="FFFFEF9C"/>
        <color rgb="FF63BE7B"/>
      </colorScale>
    </cfRule>
  </conditionalFormatting>
  <conditionalFormatting sqref="H43:L43">
    <cfRule type="colorScale" priority="11">
      <colorScale>
        <cfvo type="min"/>
        <cfvo type="max"/>
        <color rgb="FFFFEF9C"/>
        <color rgb="FF63BE7B"/>
      </colorScale>
    </cfRule>
  </conditionalFormatting>
  <conditionalFormatting sqref="H44:L44">
    <cfRule type="colorScale" priority="39">
      <colorScale>
        <cfvo type="min"/>
        <cfvo type="max"/>
        <color rgb="FFFFEF9C"/>
        <color rgb="FF63BE7B"/>
      </colorScale>
    </cfRule>
  </conditionalFormatting>
  <conditionalFormatting sqref="H45:L45">
    <cfRule type="colorScale" priority="38">
      <colorScale>
        <cfvo type="min"/>
        <cfvo type="max"/>
        <color rgb="FFFFEF9C"/>
        <color rgb="FF63BE7B"/>
      </colorScale>
    </cfRule>
  </conditionalFormatting>
  <conditionalFormatting sqref="H46:L46">
    <cfRule type="colorScale" priority="35">
      <colorScale>
        <cfvo type="min"/>
        <cfvo type="max"/>
        <color rgb="FFFFEF9C"/>
        <color rgb="FF63BE7B"/>
      </colorScale>
    </cfRule>
  </conditionalFormatting>
  <conditionalFormatting sqref="H47:L47">
    <cfRule type="colorScale" priority="34">
      <colorScale>
        <cfvo type="min"/>
        <cfvo type="max"/>
        <color rgb="FFFFEF9C"/>
        <color rgb="FF63BE7B"/>
      </colorScale>
    </cfRule>
  </conditionalFormatting>
  <conditionalFormatting sqref="H48:L48">
    <cfRule type="colorScale" priority="37">
      <colorScale>
        <cfvo type="min"/>
        <cfvo type="max"/>
        <color rgb="FFFFEF9C"/>
        <color rgb="FF63BE7B"/>
      </colorScale>
    </cfRule>
  </conditionalFormatting>
  <conditionalFormatting sqref="H49:L49">
    <cfRule type="colorScale" priority="36">
      <colorScale>
        <cfvo type="min"/>
        <cfvo type="max"/>
        <color rgb="FFFFEF9C"/>
        <color rgb="FF63BE7B"/>
      </colorScale>
    </cfRule>
  </conditionalFormatting>
  <conditionalFormatting sqref="H50:L50">
    <cfRule type="colorScale" priority="51">
      <colorScale>
        <cfvo type="min"/>
        <cfvo type="max"/>
        <color rgb="FFFFEF9C"/>
        <color rgb="FF63BE7B"/>
      </colorScale>
    </cfRule>
  </conditionalFormatting>
  <conditionalFormatting sqref="H51:L51">
    <cfRule type="colorScale" priority="50">
      <colorScale>
        <cfvo type="min"/>
        <cfvo type="max"/>
        <color rgb="FFFFEF9C"/>
        <color rgb="FF63BE7B"/>
      </colorScale>
    </cfRule>
  </conditionalFormatting>
  <conditionalFormatting sqref="H51:L52">
    <cfRule type="colorScale" priority="49">
      <colorScale>
        <cfvo type="min"/>
        <cfvo type="max"/>
        <color rgb="FFFFEF9C"/>
        <color rgb="FF63BE7B"/>
      </colorScale>
    </cfRule>
  </conditionalFormatting>
  <conditionalFormatting sqref="H52:L52">
    <cfRule type="colorScale" priority="48">
      <colorScale>
        <cfvo type="min"/>
        <cfvo type="max"/>
        <color rgb="FFFFEF9C"/>
        <color rgb="FF63BE7B"/>
      </colorScale>
    </cfRule>
  </conditionalFormatting>
  <conditionalFormatting sqref="H53:L53">
    <cfRule type="colorScale" priority="47">
      <colorScale>
        <cfvo type="min"/>
        <cfvo type="max"/>
        <color rgb="FFFFEF9C"/>
        <color rgb="FF63BE7B"/>
      </colorScale>
    </cfRule>
  </conditionalFormatting>
  <conditionalFormatting sqref="H54:L54">
    <cfRule type="colorScale" priority="46">
      <colorScale>
        <cfvo type="min"/>
        <cfvo type="max"/>
        <color rgb="FFFFEF9C"/>
        <color rgb="FF63BE7B"/>
      </colorScale>
    </cfRule>
  </conditionalFormatting>
  <conditionalFormatting sqref="H55:L55">
    <cfRule type="colorScale" priority="45">
      <colorScale>
        <cfvo type="min"/>
        <cfvo type="max"/>
        <color rgb="FFFFEF9C"/>
        <color rgb="FF63BE7B"/>
      </colorScale>
    </cfRule>
  </conditionalFormatting>
  <conditionalFormatting sqref="H56:L56">
    <cfRule type="colorScale" priority="44">
      <colorScale>
        <cfvo type="min"/>
        <cfvo type="max"/>
        <color rgb="FFFFEF9C"/>
        <color rgb="FF63BE7B"/>
      </colorScale>
    </cfRule>
  </conditionalFormatting>
  <conditionalFormatting sqref="H57:L57">
    <cfRule type="colorScale" priority="43">
      <colorScale>
        <cfvo type="min"/>
        <cfvo type="max"/>
        <color rgb="FFFFEF9C"/>
        <color rgb="FF63BE7B"/>
      </colorScale>
    </cfRule>
  </conditionalFormatting>
  <conditionalFormatting sqref="H58:L58">
    <cfRule type="colorScale" priority="42">
      <colorScale>
        <cfvo type="min"/>
        <cfvo type="max"/>
        <color rgb="FFFFEF9C"/>
        <color rgb="FF63BE7B"/>
      </colorScale>
    </cfRule>
  </conditionalFormatting>
  <conditionalFormatting sqref="H59:L59">
    <cfRule type="colorScale" priority="41">
      <colorScale>
        <cfvo type="min"/>
        <cfvo type="max"/>
        <color rgb="FFFFEF9C"/>
        <color rgb="FF63BE7B"/>
      </colorScale>
    </cfRule>
  </conditionalFormatting>
  <hyperlinks>
    <hyperlink ref="B55" location="STDs!B70" display="STDs!B70" xr:uid="{040F1A95-CED2-4F18-AC39-6D648B06B6BB}"/>
  </hyperlinks>
  <pageMargins left="0.7" right="0.7" top="0.78740157499999996" bottom="0.78740157499999996" header="0.3" footer="0.3"/>
  <ignoredErrors>
    <ignoredError sqref="C28:F28 I28 K28:L28 G28:H28 J2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05A1-7A84-4837-9FF0-B31207ABFB70}">
  <sheetPr codeName="List9"/>
  <dimension ref="A1:Q168"/>
  <sheetViews>
    <sheetView topLeftCell="A65" workbookViewId="0">
      <selection activeCell="B101" sqref="B101:Q101"/>
    </sheetView>
  </sheetViews>
  <sheetFormatPr defaultRowHeight="14.25" x14ac:dyDescent="0.45"/>
  <cols>
    <col min="2" max="2" width="79.6640625" bestFit="1" customWidth="1"/>
    <col min="3" max="3" width="19.53125" bestFit="1" customWidth="1"/>
    <col min="4" max="4" width="18.53125" customWidth="1"/>
    <col min="5" max="5" width="12.6640625" customWidth="1"/>
    <col min="6" max="6" width="16.53125" customWidth="1"/>
    <col min="7" max="7" width="17.46484375" customWidth="1"/>
    <col min="8" max="8" width="17.19921875" customWidth="1"/>
    <col min="9" max="9" width="13.19921875" customWidth="1"/>
    <col min="10" max="10" width="20.796875" customWidth="1"/>
    <col min="11" max="11" width="13.19921875" customWidth="1"/>
    <col min="12" max="12" width="22.1328125" bestFit="1" customWidth="1"/>
    <col min="13" max="15" width="12.6640625" customWidth="1"/>
    <col min="16" max="16" width="18.6640625" customWidth="1"/>
    <col min="17" max="17" width="16.19921875" style="95" customWidth="1"/>
  </cols>
  <sheetData>
    <row r="1" spans="1:17" x14ac:dyDescent="0.45">
      <c r="A1" s="141" t="s">
        <v>993</v>
      </c>
      <c r="B1" s="141"/>
      <c r="C1" s="141"/>
      <c r="D1" s="141"/>
      <c r="E1" s="141"/>
      <c r="F1" s="141"/>
      <c r="G1" s="141"/>
      <c r="H1" s="141"/>
      <c r="I1" s="141"/>
      <c r="J1" s="141"/>
      <c r="K1" s="141"/>
      <c r="L1" s="141"/>
      <c r="M1" s="141"/>
      <c r="N1" s="141"/>
      <c r="O1" s="141"/>
      <c r="P1" s="141"/>
      <c r="Q1" s="141"/>
    </row>
    <row r="2" spans="1:17" ht="30" customHeight="1" thickBot="1" x14ac:dyDescent="0.5">
      <c r="A2" s="141"/>
      <c r="B2" s="141"/>
      <c r="C2" s="141"/>
      <c r="D2" s="141"/>
      <c r="E2" s="141"/>
      <c r="F2" s="141"/>
      <c r="G2" s="141"/>
      <c r="H2" s="141"/>
      <c r="I2" s="141"/>
      <c r="J2" s="141"/>
      <c r="K2" s="141"/>
      <c r="L2" s="141"/>
      <c r="M2" s="141"/>
      <c r="N2" s="141"/>
      <c r="O2" s="141"/>
      <c r="P2" s="141"/>
      <c r="Q2" s="141"/>
    </row>
    <row r="3" spans="1:17" ht="20" customHeight="1" thickBot="1" x14ac:dyDescent="0.5">
      <c r="B3" s="169" t="s">
        <v>276</v>
      </c>
      <c r="C3" s="170"/>
      <c r="D3" s="170"/>
      <c r="E3" s="170"/>
      <c r="F3" s="170"/>
      <c r="G3" s="170"/>
      <c r="H3" s="170"/>
      <c r="I3" s="170"/>
      <c r="J3" s="170"/>
      <c r="K3" s="170"/>
      <c r="L3" s="170"/>
      <c r="M3" s="170"/>
      <c r="N3" s="170"/>
      <c r="O3" s="170"/>
      <c r="P3" s="170"/>
      <c r="Q3" s="171"/>
    </row>
    <row r="4" spans="1:17" ht="30" customHeight="1" thickBot="1" x14ac:dyDescent="0.5">
      <c r="B4" s="96" t="s">
        <v>277</v>
      </c>
      <c r="C4" s="97" t="s">
        <v>1</v>
      </c>
      <c r="D4" s="97" t="s">
        <v>144</v>
      </c>
      <c r="E4" s="98" t="s">
        <v>278</v>
      </c>
      <c r="F4" s="99" t="s">
        <v>435</v>
      </c>
      <c r="G4" s="100" t="s">
        <v>436</v>
      </c>
      <c r="H4" s="101" t="s">
        <v>283</v>
      </c>
      <c r="I4" s="98" t="s">
        <v>369</v>
      </c>
      <c r="J4" s="98" t="s">
        <v>370</v>
      </c>
      <c r="K4" s="98" t="s">
        <v>372</v>
      </c>
      <c r="L4" s="98" t="s">
        <v>373</v>
      </c>
      <c r="M4" s="97" t="s">
        <v>279</v>
      </c>
      <c r="N4" s="97" t="s">
        <v>280</v>
      </c>
      <c r="O4" s="97" t="s">
        <v>281</v>
      </c>
      <c r="P4" s="102" t="s">
        <v>282</v>
      </c>
      <c r="Q4" s="103" t="s">
        <v>284</v>
      </c>
    </row>
    <row r="5" spans="1:17" x14ac:dyDescent="0.45">
      <c r="A5" s="3"/>
      <c r="B5" s="37" t="s">
        <v>666</v>
      </c>
      <c r="C5" s="3" t="s">
        <v>4</v>
      </c>
      <c r="D5" s="3" t="s">
        <v>146</v>
      </c>
      <c r="E5" s="39">
        <v>6.86</v>
      </c>
      <c r="F5" s="53">
        <v>74.024900000000002</v>
      </c>
      <c r="G5" s="53">
        <v>74.024699999999996</v>
      </c>
      <c r="H5" s="59">
        <f>(G5-F5)/G5*1000000</f>
        <v>-2.701800885469841</v>
      </c>
      <c r="I5" s="3" t="s">
        <v>143</v>
      </c>
      <c r="J5" s="3" t="s">
        <v>143</v>
      </c>
      <c r="K5" s="3" t="s">
        <v>143</v>
      </c>
      <c r="L5" s="3" t="s">
        <v>143</v>
      </c>
      <c r="M5" s="104"/>
      <c r="N5" s="104"/>
      <c r="O5" s="104"/>
      <c r="P5" s="3" t="s">
        <v>287</v>
      </c>
      <c r="Q5" s="3" t="s">
        <v>374</v>
      </c>
    </row>
    <row r="6" spans="1:17" x14ac:dyDescent="0.45">
      <c r="A6" s="3"/>
      <c r="B6" s="37" t="s">
        <v>285</v>
      </c>
      <c r="C6" s="3" t="s">
        <v>6</v>
      </c>
      <c r="D6" s="3" t="s">
        <v>286</v>
      </c>
      <c r="E6" s="39">
        <v>6.57</v>
      </c>
      <c r="F6" s="53">
        <v>88.040499999999994</v>
      </c>
      <c r="G6" s="53">
        <v>88.040400000000005</v>
      </c>
      <c r="H6" s="59">
        <f>(G6-F6)/G6*1000000</f>
        <v>-1.1358421814202206</v>
      </c>
      <c r="I6" s="3" t="s">
        <v>143</v>
      </c>
      <c r="J6" s="3" t="s">
        <v>143</v>
      </c>
      <c r="K6" s="3" t="s">
        <v>143</v>
      </c>
      <c r="L6" s="3" t="s">
        <v>143</v>
      </c>
      <c r="M6" s="104"/>
      <c r="N6" s="105"/>
      <c r="O6" s="105"/>
      <c r="P6" s="3" t="s">
        <v>287</v>
      </c>
      <c r="Q6" s="3" t="s">
        <v>374</v>
      </c>
    </row>
    <row r="7" spans="1:17" x14ac:dyDescent="0.45">
      <c r="A7" s="3"/>
      <c r="B7" s="2" t="s">
        <v>667</v>
      </c>
      <c r="C7" s="3" t="s">
        <v>6</v>
      </c>
      <c r="D7" s="3" t="s">
        <v>668</v>
      </c>
      <c r="E7" s="39">
        <v>6.62</v>
      </c>
      <c r="F7" s="53">
        <v>88.040400000000005</v>
      </c>
      <c r="G7" s="53">
        <v>88.040400000000005</v>
      </c>
      <c r="H7" s="38">
        <v>0</v>
      </c>
      <c r="I7" s="3" t="s">
        <v>143</v>
      </c>
      <c r="J7" s="3" t="s">
        <v>143</v>
      </c>
      <c r="K7" s="3" t="s">
        <v>143</v>
      </c>
      <c r="L7" s="3" t="s">
        <v>143</v>
      </c>
      <c r="M7" s="104"/>
      <c r="N7" s="3"/>
      <c r="O7" s="3"/>
      <c r="P7" s="3" t="s">
        <v>406</v>
      </c>
      <c r="Q7" s="3">
        <v>3</v>
      </c>
    </row>
    <row r="8" spans="1:17" x14ac:dyDescent="0.45">
      <c r="A8" s="3"/>
      <c r="B8" s="37" t="s">
        <v>294</v>
      </c>
      <c r="C8" s="3" t="s">
        <v>8</v>
      </c>
      <c r="D8" s="3" t="s">
        <v>295</v>
      </c>
      <c r="E8" s="39">
        <v>7.44</v>
      </c>
      <c r="F8" s="53">
        <v>104.03530000000001</v>
      </c>
      <c r="G8" s="53">
        <v>104.03530000000001</v>
      </c>
      <c r="H8" s="38">
        <f t="shared" ref="H8:H39" si="0">(G8-F8)/G8*1000000</f>
        <v>0</v>
      </c>
      <c r="I8" s="3">
        <v>74.025599999999997</v>
      </c>
      <c r="J8" s="3" t="s">
        <v>669</v>
      </c>
      <c r="K8" s="3" t="s">
        <v>143</v>
      </c>
      <c r="L8" s="3" t="s">
        <v>143</v>
      </c>
      <c r="M8" s="105"/>
      <c r="N8" s="104"/>
      <c r="O8" s="104"/>
      <c r="P8" s="3" t="s">
        <v>287</v>
      </c>
      <c r="Q8" s="3">
        <v>1</v>
      </c>
    </row>
    <row r="9" spans="1:17" x14ac:dyDescent="0.45">
      <c r="A9" s="3"/>
      <c r="B9" s="37" t="s">
        <v>298</v>
      </c>
      <c r="C9" s="3" t="s">
        <v>10</v>
      </c>
      <c r="D9" s="3" t="s">
        <v>299</v>
      </c>
      <c r="E9" s="39">
        <v>5.61</v>
      </c>
      <c r="F9" s="53">
        <v>114.0561</v>
      </c>
      <c r="G9" s="53">
        <v>114.056</v>
      </c>
      <c r="H9" s="59">
        <f t="shared" si="0"/>
        <v>-0.87676229223644231</v>
      </c>
      <c r="I9" s="3" t="s">
        <v>143</v>
      </c>
      <c r="J9" s="3" t="s">
        <v>143</v>
      </c>
      <c r="K9" s="3" t="s">
        <v>143</v>
      </c>
      <c r="L9" s="3" t="s">
        <v>143</v>
      </c>
      <c r="M9" s="105"/>
      <c r="N9" s="104"/>
      <c r="O9" s="104"/>
      <c r="P9" s="3" t="s">
        <v>287</v>
      </c>
      <c r="Q9" s="3" t="s">
        <v>374</v>
      </c>
    </row>
    <row r="10" spans="1:17" x14ac:dyDescent="0.45">
      <c r="A10" s="3"/>
      <c r="B10" s="37" t="s">
        <v>670</v>
      </c>
      <c r="C10" s="3" t="s">
        <v>671</v>
      </c>
      <c r="D10" s="3" t="s">
        <v>672</v>
      </c>
      <c r="E10" s="39">
        <v>4.71</v>
      </c>
      <c r="F10" s="53">
        <v>116.0354</v>
      </c>
      <c r="G10" s="53">
        <v>116.03530000000001</v>
      </c>
      <c r="H10" s="59">
        <f t="shared" si="0"/>
        <v>-0.86180670872664444</v>
      </c>
      <c r="I10" s="3">
        <v>74.024799999999999</v>
      </c>
      <c r="J10" s="3" t="s">
        <v>669</v>
      </c>
      <c r="K10" s="3" t="s">
        <v>143</v>
      </c>
      <c r="L10" s="3" t="s">
        <v>143</v>
      </c>
      <c r="M10" s="105"/>
      <c r="N10" s="3"/>
      <c r="O10" s="3"/>
      <c r="P10" s="3" t="s">
        <v>406</v>
      </c>
      <c r="Q10" s="3">
        <v>2</v>
      </c>
    </row>
    <row r="11" spans="1:17" x14ac:dyDescent="0.45">
      <c r="A11" s="3"/>
      <c r="B11" s="37" t="s">
        <v>288</v>
      </c>
      <c r="C11" s="3" t="s">
        <v>12</v>
      </c>
      <c r="D11" s="3" t="s">
        <v>289</v>
      </c>
      <c r="E11" s="39">
        <v>5.46</v>
      </c>
      <c r="F11" s="53">
        <v>116.07170000000001</v>
      </c>
      <c r="G11" s="53">
        <v>116.07170000000001</v>
      </c>
      <c r="H11" s="38">
        <f t="shared" si="0"/>
        <v>0</v>
      </c>
      <c r="I11" s="3" t="s">
        <v>143</v>
      </c>
      <c r="J11" s="3" t="s">
        <v>143</v>
      </c>
      <c r="K11" s="3" t="s">
        <v>143</v>
      </c>
      <c r="L11" s="3" t="s">
        <v>143</v>
      </c>
      <c r="M11" s="105"/>
      <c r="N11" s="104"/>
      <c r="O11" s="104"/>
      <c r="P11" s="3" t="s">
        <v>287</v>
      </c>
      <c r="Q11" s="3" t="s">
        <v>374</v>
      </c>
    </row>
    <row r="12" spans="1:17" x14ac:dyDescent="0.45">
      <c r="A12" s="3"/>
      <c r="B12" s="37" t="s">
        <v>296</v>
      </c>
      <c r="C12" s="3" t="s">
        <v>14</v>
      </c>
      <c r="D12" s="3" t="s">
        <v>297</v>
      </c>
      <c r="E12" s="39">
        <v>6.87</v>
      </c>
      <c r="F12" s="53">
        <v>118.05119999999999</v>
      </c>
      <c r="G12" s="53">
        <v>118.0509</v>
      </c>
      <c r="H12" s="59">
        <f t="shared" si="0"/>
        <v>-2.5412766865457876</v>
      </c>
      <c r="I12" s="3">
        <v>74.025000000000006</v>
      </c>
      <c r="J12" s="3" t="s">
        <v>669</v>
      </c>
      <c r="K12" s="3" t="s">
        <v>143</v>
      </c>
      <c r="L12" s="3" t="s">
        <v>143</v>
      </c>
      <c r="M12" s="105"/>
      <c r="N12" s="3"/>
      <c r="O12" s="104"/>
      <c r="P12" s="3" t="s">
        <v>287</v>
      </c>
      <c r="Q12" s="3">
        <v>1</v>
      </c>
    </row>
    <row r="13" spans="1:17" x14ac:dyDescent="0.45">
      <c r="A13" s="3"/>
      <c r="B13" s="106" t="s">
        <v>673</v>
      </c>
      <c r="C13" s="3" t="s">
        <v>589</v>
      </c>
      <c r="D13" s="3" t="s">
        <v>674</v>
      </c>
      <c r="E13" s="39">
        <v>4.1399999999999997</v>
      </c>
      <c r="F13" s="53">
        <v>130.05070000000001</v>
      </c>
      <c r="G13" s="53">
        <v>130.05090000000001</v>
      </c>
      <c r="H13" s="59">
        <f t="shared" si="0"/>
        <v>1.5378594074061718</v>
      </c>
      <c r="I13" s="3">
        <v>88.040499999999994</v>
      </c>
      <c r="J13" s="3" t="s">
        <v>675</v>
      </c>
      <c r="K13" s="3" t="s">
        <v>143</v>
      </c>
      <c r="L13" s="3" t="s">
        <v>143</v>
      </c>
      <c r="M13" s="105"/>
      <c r="N13" s="3"/>
      <c r="O13" s="3"/>
      <c r="P13" s="3" t="s">
        <v>406</v>
      </c>
      <c r="Q13" s="3">
        <v>2</v>
      </c>
    </row>
    <row r="14" spans="1:17" x14ac:dyDescent="0.45">
      <c r="A14" s="3"/>
      <c r="B14" s="37" t="s">
        <v>290</v>
      </c>
      <c r="C14" s="3" t="s">
        <v>376</v>
      </c>
      <c r="D14" s="3" t="s">
        <v>676</v>
      </c>
      <c r="E14" s="39">
        <v>4.72</v>
      </c>
      <c r="F14" s="53">
        <v>130.0873</v>
      </c>
      <c r="G14" s="53">
        <v>130.0873</v>
      </c>
      <c r="H14" s="38">
        <f t="shared" si="0"/>
        <v>0</v>
      </c>
      <c r="I14" s="3">
        <v>84.081999999999994</v>
      </c>
      <c r="J14" s="3" t="s">
        <v>677</v>
      </c>
      <c r="K14" s="3" t="s">
        <v>143</v>
      </c>
      <c r="L14" s="3" t="s">
        <v>143</v>
      </c>
      <c r="M14" s="107"/>
      <c r="N14" s="105"/>
      <c r="O14" s="105"/>
      <c r="P14" s="3" t="s">
        <v>287</v>
      </c>
      <c r="Q14" s="3">
        <v>1</v>
      </c>
    </row>
    <row r="15" spans="1:17" x14ac:dyDescent="0.45">
      <c r="A15" s="3"/>
      <c r="B15" s="37" t="s">
        <v>292</v>
      </c>
      <c r="C15" s="3" t="s">
        <v>376</v>
      </c>
      <c r="D15" s="3" t="s">
        <v>293</v>
      </c>
      <c r="E15" s="39">
        <v>4.93</v>
      </c>
      <c r="F15" s="53">
        <v>130.0874</v>
      </c>
      <c r="G15" s="53">
        <v>130.0873</v>
      </c>
      <c r="H15" s="59">
        <f t="shared" si="0"/>
        <v>-0.7687145478714652</v>
      </c>
      <c r="I15" s="3">
        <v>87.045100000000005</v>
      </c>
      <c r="J15" s="3" t="s">
        <v>678</v>
      </c>
      <c r="K15" s="3">
        <v>84.081999999999994</v>
      </c>
      <c r="L15" s="3" t="s">
        <v>677</v>
      </c>
      <c r="M15" s="105"/>
      <c r="N15" s="105"/>
      <c r="O15" s="105"/>
      <c r="P15" s="3" t="s">
        <v>287</v>
      </c>
      <c r="Q15" s="3">
        <v>1</v>
      </c>
    </row>
    <row r="16" spans="1:17" x14ac:dyDescent="0.45">
      <c r="A16" s="3"/>
      <c r="B16" s="37" t="s">
        <v>679</v>
      </c>
      <c r="C16" s="3" t="s">
        <v>19</v>
      </c>
      <c r="D16" s="3" t="s">
        <v>147</v>
      </c>
      <c r="E16" s="39">
        <v>7.48</v>
      </c>
      <c r="F16" s="53">
        <v>131.0462</v>
      </c>
      <c r="G16" s="53">
        <v>131.0462</v>
      </c>
      <c r="H16" s="38">
        <f t="shared" si="0"/>
        <v>0</v>
      </c>
      <c r="I16" s="3">
        <v>114.0194</v>
      </c>
      <c r="J16" s="3" t="s">
        <v>680</v>
      </c>
      <c r="K16" s="3" t="s">
        <v>143</v>
      </c>
      <c r="L16" s="3" t="s">
        <v>143</v>
      </c>
      <c r="M16" s="105"/>
      <c r="N16" s="104"/>
      <c r="O16" s="104"/>
      <c r="P16" s="3" t="s">
        <v>287</v>
      </c>
      <c r="Q16" s="3">
        <v>1</v>
      </c>
    </row>
    <row r="17" spans="1:17" x14ac:dyDescent="0.45">
      <c r="A17" s="3"/>
      <c r="B17" s="37" t="s">
        <v>20</v>
      </c>
      <c r="C17" s="3" t="s">
        <v>21</v>
      </c>
      <c r="D17" s="3" t="s">
        <v>321</v>
      </c>
      <c r="E17" s="39">
        <v>11.52</v>
      </c>
      <c r="F17" s="53">
        <v>131.08250000000001</v>
      </c>
      <c r="G17" s="53">
        <v>131.08260000000001</v>
      </c>
      <c r="H17" s="59">
        <f t="shared" si="0"/>
        <v>0.76287775801913937</v>
      </c>
      <c r="I17" s="3" t="s">
        <v>143</v>
      </c>
      <c r="J17" s="3" t="s">
        <v>143</v>
      </c>
      <c r="K17" s="3" t="s">
        <v>143</v>
      </c>
      <c r="L17" s="3" t="s">
        <v>143</v>
      </c>
      <c r="M17" s="3"/>
      <c r="N17" s="104"/>
      <c r="O17" s="104"/>
      <c r="P17" s="3" t="s">
        <v>287</v>
      </c>
      <c r="Q17" s="3" t="s">
        <v>374</v>
      </c>
    </row>
    <row r="18" spans="1:17" x14ac:dyDescent="0.45">
      <c r="A18" s="3"/>
      <c r="B18" s="37" t="s">
        <v>303</v>
      </c>
      <c r="C18" s="3" t="s">
        <v>23</v>
      </c>
      <c r="D18" s="3" t="s">
        <v>304</v>
      </c>
      <c r="E18" s="39">
        <v>8.01</v>
      </c>
      <c r="F18" s="53">
        <v>132.0299</v>
      </c>
      <c r="G18" s="53">
        <v>132.02959999999999</v>
      </c>
      <c r="H18" s="59">
        <f t="shared" si="0"/>
        <v>-2.2722177451871324</v>
      </c>
      <c r="I18" s="3" t="s">
        <v>143</v>
      </c>
      <c r="J18" s="3" t="s">
        <v>143</v>
      </c>
      <c r="K18" s="3" t="s">
        <v>143</v>
      </c>
      <c r="L18" s="3" t="s">
        <v>143</v>
      </c>
      <c r="M18" s="108"/>
      <c r="N18" s="104"/>
      <c r="O18" s="104"/>
      <c r="P18" s="3" t="s">
        <v>287</v>
      </c>
      <c r="Q18" s="3" t="s">
        <v>374</v>
      </c>
    </row>
    <row r="19" spans="1:17" x14ac:dyDescent="0.45">
      <c r="A19" s="3"/>
      <c r="B19" s="37" t="s">
        <v>305</v>
      </c>
      <c r="C19" s="3" t="s">
        <v>25</v>
      </c>
      <c r="D19" s="3" t="s">
        <v>306</v>
      </c>
      <c r="E19" s="39">
        <v>7.31</v>
      </c>
      <c r="F19" s="53">
        <v>145.06180000000001</v>
      </c>
      <c r="G19" s="53">
        <v>145.06180000000001</v>
      </c>
      <c r="H19" s="38">
        <f t="shared" si="0"/>
        <v>0</v>
      </c>
      <c r="I19" s="3">
        <v>127.0513</v>
      </c>
      <c r="J19" s="3" t="s">
        <v>681</v>
      </c>
      <c r="K19" s="3" t="s">
        <v>143</v>
      </c>
      <c r="L19" s="3" t="s">
        <v>143</v>
      </c>
      <c r="M19" s="107"/>
      <c r="N19" s="107"/>
      <c r="O19" s="105"/>
      <c r="P19" s="3" t="s">
        <v>287</v>
      </c>
      <c r="Q19" s="3">
        <v>1</v>
      </c>
    </row>
    <row r="20" spans="1:17" x14ac:dyDescent="0.45">
      <c r="A20" s="3"/>
      <c r="B20" s="2" t="s">
        <v>682</v>
      </c>
      <c r="C20" s="3" t="s">
        <v>25</v>
      </c>
      <c r="D20" s="3" t="s">
        <v>683</v>
      </c>
      <c r="E20" s="39">
        <v>3.59</v>
      </c>
      <c r="F20" s="53">
        <v>145.06180000000001</v>
      </c>
      <c r="G20" s="53">
        <v>145.06190000000001</v>
      </c>
      <c r="H20" s="59">
        <f t="shared" si="0"/>
        <v>0.68936088665128226</v>
      </c>
      <c r="I20" s="3">
        <v>127.0517</v>
      </c>
      <c r="J20" s="3" t="s">
        <v>681</v>
      </c>
      <c r="K20" s="3">
        <v>84.045500000000004</v>
      </c>
      <c r="L20" s="3" t="s">
        <v>684</v>
      </c>
      <c r="M20" s="105"/>
      <c r="N20" s="104"/>
      <c r="O20" s="104"/>
      <c r="P20" s="3" t="s">
        <v>406</v>
      </c>
      <c r="Q20" s="3">
        <v>2</v>
      </c>
    </row>
    <row r="21" spans="1:17" x14ac:dyDescent="0.45">
      <c r="A21" s="3"/>
      <c r="B21" s="37" t="s">
        <v>307</v>
      </c>
      <c r="C21" s="3" t="s">
        <v>27</v>
      </c>
      <c r="D21" s="3" t="s">
        <v>308</v>
      </c>
      <c r="E21" s="39">
        <v>12.42</v>
      </c>
      <c r="F21" s="53">
        <v>145.09809999999999</v>
      </c>
      <c r="G21" s="53">
        <v>145.09819999999999</v>
      </c>
      <c r="H21" s="59">
        <f t="shared" si="0"/>
        <v>0.68918842551678561</v>
      </c>
      <c r="I21" s="3">
        <v>101.06059999999999</v>
      </c>
      <c r="J21" s="3" t="s">
        <v>685</v>
      </c>
      <c r="K21" s="3" t="s">
        <v>143</v>
      </c>
      <c r="L21" s="3" t="s">
        <v>143</v>
      </c>
      <c r="M21" s="104"/>
      <c r="N21" s="104"/>
      <c r="O21" s="104"/>
      <c r="P21" s="3" t="s">
        <v>287</v>
      </c>
      <c r="Q21" s="3">
        <v>1</v>
      </c>
    </row>
    <row r="22" spans="1:17" x14ac:dyDescent="0.45">
      <c r="A22" s="3"/>
      <c r="B22" s="37" t="s">
        <v>28</v>
      </c>
      <c r="C22" s="3" t="s">
        <v>29</v>
      </c>
      <c r="D22" s="3" t="s">
        <v>302</v>
      </c>
      <c r="E22" s="39">
        <v>7.55</v>
      </c>
      <c r="F22" s="53">
        <v>146.04599999999999</v>
      </c>
      <c r="G22" s="53">
        <v>146.04580000000001</v>
      </c>
      <c r="H22" s="59">
        <f t="shared" si="0"/>
        <v>-1.3694334241602126</v>
      </c>
      <c r="I22" s="3">
        <v>102.0564</v>
      </c>
      <c r="J22" s="3" t="s">
        <v>686</v>
      </c>
      <c r="K22" s="3">
        <v>128.03530000000001</v>
      </c>
      <c r="L22" s="3" t="s">
        <v>687</v>
      </c>
      <c r="M22" s="107"/>
      <c r="N22" s="107"/>
      <c r="O22" s="107"/>
      <c r="P22" s="3" t="s">
        <v>287</v>
      </c>
      <c r="Q22" s="3">
        <v>1</v>
      </c>
    </row>
    <row r="23" spans="1:17" x14ac:dyDescent="0.45">
      <c r="A23" s="3"/>
      <c r="B23" s="106" t="s">
        <v>688</v>
      </c>
      <c r="C23" s="3" t="s">
        <v>29</v>
      </c>
      <c r="D23" s="3" t="s">
        <v>689</v>
      </c>
      <c r="E23" s="39">
        <v>4.92</v>
      </c>
      <c r="F23" s="53">
        <v>146.04580000000001</v>
      </c>
      <c r="G23" s="53">
        <v>146.04580000000001</v>
      </c>
      <c r="H23" s="38">
        <f t="shared" si="0"/>
        <v>0</v>
      </c>
      <c r="I23" s="3">
        <v>116.03530000000001</v>
      </c>
      <c r="J23" s="3" t="s">
        <v>690</v>
      </c>
      <c r="K23" s="3">
        <v>98.024699999999996</v>
      </c>
      <c r="L23" s="3" t="s">
        <v>691</v>
      </c>
      <c r="M23" s="104"/>
      <c r="N23" s="3"/>
      <c r="O23" s="3"/>
      <c r="P23" s="3" t="s">
        <v>406</v>
      </c>
      <c r="Q23" s="3">
        <v>2</v>
      </c>
    </row>
    <row r="24" spans="1:17" x14ac:dyDescent="0.45">
      <c r="A24" s="3"/>
      <c r="B24" s="37" t="s">
        <v>312</v>
      </c>
      <c r="C24" s="3" t="s">
        <v>31</v>
      </c>
      <c r="D24" s="3" t="s">
        <v>336</v>
      </c>
      <c r="E24" s="39">
        <v>5.31</v>
      </c>
      <c r="F24" s="53">
        <v>148.04339999999999</v>
      </c>
      <c r="G24" s="53">
        <v>148.04320000000001</v>
      </c>
      <c r="H24" s="59">
        <f t="shared" si="0"/>
        <v>-1.3509570178043813</v>
      </c>
      <c r="I24" s="3">
        <v>131.03440000000001</v>
      </c>
      <c r="J24" s="3" t="s">
        <v>692</v>
      </c>
      <c r="K24" s="3" t="s">
        <v>143</v>
      </c>
      <c r="L24" s="3" t="s">
        <v>143</v>
      </c>
      <c r="M24" s="105"/>
      <c r="N24" s="104"/>
      <c r="O24" s="104"/>
      <c r="P24" s="3" t="s">
        <v>287</v>
      </c>
      <c r="Q24" s="3">
        <v>1</v>
      </c>
    </row>
    <row r="25" spans="1:17" x14ac:dyDescent="0.45">
      <c r="A25" s="3"/>
      <c r="B25" s="37" t="s">
        <v>309</v>
      </c>
      <c r="C25" s="3" t="s">
        <v>33</v>
      </c>
      <c r="D25" s="3" t="s">
        <v>310</v>
      </c>
      <c r="E25" s="39">
        <v>7.92</v>
      </c>
      <c r="F25" s="53">
        <v>154.06209999999999</v>
      </c>
      <c r="G25" s="53">
        <v>154.06219999999999</v>
      </c>
      <c r="H25" s="59">
        <f t="shared" si="0"/>
        <v>0.64908848506200523</v>
      </c>
      <c r="I25" s="3">
        <v>137.03569999999999</v>
      </c>
      <c r="J25" s="3" t="s">
        <v>693</v>
      </c>
      <c r="K25" s="3">
        <v>110.0723</v>
      </c>
      <c r="L25" s="3" t="s">
        <v>694</v>
      </c>
      <c r="M25" s="105"/>
      <c r="N25" s="104"/>
      <c r="O25" s="3"/>
      <c r="P25" s="3" t="s">
        <v>287</v>
      </c>
      <c r="Q25" s="3">
        <v>1</v>
      </c>
    </row>
    <row r="26" spans="1:17" x14ac:dyDescent="0.45">
      <c r="A26" s="3"/>
      <c r="B26" s="106" t="s">
        <v>695</v>
      </c>
      <c r="C26" s="3" t="s">
        <v>696</v>
      </c>
      <c r="D26" s="3" t="s">
        <v>697</v>
      </c>
      <c r="E26" s="39">
        <v>2.14</v>
      </c>
      <c r="F26" s="53">
        <v>156.06659999999999</v>
      </c>
      <c r="G26" s="53">
        <v>156.06659999999999</v>
      </c>
      <c r="H26" s="38">
        <f t="shared" si="0"/>
        <v>0</v>
      </c>
      <c r="I26" s="3" t="s">
        <v>143</v>
      </c>
      <c r="J26" s="3" t="s">
        <v>143</v>
      </c>
      <c r="K26" s="3" t="s">
        <v>143</v>
      </c>
      <c r="L26" s="3" t="s">
        <v>143</v>
      </c>
      <c r="M26" s="104"/>
      <c r="N26" s="3"/>
      <c r="O26" s="3"/>
      <c r="P26" s="3" t="s">
        <v>406</v>
      </c>
      <c r="Q26" s="3">
        <v>3</v>
      </c>
    </row>
    <row r="27" spans="1:17" x14ac:dyDescent="0.45">
      <c r="A27" s="3"/>
      <c r="B27" s="37" t="s">
        <v>314</v>
      </c>
      <c r="C27" s="3" t="s">
        <v>35</v>
      </c>
      <c r="D27" s="3" t="s">
        <v>148</v>
      </c>
      <c r="E27" s="39">
        <v>4.68</v>
      </c>
      <c r="F27" s="53">
        <v>164.07159999999999</v>
      </c>
      <c r="G27" s="53">
        <v>164.07169999999999</v>
      </c>
      <c r="H27" s="59">
        <f t="shared" si="0"/>
        <v>0.60948963168736392</v>
      </c>
      <c r="I27" s="3">
        <v>147.04509999999999</v>
      </c>
      <c r="J27" s="77" t="s">
        <v>698</v>
      </c>
      <c r="K27" s="3">
        <v>103.0553</v>
      </c>
      <c r="L27" s="3" t="s">
        <v>699</v>
      </c>
      <c r="M27" s="105"/>
      <c r="N27" s="104"/>
      <c r="O27" s="104"/>
      <c r="P27" s="3" t="s">
        <v>287</v>
      </c>
      <c r="Q27" s="3">
        <v>1</v>
      </c>
    </row>
    <row r="28" spans="1:17" x14ac:dyDescent="0.45">
      <c r="A28" s="3"/>
      <c r="B28" s="106" t="s">
        <v>700</v>
      </c>
      <c r="C28" s="3" t="s">
        <v>701</v>
      </c>
      <c r="D28" s="3" t="s">
        <v>702</v>
      </c>
      <c r="E28" s="39">
        <v>2.99</v>
      </c>
      <c r="F28" s="53">
        <v>172.09769</v>
      </c>
      <c r="G28" s="53">
        <v>172.09790000000001</v>
      </c>
      <c r="H28" s="59">
        <f t="shared" si="0"/>
        <v>1.220235691486145</v>
      </c>
      <c r="I28" s="3" t="s">
        <v>143</v>
      </c>
      <c r="J28" s="3" t="s">
        <v>143</v>
      </c>
      <c r="K28" s="3" t="s">
        <v>143</v>
      </c>
      <c r="L28" s="3" t="s">
        <v>143</v>
      </c>
      <c r="M28" s="109"/>
      <c r="N28" s="3"/>
      <c r="O28" s="3"/>
      <c r="P28" s="3" t="s">
        <v>406</v>
      </c>
      <c r="Q28" s="3">
        <v>3</v>
      </c>
    </row>
    <row r="29" spans="1:17" x14ac:dyDescent="0.45">
      <c r="A29" s="3"/>
      <c r="B29" s="106" t="s">
        <v>703</v>
      </c>
      <c r="C29" s="3" t="s">
        <v>704</v>
      </c>
      <c r="D29" s="3" t="s">
        <v>705</v>
      </c>
      <c r="E29" s="39">
        <v>3.12</v>
      </c>
      <c r="F29" s="53">
        <v>172.0977</v>
      </c>
      <c r="G29" s="53">
        <v>172.09790000000001</v>
      </c>
      <c r="H29" s="59">
        <f t="shared" si="0"/>
        <v>1.1621292299710764</v>
      </c>
      <c r="I29" s="3" t="s">
        <v>143</v>
      </c>
      <c r="J29" s="3" t="s">
        <v>143</v>
      </c>
      <c r="K29" s="3" t="s">
        <v>143</v>
      </c>
      <c r="L29" s="3" t="s">
        <v>143</v>
      </c>
      <c r="M29" s="109"/>
      <c r="N29" s="109"/>
      <c r="O29" s="3"/>
      <c r="P29" s="3" t="s">
        <v>406</v>
      </c>
      <c r="Q29" s="3">
        <v>3</v>
      </c>
    </row>
    <row r="30" spans="1:17" x14ac:dyDescent="0.45">
      <c r="A30" s="3"/>
      <c r="B30" s="106" t="s">
        <v>706</v>
      </c>
      <c r="C30" s="3" t="s">
        <v>598</v>
      </c>
      <c r="D30" s="3" t="s">
        <v>707</v>
      </c>
      <c r="E30" s="39">
        <v>6.9</v>
      </c>
      <c r="F30" s="53">
        <v>173.09299999999999</v>
      </c>
      <c r="G30" s="53">
        <v>173.09309999999999</v>
      </c>
      <c r="H30" s="59">
        <f t="shared" si="0"/>
        <v>0.57772377988099854</v>
      </c>
      <c r="I30" s="3" t="s">
        <v>143</v>
      </c>
      <c r="J30" s="3" t="s">
        <v>143</v>
      </c>
      <c r="K30" s="3" t="s">
        <v>143</v>
      </c>
      <c r="L30" s="3" t="s">
        <v>143</v>
      </c>
      <c r="M30" s="104"/>
      <c r="N30" s="3"/>
      <c r="O30" s="3"/>
      <c r="P30" s="3" t="s">
        <v>406</v>
      </c>
      <c r="Q30" s="3">
        <v>3</v>
      </c>
    </row>
    <row r="31" spans="1:17" x14ac:dyDescent="0.45">
      <c r="A31" s="3"/>
      <c r="B31" s="37" t="s">
        <v>300</v>
      </c>
      <c r="C31" s="3" t="s">
        <v>37</v>
      </c>
      <c r="D31" s="3" t="s">
        <v>301</v>
      </c>
      <c r="E31" s="39">
        <v>12.2</v>
      </c>
      <c r="F31" s="53">
        <v>173.10419999999999</v>
      </c>
      <c r="G31" s="53">
        <v>173.10429999999999</v>
      </c>
      <c r="H31" s="59">
        <f t="shared" si="0"/>
        <v>0.57768640064585142</v>
      </c>
      <c r="I31" s="3">
        <v>131.08260000000001</v>
      </c>
      <c r="J31" s="3" t="s">
        <v>708</v>
      </c>
      <c r="K31" s="3" t="s">
        <v>143</v>
      </c>
      <c r="L31" s="3" t="s">
        <v>143</v>
      </c>
      <c r="M31" s="104"/>
      <c r="N31" s="3"/>
      <c r="O31" s="104"/>
      <c r="P31" s="3" t="s">
        <v>287</v>
      </c>
      <c r="Q31" s="3">
        <v>1</v>
      </c>
    </row>
    <row r="32" spans="1:17" x14ac:dyDescent="0.45">
      <c r="A32" s="3"/>
      <c r="B32" s="37" t="s">
        <v>319</v>
      </c>
      <c r="C32" s="3" t="s">
        <v>39</v>
      </c>
      <c r="D32" s="3" t="s">
        <v>320</v>
      </c>
      <c r="E32" s="39">
        <v>7.89</v>
      </c>
      <c r="F32" s="53">
        <v>174.0883</v>
      </c>
      <c r="G32" s="53">
        <v>174.08840000000001</v>
      </c>
      <c r="H32" s="59">
        <f t="shared" si="0"/>
        <v>0.57442081151483759</v>
      </c>
      <c r="I32" s="3">
        <v>131.08260000000001</v>
      </c>
      <c r="J32" s="3" t="s">
        <v>708</v>
      </c>
      <c r="K32" s="3" t="s">
        <v>143</v>
      </c>
      <c r="L32" s="3" t="s">
        <v>143</v>
      </c>
      <c r="M32" s="104"/>
      <c r="N32" s="104"/>
      <c r="O32" s="104"/>
      <c r="P32" s="3" t="s">
        <v>287</v>
      </c>
      <c r="Q32" s="3">
        <v>1</v>
      </c>
    </row>
    <row r="33" spans="1:17" x14ac:dyDescent="0.45">
      <c r="A33" s="3"/>
      <c r="B33" s="37" t="s">
        <v>316</v>
      </c>
      <c r="C33" s="3" t="s">
        <v>41</v>
      </c>
      <c r="D33" s="3" t="s">
        <v>317</v>
      </c>
      <c r="E33" s="39">
        <v>5.65</v>
      </c>
      <c r="F33" s="53">
        <v>180.06639999999999</v>
      </c>
      <c r="G33" s="53">
        <v>180.06659999999999</v>
      </c>
      <c r="H33" s="59">
        <f t="shared" si="0"/>
        <v>1.1107001520917223</v>
      </c>
      <c r="I33" s="3">
        <v>163.03989999999999</v>
      </c>
      <c r="J33" s="3" t="s">
        <v>709</v>
      </c>
      <c r="K33" s="3">
        <v>119.0502</v>
      </c>
      <c r="L33" s="3" t="s">
        <v>710</v>
      </c>
      <c r="M33" s="105"/>
      <c r="N33" s="105"/>
      <c r="O33" s="105"/>
      <c r="P33" s="3" t="s">
        <v>287</v>
      </c>
      <c r="Q33" s="3">
        <v>1</v>
      </c>
    </row>
    <row r="34" spans="1:17" x14ac:dyDescent="0.45">
      <c r="A34" s="3"/>
      <c r="B34" s="37" t="s">
        <v>711</v>
      </c>
      <c r="C34" s="3" t="s">
        <v>542</v>
      </c>
      <c r="D34" s="3" t="s">
        <v>712</v>
      </c>
      <c r="E34" s="39">
        <v>6.66</v>
      </c>
      <c r="F34" s="53">
        <v>187.1087</v>
      </c>
      <c r="G34" s="53">
        <v>187.1088</v>
      </c>
      <c r="H34" s="59">
        <f t="shared" si="0"/>
        <v>0.53444840650637304</v>
      </c>
      <c r="I34" s="3" t="s">
        <v>143</v>
      </c>
      <c r="J34" s="3" t="s">
        <v>143</v>
      </c>
      <c r="K34" s="3" t="s">
        <v>143</v>
      </c>
      <c r="L34" s="3" t="s">
        <v>143</v>
      </c>
      <c r="M34" s="104"/>
      <c r="N34" s="3"/>
      <c r="O34" s="3"/>
      <c r="P34" s="3" t="s">
        <v>406</v>
      </c>
      <c r="Q34" s="3">
        <v>3</v>
      </c>
    </row>
    <row r="35" spans="1:17" x14ac:dyDescent="0.45">
      <c r="A35" s="3"/>
      <c r="B35" s="37" t="s">
        <v>713</v>
      </c>
      <c r="C35" s="3" t="s">
        <v>714</v>
      </c>
      <c r="D35" s="3" t="s">
        <v>715</v>
      </c>
      <c r="E35" s="39">
        <v>7.1</v>
      </c>
      <c r="F35" s="53">
        <v>188.05619999999999</v>
      </c>
      <c r="G35" s="53">
        <v>188.0564</v>
      </c>
      <c r="H35" s="59">
        <f t="shared" si="0"/>
        <v>1.0635107340491434</v>
      </c>
      <c r="I35" s="3">
        <v>102.0562</v>
      </c>
      <c r="J35" s="3" t="s">
        <v>686</v>
      </c>
      <c r="K35" s="3">
        <v>128.0352</v>
      </c>
      <c r="L35" s="3" t="s">
        <v>687</v>
      </c>
      <c r="M35" s="3"/>
      <c r="N35" s="105"/>
      <c r="O35" s="3"/>
      <c r="P35" s="3" t="s">
        <v>406</v>
      </c>
      <c r="Q35" s="3">
        <v>2</v>
      </c>
    </row>
    <row r="36" spans="1:17" x14ac:dyDescent="0.45">
      <c r="A36" s="3"/>
      <c r="B36" s="37" t="s">
        <v>716</v>
      </c>
      <c r="C36" s="3" t="s">
        <v>717</v>
      </c>
      <c r="D36" s="3" t="s">
        <v>718</v>
      </c>
      <c r="E36" s="39">
        <v>3.54</v>
      </c>
      <c r="F36" s="53">
        <v>190.0548</v>
      </c>
      <c r="G36" s="53">
        <v>190.05430000000001</v>
      </c>
      <c r="H36" s="59">
        <f t="shared" si="0"/>
        <v>-2.6308270846183248</v>
      </c>
      <c r="I36" s="3">
        <v>129.01929999999999</v>
      </c>
      <c r="J36" s="3" t="s">
        <v>719</v>
      </c>
      <c r="K36" s="3">
        <v>174.01679999999999</v>
      </c>
      <c r="L36" s="3" t="s">
        <v>720</v>
      </c>
      <c r="M36" s="104"/>
      <c r="N36" s="3"/>
      <c r="O36" s="3"/>
      <c r="P36" s="3" t="s">
        <v>406</v>
      </c>
      <c r="Q36" s="3">
        <v>2</v>
      </c>
    </row>
    <row r="37" spans="1:17" x14ac:dyDescent="0.45">
      <c r="A37" s="3"/>
      <c r="B37" s="37" t="s">
        <v>999</v>
      </c>
      <c r="C37" s="3" t="s">
        <v>43</v>
      </c>
      <c r="D37" s="3" t="s">
        <v>318</v>
      </c>
      <c r="E37" s="39">
        <v>4.76</v>
      </c>
      <c r="F37" s="53">
        <v>203.08260000000001</v>
      </c>
      <c r="G37" s="53">
        <v>203.08260000000001</v>
      </c>
      <c r="H37" s="38">
        <f t="shared" si="0"/>
        <v>0</v>
      </c>
      <c r="I37" s="3">
        <v>116.0506</v>
      </c>
      <c r="J37" s="3" t="s">
        <v>721</v>
      </c>
      <c r="K37" s="3">
        <v>142.06620000000001</v>
      </c>
      <c r="L37" s="3" t="s">
        <v>722</v>
      </c>
      <c r="M37" s="105"/>
      <c r="N37" s="104"/>
      <c r="O37" s="104"/>
      <c r="P37" s="3" t="s">
        <v>287</v>
      </c>
      <c r="Q37" s="3">
        <v>1</v>
      </c>
    </row>
    <row r="38" spans="1:17" x14ac:dyDescent="0.45">
      <c r="A38" s="3"/>
      <c r="B38" s="106" t="s">
        <v>723</v>
      </c>
      <c r="C38" s="3" t="s">
        <v>724</v>
      </c>
      <c r="D38" s="3" t="s">
        <v>725</v>
      </c>
      <c r="E38" s="39">
        <v>2.94</v>
      </c>
      <c r="F38" s="53">
        <v>206.0821</v>
      </c>
      <c r="G38" s="53">
        <v>206.08170000000001</v>
      </c>
      <c r="H38" s="59">
        <f t="shared" si="0"/>
        <v>-1.9409777771867025</v>
      </c>
      <c r="I38" s="3" t="s">
        <v>143</v>
      </c>
      <c r="J38" s="3" t="s">
        <v>143</v>
      </c>
      <c r="K38" s="3" t="s">
        <v>143</v>
      </c>
      <c r="L38" s="3" t="s">
        <v>143</v>
      </c>
      <c r="M38" s="105"/>
      <c r="N38" s="3"/>
      <c r="O38" s="3"/>
      <c r="P38" s="3" t="s">
        <v>406</v>
      </c>
      <c r="Q38" s="3">
        <v>3</v>
      </c>
    </row>
    <row r="39" spans="1:17" x14ac:dyDescent="0.45">
      <c r="A39" s="3"/>
      <c r="B39" s="37" t="s">
        <v>726</v>
      </c>
      <c r="C39" s="3" t="s">
        <v>727</v>
      </c>
      <c r="D39" s="3" t="s">
        <v>728</v>
      </c>
      <c r="E39" s="39">
        <v>3.13</v>
      </c>
      <c r="F39" s="53">
        <v>245.0932</v>
      </c>
      <c r="G39" s="53">
        <v>245.0926</v>
      </c>
      <c r="H39" s="59">
        <f t="shared" si="0"/>
        <v>-2.4480543271869335</v>
      </c>
      <c r="I39" s="3" t="s">
        <v>143</v>
      </c>
      <c r="J39" s="3" t="s">
        <v>143</v>
      </c>
      <c r="K39" s="3" t="s">
        <v>143</v>
      </c>
      <c r="L39" s="3" t="s">
        <v>143</v>
      </c>
      <c r="M39" s="105"/>
      <c r="N39" s="3"/>
      <c r="O39" s="104"/>
      <c r="P39" s="3" t="s">
        <v>406</v>
      </c>
      <c r="Q39" s="3">
        <v>3</v>
      </c>
    </row>
    <row r="40" spans="1:17" x14ac:dyDescent="0.45">
      <c r="A40" s="106"/>
      <c r="B40" s="2"/>
      <c r="C40" s="3"/>
      <c r="D40" s="3"/>
      <c r="E40" s="3"/>
      <c r="F40" s="3"/>
      <c r="G40" s="3"/>
      <c r="H40" s="59"/>
      <c r="I40" s="3"/>
      <c r="J40" s="3"/>
      <c r="K40" s="3"/>
      <c r="L40" s="3"/>
      <c r="M40" s="3"/>
      <c r="N40" s="3"/>
      <c r="O40" s="3"/>
      <c r="P40" s="3"/>
      <c r="Q40" s="3"/>
    </row>
    <row r="41" spans="1:17" ht="14.65" thickBot="1" x14ac:dyDescent="0.5">
      <c r="A41" s="106"/>
      <c r="B41" s="2"/>
      <c r="C41" s="3"/>
      <c r="D41" s="3"/>
      <c r="E41" s="3"/>
      <c r="F41" s="3"/>
      <c r="G41" s="3"/>
      <c r="H41" s="39"/>
      <c r="I41" s="3"/>
      <c r="J41" s="3"/>
      <c r="K41" s="3"/>
      <c r="L41" s="3"/>
      <c r="M41" s="3"/>
      <c r="N41" s="3"/>
      <c r="O41" s="3"/>
      <c r="P41" s="3"/>
      <c r="Q41" s="3"/>
    </row>
    <row r="42" spans="1:17" ht="20" customHeight="1" thickBot="1" x14ac:dyDescent="0.5">
      <c r="A42" s="106"/>
      <c r="B42" s="172" t="s">
        <v>46</v>
      </c>
      <c r="C42" s="173"/>
      <c r="D42" s="173"/>
      <c r="E42" s="173"/>
      <c r="F42" s="173"/>
      <c r="G42" s="173"/>
      <c r="H42" s="173"/>
      <c r="I42" s="173"/>
      <c r="J42" s="173"/>
      <c r="K42" s="173"/>
      <c r="L42" s="173"/>
      <c r="M42" s="173"/>
      <c r="N42" s="173"/>
      <c r="O42" s="173"/>
      <c r="P42" s="173"/>
      <c r="Q42" s="174"/>
    </row>
    <row r="43" spans="1:17" ht="30" customHeight="1" thickBot="1" x14ac:dyDescent="0.5">
      <c r="B43" s="96" t="s">
        <v>277</v>
      </c>
      <c r="C43" s="97" t="s">
        <v>1</v>
      </c>
      <c r="D43" s="97" t="s">
        <v>144</v>
      </c>
      <c r="E43" s="98" t="s">
        <v>278</v>
      </c>
      <c r="F43" s="99" t="s">
        <v>435</v>
      </c>
      <c r="G43" s="100" t="s">
        <v>436</v>
      </c>
      <c r="H43" s="101" t="s">
        <v>283</v>
      </c>
      <c r="I43" s="98" t="s">
        <v>369</v>
      </c>
      <c r="J43" s="98" t="s">
        <v>370</v>
      </c>
      <c r="K43" s="98" t="s">
        <v>372</v>
      </c>
      <c r="L43" s="98" t="s">
        <v>373</v>
      </c>
      <c r="M43" s="97" t="s">
        <v>279</v>
      </c>
      <c r="N43" s="97" t="s">
        <v>280</v>
      </c>
      <c r="O43" s="97" t="s">
        <v>281</v>
      </c>
      <c r="P43" s="102" t="s">
        <v>282</v>
      </c>
      <c r="Q43" s="103" t="s">
        <v>284</v>
      </c>
    </row>
    <row r="44" spans="1:17" x14ac:dyDescent="0.45">
      <c r="B44" s="106" t="s">
        <v>49</v>
      </c>
      <c r="C44" s="3" t="s">
        <v>50</v>
      </c>
      <c r="D44" s="3" t="s">
        <v>729</v>
      </c>
      <c r="E44" s="39">
        <v>2.11</v>
      </c>
      <c r="F44" s="53">
        <v>111.0201</v>
      </c>
      <c r="G44" s="53">
        <v>111.019447</v>
      </c>
      <c r="H44" s="59">
        <f t="shared" ref="H44:H74" si="1">(G44-F44)/G44*1000000</f>
        <v>-5.8818523929397042</v>
      </c>
      <c r="I44" s="3" t="s">
        <v>143</v>
      </c>
      <c r="J44" s="3" t="s">
        <v>143</v>
      </c>
      <c r="K44" s="3" t="s">
        <v>143</v>
      </c>
      <c r="L44" s="3" t="s">
        <v>143</v>
      </c>
      <c r="M44" s="109"/>
      <c r="N44" s="3"/>
      <c r="O44" s="109"/>
      <c r="P44" s="3" t="s">
        <v>287</v>
      </c>
      <c r="Q44" s="95" t="s">
        <v>374</v>
      </c>
    </row>
    <row r="45" spans="1:17" x14ac:dyDescent="0.45">
      <c r="B45" s="106" t="s">
        <v>53</v>
      </c>
      <c r="C45" s="3" t="s">
        <v>54</v>
      </c>
      <c r="D45" s="3" t="s">
        <v>730</v>
      </c>
      <c r="E45" s="39">
        <v>3.03</v>
      </c>
      <c r="F45" s="53">
        <v>134.0472</v>
      </c>
      <c r="G45" s="53">
        <v>134.04602</v>
      </c>
      <c r="H45" s="59">
        <f t="shared" si="1"/>
        <v>-8.8029469282643813</v>
      </c>
      <c r="I45" s="3" t="s">
        <v>143</v>
      </c>
      <c r="J45" s="3" t="s">
        <v>143</v>
      </c>
      <c r="K45" s="3" t="s">
        <v>143</v>
      </c>
      <c r="L45" s="3" t="s">
        <v>143</v>
      </c>
      <c r="M45" s="3"/>
      <c r="N45" s="105"/>
      <c r="O45" s="104"/>
      <c r="P45" s="3" t="s">
        <v>287</v>
      </c>
      <c r="Q45" s="95" t="s">
        <v>374</v>
      </c>
    </row>
    <row r="46" spans="1:17" x14ac:dyDescent="0.45">
      <c r="B46" s="106" t="s">
        <v>731</v>
      </c>
      <c r="C46" s="3" t="s">
        <v>505</v>
      </c>
      <c r="D46" s="3" t="s">
        <v>732</v>
      </c>
      <c r="E46" s="39">
        <v>3.16</v>
      </c>
      <c r="F46" s="53">
        <v>135.03120000000001</v>
      </c>
      <c r="G46" s="53">
        <v>135.03120000000001</v>
      </c>
      <c r="H46" s="38">
        <f t="shared" si="1"/>
        <v>0</v>
      </c>
      <c r="I46" s="3">
        <v>64.978499999999997</v>
      </c>
      <c r="J46" s="3" t="s">
        <v>733</v>
      </c>
      <c r="K46" s="3" t="s">
        <v>143</v>
      </c>
      <c r="L46" s="3" t="s">
        <v>143</v>
      </c>
      <c r="M46" s="3"/>
      <c r="N46" s="104"/>
      <c r="O46" s="105"/>
      <c r="P46" s="3" t="s">
        <v>406</v>
      </c>
      <c r="Q46" s="95">
        <v>2</v>
      </c>
    </row>
    <row r="47" spans="1:17" x14ac:dyDescent="0.45">
      <c r="B47" s="106" t="s">
        <v>734</v>
      </c>
      <c r="C47" s="3" t="s">
        <v>735</v>
      </c>
      <c r="D47" s="3" t="s">
        <v>736</v>
      </c>
      <c r="E47" s="39">
        <v>3.82</v>
      </c>
      <c r="F47" s="53">
        <v>151.02619999999999</v>
      </c>
      <c r="G47" s="53">
        <v>151.02610000000001</v>
      </c>
      <c r="H47" s="59">
        <f t="shared" si="1"/>
        <v>-0.66213720658149766</v>
      </c>
      <c r="I47" s="3">
        <v>108.02030000000001</v>
      </c>
      <c r="J47" s="3" t="s">
        <v>737</v>
      </c>
      <c r="K47" s="3" t="s">
        <v>143</v>
      </c>
      <c r="L47" s="3" t="s">
        <v>143</v>
      </c>
      <c r="M47" s="104"/>
      <c r="N47" s="107"/>
      <c r="O47" s="107"/>
      <c r="P47" s="3" t="s">
        <v>406</v>
      </c>
      <c r="Q47" s="95">
        <v>2</v>
      </c>
    </row>
    <row r="48" spans="1:17" x14ac:dyDescent="0.45">
      <c r="B48" s="106" t="s">
        <v>738</v>
      </c>
      <c r="C48" s="3" t="s">
        <v>739</v>
      </c>
      <c r="D48" s="3" t="s">
        <v>740</v>
      </c>
      <c r="E48" s="39">
        <v>2.44</v>
      </c>
      <c r="F48" s="53">
        <v>227.06700000000001</v>
      </c>
      <c r="G48" s="53">
        <v>227.06729999999999</v>
      </c>
      <c r="H48" s="59">
        <f t="shared" si="1"/>
        <v>1.3211942009331035</v>
      </c>
      <c r="I48" s="3">
        <v>94.0304</v>
      </c>
      <c r="J48" s="3" t="s">
        <v>741</v>
      </c>
      <c r="K48" s="3">
        <v>184.06180000000001</v>
      </c>
      <c r="L48" s="3" t="s">
        <v>742</v>
      </c>
      <c r="M48" s="109"/>
      <c r="N48" s="3"/>
      <c r="O48" s="3"/>
      <c r="P48" s="3" t="s">
        <v>406</v>
      </c>
      <c r="Q48" s="95">
        <v>2</v>
      </c>
    </row>
    <row r="49" spans="2:17" x14ac:dyDescent="0.45">
      <c r="B49" s="106" t="s">
        <v>57</v>
      </c>
      <c r="C49" s="3" t="s">
        <v>58</v>
      </c>
      <c r="D49" s="3" t="s">
        <v>743</v>
      </c>
      <c r="E49" s="39">
        <v>4.18</v>
      </c>
      <c r="F49" s="53">
        <v>242.07810000000001</v>
      </c>
      <c r="G49" s="53">
        <v>242.0788</v>
      </c>
      <c r="H49" s="59">
        <f t="shared" si="1"/>
        <v>2.8916204144882407</v>
      </c>
      <c r="I49" s="3" t="s">
        <v>143</v>
      </c>
      <c r="J49" s="3" t="s">
        <v>143</v>
      </c>
      <c r="K49" s="3" t="s">
        <v>143</v>
      </c>
      <c r="L49" s="3" t="s">
        <v>143</v>
      </c>
      <c r="M49" s="104"/>
      <c r="N49" s="3"/>
      <c r="O49" s="104"/>
      <c r="P49" s="3" t="s">
        <v>287</v>
      </c>
      <c r="Q49" s="95" t="s">
        <v>374</v>
      </c>
    </row>
    <row r="50" spans="2:17" x14ac:dyDescent="0.45">
      <c r="B50" s="106" t="s">
        <v>59</v>
      </c>
      <c r="C50" s="3" t="s">
        <v>60</v>
      </c>
      <c r="D50" s="3" t="s">
        <v>744</v>
      </c>
      <c r="E50" s="39">
        <v>3.05</v>
      </c>
      <c r="F50" s="53">
        <v>243.06209999999999</v>
      </c>
      <c r="G50" s="53">
        <v>243.06219999999999</v>
      </c>
      <c r="H50" s="59">
        <f t="shared" si="1"/>
        <v>0.41141732446805657</v>
      </c>
      <c r="I50" s="3">
        <v>110.0248</v>
      </c>
      <c r="J50" s="3" t="s">
        <v>745</v>
      </c>
      <c r="K50" s="3" t="s">
        <v>143</v>
      </c>
      <c r="L50" s="3" t="s">
        <v>143</v>
      </c>
      <c r="M50" s="109"/>
      <c r="N50" s="105"/>
      <c r="O50" s="105"/>
      <c r="P50" s="3" t="s">
        <v>287</v>
      </c>
      <c r="Q50" s="95">
        <v>1</v>
      </c>
    </row>
    <row r="51" spans="2:17" x14ac:dyDescent="0.45">
      <c r="B51" s="106" t="s">
        <v>746</v>
      </c>
      <c r="C51" s="3" t="s">
        <v>60</v>
      </c>
      <c r="D51" s="3" t="s">
        <v>747</v>
      </c>
      <c r="E51" s="39">
        <v>4.29</v>
      </c>
      <c r="F51" s="53">
        <v>243.06229999999999</v>
      </c>
      <c r="G51" s="53">
        <v>243.06219999999999</v>
      </c>
      <c r="H51" s="59">
        <f t="shared" si="1"/>
        <v>-0.41141732446805657</v>
      </c>
      <c r="I51" s="3">
        <v>153.03049999999999</v>
      </c>
      <c r="J51" s="3" t="s">
        <v>748</v>
      </c>
      <c r="K51" s="3">
        <v>183.0411</v>
      </c>
      <c r="L51" s="3" t="s">
        <v>749</v>
      </c>
      <c r="M51" s="105"/>
      <c r="N51" s="104"/>
      <c r="O51" s="104"/>
      <c r="P51" s="3" t="s">
        <v>406</v>
      </c>
      <c r="Q51" s="95">
        <v>2</v>
      </c>
    </row>
    <row r="52" spans="2:17" x14ac:dyDescent="0.45">
      <c r="B52" s="106" t="s">
        <v>63</v>
      </c>
      <c r="C52" s="3" t="s">
        <v>64</v>
      </c>
      <c r="D52" s="3" t="s">
        <v>750</v>
      </c>
      <c r="E52" s="39">
        <v>3.21</v>
      </c>
      <c r="F52" s="53">
        <v>266.08960000000002</v>
      </c>
      <c r="G52" s="53">
        <v>266.088325</v>
      </c>
      <c r="H52" s="59">
        <f t="shared" si="1"/>
        <v>-4.7916420234559682</v>
      </c>
      <c r="I52" s="3" t="s">
        <v>143</v>
      </c>
      <c r="J52" s="3" t="s">
        <v>143</v>
      </c>
      <c r="K52" s="3" t="s">
        <v>143</v>
      </c>
      <c r="L52" s="3" t="s">
        <v>143</v>
      </c>
      <c r="M52" s="3"/>
      <c r="N52" s="104"/>
      <c r="O52" s="3"/>
      <c r="P52" s="3" t="s">
        <v>287</v>
      </c>
      <c r="Q52" s="95">
        <v>1</v>
      </c>
    </row>
    <row r="53" spans="2:17" x14ac:dyDescent="0.45">
      <c r="B53" s="106" t="s">
        <v>67</v>
      </c>
      <c r="C53" s="3" t="s">
        <v>68</v>
      </c>
      <c r="D53" s="3" t="s">
        <v>751</v>
      </c>
      <c r="E53" s="39">
        <v>5.15</v>
      </c>
      <c r="F53" s="53">
        <v>283.06830000000002</v>
      </c>
      <c r="G53" s="53">
        <v>283.0684</v>
      </c>
      <c r="H53" s="59">
        <f t="shared" si="1"/>
        <v>0.35327150602079904</v>
      </c>
      <c r="I53" s="3">
        <v>151.02590000000001</v>
      </c>
      <c r="J53" s="3" t="s">
        <v>752</v>
      </c>
      <c r="K53" s="3">
        <v>108.0205</v>
      </c>
      <c r="L53" s="3" t="s">
        <v>737</v>
      </c>
      <c r="M53" s="3"/>
      <c r="N53" s="104"/>
      <c r="O53" s="3"/>
      <c r="P53" s="3" t="s">
        <v>287</v>
      </c>
      <c r="Q53" s="95">
        <v>1</v>
      </c>
    </row>
    <row r="54" spans="2:17" x14ac:dyDescent="0.45">
      <c r="B54" s="106" t="s">
        <v>753</v>
      </c>
      <c r="C54" s="3" t="s">
        <v>754</v>
      </c>
      <c r="D54" s="3" t="s">
        <v>755</v>
      </c>
      <c r="E54" s="39">
        <v>8.9499999999999993</v>
      </c>
      <c r="F54" s="53">
        <v>289.03289999999998</v>
      </c>
      <c r="G54" s="53">
        <v>289.033007</v>
      </c>
      <c r="H54" s="59">
        <f t="shared" si="1"/>
        <v>0.37019993365002796</v>
      </c>
      <c r="I54" s="39" t="s">
        <v>143</v>
      </c>
      <c r="J54" s="39" t="s">
        <v>143</v>
      </c>
      <c r="K54" s="39" t="s">
        <v>143</v>
      </c>
      <c r="L54" s="39" t="s">
        <v>143</v>
      </c>
      <c r="M54" s="3"/>
      <c r="N54" s="105"/>
      <c r="O54" s="104"/>
      <c r="P54" s="3" t="s">
        <v>406</v>
      </c>
      <c r="Q54" s="95">
        <v>3</v>
      </c>
    </row>
    <row r="55" spans="2:17" x14ac:dyDescent="0.45">
      <c r="B55" s="106" t="s">
        <v>756</v>
      </c>
      <c r="C55" s="3" t="s">
        <v>757</v>
      </c>
      <c r="D55" s="3" t="s">
        <v>758</v>
      </c>
      <c r="E55" s="39">
        <v>8.64</v>
      </c>
      <c r="F55" s="53">
        <v>322.04430000000002</v>
      </c>
      <c r="G55" s="53">
        <v>322.04450000000003</v>
      </c>
      <c r="H55" s="59">
        <f t="shared" si="1"/>
        <v>0.62103218656626424</v>
      </c>
      <c r="I55" s="3">
        <v>78.959299999999999</v>
      </c>
      <c r="J55" s="3" t="s">
        <v>759</v>
      </c>
      <c r="K55" s="3">
        <v>211.00110000000001</v>
      </c>
      <c r="L55" s="3" t="s">
        <v>760</v>
      </c>
      <c r="M55" s="104"/>
      <c r="N55" s="3"/>
      <c r="O55" s="104"/>
      <c r="P55" s="3" t="s">
        <v>406</v>
      </c>
      <c r="Q55" s="95">
        <v>2</v>
      </c>
    </row>
    <row r="56" spans="2:17" x14ac:dyDescent="0.45">
      <c r="B56" s="106" t="s">
        <v>761</v>
      </c>
      <c r="C56" s="3" t="s">
        <v>762</v>
      </c>
      <c r="D56" s="3" t="s">
        <v>763</v>
      </c>
      <c r="E56" s="39">
        <v>7.99</v>
      </c>
      <c r="F56" s="53">
        <v>323.02850000000001</v>
      </c>
      <c r="G56" s="53">
        <v>323.02850000000001</v>
      </c>
      <c r="H56" s="38">
        <f t="shared" si="1"/>
        <v>0</v>
      </c>
      <c r="I56" s="3">
        <v>78.959100000000007</v>
      </c>
      <c r="J56" s="3" t="s">
        <v>759</v>
      </c>
      <c r="K56" s="3">
        <v>96.9696</v>
      </c>
      <c r="L56" s="3" t="s">
        <v>764</v>
      </c>
      <c r="M56" s="105"/>
      <c r="N56" s="105"/>
      <c r="O56" s="104"/>
      <c r="P56" s="3" t="s">
        <v>406</v>
      </c>
      <c r="Q56" s="95">
        <v>2</v>
      </c>
    </row>
    <row r="57" spans="2:17" x14ac:dyDescent="0.45">
      <c r="B57" s="106" t="s">
        <v>69</v>
      </c>
      <c r="C57" s="3" t="s">
        <v>70</v>
      </c>
      <c r="D57" s="3" t="s">
        <v>765</v>
      </c>
      <c r="E57" s="39">
        <v>8.0500000000000007</v>
      </c>
      <c r="F57" s="53">
        <v>346.05579999999998</v>
      </c>
      <c r="G57" s="53">
        <v>346.05579999999998</v>
      </c>
      <c r="H57" s="38">
        <f t="shared" si="1"/>
        <v>0</v>
      </c>
      <c r="I57" s="3">
        <v>78.959100000000007</v>
      </c>
      <c r="J57" s="3" t="s">
        <v>759</v>
      </c>
      <c r="K57" s="3">
        <v>96.9696</v>
      </c>
      <c r="L57" s="3" t="s">
        <v>764</v>
      </c>
      <c r="M57" s="104"/>
      <c r="N57" s="107"/>
      <c r="O57" s="105"/>
      <c r="P57" s="3" t="s">
        <v>287</v>
      </c>
      <c r="Q57" s="95">
        <v>1</v>
      </c>
    </row>
    <row r="58" spans="2:17" x14ac:dyDescent="0.45">
      <c r="B58" s="106" t="s">
        <v>766</v>
      </c>
      <c r="C58" s="3" t="s">
        <v>767</v>
      </c>
      <c r="D58" s="3" t="s">
        <v>768</v>
      </c>
      <c r="E58" s="39">
        <v>8.1999999999999993</v>
      </c>
      <c r="F58" s="53">
        <v>347.03989999999999</v>
      </c>
      <c r="G58" s="53">
        <v>347.03980000000001</v>
      </c>
      <c r="H58" s="59">
        <f t="shared" si="1"/>
        <v>-0.28815138775119725</v>
      </c>
      <c r="I58" s="3">
        <v>78.959199999999996</v>
      </c>
      <c r="J58" s="3" t="s">
        <v>759</v>
      </c>
      <c r="K58" s="3">
        <v>96.969700000000003</v>
      </c>
      <c r="L58" s="3" t="s">
        <v>764</v>
      </c>
      <c r="M58" s="104"/>
      <c r="N58" s="105"/>
      <c r="O58" s="104"/>
      <c r="P58" s="3" t="s">
        <v>406</v>
      </c>
      <c r="Q58" s="95">
        <v>2</v>
      </c>
    </row>
    <row r="59" spans="2:17" x14ac:dyDescent="0.45">
      <c r="B59" s="106" t="s">
        <v>71</v>
      </c>
      <c r="C59" s="3" t="s">
        <v>72</v>
      </c>
      <c r="D59" s="3" t="s">
        <v>153</v>
      </c>
      <c r="E59" s="39">
        <v>8.8000000000000007</v>
      </c>
      <c r="F59" s="53">
        <v>362.05029999999999</v>
      </c>
      <c r="G59" s="53">
        <v>362.05070000000001</v>
      </c>
      <c r="H59" s="59">
        <f t="shared" si="1"/>
        <v>1.1048176402180099</v>
      </c>
      <c r="I59" s="3">
        <v>78.959299999999999</v>
      </c>
      <c r="J59" s="3" t="s">
        <v>759</v>
      </c>
      <c r="K59" s="3">
        <v>96.9696</v>
      </c>
      <c r="L59" s="3" t="s">
        <v>764</v>
      </c>
      <c r="M59" s="3"/>
      <c r="N59" s="105"/>
      <c r="O59" s="105"/>
      <c r="P59" s="3" t="s">
        <v>287</v>
      </c>
      <c r="Q59" s="95">
        <v>1</v>
      </c>
    </row>
    <row r="60" spans="2:17" x14ac:dyDescent="0.45">
      <c r="B60" s="106" t="s">
        <v>769</v>
      </c>
      <c r="C60" s="3" t="s">
        <v>770</v>
      </c>
      <c r="D60" s="3" t="s">
        <v>771</v>
      </c>
      <c r="E60" s="39">
        <v>9.77</v>
      </c>
      <c r="F60" s="53">
        <v>402.01080000000002</v>
      </c>
      <c r="G60" s="53">
        <v>402.01089999999999</v>
      </c>
      <c r="H60" s="59">
        <f t="shared" si="1"/>
        <v>0.24874947414335769</v>
      </c>
      <c r="I60" s="3" t="s">
        <v>143</v>
      </c>
      <c r="J60" s="3" t="s">
        <v>143</v>
      </c>
      <c r="K60" s="3" t="s">
        <v>143</v>
      </c>
      <c r="L60" s="3" t="s">
        <v>143</v>
      </c>
      <c r="M60" s="3"/>
      <c r="N60" s="3"/>
      <c r="O60" s="104"/>
      <c r="P60" s="3" t="s">
        <v>406</v>
      </c>
      <c r="Q60" s="95">
        <v>3</v>
      </c>
    </row>
    <row r="61" spans="2:17" x14ac:dyDescent="0.45">
      <c r="B61" s="106" t="s">
        <v>772</v>
      </c>
      <c r="C61" s="3" t="s">
        <v>773</v>
      </c>
      <c r="D61" s="3" t="s">
        <v>774</v>
      </c>
      <c r="E61" s="39">
        <v>9.2799999999999994</v>
      </c>
      <c r="F61" s="53">
        <v>402.9948</v>
      </c>
      <c r="G61" s="53">
        <v>402.99489999999997</v>
      </c>
      <c r="H61" s="59">
        <f t="shared" si="1"/>
        <v>0.24814209801389037</v>
      </c>
      <c r="I61" s="3">
        <v>158.92519999999999</v>
      </c>
      <c r="J61" s="3" t="s">
        <v>775</v>
      </c>
      <c r="K61" s="3">
        <v>78.9589</v>
      </c>
      <c r="L61" s="3" t="s">
        <v>759</v>
      </c>
      <c r="M61" s="3"/>
      <c r="N61" s="104"/>
      <c r="O61" s="104"/>
      <c r="P61" s="3" t="s">
        <v>406</v>
      </c>
      <c r="Q61" s="95">
        <v>2</v>
      </c>
    </row>
    <row r="62" spans="2:17" x14ac:dyDescent="0.45">
      <c r="B62" s="106" t="s">
        <v>73</v>
      </c>
      <c r="C62" s="3" t="s">
        <v>74</v>
      </c>
      <c r="D62" s="3" t="s">
        <v>776</v>
      </c>
      <c r="E62" s="39">
        <v>9.16</v>
      </c>
      <c r="F62" s="53">
        <v>426.02190000000002</v>
      </c>
      <c r="G62" s="53">
        <v>426.02210000000002</v>
      </c>
      <c r="H62" s="59">
        <f t="shared" si="1"/>
        <v>0.46945921351648029</v>
      </c>
      <c r="I62" s="3">
        <v>78.959199999999996</v>
      </c>
      <c r="J62" s="3" t="s">
        <v>759</v>
      </c>
      <c r="K62" s="3">
        <v>158.92519999999999</v>
      </c>
      <c r="L62" s="3" t="s">
        <v>775</v>
      </c>
      <c r="M62" s="104"/>
      <c r="N62" s="107"/>
      <c r="O62" s="105"/>
      <c r="P62" s="3" t="s">
        <v>287</v>
      </c>
      <c r="Q62" s="95">
        <v>1</v>
      </c>
    </row>
    <row r="63" spans="2:17" x14ac:dyDescent="0.45">
      <c r="B63" s="106" t="s">
        <v>75</v>
      </c>
      <c r="C63" s="3" t="s">
        <v>76</v>
      </c>
      <c r="D63" s="3" t="s">
        <v>777</v>
      </c>
      <c r="E63" s="39">
        <v>10.050000000000001</v>
      </c>
      <c r="F63" s="53">
        <v>442.01679999999999</v>
      </c>
      <c r="G63" s="53">
        <v>442.017</v>
      </c>
      <c r="H63" s="59">
        <f t="shared" si="1"/>
        <v>0.45247128505609358</v>
      </c>
      <c r="I63" s="3">
        <v>78.959199999999996</v>
      </c>
      <c r="J63" s="3" t="s">
        <v>759</v>
      </c>
      <c r="K63" s="3">
        <v>158.92509999999999</v>
      </c>
      <c r="L63" s="3" t="s">
        <v>775</v>
      </c>
      <c r="M63" s="104"/>
      <c r="N63" s="104"/>
      <c r="O63" s="104"/>
      <c r="P63" s="3" t="s">
        <v>287</v>
      </c>
      <c r="Q63" s="95">
        <v>1</v>
      </c>
    </row>
    <row r="64" spans="2:17" x14ac:dyDescent="0.45">
      <c r="B64" s="106" t="s">
        <v>79</v>
      </c>
      <c r="C64" s="3" t="s">
        <v>80</v>
      </c>
      <c r="D64" s="3" t="s">
        <v>778</v>
      </c>
      <c r="E64" s="39">
        <v>10.9</v>
      </c>
      <c r="F64" s="53">
        <v>481.97750000000002</v>
      </c>
      <c r="G64" s="53">
        <v>481.97770000000003</v>
      </c>
      <c r="H64" s="59">
        <f t="shared" si="1"/>
        <v>0.41495695756596063</v>
      </c>
      <c r="I64" s="3">
        <v>78.959000000000003</v>
      </c>
      <c r="J64" s="3" t="s">
        <v>759</v>
      </c>
      <c r="K64" s="3" t="s">
        <v>143</v>
      </c>
      <c r="L64" s="3" t="s">
        <v>143</v>
      </c>
      <c r="M64" s="3"/>
      <c r="N64" s="3"/>
      <c r="O64" s="104"/>
      <c r="P64" s="3" t="s">
        <v>287</v>
      </c>
      <c r="Q64" s="95">
        <v>1</v>
      </c>
    </row>
    <row r="65" spans="2:17" x14ac:dyDescent="0.45">
      <c r="B65" s="106" t="s">
        <v>81</v>
      </c>
      <c r="C65" s="3" t="s">
        <v>82</v>
      </c>
      <c r="D65" s="3" t="s">
        <v>779</v>
      </c>
      <c r="E65" s="39">
        <v>10.53</v>
      </c>
      <c r="F65" s="53">
        <v>482.96129999999999</v>
      </c>
      <c r="G65" s="53">
        <v>482.96120000000002</v>
      </c>
      <c r="H65" s="59">
        <f t="shared" si="1"/>
        <v>-0.20705597048975766</v>
      </c>
      <c r="I65" s="3" t="s">
        <v>143</v>
      </c>
      <c r="J65" s="3" t="s">
        <v>143</v>
      </c>
      <c r="K65" s="3" t="s">
        <v>143</v>
      </c>
      <c r="L65" s="3" t="s">
        <v>143</v>
      </c>
      <c r="M65" s="3"/>
      <c r="N65" s="3"/>
      <c r="O65" s="105"/>
      <c r="P65" s="3" t="s">
        <v>287</v>
      </c>
      <c r="Q65" s="95" t="s">
        <v>374</v>
      </c>
    </row>
    <row r="66" spans="2:17" x14ac:dyDescent="0.45">
      <c r="B66" s="106" t="s">
        <v>83</v>
      </c>
      <c r="C66" s="3" t="s">
        <v>84</v>
      </c>
      <c r="D66" s="3" t="s">
        <v>780</v>
      </c>
      <c r="E66" s="39">
        <v>10.26</v>
      </c>
      <c r="F66" s="53">
        <v>505.98860000000002</v>
      </c>
      <c r="G66" s="53">
        <v>505.98840000000001</v>
      </c>
      <c r="H66" s="59">
        <f t="shared" si="1"/>
        <v>-0.39526597844266648</v>
      </c>
      <c r="I66" s="3">
        <v>78.959299999999999</v>
      </c>
      <c r="J66" s="3" t="s">
        <v>759</v>
      </c>
      <c r="K66" s="3">
        <v>158.92529999999999</v>
      </c>
      <c r="L66" s="3" t="s">
        <v>775</v>
      </c>
      <c r="M66" s="105" t="s">
        <v>995</v>
      </c>
      <c r="N66" s="104"/>
      <c r="O66" s="105"/>
      <c r="P66" s="3" t="s">
        <v>287</v>
      </c>
      <c r="Q66" s="95">
        <v>1</v>
      </c>
    </row>
    <row r="67" spans="2:17" x14ac:dyDescent="0.45">
      <c r="B67" s="106" t="s">
        <v>85</v>
      </c>
      <c r="C67" s="3" t="s">
        <v>86</v>
      </c>
      <c r="D67" s="3" t="s">
        <v>150</v>
      </c>
      <c r="E67" s="39">
        <v>11.06</v>
      </c>
      <c r="F67" s="53">
        <v>521.9837</v>
      </c>
      <c r="G67" s="53">
        <v>521.98329999999999</v>
      </c>
      <c r="H67" s="59">
        <f t="shared" si="1"/>
        <v>-0.76630804091486959</v>
      </c>
      <c r="I67" s="3">
        <v>78.959299999999999</v>
      </c>
      <c r="J67" s="3" t="s">
        <v>759</v>
      </c>
      <c r="K67" s="3">
        <v>158.92529999999999</v>
      </c>
      <c r="L67" s="3" t="s">
        <v>775</v>
      </c>
      <c r="M67" s="104"/>
      <c r="N67" s="3"/>
      <c r="O67" s="104"/>
      <c r="P67" s="3" t="s">
        <v>287</v>
      </c>
      <c r="Q67" s="95">
        <v>1</v>
      </c>
    </row>
    <row r="68" spans="2:17" x14ac:dyDescent="0.45">
      <c r="B68" s="106" t="s">
        <v>781</v>
      </c>
      <c r="C68" s="3" t="s">
        <v>782</v>
      </c>
      <c r="D68" s="3" t="s">
        <v>783</v>
      </c>
      <c r="E68" s="39">
        <v>8.1</v>
      </c>
      <c r="F68" s="53">
        <v>558.06420000000003</v>
      </c>
      <c r="G68" s="53">
        <v>558.06439999999998</v>
      </c>
      <c r="H68" s="59">
        <f t="shared" si="1"/>
        <v>0.35838157737672555</v>
      </c>
      <c r="I68" s="3">
        <v>78.959299999999999</v>
      </c>
      <c r="J68" s="3" t="s">
        <v>759</v>
      </c>
      <c r="K68" s="3">
        <v>96.9696</v>
      </c>
      <c r="L68" s="3" t="s">
        <v>764</v>
      </c>
      <c r="M68" s="3"/>
      <c r="N68" s="105"/>
      <c r="O68" s="105"/>
      <c r="P68" s="3" t="s">
        <v>406</v>
      </c>
      <c r="Q68" s="95">
        <v>2</v>
      </c>
    </row>
    <row r="69" spans="2:17" x14ac:dyDescent="0.45">
      <c r="B69" s="106" t="s">
        <v>784</v>
      </c>
      <c r="C69" s="3" t="s">
        <v>785</v>
      </c>
      <c r="D69" s="3" t="s">
        <v>786</v>
      </c>
      <c r="E69" s="39">
        <v>8.6199999999999992</v>
      </c>
      <c r="F69" s="53">
        <v>565.04750000000001</v>
      </c>
      <c r="G69" s="53">
        <v>565.04769999999996</v>
      </c>
      <c r="H69" s="59">
        <f t="shared" si="1"/>
        <v>0.35395241844148007</v>
      </c>
      <c r="I69" s="3">
        <v>78.959500000000006</v>
      </c>
      <c r="J69" s="3" t="s">
        <v>759</v>
      </c>
      <c r="K69" s="3">
        <v>158.9254</v>
      </c>
      <c r="L69" s="3" t="s">
        <v>775</v>
      </c>
      <c r="M69" s="3"/>
      <c r="N69" s="107"/>
      <c r="O69" s="107"/>
      <c r="P69" s="3" t="s">
        <v>406</v>
      </c>
      <c r="Q69" s="95">
        <v>2</v>
      </c>
    </row>
    <row r="70" spans="2:17" x14ac:dyDescent="0.45">
      <c r="B70" s="106" t="s">
        <v>787</v>
      </c>
      <c r="C70" s="3" t="s">
        <v>788</v>
      </c>
      <c r="D70" s="3" t="s">
        <v>789</v>
      </c>
      <c r="E70" s="39">
        <v>8.6999999999999993</v>
      </c>
      <c r="F70" s="53">
        <v>565.04750000000001</v>
      </c>
      <c r="G70" s="53">
        <v>565.04769999999996</v>
      </c>
      <c r="H70" s="59">
        <f t="shared" si="1"/>
        <v>0.35395241844148007</v>
      </c>
      <c r="I70" s="3">
        <v>78.959199999999996</v>
      </c>
      <c r="J70" s="3" t="s">
        <v>759</v>
      </c>
      <c r="K70" s="3">
        <v>158.9256</v>
      </c>
      <c r="L70" s="3" t="s">
        <v>775</v>
      </c>
      <c r="M70" s="3"/>
      <c r="N70" s="107"/>
      <c r="O70" s="105"/>
      <c r="P70" s="3" t="s">
        <v>406</v>
      </c>
      <c r="Q70" s="95">
        <v>2</v>
      </c>
    </row>
    <row r="71" spans="2:17" x14ac:dyDescent="0.45">
      <c r="B71" s="106" t="s">
        <v>790</v>
      </c>
      <c r="C71" s="3" t="s">
        <v>791</v>
      </c>
      <c r="D71" s="3" t="s">
        <v>792</v>
      </c>
      <c r="E71" s="39">
        <v>9.58</v>
      </c>
      <c r="F71" s="53">
        <v>579.02679999999998</v>
      </c>
      <c r="G71" s="53">
        <v>579.02700000000004</v>
      </c>
      <c r="H71" s="59">
        <f t="shared" si="1"/>
        <v>0.34540703639637305</v>
      </c>
      <c r="I71" s="3">
        <v>78.959299999999999</v>
      </c>
      <c r="J71" s="3" t="s">
        <v>759</v>
      </c>
      <c r="K71" s="3">
        <v>402.99529999999999</v>
      </c>
      <c r="L71" s="3" t="s">
        <v>793</v>
      </c>
      <c r="M71" s="3"/>
      <c r="N71" s="104"/>
      <c r="O71" s="105"/>
      <c r="P71" s="3" t="s">
        <v>406</v>
      </c>
      <c r="Q71" s="95">
        <v>2</v>
      </c>
    </row>
    <row r="72" spans="2:17" x14ac:dyDescent="0.45">
      <c r="B72" s="106" t="s">
        <v>794</v>
      </c>
      <c r="C72" s="3" t="s">
        <v>795</v>
      </c>
      <c r="D72" s="3" t="s">
        <v>796</v>
      </c>
      <c r="E72" s="39">
        <v>8.94</v>
      </c>
      <c r="F72" s="53">
        <v>588.07470000000001</v>
      </c>
      <c r="G72" s="53">
        <v>588.07496300000003</v>
      </c>
      <c r="H72" s="59">
        <f t="shared" si="1"/>
        <v>0.44722189612773883</v>
      </c>
      <c r="I72" s="3">
        <v>78.959299999999999</v>
      </c>
      <c r="J72" s="3" t="s">
        <v>759</v>
      </c>
      <c r="K72" s="3">
        <v>158.9254</v>
      </c>
      <c r="L72" s="3" t="s">
        <v>775</v>
      </c>
      <c r="M72" s="3"/>
      <c r="N72" s="104"/>
      <c r="O72" s="105"/>
      <c r="P72" s="3" t="s">
        <v>406</v>
      </c>
      <c r="Q72" s="95">
        <v>2</v>
      </c>
    </row>
    <row r="73" spans="2:17" x14ac:dyDescent="0.45">
      <c r="B73" s="106" t="s">
        <v>797</v>
      </c>
      <c r="C73" s="3" t="s">
        <v>798</v>
      </c>
      <c r="D73" s="3" t="s">
        <v>799</v>
      </c>
      <c r="E73" s="39">
        <v>9.5</v>
      </c>
      <c r="F73" s="53">
        <v>604.06970000000001</v>
      </c>
      <c r="G73" s="53">
        <v>604.06989999999996</v>
      </c>
      <c r="H73" s="59">
        <f t="shared" si="1"/>
        <v>0.33108751147805232</v>
      </c>
      <c r="I73" s="3">
        <v>78.959100000000007</v>
      </c>
      <c r="J73" s="3" t="s">
        <v>759</v>
      </c>
      <c r="K73" s="3">
        <v>158.92529999999999</v>
      </c>
      <c r="L73" s="3" t="s">
        <v>775</v>
      </c>
      <c r="M73" s="3"/>
      <c r="N73" s="105"/>
      <c r="O73" s="104"/>
      <c r="P73" s="3" t="s">
        <v>406</v>
      </c>
      <c r="Q73" s="95">
        <v>2</v>
      </c>
    </row>
    <row r="74" spans="2:17" x14ac:dyDescent="0.45">
      <c r="B74" s="106" t="s">
        <v>800</v>
      </c>
      <c r="C74" s="3" t="s">
        <v>801</v>
      </c>
      <c r="D74" s="3" t="s">
        <v>802</v>
      </c>
      <c r="E74" s="39">
        <v>8.2200000000000006</v>
      </c>
      <c r="F74" s="53">
        <v>606.07380000000001</v>
      </c>
      <c r="G74" s="53">
        <v>606.07429999999999</v>
      </c>
      <c r="H74" s="59">
        <f t="shared" si="1"/>
        <v>0.82498135952667284</v>
      </c>
      <c r="I74" s="3">
        <v>78.959100000000007</v>
      </c>
      <c r="J74" s="3" t="s">
        <v>759</v>
      </c>
      <c r="K74" s="3">
        <v>158.9254</v>
      </c>
      <c r="L74" s="3" t="s">
        <v>775</v>
      </c>
      <c r="M74" s="3"/>
      <c r="N74" s="107"/>
      <c r="O74" s="107"/>
      <c r="P74" s="3" t="s">
        <v>406</v>
      </c>
      <c r="Q74" s="95">
        <v>2</v>
      </c>
    </row>
    <row r="75" spans="2:17" x14ac:dyDescent="0.45">
      <c r="B75" s="106"/>
      <c r="G75" s="3"/>
    </row>
    <row r="76" spans="2:17" ht="14.65" thickBot="1" x14ac:dyDescent="0.5"/>
    <row r="77" spans="2:17" ht="20" customHeight="1" thickBot="1" x14ac:dyDescent="0.5">
      <c r="B77" s="175" t="s">
        <v>164</v>
      </c>
      <c r="C77" s="176"/>
      <c r="D77" s="176"/>
      <c r="E77" s="176"/>
      <c r="F77" s="176"/>
      <c r="G77" s="176"/>
      <c r="H77" s="176"/>
      <c r="I77" s="176"/>
      <c r="J77" s="176"/>
      <c r="K77" s="176"/>
      <c r="L77" s="176"/>
      <c r="M77" s="176"/>
      <c r="N77" s="176"/>
      <c r="O77" s="176"/>
      <c r="P77" s="176"/>
      <c r="Q77" s="177"/>
    </row>
    <row r="78" spans="2:17" ht="30" customHeight="1" thickBot="1" x14ac:dyDescent="0.5">
      <c r="B78" s="96" t="s">
        <v>277</v>
      </c>
      <c r="C78" s="97" t="s">
        <v>1</v>
      </c>
      <c r="D78" s="97" t="s">
        <v>144</v>
      </c>
      <c r="E78" s="98" t="s">
        <v>278</v>
      </c>
      <c r="F78" s="99" t="s">
        <v>435</v>
      </c>
      <c r="G78" s="100" t="s">
        <v>436</v>
      </c>
      <c r="H78" s="101" t="s">
        <v>283</v>
      </c>
      <c r="I78" s="98" t="s">
        <v>369</v>
      </c>
      <c r="J78" s="98" t="s">
        <v>370</v>
      </c>
      <c r="K78" s="98" t="s">
        <v>372</v>
      </c>
      <c r="L78" s="98" t="s">
        <v>373</v>
      </c>
      <c r="M78" s="97" t="s">
        <v>279</v>
      </c>
      <c r="N78" s="97" t="s">
        <v>280</v>
      </c>
      <c r="O78" s="97" t="s">
        <v>281</v>
      </c>
      <c r="P78" s="102" t="s">
        <v>282</v>
      </c>
      <c r="Q78" s="103" t="s">
        <v>284</v>
      </c>
    </row>
    <row r="79" spans="2:17" s="89" customFormat="1" x14ac:dyDescent="0.35">
      <c r="B79" s="89" t="s">
        <v>803</v>
      </c>
      <c r="C79" s="3" t="s">
        <v>804</v>
      </c>
      <c r="D79" s="77" t="s">
        <v>406</v>
      </c>
      <c r="E79" s="3">
        <v>5.69</v>
      </c>
      <c r="F79" s="110">
        <v>149.04560000000001</v>
      </c>
      <c r="G79" s="110">
        <v>149.0455</v>
      </c>
      <c r="H79" s="59">
        <f t="shared" ref="H79:H99" si="2">(G79-F79)/G79*1000000</f>
        <v>-0.67093605646141385</v>
      </c>
      <c r="I79" s="3">
        <v>131.03530000000001</v>
      </c>
      <c r="J79" s="3" t="s">
        <v>805</v>
      </c>
      <c r="K79" s="3">
        <v>85.029799999999994</v>
      </c>
      <c r="L79" s="3" t="s">
        <v>806</v>
      </c>
      <c r="M79" s="111"/>
      <c r="N79" s="112"/>
      <c r="O79" s="112"/>
      <c r="P79" s="77" t="s">
        <v>406</v>
      </c>
      <c r="Q79" s="95">
        <v>2</v>
      </c>
    </row>
    <row r="80" spans="2:17" s="89" customFormat="1" x14ac:dyDescent="0.35">
      <c r="B80" s="89" t="s">
        <v>807</v>
      </c>
      <c r="C80" s="3" t="s">
        <v>808</v>
      </c>
      <c r="D80" s="77" t="s">
        <v>406</v>
      </c>
      <c r="E80" s="39">
        <v>5.32</v>
      </c>
      <c r="F80" s="110">
        <v>149.0455</v>
      </c>
      <c r="G80" s="110">
        <v>149.0455</v>
      </c>
      <c r="H80" s="38">
        <f t="shared" si="2"/>
        <v>0</v>
      </c>
      <c r="I80" s="3" t="s">
        <v>143</v>
      </c>
      <c r="J80" s="3" t="s">
        <v>143</v>
      </c>
      <c r="K80" s="3" t="s">
        <v>143</v>
      </c>
      <c r="L80" s="3" t="s">
        <v>143</v>
      </c>
      <c r="M80" s="111"/>
      <c r="N80" s="112"/>
      <c r="O80" s="112"/>
      <c r="P80" s="77" t="s">
        <v>406</v>
      </c>
      <c r="Q80" s="95">
        <v>3</v>
      </c>
    </row>
    <row r="81" spans="1:17" s="89" customFormat="1" ht="13.5" customHeight="1" x14ac:dyDescent="0.45">
      <c r="B81" s="89" t="s">
        <v>807</v>
      </c>
      <c r="C81" s="3" t="s">
        <v>809</v>
      </c>
      <c r="D81" s="77" t="s">
        <v>406</v>
      </c>
      <c r="E81" s="39">
        <v>5.76</v>
      </c>
      <c r="F81" s="110">
        <v>149.0454</v>
      </c>
      <c r="G81" s="110">
        <v>149.0455</v>
      </c>
      <c r="H81" s="59">
        <f t="shared" si="2"/>
        <v>0.67093605646141385</v>
      </c>
      <c r="I81" s="3">
        <v>131.03540000000001</v>
      </c>
      <c r="J81" s="3" t="s">
        <v>805</v>
      </c>
      <c r="K81" s="3">
        <v>101.0245</v>
      </c>
      <c r="L81" s="3" t="s">
        <v>810</v>
      </c>
      <c r="M81" s="111"/>
      <c r="N81"/>
      <c r="O81"/>
      <c r="P81" s="77" t="s">
        <v>406</v>
      </c>
      <c r="Q81" s="95">
        <v>2</v>
      </c>
    </row>
    <row r="82" spans="1:17" s="89" customFormat="1" ht="14.25" customHeight="1" x14ac:dyDescent="0.35">
      <c r="B82" s="89" t="s">
        <v>811</v>
      </c>
      <c r="C82" s="3" t="s">
        <v>812</v>
      </c>
      <c r="D82" s="72" t="s">
        <v>406</v>
      </c>
      <c r="E82" s="39">
        <v>7.4</v>
      </c>
      <c r="F82" s="110">
        <v>171.0061</v>
      </c>
      <c r="G82" s="110">
        <v>171.00630000000001</v>
      </c>
      <c r="H82" s="59">
        <f t="shared" si="2"/>
        <v>1.1695475547195588</v>
      </c>
      <c r="I82" s="3">
        <v>78.959299999999999</v>
      </c>
      <c r="J82" s="3" t="s">
        <v>759</v>
      </c>
      <c r="K82" s="3">
        <v>96.969800000000006</v>
      </c>
      <c r="L82" s="3" t="s">
        <v>764</v>
      </c>
      <c r="M82" s="112"/>
      <c r="N82" s="112"/>
      <c r="O82" s="113"/>
      <c r="P82" s="77" t="s">
        <v>406</v>
      </c>
      <c r="Q82" s="95">
        <v>2</v>
      </c>
    </row>
    <row r="83" spans="1:17" s="89" customFormat="1" x14ac:dyDescent="0.35">
      <c r="B83" s="89" t="s">
        <v>813</v>
      </c>
      <c r="C83" s="3" t="s">
        <v>812</v>
      </c>
      <c r="D83" s="72" t="s">
        <v>814</v>
      </c>
      <c r="E83" s="39">
        <v>7.91</v>
      </c>
      <c r="F83" s="110">
        <v>171.00630000000001</v>
      </c>
      <c r="G83" s="110">
        <v>171.00630000000001</v>
      </c>
      <c r="H83" s="38">
        <f t="shared" si="2"/>
        <v>0</v>
      </c>
      <c r="I83" s="3">
        <v>78.959100000000007</v>
      </c>
      <c r="J83" s="3" t="s">
        <v>759</v>
      </c>
      <c r="K83" s="3">
        <v>96.969700000000003</v>
      </c>
      <c r="L83" s="3" t="s">
        <v>764</v>
      </c>
      <c r="M83" s="111"/>
      <c r="N83" s="114"/>
      <c r="O83" s="111"/>
      <c r="P83" s="77" t="s">
        <v>406</v>
      </c>
      <c r="Q83" s="95">
        <v>2</v>
      </c>
    </row>
    <row r="84" spans="1:17" s="89" customFormat="1" ht="13.5" x14ac:dyDescent="0.35">
      <c r="B84" s="89" t="s">
        <v>815</v>
      </c>
      <c r="C84" s="3" t="s">
        <v>103</v>
      </c>
      <c r="D84" s="3" t="s">
        <v>816</v>
      </c>
      <c r="E84" s="3">
        <v>5.2</v>
      </c>
      <c r="F84" s="3">
        <v>179.05609999999999</v>
      </c>
      <c r="G84" s="3">
        <v>179.05609999999999</v>
      </c>
      <c r="H84" s="38">
        <f t="shared" si="2"/>
        <v>0</v>
      </c>
      <c r="I84" s="3">
        <v>85.029600000000002</v>
      </c>
      <c r="J84" s="3" t="s">
        <v>817</v>
      </c>
      <c r="K84" s="53" t="s">
        <v>143</v>
      </c>
      <c r="L84" s="53" t="s">
        <v>143</v>
      </c>
      <c r="M84" s="115"/>
      <c r="N84" s="116"/>
      <c r="P84" s="3" t="s">
        <v>287</v>
      </c>
      <c r="Q84" s="3">
        <v>1</v>
      </c>
    </row>
    <row r="85" spans="1:17" s="89" customFormat="1" ht="13.5" x14ac:dyDescent="0.35">
      <c r="B85" s="89" t="s">
        <v>102</v>
      </c>
      <c r="C85" s="3" t="s">
        <v>103</v>
      </c>
      <c r="D85" s="3" t="s">
        <v>818</v>
      </c>
      <c r="E85" s="3">
        <v>5.31</v>
      </c>
      <c r="F85" s="3">
        <v>179.05609999999999</v>
      </c>
      <c r="G85" s="3">
        <v>179.05609999999999</v>
      </c>
      <c r="H85" s="38">
        <f t="shared" si="2"/>
        <v>0</v>
      </c>
      <c r="I85" s="3">
        <v>85.029600000000002</v>
      </c>
      <c r="J85" s="3" t="s">
        <v>817</v>
      </c>
      <c r="K85" s="53" t="s">
        <v>143</v>
      </c>
      <c r="L85" s="53" t="s">
        <v>143</v>
      </c>
      <c r="M85" s="115"/>
      <c r="N85" s="116"/>
      <c r="P85" s="3" t="s">
        <v>287</v>
      </c>
      <c r="Q85" s="3">
        <v>1</v>
      </c>
    </row>
    <row r="86" spans="1:17" s="89" customFormat="1" ht="13.5" x14ac:dyDescent="0.35">
      <c r="B86" s="89" t="s">
        <v>105</v>
      </c>
      <c r="C86" s="3" t="s">
        <v>103</v>
      </c>
      <c r="D86" s="3" t="s">
        <v>819</v>
      </c>
      <c r="E86" s="3">
        <v>7.38</v>
      </c>
      <c r="F86" s="3">
        <v>179.05600000000001</v>
      </c>
      <c r="G86" s="3">
        <v>179.05609999999999</v>
      </c>
      <c r="H86" s="59">
        <f t="shared" si="2"/>
        <v>0.55848418442542835</v>
      </c>
      <c r="I86" s="3">
        <v>87.008799999999994</v>
      </c>
      <c r="J86" s="3" t="s">
        <v>820</v>
      </c>
      <c r="K86" s="3">
        <v>161.04560000000001</v>
      </c>
      <c r="L86" s="3" t="s">
        <v>821</v>
      </c>
      <c r="M86" s="116"/>
      <c r="N86" s="116"/>
      <c r="O86" s="116"/>
      <c r="P86" s="3" t="s">
        <v>287</v>
      </c>
      <c r="Q86" s="3">
        <v>1</v>
      </c>
    </row>
    <row r="87" spans="1:17" s="89" customFormat="1" x14ac:dyDescent="0.35">
      <c r="B87" s="89" t="s">
        <v>822</v>
      </c>
      <c r="C87" s="3" t="s">
        <v>823</v>
      </c>
      <c r="D87" s="72" t="s">
        <v>406</v>
      </c>
      <c r="E87" s="39">
        <v>5.05</v>
      </c>
      <c r="F87" s="110">
        <v>181.07169999999999</v>
      </c>
      <c r="G87" s="110">
        <v>181.07169999999999</v>
      </c>
      <c r="H87" s="38">
        <f t="shared" si="2"/>
        <v>0</v>
      </c>
      <c r="I87" s="3" t="s">
        <v>143</v>
      </c>
      <c r="J87" s="3" t="s">
        <v>143</v>
      </c>
      <c r="K87" s="3" t="s">
        <v>143</v>
      </c>
      <c r="L87" s="3" t="s">
        <v>143</v>
      </c>
      <c r="M87" s="111"/>
      <c r="N87" s="112"/>
      <c r="O87" s="113"/>
      <c r="P87" s="77" t="s">
        <v>406</v>
      </c>
      <c r="Q87" s="95">
        <v>3</v>
      </c>
    </row>
    <row r="88" spans="1:17" x14ac:dyDescent="0.45">
      <c r="A88" s="89"/>
      <c r="B88" s="89" t="s">
        <v>822</v>
      </c>
      <c r="C88" s="3" t="s">
        <v>823</v>
      </c>
      <c r="D88" s="72" t="s">
        <v>406</v>
      </c>
      <c r="E88" s="39">
        <v>6.9</v>
      </c>
      <c r="F88" s="110">
        <v>181.07149999999999</v>
      </c>
      <c r="G88" s="110">
        <v>181.07169999999999</v>
      </c>
      <c r="H88" s="59">
        <f t="shared" si="2"/>
        <v>1.1045348334755754</v>
      </c>
      <c r="I88" s="3" t="s">
        <v>143</v>
      </c>
      <c r="J88" s="3" t="s">
        <v>143</v>
      </c>
      <c r="K88" s="3" t="s">
        <v>143</v>
      </c>
      <c r="L88" s="3" t="s">
        <v>143</v>
      </c>
      <c r="M88" s="111"/>
      <c r="N88" s="112"/>
      <c r="O88" s="112"/>
      <c r="P88" s="77" t="s">
        <v>406</v>
      </c>
      <c r="Q88" s="95">
        <v>3</v>
      </c>
    </row>
    <row r="89" spans="1:17" x14ac:dyDescent="0.45">
      <c r="A89" s="89"/>
      <c r="B89" s="89" t="s">
        <v>822</v>
      </c>
      <c r="C89" s="3" t="s">
        <v>823</v>
      </c>
      <c r="D89" s="72" t="s">
        <v>406</v>
      </c>
      <c r="E89" s="39">
        <v>7.25</v>
      </c>
      <c r="F89" s="110">
        <v>181.07159999999999</v>
      </c>
      <c r="G89" s="110">
        <v>181.07169999999999</v>
      </c>
      <c r="H89" s="59">
        <f t="shared" si="2"/>
        <v>0.55226741673778768</v>
      </c>
      <c r="I89" s="3" t="s">
        <v>143</v>
      </c>
      <c r="J89" s="3" t="s">
        <v>143</v>
      </c>
      <c r="K89" s="3" t="s">
        <v>143</v>
      </c>
      <c r="L89" s="3" t="s">
        <v>143</v>
      </c>
      <c r="M89" s="111"/>
      <c r="N89" s="112"/>
      <c r="O89" s="112"/>
      <c r="P89" s="77" t="s">
        <v>406</v>
      </c>
      <c r="Q89" s="95">
        <v>3</v>
      </c>
    </row>
    <row r="90" spans="1:17" x14ac:dyDescent="0.45">
      <c r="A90" s="89"/>
      <c r="B90" s="89" t="s">
        <v>822</v>
      </c>
      <c r="C90" s="3" t="s">
        <v>823</v>
      </c>
      <c r="D90" s="72" t="s">
        <v>406</v>
      </c>
      <c r="E90" s="3">
        <v>7.9</v>
      </c>
      <c r="F90" s="110">
        <v>181.07159999999999</v>
      </c>
      <c r="G90" s="110">
        <v>181.07169999999999</v>
      </c>
      <c r="H90" s="59">
        <f t="shared" si="2"/>
        <v>0.55226741673778768</v>
      </c>
      <c r="I90" s="3" t="s">
        <v>143</v>
      </c>
      <c r="J90" s="3" t="s">
        <v>143</v>
      </c>
      <c r="K90" s="3" t="s">
        <v>143</v>
      </c>
      <c r="L90" s="3" t="s">
        <v>143</v>
      </c>
      <c r="M90" s="111"/>
      <c r="N90" s="112"/>
      <c r="O90" s="112"/>
      <c r="P90" s="77" t="s">
        <v>406</v>
      </c>
      <c r="Q90" s="95">
        <v>3</v>
      </c>
    </row>
    <row r="91" spans="1:17" x14ac:dyDescent="0.45">
      <c r="A91" s="89"/>
      <c r="B91" s="89" t="s">
        <v>824</v>
      </c>
      <c r="C91" s="3" t="s">
        <v>825</v>
      </c>
      <c r="D91" s="72" t="s">
        <v>826</v>
      </c>
      <c r="E91" s="39">
        <v>8.08</v>
      </c>
      <c r="F91" s="110">
        <v>229.0119</v>
      </c>
      <c r="G91" s="110">
        <v>229.01179999999999</v>
      </c>
      <c r="H91" s="59">
        <f t="shared" si="2"/>
        <v>-0.43665872240347292</v>
      </c>
      <c r="I91" s="3">
        <v>78.959400000000002</v>
      </c>
      <c r="J91" s="3" t="s">
        <v>759</v>
      </c>
      <c r="K91" s="3" t="s">
        <v>143</v>
      </c>
      <c r="L91" s="3" t="s">
        <v>143</v>
      </c>
      <c r="M91" s="112"/>
      <c r="N91" s="111"/>
      <c r="O91" s="111"/>
      <c r="P91" s="77" t="s">
        <v>406</v>
      </c>
      <c r="Q91" s="95">
        <v>2</v>
      </c>
    </row>
    <row r="92" spans="1:17" x14ac:dyDescent="0.45">
      <c r="A92" s="89"/>
      <c r="B92" s="89" t="s">
        <v>827</v>
      </c>
      <c r="C92" s="3" t="s">
        <v>825</v>
      </c>
      <c r="D92" s="72" t="s">
        <v>828</v>
      </c>
      <c r="E92" s="39">
        <v>8.32</v>
      </c>
      <c r="F92" s="110">
        <v>229.01179999999999</v>
      </c>
      <c r="G92" s="110">
        <v>229.01179999999999</v>
      </c>
      <c r="H92" s="38">
        <f t="shared" si="2"/>
        <v>0</v>
      </c>
      <c r="I92" s="3">
        <v>78.959299999999999</v>
      </c>
      <c r="J92" s="3" t="s">
        <v>759</v>
      </c>
      <c r="K92" s="3" t="s">
        <v>143</v>
      </c>
      <c r="L92" s="3" t="s">
        <v>143</v>
      </c>
      <c r="M92" s="111"/>
      <c r="N92" s="113"/>
      <c r="O92" s="113"/>
      <c r="P92" s="77" t="s">
        <v>406</v>
      </c>
      <c r="Q92" s="95">
        <v>2</v>
      </c>
    </row>
    <row r="93" spans="1:17" x14ac:dyDescent="0.45">
      <c r="A93" s="89"/>
      <c r="B93" s="89" t="s">
        <v>829</v>
      </c>
      <c r="C93" s="3" t="s">
        <v>106</v>
      </c>
      <c r="D93" s="3" t="s">
        <v>830</v>
      </c>
      <c r="E93" s="3">
        <v>8.8699999999999992</v>
      </c>
      <c r="F93" s="3">
        <v>259.0224</v>
      </c>
      <c r="G93" s="3">
        <v>259.0224</v>
      </c>
      <c r="H93" s="38">
        <f t="shared" si="2"/>
        <v>0</v>
      </c>
      <c r="I93" s="3">
        <v>78.959100000000007</v>
      </c>
      <c r="J93" s="53" t="s">
        <v>759</v>
      </c>
      <c r="K93" s="3">
        <v>96.969399999999993</v>
      </c>
      <c r="L93" s="53" t="s">
        <v>764</v>
      </c>
      <c r="M93" s="89"/>
      <c r="N93" s="117"/>
      <c r="O93" s="117"/>
      <c r="P93" s="3" t="s">
        <v>287</v>
      </c>
      <c r="Q93" s="3">
        <v>1</v>
      </c>
    </row>
    <row r="94" spans="1:17" x14ac:dyDescent="0.45">
      <c r="A94" s="89"/>
      <c r="B94" s="89" t="s">
        <v>831</v>
      </c>
      <c r="C94" s="3" t="s">
        <v>106</v>
      </c>
      <c r="D94" s="3" t="s">
        <v>154</v>
      </c>
      <c r="E94" s="3">
        <v>9.2799999999999994</v>
      </c>
      <c r="F94" s="3">
        <v>259.0224</v>
      </c>
      <c r="G94" s="3">
        <v>259.0224</v>
      </c>
      <c r="H94" s="38">
        <f t="shared" si="2"/>
        <v>0</v>
      </c>
      <c r="I94" s="3">
        <v>96.969700000000003</v>
      </c>
      <c r="J94" s="53" t="s">
        <v>764</v>
      </c>
      <c r="K94" s="3">
        <v>78.959199999999996</v>
      </c>
      <c r="L94" s="53" t="s">
        <v>759</v>
      </c>
      <c r="M94" s="117"/>
      <c r="N94" s="116"/>
      <c r="O94" s="116"/>
      <c r="P94" s="3" t="s">
        <v>287</v>
      </c>
      <c r="Q94" s="3">
        <v>1</v>
      </c>
    </row>
    <row r="95" spans="1:17" x14ac:dyDescent="0.45">
      <c r="A95" s="89"/>
      <c r="B95" s="89" t="s">
        <v>832</v>
      </c>
      <c r="C95" s="3" t="s">
        <v>106</v>
      </c>
      <c r="D95" s="3" t="s">
        <v>833</v>
      </c>
      <c r="E95" s="3">
        <v>8.68</v>
      </c>
      <c r="F95" s="3">
        <v>259.0222</v>
      </c>
      <c r="G95" s="3">
        <v>259.0224</v>
      </c>
      <c r="H95" s="59">
        <f t="shared" si="2"/>
        <v>0.7721339930702491</v>
      </c>
      <c r="I95" s="3">
        <v>96.969499999999996</v>
      </c>
      <c r="J95" s="53" t="s">
        <v>764</v>
      </c>
      <c r="K95" s="3">
        <v>78.958399999999997</v>
      </c>
      <c r="L95" s="53" t="s">
        <v>759</v>
      </c>
      <c r="M95" s="89"/>
      <c r="N95" s="117"/>
      <c r="O95" s="117"/>
      <c r="P95" s="3" t="s">
        <v>287</v>
      </c>
      <c r="Q95" s="3">
        <v>1</v>
      </c>
    </row>
    <row r="96" spans="1:17" x14ac:dyDescent="0.45">
      <c r="A96" s="89"/>
      <c r="B96" s="89" t="s">
        <v>834</v>
      </c>
      <c r="C96" s="3" t="s">
        <v>106</v>
      </c>
      <c r="D96" s="3" t="s">
        <v>835</v>
      </c>
      <c r="E96" s="3">
        <v>9.02</v>
      </c>
      <c r="F96" s="3">
        <v>259.0222</v>
      </c>
      <c r="G96" s="3">
        <v>259.0224</v>
      </c>
      <c r="H96" s="59">
        <f t="shared" si="2"/>
        <v>0.7721339930702491</v>
      </c>
      <c r="I96" s="3">
        <v>96.969499999999996</v>
      </c>
      <c r="J96" s="53" t="s">
        <v>764</v>
      </c>
      <c r="K96" s="3">
        <v>78.959199999999996</v>
      </c>
      <c r="L96" s="53" t="s">
        <v>759</v>
      </c>
      <c r="M96" s="117"/>
      <c r="N96" s="117"/>
      <c r="O96" s="117"/>
      <c r="P96" s="3" t="s">
        <v>287</v>
      </c>
      <c r="Q96" s="3">
        <v>1</v>
      </c>
    </row>
    <row r="97" spans="1:17" x14ac:dyDescent="0.45">
      <c r="A97" s="89"/>
      <c r="B97" s="89" t="s">
        <v>836</v>
      </c>
      <c r="C97" s="3" t="s">
        <v>106</v>
      </c>
      <c r="D97" s="3" t="s">
        <v>837</v>
      </c>
      <c r="E97" s="3">
        <v>9.09</v>
      </c>
      <c r="F97" s="3">
        <v>259.02289999999999</v>
      </c>
      <c r="G97" s="3">
        <v>259.0224</v>
      </c>
      <c r="H97" s="59">
        <f t="shared" si="2"/>
        <v>-1.930334982565896</v>
      </c>
      <c r="I97" s="3">
        <v>96.969499999999996</v>
      </c>
      <c r="J97" s="3" t="s">
        <v>764</v>
      </c>
      <c r="K97" s="3">
        <v>78.959199999999996</v>
      </c>
      <c r="L97" s="3" t="s">
        <v>759</v>
      </c>
      <c r="M97" s="117"/>
      <c r="N97" s="117"/>
      <c r="O97" s="117"/>
      <c r="P97" s="3" t="s">
        <v>287</v>
      </c>
      <c r="Q97" s="3">
        <v>1</v>
      </c>
    </row>
    <row r="98" spans="1:17" x14ac:dyDescent="0.45">
      <c r="A98" s="89"/>
      <c r="B98" s="89" t="s">
        <v>838</v>
      </c>
      <c r="C98" s="3" t="s">
        <v>106</v>
      </c>
      <c r="D98" s="72" t="s">
        <v>828</v>
      </c>
      <c r="E98" s="39">
        <v>9.5399999999999991</v>
      </c>
      <c r="F98" s="110">
        <v>259.02229999999997</v>
      </c>
      <c r="G98" s="110">
        <v>259.0224</v>
      </c>
      <c r="H98" s="59">
        <f t="shared" si="2"/>
        <v>0.38606699664485145</v>
      </c>
      <c r="I98" s="3" t="s">
        <v>143</v>
      </c>
      <c r="J98" s="3" t="s">
        <v>143</v>
      </c>
      <c r="K98" s="3" t="s">
        <v>143</v>
      </c>
      <c r="L98" s="3" t="s">
        <v>143</v>
      </c>
      <c r="M98" s="111"/>
      <c r="N98" s="111"/>
      <c r="O98" s="111"/>
      <c r="P98" s="77" t="s">
        <v>406</v>
      </c>
      <c r="Q98" s="95" t="s">
        <v>374</v>
      </c>
    </row>
    <row r="99" spans="1:17" x14ac:dyDescent="0.45">
      <c r="A99" s="89"/>
      <c r="B99" s="89" t="s">
        <v>839</v>
      </c>
      <c r="C99" s="3" t="s">
        <v>108</v>
      </c>
      <c r="D99" s="3" t="s">
        <v>840</v>
      </c>
      <c r="E99" s="3">
        <v>6.77</v>
      </c>
      <c r="F99" s="3">
        <v>341.10879999999997</v>
      </c>
      <c r="G99" s="3">
        <v>341.10890000000001</v>
      </c>
      <c r="H99" s="59">
        <f t="shared" si="2"/>
        <v>0.29316150951130671</v>
      </c>
      <c r="I99" s="3">
        <v>89.0244</v>
      </c>
      <c r="J99" s="3" t="s">
        <v>820</v>
      </c>
      <c r="K99" s="3">
        <v>179.0556</v>
      </c>
      <c r="L99" s="3" t="s">
        <v>841</v>
      </c>
      <c r="M99" s="89"/>
      <c r="N99" s="117"/>
      <c r="O99" s="117"/>
      <c r="P99" s="3" t="s">
        <v>287</v>
      </c>
      <c r="Q99" s="3">
        <v>1</v>
      </c>
    </row>
    <row r="100" spans="1:17" ht="14.65" thickBot="1" x14ac:dyDescent="0.5"/>
    <row r="101" spans="1:17" ht="20" customHeight="1" thickBot="1" x14ac:dyDescent="0.5">
      <c r="B101" s="178" t="s">
        <v>842</v>
      </c>
      <c r="C101" s="179"/>
      <c r="D101" s="179"/>
      <c r="E101" s="179"/>
      <c r="F101" s="179"/>
      <c r="G101" s="179"/>
      <c r="H101" s="179"/>
      <c r="I101" s="179"/>
      <c r="J101" s="179"/>
      <c r="K101" s="179"/>
      <c r="L101" s="179"/>
      <c r="M101" s="179"/>
      <c r="N101" s="179"/>
      <c r="O101" s="179"/>
      <c r="P101" s="179"/>
      <c r="Q101" s="180"/>
    </row>
    <row r="102" spans="1:17" ht="30" customHeight="1" thickBot="1" x14ac:dyDescent="0.5">
      <c r="B102" s="64" t="s">
        <v>277</v>
      </c>
      <c r="C102" s="65" t="s">
        <v>1</v>
      </c>
      <c r="D102" s="65" t="s">
        <v>144</v>
      </c>
      <c r="E102" s="66" t="s">
        <v>278</v>
      </c>
      <c r="F102" s="67" t="s">
        <v>435</v>
      </c>
      <c r="G102" s="68" t="s">
        <v>436</v>
      </c>
      <c r="H102" s="69" t="s">
        <v>283</v>
      </c>
      <c r="I102" s="66" t="s">
        <v>369</v>
      </c>
      <c r="J102" s="66" t="s">
        <v>370</v>
      </c>
      <c r="K102" s="66" t="s">
        <v>372</v>
      </c>
      <c r="L102" s="66" t="s">
        <v>373</v>
      </c>
      <c r="M102" s="65" t="s">
        <v>279</v>
      </c>
      <c r="N102" s="65" t="s">
        <v>280</v>
      </c>
      <c r="O102" s="65" t="s">
        <v>281</v>
      </c>
      <c r="P102" s="70" t="s">
        <v>282</v>
      </c>
      <c r="Q102" s="71" t="s">
        <v>284</v>
      </c>
    </row>
    <row r="103" spans="1:17" x14ac:dyDescent="0.45">
      <c r="B103" s="2" t="s">
        <v>554</v>
      </c>
      <c r="C103" s="3" t="s">
        <v>556</v>
      </c>
      <c r="D103" s="3" t="s">
        <v>843</v>
      </c>
      <c r="E103" s="39">
        <v>5.63</v>
      </c>
      <c r="F103" s="53">
        <v>128.0718</v>
      </c>
      <c r="G103" s="53">
        <v>128.07169999999999</v>
      </c>
      <c r="H103" s="59">
        <f t="shared" ref="H103:H112" si="3">(G103-F103)/G103*1000000</f>
        <v>-0.78081262295510767</v>
      </c>
      <c r="I103" s="72" t="s">
        <v>143</v>
      </c>
      <c r="J103" s="72" t="s">
        <v>143</v>
      </c>
      <c r="K103" s="72" t="s">
        <v>143</v>
      </c>
      <c r="L103" s="72" t="s">
        <v>143</v>
      </c>
      <c r="M103" s="104"/>
      <c r="N103" s="104"/>
      <c r="O103" s="104"/>
      <c r="P103" s="3" t="s">
        <v>406</v>
      </c>
      <c r="Q103" s="95">
        <v>3</v>
      </c>
    </row>
    <row r="104" spans="1:17" x14ac:dyDescent="0.45">
      <c r="B104" s="118" t="s">
        <v>844</v>
      </c>
      <c r="C104" s="3" t="s">
        <v>845</v>
      </c>
      <c r="D104" s="3" t="s">
        <v>846</v>
      </c>
      <c r="E104" s="39">
        <v>0.65</v>
      </c>
      <c r="F104" s="53">
        <v>151.03980000000001</v>
      </c>
      <c r="G104" s="53">
        <v>151.0395</v>
      </c>
      <c r="H104" s="59">
        <f t="shared" si="3"/>
        <v>-1.9862353888218576</v>
      </c>
      <c r="I104" s="72">
        <v>92.026799999999994</v>
      </c>
      <c r="J104" s="72" t="s">
        <v>847</v>
      </c>
      <c r="K104" s="72">
        <v>136.01660000000001</v>
      </c>
      <c r="L104" s="72" t="s">
        <v>848</v>
      </c>
      <c r="M104" s="105"/>
      <c r="N104" s="3"/>
      <c r="O104" s="3"/>
      <c r="P104" s="3" t="s">
        <v>406</v>
      </c>
      <c r="Q104" s="95">
        <v>2</v>
      </c>
    </row>
    <row r="105" spans="1:17" x14ac:dyDescent="0.45">
      <c r="B105" s="118" t="s">
        <v>849</v>
      </c>
      <c r="C105" s="3" t="s">
        <v>535</v>
      </c>
      <c r="D105" s="3" t="s">
        <v>850</v>
      </c>
      <c r="E105" s="39">
        <v>4.3600000000000003</v>
      </c>
      <c r="F105" s="53">
        <v>218.10329999999999</v>
      </c>
      <c r="G105" s="53">
        <v>218.10329999999999</v>
      </c>
      <c r="H105" s="38">
        <v>0</v>
      </c>
      <c r="I105" s="72">
        <v>146.0823</v>
      </c>
      <c r="J105" s="72" t="s">
        <v>851</v>
      </c>
      <c r="K105" s="72">
        <v>88.040499999999994</v>
      </c>
      <c r="L105" s="72" t="s">
        <v>675</v>
      </c>
      <c r="M105" s="105"/>
      <c r="N105" s="105"/>
      <c r="O105" s="105"/>
      <c r="P105" s="3" t="s">
        <v>406</v>
      </c>
      <c r="Q105" s="95">
        <v>2</v>
      </c>
    </row>
    <row r="106" spans="1:17" x14ac:dyDescent="0.45">
      <c r="B106" s="2" t="s">
        <v>852</v>
      </c>
      <c r="C106" s="3" t="s">
        <v>853</v>
      </c>
      <c r="D106" s="3" t="s">
        <v>854</v>
      </c>
      <c r="E106" s="39">
        <v>6.81</v>
      </c>
      <c r="F106" s="53">
        <v>116.04649999999999</v>
      </c>
      <c r="G106" s="53">
        <v>116.04649999999999</v>
      </c>
      <c r="H106" s="38">
        <f t="shared" si="3"/>
        <v>0</v>
      </c>
      <c r="I106" s="3" t="s">
        <v>143</v>
      </c>
      <c r="J106" s="3" t="s">
        <v>143</v>
      </c>
      <c r="K106" s="3" t="s">
        <v>143</v>
      </c>
      <c r="L106" s="3" t="s">
        <v>143</v>
      </c>
      <c r="M106" s="3"/>
      <c r="N106" s="3"/>
      <c r="O106" s="104"/>
      <c r="P106" s="3" t="s">
        <v>406</v>
      </c>
      <c r="Q106" s="95">
        <v>3</v>
      </c>
    </row>
    <row r="107" spans="1:17" x14ac:dyDescent="0.45">
      <c r="B107" s="2" t="s">
        <v>855</v>
      </c>
      <c r="C107" s="3" t="s">
        <v>856</v>
      </c>
      <c r="D107" s="3" t="s">
        <v>857</v>
      </c>
      <c r="E107" s="39">
        <v>3.02</v>
      </c>
      <c r="F107" s="53">
        <v>204.06649999999999</v>
      </c>
      <c r="G107" s="53">
        <v>204.06659999999999</v>
      </c>
      <c r="H107" s="59">
        <f t="shared" si="3"/>
        <v>0.49003609607510318</v>
      </c>
      <c r="I107" s="3" t="s">
        <v>143</v>
      </c>
      <c r="J107" s="3" t="s">
        <v>143</v>
      </c>
      <c r="K107" s="3" t="s">
        <v>143</v>
      </c>
      <c r="L107" s="3" t="s">
        <v>143</v>
      </c>
      <c r="M107" s="105"/>
      <c r="N107" s="3"/>
      <c r="O107" s="3"/>
      <c r="P107" s="3" t="s">
        <v>406</v>
      </c>
      <c r="Q107" s="95">
        <v>3</v>
      </c>
    </row>
    <row r="108" spans="1:17" x14ac:dyDescent="0.45">
      <c r="B108" s="2" t="s">
        <v>858</v>
      </c>
      <c r="C108" s="3" t="s">
        <v>859</v>
      </c>
      <c r="D108" s="3" t="s">
        <v>860</v>
      </c>
      <c r="E108" s="39">
        <v>7.93</v>
      </c>
      <c r="F108" s="53">
        <v>160.06129999999999</v>
      </c>
      <c r="G108" s="53">
        <v>160.0615</v>
      </c>
      <c r="H108" s="59">
        <f t="shared" si="3"/>
        <v>1.2495197159006963</v>
      </c>
      <c r="I108" s="3" t="s">
        <v>143</v>
      </c>
      <c r="J108" s="3" t="s">
        <v>143</v>
      </c>
      <c r="K108" s="3" t="s">
        <v>143</v>
      </c>
      <c r="L108" s="3" t="s">
        <v>143</v>
      </c>
      <c r="M108" s="104"/>
      <c r="N108" s="104"/>
      <c r="O108" s="3"/>
      <c r="P108" s="3" t="s">
        <v>406</v>
      </c>
      <c r="Q108" s="95">
        <v>3</v>
      </c>
    </row>
    <row r="109" spans="1:17" x14ac:dyDescent="0.45">
      <c r="B109" s="2" t="s">
        <v>861</v>
      </c>
      <c r="C109" s="3" t="s">
        <v>862</v>
      </c>
      <c r="D109" s="3" t="s">
        <v>863</v>
      </c>
      <c r="E109" s="39">
        <v>6.62</v>
      </c>
      <c r="F109" s="53">
        <v>195.05090000000001</v>
      </c>
      <c r="G109" s="53">
        <v>195.05099999999999</v>
      </c>
      <c r="H109" s="59">
        <f>(G109-F109)/G109*1000000</f>
        <v>0.51268642547281462</v>
      </c>
      <c r="I109" s="3" t="s">
        <v>143</v>
      </c>
      <c r="J109" s="3" t="s">
        <v>143</v>
      </c>
      <c r="K109" s="3" t="s">
        <v>143</v>
      </c>
      <c r="L109" s="3" t="s">
        <v>143</v>
      </c>
      <c r="M109" s="3"/>
      <c r="N109" s="107"/>
      <c r="O109" s="107"/>
      <c r="P109" s="3" t="s">
        <v>406</v>
      </c>
      <c r="Q109" s="95">
        <v>3</v>
      </c>
    </row>
    <row r="110" spans="1:17" x14ac:dyDescent="0.45">
      <c r="B110" s="2" t="s">
        <v>864</v>
      </c>
      <c r="C110" s="3" t="s">
        <v>865</v>
      </c>
      <c r="D110" s="3" t="s">
        <v>866</v>
      </c>
      <c r="E110" s="39">
        <v>7.12</v>
      </c>
      <c r="F110" s="53">
        <v>193.03530000000001</v>
      </c>
      <c r="G110" s="53">
        <v>193.03530000000001</v>
      </c>
      <c r="H110" s="38">
        <f>(G110-F110)/G110*1000000</f>
        <v>0</v>
      </c>
      <c r="I110" s="3" t="s">
        <v>143</v>
      </c>
      <c r="J110" s="3" t="s">
        <v>143</v>
      </c>
      <c r="K110" s="3" t="s">
        <v>143</v>
      </c>
      <c r="L110" s="3" t="s">
        <v>143</v>
      </c>
      <c r="M110" s="104"/>
      <c r="N110" s="105"/>
      <c r="O110" s="3"/>
      <c r="P110" s="3" t="s">
        <v>406</v>
      </c>
      <c r="Q110" s="95">
        <v>3</v>
      </c>
    </row>
    <row r="111" spans="1:17" x14ac:dyDescent="0.45">
      <c r="B111" s="2" t="s">
        <v>867</v>
      </c>
      <c r="C111" s="3" t="s">
        <v>865</v>
      </c>
      <c r="D111" s="3" t="s">
        <v>868</v>
      </c>
      <c r="E111" s="39">
        <v>7.15</v>
      </c>
      <c r="F111" s="53">
        <v>193.03530000000001</v>
      </c>
      <c r="G111" s="53">
        <v>193.03530000000001</v>
      </c>
      <c r="H111" s="38">
        <f t="shared" si="3"/>
        <v>0</v>
      </c>
      <c r="I111" s="3" t="s">
        <v>143</v>
      </c>
      <c r="J111" s="3" t="s">
        <v>143</v>
      </c>
      <c r="K111" s="3" t="s">
        <v>143</v>
      </c>
      <c r="L111" s="3" t="s">
        <v>143</v>
      </c>
      <c r="M111" s="3"/>
      <c r="N111" s="105"/>
      <c r="O111" s="105"/>
      <c r="P111" s="3" t="s">
        <v>406</v>
      </c>
      <c r="Q111" s="95">
        <v>3</v>
      </c>
    </row>
    <row r="112" spans="1:17" x14ac:dyDescent="0.45">
      <c r="B112" s="2" t="s">
        <v>869</v>
      </c>
      <c r="C112" s="3" t="s">
        <v>870</v>
      </c>
      <c r="D112" s="3" t="s">
        <v>871</v>
      </c>
      <c r="E112" s="39">
        <v>5.8</v>
      </c>
      <c r="F112" s="53">
        <v>167.02099999999999</v>
      </c>
      <c r="G112" s="53">
        <v>167.02099999999999</v>
      </c>
      <c r="H112" s="38">
        <f t="shared" si="3"/>
        <v>0</v>
      </c>
      <c r="I112" s="3">
        <v>124.0153</v>
      </c>
      <c r="J112" s="3" t="s">
        <v>872</v>
      </c>
      <c r="K112" s="3">
        <v>96.020399999999995</v>
      </c>
      <c r="L112" s="3" t="s">
        <v>873</v>
      </c>
      <c r="M112" s="107"/>
      <c r="N112" s="107"/>
      <c r="O112" s="107"/>
      <c r="P112" s="3" t="s">
        <v>406</v>
      </c>
      <c r="Q112" s="95">
        <v>2</v>
      </c>
    </row>
    <row r="113" spans="2:17" x14ac:dyDescent="0.45">
      <c r="B113" s="2" t="s">
        <v>874</v>
      </c>
      <c r="C113" s="3" t="s">
        <v>875</v>
      </c>
      <c r="D113" s="3" t="s">
        <v>876</v>
      </c>
      <c r="E113" s="3">
        <v>0.75</v>
      </c>
      <c r="F113" s="119">
        <v>173.00909999999999</v>
      </c>
      <c r="G113" s="119">
        <v>173.00909999999999</v>
      </c>
      <c r="H113" s="93">
        <f>(G113-F113)/G113*1000000</f>
        <v>0</v>
      </c>
      <c r="I113" s="3" t="s">
        <v>143</v>
      </c>
      <c r="J113" s="3" t="s">
        <v>143</v>
      </c>
      <c r="K113" s="3" t="s">
        <v>143</v>
      </c>
      <c r="L113" s="3" t="s">
        <v>143</v>
      </c>
      <c r="M113" s="93"/>
      <c r="N113" s="120"/>
      <c r="O113" s="120"/>
      <c r="P113" s="3" t="s">
        <v>406</v>
      </c>
      <c r="Q113" s="95">
        <v>3</v>
      </c>
    </row>
    <row r="114" spans="2:17" x14ac:dyDescent="0.45">
      <c r="B114" s="2" t="s">
        <v>877</v>
      </c>
      <c r="C114" s="3" t="s">
        <v>878</v>
      </c>
      <c r="D114" s="3" t="s">
        <v>879</v>
      </c>
      <c r="E114" s="39">
        <v>6.6</v>
      </c>
      <c r="F114" s="53">
        <v>145.01419999999999</v>
      </c>
      <c r="G114" s="53">
        <v>145.01419999999999</v>
      </c>
      <c r="H114" s="38">
        <f t="shared" ref="H114:H128" si="4">(G114-F114)/G114*1000000</f>
        <v>0</v>
      </c>
      <c r="I114" s="3">
        <v>101.02509999999999</v>
      </c>
      <c r="J114" s="3" t="s">
        <v>810</v>
      </c>
      <c r="K114" s="3" t="s">
        <v>143</v>
      </c>
      <c r="L114" s="3" t="s">
        <v>143</v>
      </c>
      <c r="M114" s="105"/>
      <c r="N114" s="3"/>
      <c r="O114" s="3"/>
      <c r="P114" s="3" t="s">
        <v>406</v>
      </c>
      <c r="Q114" s="95">
        <v>2</v>
      </c>
    </row>
    <row r="115" spans="2:17" x14ac:dyDescent="0.45">
      <c r="B115" s="2" t="s">
        <v>880</v>
      </c>
      <c r="C115" s="3" t="s">
        <v>881</v>
      </c>
      <c r="D115" s="3" t="s">
        <v>882</v>
      </c>
      <c r="E115" s="39">
        <v>3.57</v>
      </c>
      <c r="F115" s="53">
        <v>89.0244</v>
      </c>
      <c r="G115" s="53">
        <v>89.0244</v>
      </c>
      <c r="H115" s="38">
        <f t="shared" si="4"/>
        <v>0</v>
      </c>
      <c r="I115" s="3" t="s">
        <v>143</v>
      </c>
      <c r="J115" s="3" t="s">
        <v>143</v>
      </c>
      <c r="K115" s="3" t="s">
        <v>143</v>
      </c>
      <c r="L115" s="3" t="s">
        <v>143</v>
      </c>
      <c r="M115" s="107"/>
      <c r="N115" s="107"/>
      <c r="O115" s="107"/>
      <c r="P115" s="3" t="s">
        <v>406</v>
      </c>
      <c r="Q115" s="95">
        <v>3</v>
      </c>
    </row>
    <row r="116" spans="2:17" ht="13.5" customHeight="1" x14ac:dyDescent="0.45">
      <c r="B116" s="2" t="s">
        <v>883</v>
      </c>
      <c r="C116" s="3" t="s">
        <v>884</v>
      </c>
      <c r="D116" s="3" t="s">
        <v>885</v>
      </c>
      <c r="E116" s="39">
        <v>3.14</v>
      </c>
      <c r="F116" s="53">
        <v>178.05090000000001</v>
      </c>
      <c r="G116" s="53">
        <v>178.05090000000001</v>
      </c>
      <c r="H116" s="38">
        <f t="shared" si="4"/>
        <v>0</v>
      </c>
      <c r="I116" s="3">
        <v>134.06120000000001</v>
      </c>
      <c r="J116" s="3" t="s">
        <v>886</v>
      </c>
      <c r="K116" s="3">
        <v>77.0398</v>
      </c>
      <c r="L116" s="3" t="s">
        <v>887</v>
      </c>
      <c r="M116" s="105"/>
      <c r="N116" s="104"/>
      <c r="O116" s="104"/>
      <c r="P116" s="3" t="s">
        <v>406</v>
      </c>
      <c r="Q116" s="95">
        <v>2</v>
      </c>
    </row>
    <row r="117" spans="2:17" x14ac:dyDescent="0.45">
      <c r="B117" s="2" t="s">
        <v>888</v>
      </c>
      <c r="C117" s="3" t="s">
        <v>889</v>
      </c>
      <c r="D117" s="3" t="s">
        <v>890</v>
      </c>
      <c r="E117" s="39">
        <v>6.17</v>
      </c>
      <c r="F117" s="53">
        <v>117.0194</v>
      </c>
      <c r="G117" s="53">
        <v>117.0193</v>
      </c>
      <c r="H117" s="59">
        <f t="shared" si="4"/>
        <v>-0.85455988886721812</v>
      </c>
      <c r="I117" s="3">
        <v>73.029700000000005</v>
      </c>
      <c r="J117" s="3" t="s">
        <v>891</v>
      </c>
      <c r="K117" s="3">
        <v>99.008799999999994</v>
      </c>
      <c r="L117" s="3" t="s">
        <v>892</v>
      </c>
      <c r="M117" s="107"/>
      <c r="N117" s="107"/>
      <c r="O117" s="3"/>
      <c r="P117" s="3" t="s">
        <v>406</v>
      </c>
      <c r="Q117" s="95">
        <v>2</v>
      </c>
    </row>
    <row r="118" spans="2:17" x14ac:dyDescent="0.45">
      <c r="B118" s="2" t="s">
        <v>893</v>
      </c>
      <c r="C118" s="3" t="s">
        <v>845</v>
      </c>
      <c r="D118" s="3" t="s">
        <v>894</v>
      </c>
      <c r="E118" s="39">
        <v>0.65</v>
      </c>
      <c r="F118" s="53">
        <v>151.04</v>
      </c>
      <c r="G118" s="53">
        <v>151.0395</v>
      </c>
      <c r="H118" s="59">
        <f t="shared" si="4"/>
        <v>-3.3103923145149219</v>
      </c>
      <c r="I118" s="3">
        <v>92.026799999999994</v>
      </c>
      <c r="J118" s="3" t="s">
        <v>895</v>
      </c>
      <c r="K118" s="3">
        <v>136.01650000000001</v>
      </c>
      <c r="L118" s="3" t="s">
        <v>848</v>
      </c>
      <c r="M118" s="105"/>
      <c r="N118" s="3"/>
      <c r="O118" s="3"/>
      <c r="P118" s="3" t="s">
        <v>406</v>
      </c>
      <c r="Q118" s="95">
        <v>2</v>
      </c>
    </row>
    <row r="119" spans="2:17" x14ac:dyDescent="0.45">
      <c r="B119" s="2" t="s">
        <v>896</v>
      </c>
      <c r="C119" s="3" t="s">
        <v>897</v>
      </c>
      <c r="D119" s="3" t="s">
        <v>898</v>
      </c>
      <c r="E119" s="3">
        <v>2.4</v>
      </c>
      <c r="F119" s="53">
        <v>75.008799999999994</v>
      </c>
      <c r="G119" s="53">
        <v>75.008700000000005</v>
      </c>
      <c r="H119" s="59">
        <f t="shared" si="4"/>
        <v>-1.3331786844607199</v>
      </c>
      <c r="I119" s="3" t="s">
        <v>143</v>
      </c>
      <c r="J119" s="3" t="s">
        <v>143</v>
      </c>
      <c r="K119" s="3" t="s">
        <v>143</v>
      </c>
      <c r="L119" s="3" t="s">
        <v>143</v>
      </c>
      <c r="M119" s="104"/>
      <c r="N119" s="104"/>
      <c r="O119" s="104"/>
      <c r="P119" s="3" t="s">
        <v>406</v>
      </c>
      <c r="Q119" s="95">
        <v>3</v>
      </c>
    </row>
    <row r="120" spans="2:17" x14ac:dyDescent="0.45">
      <c r="B120" s="2" t="s">
        <v>899</v>
      </c>
      <c r="C120" s="3" t="s">
        <v>622</v>
      </c>
      <c r="D120" s="3" t="s">
        <v>900</v>
      </c>
      <c r="E120" s="39" t="s">
        <v>901</v>
      </c>
      <c r="F120" s="53">
        <v>147.0299</v>
      </c>
      <c r="G120" s="53">
        <v>147.02979999999999</v>
      </c>
      <c r="H120" s="59">
        <f t="shared" si="4"/>
        <v>-0.68013423131446593</v>
      </c>
      <c r="I120" s="3">
        <v>75.008899999999997</v>
      </c>
      <c r="J120" s="3" t="s">
        <v>902</v>
      </c>
      <c r="K120" s="3">
        <v>103.0402</v>
      </c>
      <c r="L120" s="3" t="s">
        <v>903</v>
      </c>
      <c r="M120" s="105"/>
      <c r="N120" s="3"/>
      <c r="O120" s="105"/>
      <c r="P120" s="3" t="s">
        <v>406</v>
      </c>
      <c r="Q120" s="95">
        <v>2</v>
      </c>
    </row>
    <row r="121" spans="2:17" x14ac:dyDescent="0.45">
      <c r="B121" s="2" t="s">
        <v>904</v>
      </c>
      <c r="C121" s="3" t="s">
        <v>905</v>
      </c>
      <c r="D121" s="3" t="s">
        <v>906</v>
      </c>
      <c r="E121" s="39">
        <v>0.69</v>
      </c>
      <c r="F121" s="53">
        <v>153.01929999999999</v>
      </c>
      <c r="G121" s="53">
        <v>153.01929999999999</v>
      </c>
      <c r="H121" s="38">
        <f t="shared" si="4"/>
        <v>0</v>
      </c>
      <c r="I121" s="3">
        <v>109.0296</v>
      </c>
      <c r="J121" s="3" t="s">
        <v>907</v>
      </c>
      <c r="K121" s="3">
        <v>135.00880000000001</v>
      </c>
      <c r="L121" s="3" t="s">
        <v>908</v>
      </c>
      <c r="M121" s="107"/>
      <c r="N121" s="3"/>
      <c r="O121" s="3"/>
      <c r="P121" s="3" t="s">
        <v>406</v>
      </c>
      <c r="Q121" s="95">
        <v>2</v>
      </c>
    </row>
    <row r="122" spans="2:17" x14ac:dyDescent="0.45">
      <c r="B122" s="2" t="s">
        <v>909</v>
      </c>
      <c r="C122" s="3" t="s">
        <v>910</v>
      </c>
      <c r="D122" s="3" t="s">
        <v>911</v>
      </c>
      <c r="E122" s="39">
        <v>2.23</v>
      </c>
      <c r="F122" s="53">
        <v>188.07169999999999</v>
      </c>
      <c r="G122" s="53">
        <v>188.07169999999999</v>
      </c>
      <c r="H122" s="38">
        <f t="shared" si="4"/>
        <v>0</v>
      </c>
      <c r="I122" s="3" t="s">
        <v>143</v>
      </c>
      <c r="J122" s="3" t="s">
        <v>143</v>
      </c>
      <c r="K122" s="3" t="s">
        <v>143</v>
      </c>
      <c r="L122" s="3" t="s">
        <v>143</v>
      </c>
      <c r="M122" s="104"/>
      <c r="N122" s="3"/>
      <c r="O122" s="3"/>
      <c r="P122" s="3" t="s">
        <v>406</v>
      </c>
      <c r="Q122" s="95">
        <v>3</v>
      </c>
    </row>
    <row r="123" spans="2:17" x14ac:dyDescent="0.45">
      <c r="B123" s="2" t="s">
        <v>912</v>
      </c>
      <c r="C123" s="3" t="s">
        <v>913</v>
      </c>
      <c r="D123" s="3" t="s">
        <v>406</v>
      </c>
      <c r="E123" s="39">
        <v>2.15</v>
      </c>
      <c r="F123" s="53">
        <v>103.0401</v>
      </c>
      <c r="G123" s="53">
        <v>103.04</v>
      </c>
      <c r="H123" s="59">
        <f t="shared" si="4"/>
        <v>-0.97049689430423902</v>
      </c>
      <c r="I123" s="3" t="s">
        <v>143</v>
      </c>
      <c r="J123" s="3" t="s">
        <v>143</v>
      </c>
      <c r="K123" s="3" t="s">
        <v>143</v>
      </c>
      <c r="L123" s="3" t="s">
        <v>143</v>
      </c>
      <c r="M123" s="105"/>
      <c r="N123" s="105"/>
      <c r="O123" s="105"/>
      <c r="P123" s="3" t="s">
        <v>406</v>
      </c>
      <c r="Q123" s="95">
        <v>3</v>
      </c>
    </row>
    <row r="124" spans="2:17" x14ac:dyDescent="0.45">
      <c r="B124" s="2" t="s">
        <v>914</v>
      </c>
      <c r="C124" s="3" t="s">
        <v>913</v>
      </c>
      <c r="D124" s="3" t="s">
        <v>406</v>
      </c>
      <c r="E124" s="39">
        <v>2.2599999999999998</v>
      </c>
      <c r="F124" s="53">
        <v>103.0401</v>
      </c>
      <c r="G124" s="53">
        <v>103.04</v>
      </c>
      <c r="H124" s="59">
        <f t="shared" si="4"/>
        <v>-0.97049689430423902</v>
      </c>
      <c r="I124" s="3" t="s">
        <v>143</v>
      </c>
      <c r="J124" s="3" t="s">
        <v>143</v>
      </c>
      <c r="K124" s="3" t="s">
        <v>143</v>
      </c>
      <c r="L124" s="3" t="s">
        <v>143</v>
      </c>
      <c r="M124" s="105"/>
      <c r="N124" s="105"/>
      <c r="O124" s="105"/>
      <c r="P124" s="3" t="s">
        <v>406</v>
      </c>
      <c r="Q124" s="95">
        <v>3</v>
      </c>
    </row>
    <row r="125" spans="2:17" x14ac:dyDescent="0.45">
      <c r="B125" s="2" t="s">
        <v>915</v>
      </c>
      <c r="C125" s="3" t="s">
        <v>622</v>
      </c>
      <c r="D125" s="3" t="s">
        <v>406</v>
      </c>
      <c r="E125" s="39">
        <v>2.34</v>
      </c>
      <c r="F125" s="53">
        <v>147.0299</v>
      </c>
      <c r="G125" s="53">
        <v>147.0299</v>
      </c>
      <c r="H125" s="38">
        <f t="shared" si="4"/>
        <v>0</v>
      </c>
      <c r="I125" s="3">
        <v>129.01840000000001</v>
      </c>
      <c r="J125" s="3" t="s">
        <v>916</v>
      </c>
      <c r="K125" s="3">
        <v>85.0291</v>
      </c>
      <c r="L125" s="3" t="s">
        <v>806</v>
      </c>
      <c r="M125" s="105"/>
      <c r="N125" s="105"/>
      <c r="O125" s="105"/>
      <c r="P125" s="3" t="s">
        <v>406</v>
      </c>
      <c r="Q125" s="95">
        <v>2</v>
      </c>
    </row>
    <row r="126" spans="2:17" x14ac:dyDescent="0.45">
      <c r="B126" s="2" t="s">
        <v>917</v>
      </c>
      <c r="C126" s="3" t="s">
        <v>622</v>
      </c>
      <c r="D126" s="3" t="s">
        <v>406</v>
      </c>
      <c r="E126" s="39">
        <v>2.39</v>
      </c>
      <c r="F126" s="53">
        <v>147.0299</v>
      </c>
      <c r="G126" s="53">
        <v>147.0299</v>
      </c>
      <c r="H126" s="38">
        <f t="shared" si="4"/>
        <v>0</v>
      </c>
      <c r="I126" s="3">
        <v>129.01849999999999</v>
      </c>
      <c r="J126" s="3" t="s">
        <v>916</v>
      </c>
      <c r="K126" s="3" t="s">
        <v>143</v>
      </c>
      <c r="L126" s="3" t="s">
        <v>143</v>
      </c>
      <c r="M126" s="105"/>
      <c r="N126" s="105"/>
      <c r="O126" s="105"/>
      <c r="P126" s="3" t="s">
        <v>406</v>
      </c>
      <c r="Q126" s="95">
        <v>2</v>
      </c>
    </row>
    <row r="127" spans="2:17" x14ac:dyDescent="0.45">
      <c r="B127" s="2" t="s">
        <v>918</v>
      </c>
      <c r="C127" s="3" t="s">
        <v>919</v>
      </c>
      <c r="D127" s="3" t="s">
        <v>920</v>
      </c>
      <c r="E127" s="39">
        <v>3.7</v>
      </c>
      <c r="F127" s="53">
        <v>155.00970000000001</v>
      </c>
      <c r="G127" s="53">
        <v>155.00980000000001</v>
      </c>
      <c r="H127" s="59">
        <f t="shared" si="4"/>
        <v>0.64512050207999527</v>
      </c>
      <c r="I127" s="3" t="s">
        <v>143</v>
      </c>
      <c r="J127" s="3" t="s">
        <v>143</v>
      </c>
      <c r="K127" s="3" t="s">
        <v>143</v>
      </c>
      <c r="L127" s="3" t="s">
        <v>143</v>
      </c>
      <c r="M127" s="104"/>
      <c r="N127" s="3"/>
      <c r="O127" s="3"/>
      <c r="P127" s="3" t="s">
        <v>406</v>
      </c>
      <c r="Q127" s="95">
        <v>3</v>
      </c>
    </row>
    <row r="128" spans="2:17" x14ac:dyDescent="0.45">
      <c r="B128" s="2" t="s">
        <v>573</v>
      </c>
      <c r="C128" s="3" t="s">
        <v>921</v>
      </c>
      <c r="D128" s="3" t="s">
        <v>574</v>
      </c>
      <c r="E128" s="39">
        <v>3.11</v>
      </c>
      <c r="F128" s="53">
        <v>514.28399999999999</v>
      </c>
      <c r="G128" s="53">
        <v>514.28440000000001</v>
      </c>
      <c r="H128" s="59">
        <f t="shared" si="4"/>
        <v>0.77777976546299787</v>
      </c>
      <c r="I128" s="3" t="s">
        <v>143</v>
      </c>
      <c r="J128" s="3" t="s">
        <v>143</v>
      </c>
      <c r="K128" s="3" t="s">
        <v>143</v>
      </c>
      <c r="L128" s="3" t="s">
        <v>143</v>
      </c>
      <c r="M128" s="107"/>
      <c r="N128" s="107"/>
      <c r="O128" s="105"/>
      <c r="P128" s="3" t="s">
        <v>406</v>
      </c>
      <c r="Q128" s="95">
        <v>3</v>
      </c>
    </row>
    <row r="130" spans="2:17" ht="14.65" thickBot="1" x14ac:dyDescent="0.5"/>
    <row r="131" spans="2:17" ht="20" customHeight="1" thickBot="1" x14ac:dyDescent="0.5">
      <c r="B131" s="163" t="s">
        <v>109</v>
      </c>
      <c r="C131" s="164"/>
      <c r="D131" s="164"/>
      <c r="E131" s="164"/>
      <c r="F131" s="164"/>
      <c r="G131" s="164"/>
      <c r="H131" s="164"/>
      <c r="I131" s="164"/>
      <c r="J131" s="164"/>
      <c r="K131" s="164"/>
      <c r="L131" s="164"/>
      <c r="M131" s="164"/>
      <c r="N131" s="164"/>
      <c r="O131" s="164"/>
      <c r="P131" s="164"/>
      <c r="Q131" s="165"/>
    </row>
    <row r="132" spans="2:17" ht="30" customHeight="1" thickBot="1" x14ac:dyDescent="0.5">
      <c r="B132" s="96" t="s">
        <v>277</v>
      </c>
      <c r="C132" s="97" t="s">
        <v>1</v>
      </c>
      <c r="D132" s="97" t="s">
        <v>144</v>
      </c>
      <c r="E132" s="98" t="s">
        <v>278</v>
      </c>
      <c r="F132" s="99" t="s">
        <v>435</v>
      </c>
      <c r="G132" s="100" t="s">
        <v>436</v>
      </c>
      <c r="H132" s="101" t="s">
        <v>283</v>
      </c>
      <c r="I132" s="98" t="s">
        <v>369</v>
      </c>
      <c r="J132" s="98" t="s">
        <v>370</v>
      </c>
      <c r="K132" s="98" t="s">
        <v>372</v>
      </c>
      <c r="L132" s="98" t="s">
        <v>373</v>
      </c>
      <c r="M132" s="97" t="s">
        <v>279</v>
      </c>
      <c r="N132" s="97" t="s">
        <v>280</v>
      </c>
      <c r="O132" s="97" t="s">
        <v>281</v>
      </c>
      <c r="P132" s="102" t="s">
        <v>282</v>
      </c>
      <c r="Q132" s="103" t="s">
        <v>284</v>
      </c>
    </row>
    <row r="133" spans="2:17" x14ac:dyDescent="0.45">
      <c r="B133" s="2" t="s">
        <v>922</v>
      </c>
      <c r="C133" s="3" t="s">
        <v>923</v>
      </c>
      <c r="D133" s="3" t="s">
        <v>924</v>
      </c>
      <c r="E133" s="3">
        <v>2.2400000000000002</v>
      </c>
      <c r="F133" s="53">
        <v>87.008700000000005</v>
      </c>
      <c r="G133" s="53">
        <v>87.008700000000005</v>
      </c>
      <c r="H133" s="59">
        <f t="shared" ref="H133:H153" si="5">(G133-F133)/G133*1000000</f>
        <v>0</v>
      </c>
      <c r="I133" s="3" t="s">
        <v>143</v>
      </c>
      <c r="J133" s="3" t="s">
        <v>143</v>
      </c>
      <c r="K133" s="3" t="s">
        <v>143</v>
      </c>
      <c r="L133" s="3" t="s">
        <v>143</v>
      </c>
      <c r="M133" s="104"/>
      <c r="N133" s="3"/>
      <c r="O133" s="3"/>
      <c r="P133" s="3" t="s">
        <v>287</v>
      </c>
      <c r="Q133" s="3" t="s">
        <v>374</v>
      </c>
    </row>
    <row r="134" spans="2:17" x14ac:dyDescent="0.45">
      <c r="B134" s="2" t="s">
        <v>474</v>
      </c>
      <c r="C134" s="3" t="s">
        <v>560</v>
      </c>
      <c r="D134" s="3" t="s">
        <v>925</v>
      </c>
      <c r="E134" s="3">
        <v>3.21</v>
      </c>
      <c r="F134" s="53">
        <v>112.0518</v>
      </c>
      <c r="G134" s="53">
        <v>112.05159999999999</v>
      </c>
      <c r="H134" s="59">
        <f t="shared" si="5"/>
        <v>-1.784891960548884</v>
      </c>
      <c r="I134" s="3" t="s">
        <v>143</v>
      </c>
      <c r="J134" s="3" t="s">
        <v>143</v>
      </c>
      <c r="K134" s="3" t="s">
        <v>143</v>
      </c>
      <c r="L134" s="3" t="s">
        <v>143</v>
      </c>
      <c r="M134" s="3"/>
      <c r="N134" s="3"/>
      <c r="O134" s="104"/>
      <c r="P134" s="3" t="s">
        <v>287</v>
      </c>
      <c r="Q134" s="3" t="s">
        <v>374</v>
      </c>
    </row>
    <row r="135" spans="2:17" x14ac:dyDescent="0.45">
      <c r="B135" s="2" t="s">
        <v>112</v>
      </c>
      <c r="C135" s="3" t="s">
        <v>113</v>
      </c>
      <c r="D135" s="3" t="s">
        <v>926</v>
      </c>
      <c r="E135" s="3">
        <v>5.31</v>
      </c>
      <c r="F135" s="53">
        <v>124.0074</v>
      </c>
      <c r="G135" s="53">
        <v>124.0073</v>
      </c>
      <c r="H135" s="59">
        <f t="shared" si="5"/>
        <v>-0.80640413913793507</v>
      </c>
      <c r="I135" s="3">
        <v>79.957400000000007</v>
      </c>
      <c r="J135" s="3" t="s">
        <v>927</v>
      </c>
      <c r="K135" s="3" t="s">
        <v>143</v>
      </c>
      <c r="L135" s="3" t="s">
        <v>143</v>
      </c>
      <c r="M135" s="107"/>
      <c r="N135" s="107"/>
      <c r="O135" s="107"/>
      <c r="P135" s="3" t="s">
        <v>287</v>
      </c>
      <c r="Q135" s="3">
        <v>1</v>
      </c>
    </row>
    <row r="136" spans="2:17" x14ac:dyDescent="0.45">
      <c r="B136" s="118" t="s">
        <v>928</v>
      </c>
      <c r="C136" s="3" t="s">
        <v>929</v>
      </c>
      <c r="D136" s="3" t="s">
        <v>406</v>
      </c>
      <c r="E136" s="3">
        <v>4.83</v>
      </c>
      <c r="F136" s="53">
        <v>128.03530000000001</v>
      </c>
      <c r="G136" s="53">
        <v>128.03530000000001</v>
      </c>
      <c r="H136" s="59">
        <f t="shared" si="5"/>
        <v>0</v>
      </c>
      <c r="I136" s="3">
        <v>82.03</v>
      </c>
      <c r="J136" s="3" t="s">
        <v>930</v>
      </c>
      <c r="K136" s="3" t="s">
        <v>143</v>
      </c>
      <c r="L136" s="3" t="s">
        <v>143</v>
      </c>
      <c r="M136" s="105"/>
      <c r="N136" s="104"/>
      <c r="O136" s="3"/>
      <c r="P136" s="3" t="s">
        <v>406</v>
      </c>
      <c r="Q136" s="3">
        <v>2</v>
      </c>
    </row>
    <row r="137" spans="2:17" x14ac:dyDescent="0.45">
      <c r="B137" s="118" t="s">
        <v>928</v>
      </c>
      <c r="C137" s="3" t="s">
        <v>931</v>
      </c>
      <c r="D137" s="3" t="s">
        <v>406</v>
      </c>
      <c r="E137" s="3">
        <v>5.0199999999999996</v>
      </c>
      <c r="F137" s="53">
        <v>128.03530000000001</v>
      </c>
      <c r="G137" s="53">
        <v>128.03530000000001</v>
      </c>
      <c r="H137" s="59">
        <f t="shared" si="5"/>
        <v>0</v>
      </c>
      <c r="I137" s="3">
        <v>83.029799999999994</v>
      </c>
      <c r="J137" s="3" t="s">
        <v>930</v>
      </c>
      <c r="K137" s="3" t="s">
        <v>143</v>
      </c>
      <c r="L137" s="3" t="s">
        <v>143</v>
      </c>
      <c r="M137" s="105"/>
      <c r="N137" s="104"/>
      <c r="O137" s="107"/>
      <c r="P137" s="3" t="s">
        <v>406</v>
      </c>
      <c r="Q137" s="3">
        <v>2</v>
      </c>
    </row>
    <row r="138" spans="2:17" x14ac:dyDescent="0.45">
      <c r="B138" s="118" t="s">
        <v>928</v>
      </c>
      <c r="C138" s="3" t="s">
        <v>932</v>
      </c>
      <c r="D138" s="3" t="s">
        <v>406</v>
      </c>
      <c r="E138" s="3">
        <v>5.17</v>
      </c>
      <c r="F138" s="53">
        <v>128.03530000000001</v>
      </c>
      <c r="G138" s="53">
        <v>128.03530000000001</v>
      </c>
      <c r="H138" s="59">
        <f t="shared" si="5"/>
        <v>0</v>
      </c>
      <c r="I138" s="3">
        <v>84.029899999999998</v>
      </c>
      <c r="J138" s="3" t="s">
        <v>930</v>
      </c>
      <c r="K138" s="3" t="s">
        <v>143</v>
      </c>
      <c r="L138" s="3" t="s">
        <v>143</v>
      </c>
      <c r="M138" s="105"/>
      <c r="N138" s="104"/>
      <c r="O138" s="3"/>
      <c r="P138" s="3" t="s">
        <v>406</v>
      </c>
      <c r="Q138" s="3">
        <v>2</v>
      </c>
    </row>
    <row r="139" spans="2:17" x14ac:dyDescent="0.45">
      <c r="B139" s="118" t="s">
        <v>928</v>
      </c>
      <c r="C139" s="3" t="s">
        <v>933</v>
      </c>
      <c r="D139" s="3" t="s">
        <v>406</v>
      </c>
      <c r="E139" s="3">
        <v>5.32</v>
      </c>
      <c r="F139" s="53">
        <v>128.03530000000001</v>
      </c>
      <c r="G139" s="53">
        <v>128.03530000000001</v>
      </c>
      <c r="H139" s="59">
        <f t="shared" si="5"/>
        <v>0</v>
      </c>
      <c r="I139" s="3">
        <v>84.030100000000004</v>
      </c>
      <c r="J139" s="3" t="s">
        <v>930</v>
      </c>
      <c r="K139" s="3" t="s">
        <v>143</v>
      </c>
      <c r="L139" s="3" t="s">
        <v>143</v>
      </c>
      <c r="M139" s="105"/>
      <c r="N139" s="104"/>
      <c r="O139" s="3"/>
      <c r="P139" s="3" t="s">
        <v>406</v>
      </c>
      <c r="Q139" s="3">
        <v>2</v>
      </c>
    </row>
    <row r="140" spans="2:17" x14ac:dyDescent="0.45">
      <c r="B140" s="2" t="s">
        <v>114</v>
      </c>
      <c r="C140" s="3" t="s">
        <v>115</v>
      </c>
      <c r="D140" s="3" t="s">
        <v>934</v>
      </c>
      <c r="E140" s="3">
        <v>6.62</v>
      </c>
      <c r="F140" s="53">
        <v>130.06219999999999</v>
      </c>
      <c r="G140" s="53">
        <v>130.06219999999999</v>
      </c>
      <c r="H140" s="59">
        <f t="shared" si="5"/>
        <v>0</v>
      </c>
      <c r="I140" s="3">
        <v>88.040499999999994</v>
      </c>
      <c r="J140" s="3" t="s">
        <v>675</v>
      </c>
      <c r="K140" s="3" t="s">
        <v>143</v>
      </c>
      <c r="L140" s="3" t="s">
        <v>143</v>
      </c>
      <c r="M140" s="105"/>
      <c r="N140" s="104"/>
      <c r="O140" s="105"/>
      <c r="P140" s="3" t="s">
        <v>287</v>
      </c>
      <c r="Q140" s="3">
        <v>1</v>
      </c>
    </row>
    <row r="141" spans="2:17" x14ac:dyDescent="0.45">
      <c r="B141" s="2" t="s">
        <v>935</v>
      </c>
      <c r="C141" s="3" t="s">
        <v>936</v>
      </c>
      <c r="D141" s="3" t="s">
        <v>937</v>
      </c>
      <c r="E141" s="3">
        <v>9.3800000000000008</v>
      </c>
      <c r="F141" s="53">
        <v>140.01169999999999</v>
      </c>
      <c r="G141" s="53">
        <v>140.01179999999999</v>
      </c>
      <c r="H141" s="59">
        <f t="shared" si="5"/>
        <v>0.71422551530170786</v>
      </c>
      <c r="I141" s="53">
        <v>78.957999999999998</v>
      </c>
      <c r="J141" s="3" t="s">
        <v>759</v>
      </c>
      <c r="K141" s="3" t="s">
        <v>143</v>
      </c>
      <c r="L141" s="3" t="s">
        <v>143</v>
      </c>
      <c r="M141" s="104"/>
      <c r="N141" s="104"/>
      <c r="O141" s="121"/>
      <c r="P141" s="3" t="s">
        <v>406</v>
      </c>
      <c r="Q141" s="3">
        <v>2</v>
      </c>
    </row>
    <row r="142" spans="2:17" x14ac:dyDescent="0.45">
      <c r="B142" s="2" t="s">
        <v>938</v>
      </c>
      <c r="C142" s="3" t="s">
        <v>939</v>
      </c>
      <c r="D142" s="3" t="s">
        <v>940</v>
      </c>
      <c r="E142" s="3">
        <v>3.47</v>
      </c>
      <c r="F142" s="53">
        <v>157.0367</v>
      </c>
      <c r="G142" s="53">
        <v>157.03666999999999</v>
      </c>
      <c r="H142" s="59">
        <f t="shared" si="5"/>
        <v>-0.19103818241638981</v>
      </c>
      <c r="I142" s="53">
        <v>114.03100000000001</v>
      </c>
      <c r="J142" s="3" t="s">
        <v>941</v>
      </c>
      <c r="K142" s="3">
        <v>97.004400000000004</v>
      </c>
      <c r="L142" s="3" t="s">
        <v>942</v>
      </c>
      <c r="M142" s="107"/>
      <c r="N142" s="105"/>
      <c r="O142" s="105"/>
      <c r="P142" s="3" t="s">
        <v>406</v>
      </c>
      <c r="Q142" s="3">
        <v>2</v>
      </c>
    </row>
    <row r="143" spans="2:17" x14ac:dyDescent="0.45">
      <c r="B143" s="2" t="s">
        <v>943</v>
      </c>
      <c r="C143" s="3" t="s">
        <v>944</v>
      </c>
      <c r="D143" s="3" t="s">
        <v>406</v>
      </c>
      <c r="E143" s="3">
        <v>0.73</v>
      </c>
      <c r="F143" s="53">
        <v>168.0667</v>
      </c>
      <c r="G143" s="53">
        <v>168.06659999999999</v>
      </c>
      <c r="H143" s="59">
        <f t="shared" si="5"/>
        <v>-0.59500221937803033</v>
      </c>
      <c r="I143" s="3" t="s">
        <v>143</v>
      </c>
      <c r="J143" s="3" t="s">
        <v>143</v>
      </c>
      <c r="K143" s="3" t="s">
        <v>143</v>
      </c>
      <c r="L143" s="3" t="s">
        <v>143</v>
      </c>
      <c r="M143" s="104"/>
      <c r="N143" s="3"/>
      <c r="O143" s="3"/>
      <c r="P143" s="3" t="s">
        <v>406</v>
      </c>
      <c r="Q143" s="3">
        <v>3</v>
      </c>
    </row>
    <row r="144" spans="2:17" x14ac:dyDescent="0.45">
      <c r="B144" s="2" t="s">
        <v>945</v>
      </c>
      <c r="C144" s="3" t="s">
        <v>946</v>
      </c>
      <c r="D144" s="3" t="s">
        <v>947</v>
      </c>
      <c r="E144" s="3">
        <v>0.73</v>
      </c>
      <c r="F144" s="53">
        <v>188.00229999999999</v>
      </c>
      <c r="G144" s="53">
        <v>188.00229999999999</v>
      </c>
      <c r="H144" s="59">
        <f t="shared" si="5"/>
        <v>0</v>
      </c>
      <c r="I144" s="3" t="s">
        <v>143</v>
      </c>
      <c r="J144" s="3" t="s">
        <v>143</v>
      </c>
      <c r="K144" s="3" t="s">
        <v>143</v>
      </c>
      <c r="L144" s="3" t="s">
        <v>143</v>
      </c>
      <c r="M144" s="105"/>
      <c r="N144" s="3"/>
      <c r="O144" s="3"/>
      <c r="P144" s="3" t="s">
        <v>406</v>
      </c>
      <c r="Q144" s="3">
        <v>3</v>
      </c>
    </row>
    <row r="145" spans="1:17" x14ac:dyDescent="0.45">
      <c r="B145" s="2" t="s">
        <v>948</v>
      </c>
      <c r="C145" s="3" t="s">
        <v>949</v>
      </c>
      <c r="D145" s="3" t="s">
        <v>950</v>
      </c>
      <c r="E145" s="3">
        <v>8.82</v>
      </c>
      <c r="F145" s="53">
        <v>210.02860000000001</v>
      </c>
      <c r="G145" s="53">
        <v>210.02850000000001</v>
      </c>
      <c r="H145" s="59">
        <f t="shared" si="5"/>
        <v>-0.47612585912540273</v>
      </c>
      <c r="I145" s="3">
        <v>79.957899999999995</v>
      </c>
      <c r="J145" s="3" t="s">
        <v>759</v>
      </c>
      <c r="K145" s="3" t="s">
        <v>143</v>
      </c>
      <c r="L145" s="3" t="s">
        <v>143</v>
      </c>
      <c r="M145" s="3"/>
      <c r="N145" s="3"/>
      <c r="O145" s="122"/>
      <c r="P145" s="3" t="s">
        <v>406</v>
      </c>
      <c r="Q145" s="3">
        <v>2</v>
      </c>
    </row>
    <row r="146" spans="1:17" x14ac:dyDescent="0.45">
      <c r="B146" s="2" t="s">
        <v>951</v>
      </c>
      <c r="C146" s="3" t="s">
        <v>952</v>
      </c>
      <c r="D146" s="3" t="s">
        <v>953</v>
      </c>
      <c r="E146" s="3">
        <v>0.75</v>
      </c>
      <c r="F146" s="53">
        <v>212.00229999999999</v>
      </c>
      <c r="G146" s="53">
        <v>212.00229999999999</v>
      </c>
      <c r="H146" s="59">
        <f t="shared" si="5"/>
        <v>0</v>
      </c>
      <c r="I146" s="3">
        <v>79.957400000000007</v>
      </c>
      <c r="J146" s="3" t="s">
        <v>927</v>
      </c>
      <c r="K146" s="3">
        <v>132.0455</v>
      </c>
      <c r="L146" s="3" t="s">
        <v>954</v>
      </c>
      <c r="M146" s="107"/>
      <c r="N146" s="104"/>
      <c r="O146" s="104"/>
      <c r="P146" s="3" t="s">
        <v>406</v>
      </c>
      <c r="Q146" s="3">
        <v>2</v>
      </c>
    </row>
    <row r="147" spans="1:17" x14ac:dyDescent="0.45">
      <c r="B147" s="2" t="s">
        <v>955</v>
      </c>
      <c r="C147" s="3" t="s">
        <v>956</v>
      </c>
      <c r="D147" s="3" t="s">
        <v>957</v>
      </c>
      <c r="E147" s="3">
        <v>7.62</v>
      </c>
      <c r="F147" s="53">
        <v>214.04839999999999</v>
      </c>
      <c r="G147" s="53">
        <v>214.04849999999999</v>
      </c>
      <c r="H147" s="59">
        <f t="shared" si="5"/>
        <v>0.46718383919214412</v>
      </c>
      <c r="I147" s="3">
        <v>140.01179999999999</v>
      </c>
      <c r="J147" s="3" t="s">
        <v>958</v>
      </c>
      <c r="K147" s="3">
        <v>78.959100000000007</v>
      </c>
      <c r="L147" s="3" t="s">
        <v>759</v>
      </c>
      <c r="M147" s="3"/>
      <c r="N147" s="105"/>
      <c r="O147" s="107"/>
      <c r="P147" s="3" t="s">
        <v>406</v>
      </c>
      <c r="Q147" s="3">
        <v>2</v>
      </c>
    </row>
    <row r="148" spans="1:17" x14ac:dyDescent="0.45">
      <c r="B148" s="2" t="s">
        <v>959</v>
      </c>
      <c r="C148" s="3" t="s">
        <v>960</v>
      </c>
      <c r="D148" s="3" t="s">
        <v>961</v>
      </c>
      <c r="E148" s="3">
        <v>8.57</v>
      </c>
      <c r="F148" s="53">
        <v>225.0994</v>
      </c>
      <c r="G148" s="53">
        <v>225.0993</v>
      </c>
      <c r="H148" s="59">
        <f t="shared" si="5"/>
        <v>-0.44424838283957196</v>
      </c>
      <c r="I148" s="3">
        <v>110.0724</v>
      </c>
      <c r="J148" s="3" t="s">
        <v>694</v>
      </c>
      <c r="K148" s="53">
        <v>154.06200000000001</v>
      </c>
      <c r="L148" s="3" t="s">
        <v>962</v>
      </c>
      <c r="M148" s="104"/>
      <c r="N148" s="3"/>
      <c r="O148" s="104"/>
      <c r="P148" s="3" t="s">
        <v>406</v>
      </c>
      <c r="Q148" s="3">
        <v>2</v>
      </c>
    </row>
    <row r="149" spans="1:17" x14ac:dyDescent="0.45">
      <c r="B149" s="2" t="s">
        <v>488</v>
      </c>
      <c r="C149" s="3" t="s">
        <v>489</v>
      </c>
      <c r="D149" s="3" t="s">
        <v>963</v>
      </c>
      <c r="E149" s="3">
        <v>8.44</v>
      </c>
      <c r="F149" s="53">
        <v>239.11500000000001</v>
      </c>
      <c r="G149" s="53">
        <v>239.11490000000001</v>
      </c>
      <c r="H149" s="59">
        <f t="shared" si="5"/>
        <v>-0.41820898657222805</v>
      </c>
      <c r="I149" s="3" t="s">
        <v>143</v>
      </c>
      <c r="J149" s="3" t="s">
        <v>143</v>
      </c>
      <c r="K149" s="3" t="s">
        <v>143</v>
      </c>
      <c r="L149" s="3" t="s">
        <v>143</v>
      </c>
      <c r="M149" s="104"/>
      <c r="N149" s="3"/>
      <c r="O149" s="104"/>
      <c r="P149" s="3" t="s">
        <v>406</v>
      </c>
      <c r="Q149" s="3">
        <v>3</v>
      </c>
    </row>
    <row r="150" spans="1:17" x14ac:dyDescent="0.45">
      <c r="B150" s="2" t="s">
        <v>964</v>
      </c>
      <c r="C150" s="3" t="s">
        <v>965</v>
      </c>
      <c r="D150" s="3" t="s">
        <v>966</v>
      </c>
      <c r="E150" s="39">
        <v>0.65</v>
      </c>
      <c r="F150" s="53">
        <v>246.99189999999999</v>
      </c>
      <c r="G150" s="53">
        <v>246.99170000000001</v>
      </c>
      <c r="H150" s="59">
        <f t="shared" si="5"/>
        <v>-0.80974380911673394</v>
      </c>
      <c r="I150" s="3">
        <v>167.03489999999999</v>
      </c>
      <c r="J150" s="3" t="s">
        <v>967</v>
      </c>
      <c r="K150" s="3">
        <v>108.0217</v>
      </c>
      <c r="L150" s="3" t="s">
        <v>968</v>
      </c>
      <c r="M150" s="105"/>
      <c r="N150" s="3"/>
      <c r="O150" s="3"/>
      <c r="P150" s="3" t="s">
        <v>406</v>
      </c>
      <c r="Q150" s="3">
        <v>2</v>
      </c>
    </row>
    <row r="151" spans="1:17" x14ac:dyDescent="0.45">
      <c r="B151" s="2" t="s">
        <v>969</v>
      </c>
      <c r="C151" s="3" t="s">
        <v>970</v>
      </c>
      <c r="D151" s="3" t="s">
        <v>971</v>
      </c>
      <c r="E151" s="3">
        <v>0.84</v>
      </c>
      <c r="F151" s="53">
        <v>254.9819</v>
      </c>
      <c r="G151" s="53">
        <v>254.98159999999999</v>
      </c>
      <c r="H151" s="59">
        <f t="shared" si="5"/>
        <v>-1.1765554848269797</v>
      </c>
      <c r="I151" s="3">
        <v>175.0247</v>
      </c>
      <c r="J151" s="3" t="s">
        <v>972</v>
      </c>
      <c r="K151" s="3">
        <v>115.00369999999999</v>
      </c>
      <c r="L151" s="3" t="s">
        <v>973</v>
      </c>
      <c r="M151" s="107"/>
      <c r="N151" s="105"/>
      <c r="O151" s="105"/>
      <c r="P151" s="3" t="s">
        <v>406</v>
      </c>
      <c r="Q151" s="3">
        <v>2</v>
      </c>
    </row>
    <row r="152" spans="1:17" x14ac:dyDescent="0.45">
      <c r="B152" s="2" t="s">
        <v>635</v>
      </c>
      <c r="C152" s="3" t="s">
        <v>548</v>
      </c>
      <c r="D152" s="3" t="s">
        <v>974</v>
      </c>
      <c r="E152" s="3">
        <v>7.68</v>
      </c>
      <c r="F152" s="53">
        <v>306.0763</v>
      </c>
      <c r="G152" s="53">
        <v>306.07650000000001</v>
      </c>
      <c r="H152" s="59">
        <f t="shared" si="5"/>
        <v>0.65343141341017463</v>
      </c>
      <c r="I152" s="3">
        <v>143.0462</v>
      </c>
      <c r="J152" s="3" t="s">
        <v>975</v>
      </c>
      <c r="K152" s="3">
        <v>128.03530000000001</v>
      </c>
      <c r="L152" s="3" t="s">
        <v>687</v>
      </c>
      <c r="M152" s="3"/>
      <c r="N152" s="107"/>
      <c r="O152" s="3"/>
      <c r="P152" s="3" t="s">
        <v>406</v>
      </c>
      <c r="Q152" s="3">
        <v>2</v>
      </c>
    </row>
    <row r="153" spans="1:17" x14ac:dyDescent="0.45">
      <c r="B153" s="2" t="s">
        <v>636</v>
      </c>
      <c r="C153" s="3" t="s">
        <v>558</v>
      </c>
      <c r="D153" s="3" t="s">
        <v>974</v>
      </c>
      <c r="E153" s="3">
        <v>10.26</v>
      </c>
      <c r="F153" s="53">
        <v>611.14499999999998</v>
      </c>
      <c r="G153" s="53">
        <v>611.14459999999997</v>
      </c>
      <c r="H153" s="59">
        <f t="shared" si="5"/>
        <v>-0.65450958744179144</v>
      </c>
      <c r="I153" s="3">
        <v>306.07650000000001</v>
      </c>
      <c r="J153" s="3" t="s">
        <v>976</v>
      </c>
      <c r="K153" s="3">
        <v>272.08870000000002</v>
      </c>
      <c r="L153" s="3" t="s">
        <v>977</v>
      </c>
      <c r="M153" s="105"/>
      <c r="N153" s="107"/>
      <c r="O153" s="105"/>
      <c r="P153" s="3" t="s">
        <v>406</v>
      </c>
      <c r="Q153" s="3">
        <v>2</v>
      </c>
    </row>
    <row r="154" spans="1:17" x14ac:dyDescent="0.45">
      <c r="Q154" s="3"/>
    </row>
    <row r="155" spans="1:17" ht="14.65" thickBot="1" x14ac:dyDescent="0.5"/>
    <row r="156" spans="1:17" ht="20" customHeight="1" thickBot="1" x14ac:dyDescent="0.5">
      <c r="B156" s="166" t="s">
        <v>978</v>
      </c>
      <c r="C156" s="167"/>
      <c r="D156" s="167"/>
      <c r="E156" s="167"/>
      <c r="F156" s="167"/>
      <c r="G156" s="167"/>
      <c r="H156" s="167"/>
      <c r="I156" s="167"/>
      <c r="J156" s="167"/>
      <c r="K156" s="167"/>
      <c r="L156" s="167"/>
      <c r="M156" s="167"/>
      <c r="N156" s="167"/>
      <c r="O156" s="167"/>
      <c r="P156" s="167"/>
      <c r="Q156" s="168"/>
    </row>
    <row r="157" spans="1:17" ht="30" customHeight="1" thickBot="1" x14ac:dyDescent="0.5">
      <c r="B157" s="96" t="s">
        <v>277</v>
      </c>
      <c r="C157" s="97" t="s">
        <v>1</v>
      </c>
      <c r="D157" s="97" t="s">
        <v>998</v>
      </c>
      <c r="E157" s="98" t="s">
        <v>278</v>
      </c>
      <c r="F157" s="99" t="s">
        <v>435</v>
      </c>
      <c r="G157" s="100" t="s">
        <v>436</v>
      </c>
      <c r="H157" s="101" t="s">
        <v>283</v>
      </c>
      <c r="I157" s="98" t="s">
        <v>369</v>
      </c>
      <c r="J157" s="98" t="s">
        <v>370</v>
      </c>
      <c r="K157" s="98" t="s">
        <v>372</v>
      </c>
      <c r="L157" s="98" t="s">
        <v>373</v>
      </c>
      <c r="M157" s="97" t="s">
        <v>279</v>
      </c>
      <c r="N157" s="97" t="s">
        <v>280</v>
      </c>
      <c r="O157" s="97" t="s">
        <v>281</v>
      </c>
      <c r="P157" s="102" t="s">
        <v>282</v>
      </c>
      <c r="Q157" s="103" t="s">
        <v>284</v>
      </c>
    </row>
    <row r="158" spans="1:17" x14ac:dyDescent="0.45">
      <c r="A158" s="2"/>
      <c r="B158" s="2" t="s">
        <v>979</v>
      </c>
      <c r="C158" s="3" t="s">
        <v>980</v>
      </c>
      <c r="D158" s="3">
        <v>8</v>
      </c>
      <c r="E158" s="125">
        <v>1.347</v>
      </c>
      <c r="F158" s="124">
        <v>143.1078</v>
      </c>
      <c r="G158" s="124">
        <v>143.1078</v>
      </c>
      <c r="H158" s="38">
        <f t="shared" ref="H158:H164" si="6">(G158-F158)/G158*1000000</f>
        <v>0</v>
      </c>
      <c r="I158" s="125" t="s">
        <v>410</v>
      </c>
      <c r="J158" s="125" t="s">
        <v>410</v>
      </c>
      <c r="K158" s="125" t="s">
        <v>410</v>
      </c>
      <c r="L158" s="125" t="s">
        <v>410</v>
      </c>
      <c r="M158" s="122"/>
      <c r="N158" s="122"/>
      <c r="O158" s="126"/>
      <c r="P158" s="123" t="s">
        <v>406</v>
      </c>
      <c r="Q158" s="95">
        <v>2</v>
      </c>
    </row>
    <row r="159" spans="1:17" x14ac:dyDescent="0.45">
      <c r="A159" s="2"/>
      <c r="B159" s="2" t="s">
        <v>981</v>
      </c>
      <c r="C159" s="3" t="s">
        <v>982</v>
      </c>
      <c r="D159" s="3">
        <v>10</v>
      </c>
      <c r="E159" s="125">
        <v>1.3009999999999999</v>
      </c>
      <c r="F159" s="124">
        <v>171.13910000000001</v>
      </c>
      <c r="G159" s="124">
        <v>171.13910000000001</v>
      </c>
      <c r="H159" s="38">
        <f t="shared" si="6"/>
        <v>0</v>
      </c>
      <c r="I159" s="125" t="s">
        <v>410</v>
      </c>
      <c r="J159" s="125" t="s">
        <v>410</v>
      </c>
      <c r="K159" s="125" t="s">
        <v>410</v>
      </c>
      <c r="L159" s="125" t="s">
        <v>410</v>
      </c>
      <c r="M159" s="122"/>
      <c r="N159" s="126"/>
      <c r="O159" s="126"/>
      <c r="P159" s="123" t="s">
        <v>406</v>
      </c>
      <c r="Q159" s="95">
        <v>2</v>
      </c>
    </row>
    <row r="160" spans="1:17" x14ac:dyDescent="0.45">
      <c r="A160" s="2"/>
      <c r="B160" s="2" t="s">
        <v>983</v>
      </c>
      <c r="C160" s="3" t="s">
        <v>984</v>
      </c>
      <c r="D160" s="3">
        <v>12</v>
      </c>
      <c r="E160" s="125">
        <v>1.264</v>
      </c>
      <c r="F160" s="124">
        <v>199.1704</v>
      </c>
      <c r="G160" s="124">
        <v>199.1704</v>
      </c>
      <c r="H160" s="38">
        <f t="shared" si="6"/>
        <v>0</v>
      </c>
      <c r="I160" s="125" t="s">
        <v>410</v>
      </c>
      <c r="J160" s="125" t="s">
        <v>410</v>
      </c>
      <c r="K160" s="125" t="s">
        <v>410</v>
      </c>
      <c r="L160" s="125" t="s">
        <v>410</v>
      </c>
      <c r="M160" s="121"/>
      <c r="N160" s="122"/>
      <c r="O160" s="122"/>
      <c r="P160" s="123" t="s">
        <v>406</v>
      </c>
      <c r="Q160" s="95">
        <v>2</v>
      </c>
    </row>
    <row r="161" spans="1:17" x14ac:dyDescent="0.45">
      <c r="A161" s="2"/>
      <c r="B161" s="2" t="s">
        <v>985</v>
      </c>
      <c r="C161" s="3" t="s">
        <v>986</v>
      </c>
      <c r="D161" s="3">
        <v>14</v>
      </c>
      <c r="E161" s="125">
        <v>1.222</v>
      </c>
      <c r="F161" s="124">
        <v>227.20169999999999</v>
      </c>
      <c r="G161" s="124">
        <v>227.20169999999999</v>
      </c>
      <c r="H161" s="38">
        <f t="shared" si="6"/>
        <v>0</v>
      </c>
      <c r="I161" s="125" t="s">
        <v>410</v>
      </c>
      <c r="J161" s="125" t="s">
        <v>410</v>
      </c>
      <c r="K161" s="125" t="s">
        <v>410</v>
      </c>
      <c r="L161" s="125" t="s">
        <v>410</v>
      </c>
      <c r="M161" s="122"/>
      <c r="N161" s="122"/>
      <c r="O161" s="126"/>
      <c r="P161" s="3" t="s">
        <v>287</v>
      </c>
      <c r="Q161" s="95" t="s">
        <v>374</v>
      </c>
    </row>
    <row r="162" spans="1:17" x14ac:dyDescent="0.45">
      <c r="A162" s="2"/>
      <c r="B162" s="2" t="s">
        <v>987</v>
      </c>
      <c r="C162" s="3" t="s">
        <v>988</v>
      </c>
      <c r="D162" s="3">
        <v>16</v>
      </c>
      <c r="E162" s="125">
        <v>1.18</v>
      </c>
      <c r="F162" s="124">
        <v>255.23320000000001</v>
      </c>
      <c r="G162" s="124">
        <v>255.233</v>
      </c>
      <c r="H162" s="59">
        <f t="shared" si="6"/>
        <v>-0.78359773229417551</v>
      </c>
      <c r="I162" s="125" t="s">
        <v>410</v>
      </c>
      <c r="J162" s="125" t="s">
        <v>410</v>
      </c>
      <c r="K162" s="125" t="s">
        <v>410</v>
      </c>
      <c r="L162" s="125" t="s">
        <v>410</v>
      </c>
      <c r="M162" s="121"/>
      <c r="N162" s="121"/>
      <c r="O162" s="121"/>
      <c r="P162" s="3" t="s">
        <v>287</v>
      </c>
      <c r="Q162" s="95" t="s">
        <v>374</v>
      </c>
    </row>
    <row r="163" spans="1:17" x14ac:dyDescent="0.45">
      <c r="A163" s="2"/>
      <c r="B163" s="2" t="s">
        <v>989</v>
      </c>
      <c r="C163" s="3" t="s">
        <v>990</v>
      </c>
      <c r="D163" s="3">
        <v>18</v>
      </c>
      <c r="E163" s="125">
        <v>1.1399999999999999</v>
      </c>
      <c r="F163" s="124">
        <v>283.2647</v>
      </c>
      <c r="G163" s="124">
        <v>283.26429999999999</v>
      </c>
      <c r="H163" s="59">
        <f t="shared" si="6"/>
        <v>-1.4121087620758375</v>
      </c>
      <c r="I163" s="125" t="s">
        <v>410</v>
      </c>
      <c r="J163" s="125" t="s">
        <v>410</v>
      </c>
      <c r="K163" s="125" t="s">
        <v>410</v>
      </c>
      <c r="L163" s="125" t="s">
        <v>410</v>
      </c>
      <c r="M163" s="121"/>
      <c r="N163" s="121"/>
      <c r="O163" s="121"/>
      <c r="P163" s="3" t="s">
        <v>287</v>
      </c>
      <c r="Q163" s="95" t="s">
        <v>374</v>
      </c>
    </row>
    <row r="164" spans="1:17" x14ac:dyDescent="0.45">
      <c r="A164" s="2"/>
      <c r="B164" s="2" t="s">
        <v>991</v>
      </c>
      <c r="C164" s="3" t="s">
        <v>992</v>
      </c>
      <c r="D164" s="3">
        <v>20</v>
      </c>
      <c r="E164" s="125">
        <v>1.1180000000000001</v>
      </c>
      <c r="F164" s="124">
        <v>311.29599999999999</v>
      </c>
      <c r="G164" s="124">
        <v>311.29559999999998</v>
      </c>
      <c r="H164" s="59">
        <f t="shared" si="6"/>
        <v>-1.2849523090377077</v>
      </c>
      <c r="I164" s="125" t="s">
        <v>410</v>
      </c>
      <c r="J164" s="125" t="s">
        <v>410</v>
      </c>
      <c r="K164" s="125" t="s">
        <v>410</v>
      </c>
      <c r="L164" s="125" t="s">
        <v>410</v>
      </c>
      <c r="M164" s="126"/>
      <c r="N164" s="127"/>
      <c r="O164" s="127"/>
      <c r="P164" s="3" t="s">
        <v>287</v>
      </c>
      <c r="Q164" s="95" t="s">
        <v>374</v>
      </c>
    </row>
    <row r="165" spans="1:17" ht="15" customHeight="1" x14ac:dyDescent="0.45"/>
    <row r="166" spans="1:17" ht="57.6" customHeight="1" x14ac:dyDescent="0.45">
      <c r="B166" s="162" t="s">
        <v>997</v>
      </c>
      <c r="C166" s="162"/>
      <c r="D166" s="162"/>
      <c r="E166" s="162"/>
      <c r="F166" s="162"/>
    </row>
    <row r="167" spans="1:17" ht="41.45" customHeight="1" x14ac:dyDescent="0.45">
      <c r="B167" s="162" t="s">
        <v>996</v>
      </c>
      <c r="C167" s="162"/>
      <c r="D167" s="162"/>
      <c r="E167" s="162"/>
      <c r="F167" s="162"/>
    </row>
    <row r="168" spans="1:17" ht="12" customHeight="1" x14ac:dyDescent="0.45"/>
  </sheetData>
  <mergeCells count="9">
    <mergeCell ref="B167:F167"/>
    <mergeCell ref="B131:Q131"/>
    <mergeCell ref="B156:Q156"/>
    <mergeCell ref="B3:Q3"/>
    <mergeCell ref="A1:Q2"/>
    <mergeCell ref="B42:Q42"/>
    <mergeCell ref="B77:Q77"/>
    <mergeCell ref="B101:Q101"/>
    <mergeCell ref="B166:F166"/>
  </mergeCells>
  <pageMargins left="0.7" right="0.7" top="0.78740157499999996" bottom="0.78740157499999996"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Overview</vt: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Langova Alena</dc:creator>
  <cp:lastModifiedBy>Langová Alena</cp:lastModifiedBy>
  <cp:lastPrinted>2025-08-28T13:41:59Z</cp:lastPrinted>
  <dcterms:created xsi:type="dcterms:W3CDTF">2024-09-20T12:36:23Z</dcterms:created>
  <dcterms:modified xsi:type="dcterms:W3CDTF">2025-10-03T08:40:41Z</dcterms:modified>
</cp:coreProperties>
</file>