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Y:\HC\HPFB\FD\BMH 007-Restricted-HRP-RES-BRS\Manuscripts - Research and BRS\Infant Botulism In search for the source of spores\"/>
    </mc:Choice>
  </mc:AlternateContent>
  <xr:revisionPtr revIDLastSave="0" documentId="13_ncr:1_{8C93AEDD-9064-43D8-B2DF-FADB89D3BA8E}" xr6:coauthVersionLast="47" xr6:coauthVersionMax="47" xr10:uidLastSave="{00000000-0000-0000-0000-000000000000}"/>
  <bookViews>
    <workbookView xWindow="13035" yWindow="-16380" windowWidth="29040" windowHeight="15840" xr2:uid="{81419D50-6C46-4A24-9B0C-17DFB765C45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7" i="1" l="1"/>
  <c r="G116" i="1"/>
  <c r="G115" i="1"/>
  <c r="G114" i="1"/>
  <c r="G113" i="1"/>
  <c r="G112" i="1"/>
  <c r="F111" i="1"/>
  <c r="G111" i="1" s="1"/>
  <c r="G110" i="1"/>
  <c r="G109" i="1"/>
  <c r="G108" i="1"/>
  <c r="G107" i="1"/>
  <c r="G106" i="1"/>
  <c r="G105" i="1"/>
  <c r="F104" i="1"/>
  <c r="G104" i="1" s="1"/>
  <c r="G103" i="1"/>
  <c r="F102" i="1"/>
  <c r="G102" i="1" s="1"/>
  <c r="G101" i="1"/>
  <c r="G100" i="1"/>
  <c r="G99" i="1"/>
  <c r="G98" i="1"/>
  <c r="F97" i="1"/>
  <c r="G97" i="1" s="1"/>
  <c r="F96" i="1"/>
  <c r="G96" i="1" s="1"/>
  <c r="G95" i="1"/>
  <c r="G94" i="1"/>
  <c r="G93" i="1"/>
  <c r="G92" i="1"/>
  <c r="G91" i="1"/>
  <c r="G90" i="1"/>
  <c r="F89" i="1"/>
  <c r="G89" i="1" s="1"/>
  <c r="F88" i="1"/>
  <c r="G88" i="1" s="1"/>
  <c r="F87" i="1"/>
  <c r="G87" i="1" s="1"/>
  <c r="F86" i="1"/>
  <c r="G86" i="1" s="1"/>
  <c r="G85" i="1"/>
  <c r="G84" i="1"/>
  <c r="F84" i="1"/>
  <c r="G83" i="1"/>
  <c r="F83" i="1"/>
  <c r="F82" i="1"/>
  <c r="G82" i="1" s="1"/>
  <c r="G81" i="1"/>
  <c r="G80" i="1"/>
  <c r="G79" i="1"/>
  <c r="G78" i="1"/>
  <c r="G77" i="1"/>
  <c r="G76" i="1"/>
  <c r="G75" i="1"/>
  <c r="G74" i="1"/>
  <c r="G73" i="1"/>
  <c r="G72" i="1"/>
  <c r="G71" i="1"/>
  <c r="G70" i="1"/>
  <c r="G69" i="1"/>
  <c r="G68" i="1"/>
  <c r="G67" i="1"/>
  <c r="G66" i="1"/>
  <c r="G65" i="1"/>
  <c r="G64" i="1"/>
  <c r="G63" i="1"/>
  <c r="G62" i="1"/>
  <c r="G61" i="1"/>
  <c r="G60" i="1"/>
  <c r="G59" i="1"/>
  <c r="G58" i="1"/>
  <c r="G57" i="1"/>
  <c r="G56" i="1"/>
  <c r="G55" i="1"/>
  <c r="G54" i="1"/>
  <c r="G53" i="1"/>
  <c r="F52" i="1"/>
  <c r="G52" i="1" s="1"/>
  <c r="G51" i="1"/>
  <c r="G50" i="1"/>
  <c r="G49" i="1"/>
  <c r="G48" i="1"/>
  <c r="G47" i="1"/>
  <c r="G46" i="1"/>
  <c r="F45" i="1"/>
  <c r="G45" i="1" s="1"/>
  <c r="F44" i="1"/>
  <c r="G44" i="1" s="1"/>
  <c r="F43" i="1"/>
  <c r="G43" i="1" s="1"/>
  <c r="F42" i="1"/>
  <c r="G42" i="1" s="1"/>
  <c r="G41" i="1"/>
  <c r="G40" i="1"/>
  <c r="G39" i="1"/>
  <c r="G38" i="1"/>
  <c r="F37" i="1"/>
  <c r="G37" i="1" s="1"/>
  <c r="F36" i="1"/>
  <c r="G36" i="1" s="1"/>
  <c r="G35" i="1"/>
  <c r="G34" i="1"/>
  <c r="G33" i="1"/>
  <c r="G32" i="1"/>
  <c r="G31" i="1"/>
  <c r="G30" i="1"/>
  <c r="G29" i="1"/>
  <c r="G28" i="1"/>
  <c r="G27" i="1"/>
  <c r="G26" i="1"/>
  <c r="G25" i="1"/>
  <c r="G24" i="1"/>
  <c r="G23" i="1"/>
  <c r="G22" i="1"/>
  <c r="F22" i="1"/>
  <c r="G21" i="1"/>
  <c r="G20" i="1"/>
  <c r="G19" i="1"/>
  <c r="G18" i="1"/>
  <c r="G17" i="1"/>
  <c r="G16" i="1"/>
  <c r="G15" i="1"/>
  <c r="G14" i="1"/>
  <c r="G13" i="1"/>
  <c r="G12" i="1"/>
  <c r="G11" i="1"/>
  <c r="G10" i="1"/>
  <c r="G9" i="1"/>
  <c r="G8" i="1"/>
  <c r="G7" i="1"/>
  <c r="G6" i="1"/>
  <c r="G5" i="1"/>
  <c r="G4" i="1"/>
  <c r="G3" i="1"/>
</calcChain>
</file>

<file path=xl/sharedStrings.xml><?xml version="1.0" encoding="utf-8"?>
<sst xmlns="http://schemas.openxmlformats.org/spreadsheetml/2006/main" count="426" uniqueCount="172">
  <si>
    <t>Year of Publication</t>
  </si>
  <si>
    <t>Country</t>
  </si>
  <si>
    <t>Source</t>
  </si>
  <si>
    <t>Sample Size (N)</t>
  </si>
  <si>
    <t>Percent Positive (%)</t>
  </si>
  <si>
    <t>BoNT Type</t>
  </si>
  <si>
    <t>A</t>
  </si>
  <si>
    <t>B</t>
  </si>
  <si>
    <t>AB</t>
  </si>
  <si>
    <t>E</t>
  </si>
  <si>
    <t>F</t>
  </si>
  <si>
    <t>Unkn</t>
  </si>
  <si>
    <t>USA</t>
  </si>
  <si>
    <t>Norway</t>
  </si>
  <si>
    <t>Canada</t>
  </si>
  <si>
    <t>China</t>
  </si>
  <si>
    <t>Japan</t>
  </si>
  <si>
    <t>Argentina</t>
  </si>
  <si>
    <t>Spain</t>
  </si>
  <si>
    <t>Taiwan</t>
  </si>
  <si>
    <t>Italy</t>
  </si>
  <si>
    <t>France</t>
  </si>
  <si>
    <t>Australia</t>
  </si>
  <si>
    <t>Russia</t>
  </si>
  <si>
    <t>Brazil</t>
  </si>
  <si>
    <t>Finland</t>
  </si>
  <si>
    <t>Sweden</t>
  </si>
  <si>
    <t>Denmark</t>
  </si>
  <si>
    <t>Poland</t>
  </si>
  <si>
    <t>AF</t>
  </si>
  <si>
    <t>Netherlands</t>
  </si>
  <si>
    <r>
      <rPr>
        <b/>
        <i/>
        <sz val="11"/>
        <color theme="1"/>
        <rFont val="Calibri"/>
        <family val="2"/>
      </rPr>
      <t>C. botulinum</t>
    </r>
    <r>
      <rPr>
        <b/>
        <sz val="11"/>
        <color theme="1"/>
        <rFont val="Calibri"/>
        <family val="2"/>
      </rPr>
      <t xml:space="preserve"> detected (N)</t>
    </r>
  </si>
  <si>
    <t>Location</t>
  </si>
  <si>
    <t>BF</t>
  </si>
  <si>
    <t>Various sources</t>
  </si>
  <si>
    <t>California</t>
  </si>
  <si>
    <t>Soil</t>
  </si>
  <si>
    <t>Belgium</t>
  </si>
  <si>
    <t>Copenhagen-Amager</t>
  </si>
  <si>
    <t>Different parts</t>
  </si>
  <si>
    <t>Switzerland</t>
  </si>
  <si>
    <t>UK</t>
  </si>
  <si>
    <t>England</t>
  </si>
  <si>
    <t>Alaska</t>
  </si>
  <si>
    <t>All States</t>
  </si>
  <si>
    <t>Hawaii</t>
  </si>
  <si>
    <t>Illinois</t>
  </si>
  <si>
    <t>Maryland</t>
  </si>
  <si>
    <t>Scotland</t>
  </si>
  <si>
    <t>India</t>
  </si>
  <si>
    <t>Calcutta</t>
  </si>
  <si>
    <t>New York State</t>
  </si>
  <si>
    <t>Coastal sediments</t>
  </si>
  <si>
    <t>Victoria</t>
  </si>
  <si>
    <t>Georgia</t>
  </si>
  <si>
    <t>South Africa</t>
  </si>
  <si>
    <t>Hokkaido</t>
  </si>
  <si>
    <t>Inland sediments</t>
  </si>
  <si>
    <t>Lake Abashiri</t>
  </si>
  <si>
    <t>Sea of Okhotsk</t>
  </si>
  <si>
    <t>Pacific coastline</t>
  </si>
  <si>
    <t>Gulf coastline</t>
  </si>
  <si>
    <t>Ceara</t>
  </si>
  <si>
    <t>Atlantic coastline</t>
  </si>
  <si>
    <t>Buenos Aires</t>
  </si>
  <si>
    <t>Lake Balkhash</t>
  </si>
  <si>
    <t>Lake Towada</t>
  </si>
  <si>
    <t>St. Lawrence gulf</t>
  </si>
  <si>
    <t>London</t>
  </si>
  <si>
    <t>Edinburgh</t>
  </si>
  <si>
    <t>Camargue</t>
  </si>
  <si>
    <t>Ireland</t>
  </si>
  <si>
    <t>Dust</t>
  </si>
  <si>
    <t>Thailand</t>
  </si>
  <si>
    <t>Iceland</t>
  </si>
  <si>
    <t>Faroe Islands</t>
  </si>
  <si>
    <t>Bangladesh</t>
  </si>
  <si>
    <t>Greenland</t>
  </si>
  <si>
    <t>Indonesia</t>
  </si>
  <si>
    <t>Sumatra</t>
  </si>
  <si>
    <t>Java</t>
  </si>
  <si>
    <t>Kalimantan</t>
  </si>
  <si>
    <t>Fresh water</t>
  </si>
  <si>
    <t>Sea water</t>
  </si>
  <si>
    <t>Sao Paulo</t>
  </si>
  <si>
    <t>Falkland Islands</t>
  </si>
  <si>
    <t>South Orkney Islands</t>
  </si>
  <si>
    <t>Rome</t>
  </si>
  <si>
    <t>Kenya</t>
  </si>
  <si>
    <t>Paraguay</t>
  </si>
  <si>
    <t>Coasta Rica</t>
  </si>
  <si>
    <t>Zambia</t>
  </si>
  <si>
    <t>Gwalior</t>
  </si>
  <si>
    <t>Canche River</t>
  </si>
  <si>
    <t>Lake Erie and Ontario</t>
  </si>
  <si>
    <t>Nunavik</t>
  </si>
  <si>
    <t>Burke GS (1919) The Occurrence of Bacillus botulinus in Nature. J Bacteriol. Sep;4(5):541-53. doi: 10.1128/jb.4.5.541-553.1919. PMID: 16558851; PMCID: PMC378819.</t>
  </si>
  <si>
    <t>Dubovsky BJ, Meyer KF (1922) The distribution of the spores of B. botulinus in the territory of Alaska and the dominion of Canada. V. The Journal of Infectious Diseases. 31(6):595–599, https://doi.org/10.1093/infdis/31.6.595</t>
  </si>
  <si>
    <t>Meyer KF, Dubovsky BJ (1922) The Distribution of the Spores of B. botulinus in California. II. The Journal of Infectious Diseases. 31(6):541–555. http://www.jstor.org/stable/30082494</t>
  </si>
  <si>
    <t>Schoenholz P,  Meyer KF (1922) The Occurrence of the Spores of B. botulinus in the Hawaiian Islands and China. VII. The Journal of Infectious Diseases. 31(6):610-613. https://www.jstor.org/stable/30082499</t>
  </si>
  <si>
    <t>Damon SR, Payabal LB (1926) Distribution of the Spores of Bacillus Botulinus and Bacillus Tetani in the Soil: 1. In Maryland. The Journal of Infectious Diseases. 39(6): 491–501, https://doi.org/10.1093/infdis/39.6.491</t>
  </si>
  <si>
    <t>Leighton G, Buxton JB (1928) The Distribution of Bacillus botulinus in Scottish Soils. J Hyg (Lond). Aug;28(1):79-82. doi: 10.1017/s0022172400009402. PMID: 20474983; PMCID: PMC2167685.</t>
  </si>
  <si>
    <t>Pasricha CL and Panja G (1940) Clostridium botulinum in samples of Calcutta soil. India Jour. Med. Research. 28:49-54</t>
  </si>
  <si>
    <t>Haines RB (1942) The occurrence of toxigenic anaerobes, especially Clostridium botulinum, in some English soils. J Hyg (Lond). May;42(3):323-7. doi: 10.1017/s0022172400035506. PMID: 20475633; PMCID: PMC2199818.</t>
  </si>
  <si>
    <t>Jones MT, Tanner FW (1945) Incidence and Distribution of Clostridium botulinum in soils of Illinois. Journal of Food Science. 10(3):238-245. https://doi.org/10.1111/j.1365-2621.1945.tb16164.x</t>
  </si>
  <si>
    <t>Parry EW (1946) Prevalence of Clostridium botulinum in soils of central New York State. Food Res. May-Jun;11:203-9. doi: 10.1111/j.1365-2621.1946.tb16345.x. PMID: 20989616.</t>
  </si>
  <si>
    <t>Eales CE, Gillespie JM (1947) The isolation of Clostridium botulinum type A from Victorian soils. Aust J Sci. Aug 21;10(1):20. PMID: 20267540.</t>
  </si>
  <si>
    <t>Morse RE, Powers JJ, Williams CJ (1950) Spores of Clostridium botulinum in Georgia soil. Food Res. Nov-Dec;15(6):454-8. doi: 10.1111/j.1365-2621.1950.tb16724.x. PMID: 14793622.</t>
  </si>
  <si>
    <t>Knock GG (1952) Survey of soils for spores of Clostridium botulinum (Union of South Africa and South West Africa). Journal of the Science of Food and Agriculture. 3(2):86-91.</t>
  </si>
  <si>
    <t>Nakamura Y, Iida H, Saeki K, Kanzawa K, Karashimada T (1956) Type E Botulism in Hokkaido, Japan. Jap. J. M. Sc. &amp; Biol., 9:45-58</t>
  </si>
  <si>
    <t>Johannsen A (1963) Clostridium botulinum in Sweden and the Adjacent Waters. Journal of Applied Bacteriology. 26(1):43–47, https://doi.org/10.1111/j.1365-2672.1963.tb01153.x</t>
  </si>
  <si>
    <t>Johannsen A (1963) Clostridium botulinum in Sweden and the Adjacent Waters. Journal of Applied Bacteriology. 26(1):43–47. https://doi.org/10.1111/j.1365-2672.1963.tb01153.x</t>
  </si>
  <si>
    <t>Dolman CE, Iida H (1963) Type E botulism: its epidemiology, prevention and specific treatment. Can J Public Health. Jul;54:293-308. PMID: 14028483.</t>
  </si>
  <si>
    <t xml:space="preserve">Eklund MW, Poysky F (1967) Incidence of Cl. botulinum type E from the pacific coast of the United States. Botulism 1966 (Ingram and Roberts, eds.). Chapman and Hall Ltd., London p49. </t>
  </si>
  <si>
    <t>Ward BQ, Carroll BJ, Garrett ES, Reese GB (1967) Survey of the U.S. Gulf Coast for the presence of Clostridium botulinum. Appl Microbiol. May;15(3):629-36. doi: 10.1128/am.15.3.629-636.1967. PMID: 5340653; PMCID: PMC546991.</t>
  </si>
  <si>
    <t>Kravchenko AT, Shishulina LM (1967) Distribution of Cl. botulinum in soil and water in the U.S.S.R. In Botulism 1996 (eds Ingram,M. And Roberts,T.A.). Chapman and Hall, London, p 13.</t>
  </si>
  <si>
    <t>Ward BQ, Garrett ES, Reese GB (1967) Further Indications of Clostridium botulinum in Latin American Waters. Appl Microbiol. Nov;15(6):1509. doi: 10.1128/am.15.6.1509-1509.1967. PMID: 16349781; PMCID: PMC547256.</t>
  </si>
  <si>
    <t>Ward BQ, Carroll BJ, Garrett ES, Reese GB (1967) Survey of the U.S. Atlantic coast and estuaries from Key Largo to Staten Island for the presence of Clostridium botulinum. Appl Microbiol. Jul;15(4):964-5. doi: 10.1128/am.15.4.964-965.1967. PMID: 4860536; PMCID: PMC547118.</t>
  </si>
  <si>
    <t>Giménez DF, Ciccarelli AS (1968) Clostridium botulinum type F in the soil of Argentina. Appl Microbiol. May;16(5):732-4. doi: 10.1128/am.16.5.732-734.1968. PMID: 4872996; PMCID: PMC547508.</t>
  </si>
  <si>
    <t>Cann DC, Wilson BB, Hobbs G (1968) Incidence of Clostridium botulinum in bottom deposits in British coastal waters. J Appl Bacteriol. Dec;31(4):511-4. doi: 10.1111/j.1365-2672.1968.tb00399.x. PMID: 4883089.</t>
  </si>
  <si>
    <t xml:space="preserve">Butalova TI, Matveev KI, Kazdobina IS (1969) CL. Botulinum contamination of soil on shores of Lake Balkhash. Hyg. Sanit. 34:317-319. </t>
  </si>
  <si>
    <t>Kanzawa KT, Ono T, Karashimada T, Iida H (1970) Distribution of Clostridium botulinum type E in Hokkaido, Japan, 299-303. In M. Herzberg (ed.), Toxic micro-organisms. U.S. Department of the Interior, Washington, D.C.</t>
  </si>
  <si>
    <t xml:space="preserve">Yamamoto K, Kudo H, Asano H, Seito Y, Nabeya S, Horiuchi Y, Awasa K, Sasaki J, Kimura K (1970) Examination of clostridium botulinum in samples taken from lake towada. Hirosaki Medical Journal. 22(1):92-96. </t>
  </si>
  <si>
    <t>Laycock RA, Longard AA (1972) Clostridium botulinum in Sediments from the Canadian Atlantic Seaboard. J. Fish. Res. Bd. Canada. 29(4):443-446.</t>
  </si>
  <si>
    <t>Laycock RA, Loring DH (1972) Distribution of Clostridium botulinum type E in the Gulf of St. Lawrence in relation to the physical environment. Can J Microbiol. Jun;18(6):763-73. doi: 10.1139/m72-121. PMID: 4556099.</t>
  </si>
  <si>
    <t>Miller LG, Clark PS, Kunkle GA (1972) Possible origin of Clostridium botulinum contamination of Eskimo foods in northwestern Alaska. Appl Microbiol. Feb;23(2):427-8. doi: 10.1128/am.23.2.427-428.1972. PMID: 4552895; PMCID: PMC380358.</t>
  </si>
  <si>
    <t>Haagsma J (1973) The etiology and epidemiology of botulism in waterfowl in The Netherlands. Hydrobiological Bulletin. 7:96–105. https://doi.org/10.1007/BF02275610</t>
  </si>
  <si>
    <t>Huss HH, Pedersen A, Cann DC (1974) The incidence of Clostridium botulinum in Danish trout farms. I. Distribution in fish and their environment. J Food Technol. 9: 445-450.</t>
  </si>
  <si>
    <t>Smith GR, Moryson CJ (1975) Clostridium botulinum in the lakes and waterways of London. J Hyg (Lond). Dec;75(3):371-9. doi: 10.1017/s0022172400024438. PMID: 1104711; PMCID: PMC2130355.</t>
  </si>
  <si>
    <t>Zaleski S, Fik A, Daczkowska E (1975) Clostridium botulinum type E in the soil samples from the Polish Baltic seaboard. Bulletin of the Veterinary Institute in Pulawy. 19:1-2</t>
  </si>
  <si>
    <t>Miller LG (1975) Observations on the distribution and ecology of Clostridium botulinum type E in Alaska. Can J Microbiol. Jun;21(6):920-6. doi: 10.1139/m75-136. PMID: 1097074.</t>
  </si>
  <si>
    <t>Smith GR, Moryson CJ (1977) The low prevalence of Clostridium botulinum in the lakes, marshes and waterways of the Camargue. J Hyg (Lond). Feb;78(1):33-7. doi: 10.1017/s002217240005590x. PMID: 319166; PMCID: PMC2129731.</t>
  </si>
  <si>
    <t>Tsai CC, Ting SC (1977) Ecological studies of Clostridium botulinum in soils of Taiwan. Taiwan Yi Xue Hui Za Zhi. Jul;76(7):563-70. PMID: 335018.</t>
  </si>
  <si>
    <t>Smith GR, Moryson CJ (1977) A comparison of the distribution of Clostridium botulinum in soil and in lake mud. J Hyg (Lond). Feb;78(1):39-41. doi: 10.1017/s0022172400055911. PMID: 319167; PMCID: PMC2129734.</t>
  </si>
  <si>
    <t>Borland ED, Moryson CJ, Smith GR (1977) Avian botulism and the high prevalence of Clostridium botulinum in the Norflok Broads. Vet Rec. Feb 5;100(6):106-9. doi: 10.1136/vr.100.6.106. PMID: 320751.</t>
  </si>
  <si>
    <t>Smith LD (1978) The occurrence of Clostridium botulinum and Clostridium tetani in the soil of the United States. Health Lab Sci. Apr;15(2):74-80. PMID: 355208.</t>
  </si>
  <si>
    <t>Smith GR, Milligan RA, Moryson JC (1978) Clostridium botulinum in aquatic environments in Great Britain and Ireland. J Hyg (Lond). Jun;80(3):431-8. doi: 10.1017/s0022172400024906. PMID: 349077; PMCID: PMC2129799.</t>
  </si>
  <si>
    <t>Smith GR, Milligan RA (1979) Clostridium botulinum in soil on the site of the former Metropolitan (Caledonian) Cattle Market, London. J Hyg (Lond). Oct;83(2):237-41. doi: 10.1017/s0022172400026024. PMID: 385765; PMCID: PMC2129889.</t>
  </si>
  <si>
    <t>Chin J, Arnon SS, Midura TF (1979) Food and environmental aspects of infant botulism in California. Rev Infect Dis. Jul-Aug;1(4):693-7. doi: 10.1093/clinids/1.4.693. PMID: 399377.</t>
  </si>
  <si>
    <t>Midura TF (1979) Laboratory aspects of infant botulism in California. Rev Infect Dis. Jul-Aug;1(4):652-5. doi: 10.1093/clinids/1.4.652. PMID: 399372.</t>
  </si>
  <si>
    <t>Tanasugarn L (1979) Clostridium botulinum in the Gulf of Thailand. Appl Environ Microbiol. Feb;37(2):194-7. doi: 10.1128/aem.37.2.194-197.1979. PMID: 373623; PMCID: PMC243186.</t>
  </si>
  <si>
    <t>Huss HH (1980) Distribution of Clostridium botulinum. Appl Environ Microbiol. Apr;39(4):764-9. doi: 10.1128/aem.39.4.764-769.1980. PMID: 6990867; PMCID: PMC291416.</t>
  </si>
  <si>
    <t>Smith GR, Young AM (1980) Clostridium botulinum in British soil. J Hyg (Lond). Oct;85(2):271-4. doi: 10.1017/s0022172400063300. PMID: 7005328; PMCID: PMC2133922.</t>
  </si>
  <si>
    <t>Arnon SS, Damus K, Chin J (1981) Infant botulism: epidemiology and relation to sudden infant death syndrome. Epidemiol Rev. 3:45-66. doi: 10.1093/oxfordjournals.epirev.a036239. PMID: 7030764.</t>
  </si>
  <si>
    <t>Suhadi F, Thayib SS, Sumarsono N (1981) Distribution of Clostridium botulinum around fishing areas of the western part of Indonesian waters. Appl Environ Microbiol. Jun;41(6):1468-71. doi: 10.1128/aem.41.6.1468-1471.1981. PMID: 7018401; PMCID: PMC243940.</t>
  </si>
  <si>
    <t>Ciccarelli AS, Giménez DF (1981) Clinical and Epidemiological Aspects of Botulism in Argentina. Biomedical Aspects of Botulism. Academic Press. 291-301.</t>
  </si>
  <si>
    <t>Haq I, Suhadi F (1981) Epidemiological report: incidence of Clostridium botulinum in coastal and inland areas of West Java. Jpn. J. Med. Sci. Biol. Aug;34(4):231-5. doi: 10.7883/yoken1952.34.231. PMID: 7033599.</t>
  </si>
  <si>
    <t>Leitão MFF, Delazari J (1983) Clostridium botulinum in soil in the State of São Paulo. Col. ITAL. Campinas. 13:75-82.</t>
  </si>
  <si>
    <t>Sonnabend WF, Sonnabend UP, Krech T (1987) Isolation of Clostridium botulinum type G from Swiss soil specimens by using sequential steps in an identification scheme. Appl Environ Microbiol. Aug;53(8):1880-4. doi: 10.1128/aem.53.8.1880-1884.1987. PMID: 3116935; PMCID: PMC204018.</t>
  </si>
  <si>
    <t xml:space="preserve">Smith GR, Turner AM, Wynn-Williams DD, Collett G, Wright D, Keymer IF (1987) Search for Clostridium botulinum in the South Orkney and Falkland Islands. Veterinary Record. 121(17):404. </t>
  </si>
  <si>
    <t>Yamakawa K, Kamiya S, Nishida S, Yoshimura K, Yu H, Lu DY, Nakamura S (1988) Distribution of Clostridium botulinum in Japan and in Shinkiang district of China. Microbiol Immunol. 32(6):579-87. doi: 10.1111/j.1348-0421.1988.tb01419.x. PMID: 3050380.</t>
  </si>
  <si>
    <t>Gao QY, Huang YF, Wu JG, Liu HD, Xia HQ (1990) A review of botulism in China. Biomed Environ Sci. Sep;3(3):326-36. PMID: 2252552.</t>
  </si>
  <si>
    <t>Creti R, Fenicia L, Aureli P (1990) Occurrence of Clostridium botulinum in the soil of the vicinity of Rome. Current Microbiology. 20:317–321. https://doi.org/10.1007/BF02091912</t>
  </si>
  <si>
    <t>Yamakawa K, Hayashi T, Kamiya S, Yoshimura K, Nakamura S (1990) Clostridium botulinum in the soil of Paraguay. Jpn. J. Med. Sci. Biol. Feb;43(1):19-21. doi: 10.7883/yoken1952.43.19. PMID: 2203922.</t>
  </si>
  <si>
    <t>Yamakawa K, Kamiya S, Yoshimura K, Nakamura S, Ezaki T (1990) Clostridium botulinum in the soil of Kenya. Ann. Trop. Med. Parasitol. Apr;84(2):201-3. doi: 10.1080/00034983.1990.11812457. PMID: 2200362.</t>
  </si>
  <si>
    <t>Contreras de Vera A, García Fernandez A, Cubero Pablo MJ, León-Vizcaino L (1991) Low prevalence of C botulinum in Spanish wetlands with a tidal regime. Vet Rec. Feb 23;128(8):187-8. doi: 10.1136/vr.128.8.187. PMID: 2031295.</t>
  </si>
  <si>
    <t>Yamakawa K, Nakamura S (1992) Prevalence of Clostridium botulinum type E and coexistence of C. botulinum nonproteolytic type B in the river soil of Japan. Microbiol. Immunol. 36(6):583-91. doi: 10.1111/j.1348-0421.1992.tb02058.x. PMID: 1522809.</t>
  </si>
  <si>
    <t>del Mar Gamboa M, Rodríguez E, Fernández B (1993) Clostridium botulinum en suelos de Costa Rica. Rev. Biol. Trop. 41: 359-363.</t>
  </si>
  <si>
    <t>Ortiz NE, Smith GR (1994) Landfill sites, botulism and gulls. Epidemiol. Infect. Apr;112(2):385-91. doi: 10.1017/s0950268800057794. PMID: 8150012; PMCID: PMC2271455.</t>
  </si>
  <si>
    <t>Hielm S, Björkroth J, Hyytiä E, Korkeala H (1998) Prevalence of Clostridium botulinum in Finnish trout farms: pulsed-field gel electrophoresis typing reveals extensive genetic diversity among type E isolates. Appl. Environ. Microbiol. Nov;64(11):4161-7. doi: 10.1128/AEM.64.11.4161-4167.1998. PMID: 9797260; PMCID: PMC106622.</t>
  </si>
  <si>
    <t>Karasawa T, Wang X, Maegawa T, Nakamura S, Hang'ombe BM, Isogai E (2000) Demonstration of botulinum toxins of types B and D in soil samples from Zambia. Ann Trop Med Parasitol. Jun;94(4):409-11. doi: 10.1080/00034983.2000.11813558. PMID: 10945053.</t>
  </si>
  <si>
    <t>Dhaked RK, Sharma SK, Parida MM, Singh L (2002) Isolation and characterization of Clostridium botulinum type E from soil of Gwalior, India. J. Nat. Toxins. Feb;11(1):49-56. PMID: 11829060.</t>
  </si>
  <si>
    <t>Fach P, Perelle S, Dilasser F, Grout J, Dargaignaratz C, Botella L, Gourreau JM, Carlin F, Popoff MR, Broussolle V (2002) Detection by PCR-enzyme-linked immunosorbent assay of Clostridium botulinum in fish and environmental samples from a coastal area in northern France. Appl Environ Microbiol. Dec;68(12):5870-6. doi: 10.1128/AEM.68.12.5870-5876.2002. PMID: 12450805; PMCID: PMC134373.</t>
  </si>
  <si>
    <t>Lúquez C, Bianco MI, de Jong LI, Sagua MD, Arenas GN, Ciccarelli AS, Fernández RA (2005) Distribution of botulinum toxin-producing clostridia in soils of Argentina. Appl. Environ. Microbiol. Jul;71(7):4137-9. doi: 10.1128/AEM.71.7.4137-4139.2005. PMID: 16000834; PMCID: PMC1168975.</t>
  </si>
  <si>
    <t>Hannett GE, Stone WB, Davis SW, Wroblewski D (2011) Biodiversity of Clostridium botulinum type E associated with a large outbreak of botulism in wildlife from Lake Erie and Lake Ontario. Appl. Environ. Microbiol. Feb;77(3):1061-8. doi: 10.1128/AEM.01578-10. Epub 2010 Nov 29. PMID: 21115703; PMCID: PMC3028746.</t>
  </si>
  <si>
    <t>Leclair D, Farber JM, Doidge B, Blanchfield B, Suppa S, Pagotto F, Austin JW (2013) Distribution of Clostridium botulinum type E strains in Nunavik, Northern Quebec, Canada. Appl. Environ. Microbiol. Jan;79(2):646-54. doi: 10.1128/AEM.05999-11. Epub 2012 Nov 16. PMID: 23160120; PMCID: PMC3553760.</t>
  </si>
  <si>
    <t>Zhorzholiani E, Chakvetadze N, Katsitadze G, Imnadze P (2017) Spread of Clostridium botulinum in the soils of Georgia. Online J. Public Health Inform. May 1;9(1):e160. doi: 10.5210/ojphi.v9i1.7754. PMCID: PMC5462312.</t>
  </si>
  <si>
    <t>Harris RA, Blondin-Brosseau M, Levesque C, Rasmussen PE, Beauchemin S, Austin JW (2023) Viable C. botulinum spores not detected in the household dust of major Canadian cities. Epidemiol. Infect. Sep 7:1-21. doi: 10.1017/S0950268823001474. Epub ahead of print. PMID: 37675600.</t>
  </si>
  <si>
    <t>Reference</t>
  </si>
  <si>
    <t>Meyer KF, Dubovsky BJ (1922) The Occurrence of the Spores of B. botulinus in Belgium, Denmark, England, the Netherlands and Switzerland. VI. The Journal of Infectious Diseases. 31(6):600–609. http://www.jstor.org/stable/30082498</t>
  </si>
  <si>
    <t>Meyer KF, Dubovsky BJ (1922) The distribution of the spores of B. botulinus in the United States. IV. The Journal of Infectious Diseases. 31(6):559–594, https://doi.org/10.1093/infdis/31.6.559</t>
  </si>
  <si>
    <t>Tanner FW, Dack GM (1922) Clostridium Botulinum. The Journal of Infectious Diseases. 31(2):92–100. http://www.jstor.org/stable/30080565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</si>
</sst>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Aptos Narrow"/>
      <family val="2"/>
      <scheme val="minor"/>
    </font>
    <font>
      <sz val="11"/>
      <color theme="1"/>
      <name val="Aptos Narrow"/>
      <family val="2"/>
      <scheme val="minor"/>
    </font>
    <font>
      <sz val="11"/>
      <color theme="1"/>
      <name val="Calibri"/>
      <family val="2"/>
    </font>
    <font>
      <b/>
      <sz val="11"/>
      <color theme="1"/>
      <name val="Calibri"/>
      <family val="2"/>
    </font>
    <font>
      <b/>
      <i/>
      <sz val="11"/>
      <color theme="1"/>
      <name val="Calibri"/>
      <family val="2"/>
    </font>
    <font>
      <sz val="11"/>
      <color rgb="FF000000"/>
      <name val="Calibri"/>
      <family val="2"/>
    </font>
    <font>
      <u/>
      <sz val="11"/>
      <color theme="10"/>
      <name val="Aptos Narrow"/>
      <family val="2"/>
      <scheme val="minor"/>
    </font>
    <font>
      <b/>
      <sz val="11"/>
      <name val="Calibri"/>
      <family val="2"/>
    </font>
    <font>
      <sz val="11"/>
      <name val="Calibri"/>
      <family val="2"/>
    </font>
  </fonts>
  <fills count="2">
    <fill>
      <patternFill patternType="none"/>
    </fill>
    <fill>
      <patternFill patternType="gray125"/>
    </fill>
  </fills>
  <borders count="1">
    <border>
      <left/>
      <right/>
      <top/>
      <bottom/>
      <diagonal/>
    </border>
  </borders>
  <cellStyleXfs count="3">
    <xf numFmtId="0" fontId="0" fillId="0" borderId="0"/>
    <xf numFmtId="9" fontId="1" fillId="0" borderId="0" applyFont="0" applyFill="0" applyBorder="0" applyAlignment="0" applyProtection="0"/>
    <xf numFmtId="0" fontId="6" fillId="0" borderId="0" applyNumberFormat="0" applyFill="0" applyBorder="0" applyAlignment="0" applyProtection="0"/>
  </cellStyleXfs>
  <cellXfs count="26">
    <xf numFmtId="0" fontId="0" fillId="0" borderId="0" xfId="0"/>
    <xf numFmtId="0" fontId="2" fillId="0" borderId="0" xfId="0" applyFont="1"/>
    <xf numFmtId="0" fontId="3" fillId="0" borderId="0" xfId="0" applyFont="1" applyAlignment="1">
      <alignment horizontal="center" vertical="center" wrapText="1"/>
    </xf>
    <xf numFmtId="0" fontId="2" fillId="0" borderId="0" xfId="0" applyFont="1" applyAlignment="1">
      <alignment horizontal="left"/>
    </xf>
    <xf numFmtId="0" fontId="2" fillId="0" borderId="0" xfId="0" applyFont="1" applyAlignment="1">
      <alignment horizontal="center"/>
    </xf>
    <xf numFmtId="0" fontId="5" fillId="0" borderId="0" xfId="1" applyNumberFormat="1" applyFont="1" applyFill="1" applyBorder="1" applyAlignment="1">
      <alignment horizontal="center" vertical="center" wrapText="1"/>
    </xf>
    <xf numFmtId="0" fontId="5" fillId="0" borderId="0" xfId="1" applyNumberFormat="1" applyFont="1" applyFill="1" applyBorder="1" applyAlignment="1">
      <alignment horizontal="left" vertical="center"/>
    </xf>
    <xf numFmtId="0" fontId="2" fillId="0" borderId="0" xfId="0" applyFont="1" applyAlignment="1">
      <alignment horizontal="left"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vertical="center" wrapText="1"/>
    </xf>
    <xf numFmtId="0" fontId="5" fillId="0" borderId="0" xfId="0" applyFont="1" applyAlignment="1">
      <alignment horizontal="center" vertical="center" wrapText="1"/>
    </xf>
    <xf numFmtId="0" fontId="8" fillId="0" borderId="0" xfId="0" applyFont="1"/>
    <xf numFmtId="164" fontId="5" fillId="0" borderId="0" xfId="1" applyNumberFormat="1" applyFont="1" applyFill="1" applyBorder="1" applyAlignment="1">
      <alignment horizontal="center" vertical="center" wrapText="1"/>
    </xf>
    <xf numFmtId="164" fontId="2" fillId="0" borderId="0" xfId="0" applyNumberFormat="1" applyFont="1" applyAlignment="1">
      <alignment horizontal="center"/>
    </xf>
    <xf numFmtId="0" fontId="8" fillId="0" borderId="0" xfId="0" applyFont="1" applyAlignment="1">
      <alignment vertical="center" wrapText="1"/>
    </xf>
    <xf numFmtId="0" fontId="8" fillId="0" borderId="0" xfId="2" applyFont="1" applyFill="1" applyAlignment="1">
      <alignment horizontal="left"/>
    </xf>
    <xf numFmtId="49" fontId="8" fillId="0" borderId="0" xfId="0" applyNumberFormat="1" applyFont="1"/>
    <xf numFmtId="0" fontId="8" fillId="0" borderId="0" xfId="2" applyFont="1" applyFill="1" applyBorder="1" applyAlignment="1">
      <alignment vertical="center"/>
    </xf>
    <xf numFmtId="0" fontId="3" fillId="0" borderId="0" xfId="0" applyFont="1" applyAlignment="1">
      <alignment horizontal="left" vertical="center"/>
    </xf>
    <xf numFmtId="164" fontId="3" fillId="0" borderId="0" xfId="0" applyNumberFormat="1" applyFont="1" applyAlignment="1">
      <alignment horizontal="center" vertical="center" wrapText="1"/>
    </xf>
    <xf numFmtId="0" fontId="3" fillId="0" borderId="0" xfId="0" applyFont="1" applyAlignment="1">
      <alignment horizontal="center"/>
    </xf>
    <xf numFmtId="0" fontId="3" fillId="0" borderId="0" xfId="0" applyFont="1" applyAlignment="1">
      <alignment horizontal="left" vertical="center" wrapText="1"/>
    </xf>
    <xf numFmtId="0" fontId="7" fillId="0" borderId="0" xfId="0" applyFont="1" applyAlignment="1">
      <alignment horizontal="left" vertical="center" wrapText="1"/>
    </xf>
    <xf numFmtId="0" fontId="3" fillId="0" borderId="0" xfId="0" applyFont="1" applyAlignment="1">
      <alignment horizontal="center" vertical="center"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F0384-2DD2-458C-BCD5-7BA3A82B7975}">
  <dimension ref="A1:P117"/>
  <sheetViews>
    <sheetView tabSelected="1" topLeftCell="A66" workbookViewId="0">
      <selection activeCell="P105" sqref="P105"/>
    </sheetView>
  </sheetViews>
  <sheetFormatPr defaultRowHeight="14.5" x14ac:dyDescent="0.35"/>
  <cols>
    <col min="1" max="1" width="12.453125" customWidth="1"/>
    <col min="2" max="2" width="16.6328125" bestFit="1" customWidth="1"/>
    <col min="3" max="3" width="18.90625" bestFit="1" customWidth="1"/>
    <col min="4" max="4" width="19.08984375" bestFit="1" customWidth="1"/>
    <col min="5" max="5" width="10" customWidth="1"/>
    <col min="6" max="6" width="15" customWidth="1"/>
    <col min="7" max="7" width="9.453125" customWidth="1"/>
    <col min="8" max="14" width="5.08984375" customWidth="1"/>
    <col min="15" max="15" width="6.7265625" customWidth="1"/>
    <col min="16" max="16" width="68.6328125" customWidth="1"/>
  </cols>
  <sheetData>
    <row r="1" spans="1:16" ht="14.5" customHeight="1" x14ac:dyDescent="0.35">
      <c r="A1" s="23" t="s">
        <v>0</v>
      </c>
      <c r="B1" s="23" t="s">
        <v>2</v>
      </c>
      <c r="C1" s="24" t="s">
        <v>1</v>
      </c>
      <c r="D1" s="23" t="s">
        <v>32</v>
      </c>
      <c r="E1" s="25" t="s">
        <v>3</v>
      </c>
      <c r="F1" s="25" t="s">
        <v>31</v>
      </c>
      <c r="G1" s="21" t="s">
        <v>4</v>
      </c>
      <c r="H1" s="22" t="s">
        <v>5</v>
      </c>
      <c r="I1" s="22"/>
      <c r="J1" s="22"/>
      <c r="K1" s="22"/>
      <c r="L1" s="22"/>
      <c r="M1" s="22"/>
      <c r="N1" s="22"/>
      <c r="O1" s="22"/>
      <c r="P1" s="20" t="s">
        <v>168</v>
      </c>
    </row>
    <row r="2" spans="1:16" ht="14.5" customHeight="1" x14ac:dyDescent="0.35">
      <c r="A2" s="23"/>
      <c r="B2" s="23"/>
      <c r="C2" s="24"/>
      <c r="D2" s="23"/>
      <c r="E2" s="25"/>
      <c r="F2" s="25"/>
      <c r="G2" s="21"/>
      <c r="H2" s="2" t="s">
        <v>6</v>
      </c>
      <c r="I2" s="2" t="s">
        <v>7</v>
      </c>
      <c r="J2" s="2" t="s">
        <v>8</v>
      </c>
      <c r="K2" s="2" t="s">
        <v>29</v>
      </c>
      <c r="L2" s="2" t="s">
        <v>33</v>
      </c>
      <c r="M2" s="2" t="s">
        <v>9</v>
      </c>
      <c r="N2" s="2" t="s">
        <v>10</v>
      </c>
      <c r="O2" s="2" t="s">
        <v>11</v>
      </c>
      <c r="P2" s="20"/>
    </row>
    <row r="3" spans="1:16" x14ac:dyDescent="0.35">
      <c r="A3" s="3">
        <v>1919</v>
      </c>
      <c r="B3" s="1" t="s">
        <v>34</v>
      </c>
      <c r="C3" s="13" t="s">
        <v>12</v>
      </c>
      <c r="D3" s="1" t="s">
        <v>35</v>
      </c>
      <c r="E3" s="4">
        <v>235</v>
      </c>
      <c r="F3" s="4">
        <v>7</v>
      </c>
      <c r="G3" s="14">
        <f t="shared" ref="G3:G66" si="0">F3/E3</f>
        <v>2.9787234042553193E-2</v>
      </c>
      <c r="H3" s="4">
        <v>4</v>
      </c>
      <c r="I3" s="4">
        <v>3</v>
      </c>
      <c r="J3" s="4"/>
      <c r="K3" s="4"/>
      <c r="L3" s="4"/>
      <c r="M3" s="4"/>
      <c r="N3" s="4"/>
      <c r="O3" s="4"/>
      <c r="P3" s="3" t="s">
        <v>96</v>
      </c>
    </row>
    <row r="4" spans="1:16" x14ac:dyDescent="0.35">
      <c r="A4" s="3">
        <v>1922</v>
      </c>
      <c r="B4" s="1" t="s">
        <v>36</v>
      </c>
      <c r="C4" s="13" t="s">
        <v>37</v>
      </c>
      <c r="D4" s="1"/>
      <c r="E4" s="4">
        <v>3</v>
      </c>
      <c r="F4" s="4">
        <v>2</v>
      </c>
      <c r="G4" s="14">
        <f t="shared" si="0"/>
        <v>0.66666666666666663</v>
      </c>
      <c r="H4" s="5"/>
      <c r="I4" s="5">
        <v>2</v>
      </c>
      <c r="J4" s="5"/>
      <c r="K4" s="5"/>
      <c r="L4" s="5"/>
      <c r="M4" s="5"/>
      <c r="N4" s="5"/>
      <c r="O4" s="5"/>
      <c r="P4" s="6" t="s">
        <v>169</v>
      </c>
    </row>
    <row r="5" spans="1:16" x14ac:dyDescent="0.35">
      <c r="A5" s="3">
        <v>1922</v>
      </c>
      <c r="B5" s="1" t="s">
        <v>36</v>
      </c>
      <c r="C5" s="13" t="s">
        <v>27</v>
      </c>
      <c r="D5" s="1" t="s">
        <v>38</v>
      </c>
      <c r="E5" s="4">
        <v>29</v>
      </c>
      <c r="F5" s="4">
        <v>2</v>
      </c>
      <c r="G5" s="14">
        <f t="shared" si="0"/>
        <v>6.8965517241379309E-2</v>
      </c>
      <c r="H5" s="5"/>
      <c r="I5" s="5">
        <v>1</v>
      </c>
      <c r="J5" s="5"/>
      <c r="K5" s="5"/>
      <c r="L5" s="5"/>
      <c r="M5" s="5"/>
      <c r="N5" s="5"/>
      <c r="O5" s="5">
        <v>1</v>
      </c>
      <c r="P5" s="6" t="s">
        <v>169</v>
      </c>
    </row>
    <row r="6" spans="1:16" x14ac:dyDescent="0.35">
      <c r="A6" s="3">
        <v>1922</v>
      </c>
      <c r="B6" s="1" t="s">
        <v>36</v>
      </c>
      <c r="C6" s="13" t="s">
        <v>27</v>
      </c>
      <c r="D6" s="1" t="s">
        <v>39</v>
      </c>
      <c r="E6" s="4">
        <v>25</v>
      </c>
      <c r="F6" s="4">
        <v>4</v>
      </c>
      <c r="G6" s="14">
        <f t="shared" si="0"/>
        <v>0.16</v>
      </c>
      <c r="H6" s="5"/>
      <c r="I6" s="5">
        <v>2</v>
      </c>
      <c r="J6" s="5"/>
      <c r="K6" s="5"/>
      <c r="L6" s="5"/>
      <c r="M6" s="5"/>
      <c r="N6" s="5"/>
      <c r="O6" s="5">
        <v>2</v>
      </c>
      <c r="P6" s="6" t="s">
        <v>169</v>
      </c>
    </row>
    <row r="7" spans="1:16" x14ac:dyDescent="0.35">
      <c r="A7" s="3">
        <v>1922</v>
      </c>
      <c r="B7" s="1" t="s">
        <v>36</v>
      </c>
      <c r="C7" s="13" t="s">
        <v>30</v>
      </c>
      <c r="D7" s="1"/>
      <c r="E7" s="4">
        <v>10</v>
      </c>
      <c r="F7" s="4">
        <v>6</v>
      </c>
      <c r="G7" s="14">
        <f t="shared" si="0"/>
        <v>0.6</v>
      </c>
      <c r="H7" s="5"/>
      <c r="I7" s="5">
        <v>2</v>
      </c>
      <c r="J7" s="5"/>
      <c r="K7" s="5"/>
      <c r="L7" s="5"/>
      <c r="M7" s="5"/>
      <c r="N7" s="5"/>
      <c r="O7" s="5">
        <v>4</v>
      </c>
      <c r="P7" s="6" t="s">
        <v>169</v>
      </c>
    </row>
    <row r="8" spans="1:16" x14ac:dyDescent="0.35">
      <c r="A8" s="3">
        <v>1922</v>
      </c>
      <c r="B8" s="1" t="s">
        <v>36</v>
      </c>
      <c r="C8" s="13" t="s">
        <v>40</v>
      </c>
      <c r="D8" s="1"/>
      <c r="E8" s="4">
        <v>34</v>
      </c>
      <c r="F8" s="4">
        <v>11</v>
      </c>
      <c r="G8" s="14">
        <f t="shared" si="0"/>
        <v>0.3235294117647059</v>
      </c>
      <c r="H8" s="5"/>
      <c r="I8" s="5">
        <v>8</v>
      </c>
      <c r="J8" s="5"/>
      <c r="K8" s="5"/>
      <c r="L8" s="5"/>
      <c r="M8" s="5"/>
      <c r="N8" s="5"/>
      <c r="O8" s="5">
        <v>3</v>
      </c>
      <c r="P8" s="6" t="s">
        <v>169</v>
      </c>
    </row>
    <row r="9" spans="1:16" x14ac:dyDescent="0.35">
      <c r="A9" s="3">
        <v>1922</v>
      </c>
      <c r="B9" s="1" t="s">
        <v>36</v>
      </c>
      <c r="C9" s="13" t="s">
        <v>41</v>
      </c>
      <c r="D9" s="1" t="s">
        <v>42</v>
      </c>
      <c r="E9" s="4">
        <v>64</v>
      </c>
      <c r="F9" s="4">
        <v>9</v>
      </c>
      <c r="G9" s="14">
        <f t="shared" si="0"/>
        <v>0.140625</v>
      </c>
      <c r="H9" s="5"/>
      <c r="I9" s="5">
        <v>5</v>
      </c>
      <c r="J9" s="5"/>
      <c r="K9" s="5"/>
      <c r="L9" s="5"/>
      <c r="M9" s="5"/>
      <c r="N9" s="5"/>
      <c r="O9" s="5">
        <v>4</v>
      </c>
      <c r="P9" s="6" t="s">
        <v>169</v>
      </c>
    </row>
    <row r="10" spans="1:16" x14ac:dyDescent="0.35">
      <c r="A10" s="3">
        <v>1922</v>
      </c>
      <c r="B10" s="1" t="s">
        <v>36</v>
      </c>
      <c r="C10" s="13" t="s">
        <v>14</v>
      </c>
      <c r="D10" s="1"/>
      <c r="E10" s="4">
        <v>91</v>
      </c>
      <c r="F10" s="4">
        <v>27</v>
      </c>
      <c r="G10" s="14">
        <f t="shared" si="0"/>
        <v>0.2967032967032967</v>
      </c>
      <c r="H10" s="4">
        <v>15</v>
      </c>
      <c r="I10" s="4">
        <v>4</v>
      </c>
      <c r="J10" s="4">
        <v>1</v>
      </c>
      <c r="K10" s="4"/>
      <c r="L10" s="4"/>
      <c r="M10" s="4"/>
      <c r="N10" s="4"/>
      <c r="O10" s="4">
        <v>7</v>
      </c>
      <c r="P10" s="3" t="s">
        <v>97</v>
      </c>
    </row>
    <row r="11" spans="1:16" x14ac:dyDescent="0.35">
      <c r="A11" s="3">
        <v>1922</v>
      </c>
      <c r="B11" s="1" t="s">
        <v>36</v>
      </c>
      <c r="C11" s="13" t="s">
        <v>12</v>
      </c>
      <c r="D11" s="1" t="s">
        <v>43</v>
      </c>
      <c r="E11" s="4">
        <v>7</v>
      </c>
      <c r="F11" s="4">
        <v>1</v>
      </c>
      <c r="G11" s="15">
        <f t="shared" si="0"/>
        <v>0.14285714285714285</v>
      </c>
      <c r="H11" s="4"/>
      <c r="I11" s="4"/>
      <c r="J11" s="4"/>
      <c r="K11" s="4"/>
      <c r="L11" s="4"/>
      <c r="M11" s="4"/>
      <c r="N11" s="4"/>
      <c r="O11" s="4">
        <v>1</v>
      </c>
      <c r="P11" s="3" t="s">
        <v>97</v>
      </c>
    </row>
    <row r="12" spans="1:16" x14ac:dyDescent="0.35">
      <c r="A12" s="7">
        <v>1922</v>
      </c>
      <c r="B12" s="8" t="s">
        <v>36</v>
      </c>
      <c r="C12" s="16" t="s">
        <v>12</v>
      </c>
      <c r="D12" s="8" t="s">
        <v>44</v>
      </c>
      <c r="E12" s="9">
        <v>963</v>
      </c>
      <c r="F12" s="9">
        <v>232</v>
      </c>
      <c r="G12" s="14">
        <f t="shared" si="0"/>
        <v>0.24091381100726894</v>
      </c>
      <c r="H12" s="5">
        <v>111</v>
      </c>
      <c r="I12" s="5">
        <v>60</v>
      </c>
      <c r="J12" s="5"/>
      <c r="K12" s="5"/>
      <c r="L12" s="5"/>
      <c r="M12" s="5"/>
      <c r="N12" s="5"/>
      <c r="O12" s="5">
        <v>61</v>
      </c>
      <c r="P12" s="6" t="s">
        <v>170</v>
      </c>
    </row>
    <row r="13" spans="1:16" x14ac:dyDescent="0.35">
      <c r="A13" s="3">
        <v>1922</v>
      </c>
      <c r="B13" s="1" t="s">
        <v>36</v>
      </c>
      <c r="C13" s="13" t="s">
        <v>12</v>
      </c>
      <c r="D13" s="1" t="s">
        <v>35</v>
      </c>
      <c r="E13" s="4">
        <v>312</v>
      </c>
      <c r="F13" s="4">
        <v>81</v>
      </c>
      <c r="G13" s="14">
        <f t="shared" si="0"/>
        <v>0.25961538461538464</v>
      </c>
      <c r="H13" s="5">
        <v>40</v>
      </c>
      <c r="I13" s="5">
        <v>5</v>
      </c>
      <c r="J13" s="5"/>
      <c r="K13" s="5"/>
      <c r="L13" s="5"/>
      <c r="M13" s="5"/>
      <c r="N13" s="5"/>
      <c r="O13" s="5">
        <v>36</v>
      </c>
      <c r="P13" s="6" t="s">
        <v>98</v>
      </c>
    </row>
    <row r="14" spans="1:16" x14ac:dyDescent="0.35">
      <c r="A14" s="3">
        <v>1922</v>
      </c>
      <c r="B14" s="1" t="s">
        <v>36</v>
      </c>
      <c r="C14" s="13" t="s">
        <v>12</v>
      </c>
      <c r="D14" s="1" t="s">
        <v>45</v>
      </c>
      <c r="E14" s="4">
        <v>19</v>
      </c>
      <c r="F14" s="4">
        <v>7</v>
      </c>
      <c r="G14" s="15">
        <f t="shared" si="0"/>
        <v>0.36842105263157893</v>
      </c>
      <c r="H14" s="4">
        <v>1</v>
      </c>
      <c r="I14" s="4">
        <v>5</v>
      </c>
      <c r="J14" s="4">
        <v>1</v>
      </c>
      <c r="K14" s="4"/>
      <c r="L14" s="4"/>
      <c r="M14" s="4"/>
      <c r="N14" s="4"/>
      <c r="O14" s="4"/>
      <c r="P14" s="3" t="s">
        <v>99</v>
      </c>
    </row>
    <row r="15" spans="1:16" x14ac:dyDescent="0.35">
      <c r="A15" s="3">
        <v>1922</v>
      </c>
      <c r="B15" s="1" t="s">
        <v>36</v>
      </c>
      <c r="C15" s="13" t="s">
        <v>15</v>
      </c>
      <c r="D15" s="1"/>
      <c r="E15" s="4">
        <v>52</v>
      </c>
      <c r="F15" s="4">
        <v>14</v>
      </c>
      <c r="G15" s="15">
        <f t="shared" si="0"/>
        <v>0.26923076923076922</v>
      </c>
      <c r="H15" s="4">
        <v>1</v>
      </c>
      <c r="I15" s="4">
        <v>13</v>
      </c>
      <c r="J15" s="4"/>
      <c r="K15" s="4"/>
      <c r="L15" s="4"/>
      <c r="M15" s="4"/>
      <c r="N15" s="4"/>
      <c r="O15" s="4"/>
      <c r="P15" s="3" t="s">
        <v>99</v>
      </c>
    </row>
    <row r="16" spans="1:16" x14ac:dyDescent="0.35">
      <c r="A16" s="3">
        <v>1922</v>
      </c>
      <c r="B16" s="1" t="s">
        <v>36</v>
      </c>
      <c r="C16" s="13" t="s">
        <v>12</v>
      </c>
      <c r="D16" s="1" t="s">
        <v>46</v>
      </c>
      <c r="E16" s="4">
        <v>56</v>
      </c>
      <c r="F16" s="4">
        <v>11</v>
      </c>
      <c r="G16" s="14">
        <f t="shared" si="0"/>
        <v>0.19642857142857142</v>
      </c>
      <c r="H16" s="5"/>
      <c r="I16" s="5">
        <v>7</v>
      </c>
      <c r="J16" s="5"/>
      <c r="K16" s="5"/>
      <c r="L16" s="5"/>
      <c r="M16" s="5"/>
      <c r="N16" s="5"/>
      <c r="O16" s="5">
        <v>4</v>
      </c>
      <c r="P16" s="6" t="s">
        <v>171</v>
      </c>
    </row>
    <row r="17" spans="1:16" x14ac:dyDescent="0.35">
      <c r="A17" s="3">
        <v>1926</v>
      </c>
      <c r="B17" s="1" t="s">
        <v>36</v>
      </c>
      <c r="C17" s="13" t="s">
        <v>12</v>
      </c>
      <c r="D17" s="1" t="s">
        <v>47</v>
      </c>
      <c r="E17" s="4">
        <v>62</v>
      </c>
      <c r="F17" s="4">
        <v>33</v>
      </c>
      <c r="G17" s="14">
        <f t="shared" si="0"/>
        <v>0.532258064516129</v>
      </c>
      <c r="H17" s="5">
        <v>8</v>
      </c>
      <c r="I17" s="5">
        <v>25</v>
      </c>
      <c r="J17" s="5"/>
      <c r="K17" s="5"/>
      <c r="L17" s="5"/>
      <c r="M17" s="5"/>
      <c r="N17" s="5"/>
      <c r="O17" s="5"/>
      <c r="P17" s="6" t="s">
        <v>100</v>
      </c>
    </row>
    <row r="18" spans="1:16" x14ac:dyDescent="0.35">
      <c r="A18" s="3">
        <v>1928</v>
      </c>
      <c r="B18" s="1" t="s">
        <v>36</v>
      </c>
      <c r="C18" s="13" t="s">
        <v>41</v>
      </c>
      <c r="D18" s="1" t="s">
        <v>48</v>
      </c>
      <c r="E18" s="4">
        <v>100</v>
      </c>
      <c r="F18" s="4">
        <v>4</v>
      </c>
      <c r="G18" s="14">
        <f t="shared" si="0"/>
        <v>0.04</v>
      </c>
      <c r="H18" s="4">
        <v>2</v>
      </c>
      <c r="I18" s="4">
        <v>1</v>
      </c>
      <c r="J18" s="4">
        <v>1</v>
      </c>
      <c r="K18" s="4"/>
      <c r="L18" s="4"/>
      <c r="M18" s="4"/>
      <c r="N18" s="4"/>
      <c r="O18" s="4"/>
      <c r="P18" s="3" t="s">
        <v>101</v>
      </c>
    </row>
    <row r="19" spans="1:16" x14ac:dyDescent="0.35">
      <c r="A19" s="3">
        <v>1940</v>
      </c>
      <c r="B19" s="1" t="s">
        <v>36</v>
      </c>
      <c r="C19" s="13" t="s">
        <v>49</v>
      </c>
      <c r="D19" s="1" t="s">
        <v>50</v>
      </c>
      <c r="E19" s="4">
        <v>8</v>
      </c>
      <c r="F19" s="4">
        <v>4</v>
      </c>
      <c r="G19" s="14">
        <f t="shared" si="0"/>
        <v>0.5</v>
      </c>
      <c r="H19" s="4"/>
      <c r="I19" s="4"/>
      <c r="J19" s="4"/>
      <c r="K19" s="4"/>
      <c r="L19" s="4"/>
      <c r="M19" s="4"/>
      <c r="N19" s="4"/>
      <c r="O19" s="4">
        <v>4</v>
      </c>
      <c r="P19" s="3" t="s">
        <v>102</v>
      </c>
    </row>
    <row r="20" spans="1:16" x14ac:dyDescent="0.35">
      <c r="A20" s="3">
        <v>1942</v>
      </c>
      <c r="B20" s="1" t="s">
        <v>36</v>
      </c>
      <c r="C20" s="13" t="s">
        <v>41</v>
      </c>
      <c r="D20" s="1" t="s">
        <v>42</v>
      </c>
      <c r="E20" s="4">
        <v>106</v>
      </c>
      <c r="F20" s="4">
        <v>4</v>
      </c>
      <c r="G20" s="14">
        <f t="shared" si="0"/>
        <v>3.7735849056603772E-2</v>
      </c>
      <c r="H20" s="4">
        <v>4</v>
      </c>
      <c r="I20" s="4">
        <v>1</v>
      </c>
      <c r="J20" s="4"/>
      <c r="K20" s="4"/>
      <c r="L20" s="4"/>
      <c r="M20" s="4"/>
      <c r="N20" s="4"/>
      <c r="O20" s="4"/>
      <c r="P20" s="3" t="s">
        <v>103</v>
      </c>
    </row>
    <row r="21" spans="1:16" x14ac:dyDescent="0.35">
      <c r="A21" s="3">
        <v>1945</v>
      </c>
      <c r="B21" s="1" t="s">
        <v>36</v>
      </c>
      <c r="C21" s="13" t="s">
        <v>12</v>
      </c>
      <c r="D21" s="1" t="s">
        <v>46</v>
      </c>
      <c r="E21" s="4">
        <v>604</v>
      </c>
      <c r="F21" s="4">
        <v>44</v>
      </c>
      <c r="G21" s="14">
        <f t="shared" si="0"/>
        <v>7.2847682119205295E-2</v>
      </c>
      <c r="H21" s="5"/>
      <c r="I21" s="5">
        <v>10</v>
      </c>
      <c r="J21" s="5"/>
      <c r="K21" s="5"/>
      <c r="L21" s="5"/>
      <c r="M21" s="5"/>
      <c r="N21" s="5"/>
      <c r="O21" s="5">
        <v>34</v>
      </c>
      <c r="P21" s="6" t="s">
        <v>104</v>
      </c>
    </row>
    <row r="22" spans="1:16" x14ac:dyDescent="0.35">
      <c r="A22" s="3">
        <v>1946</v>
      </c>
      <c r="B22" s="1" t="s">
        <v>36</v>
      </c>
      <c r="C22" s="13" t="s">
        <v>12</v>
      </c>
      <c r="D22" s="1" t="s">
        <v>51</v>
      </c>
      <c r="E22" s="4">
        <v>283</v>
      </c>
      <c r="F22" s="4">
        <f>SUM(H22:O22)</f>
        <v>38</v>
      </c>
      <c r="G22" s="14">
        <f t="shared" si="0"/>
        <v>0.13427561837455831</v>
      </c>
      <c r="H22" s="5">
        <v>30</v>
      </c>
      <c r="I22" s="5">
        <v>6</v>
      </c>
      <c r="J22" s="5">
        <v>2</v>
      </c>
      <c r="K22" s="5"/>
      <c r="L22" s="5"/>
      <c r="M22" s="5"/>
      <c r="N22" s="5"/>
      <c r="O22" s="5"/>
      <c r="P22" s="6" t="s">
        <v>105</v>
      </c>
    </row>
    <row r="23" spans="1:16" x14ac:dyDescent="0.35">
      <c r="A23" s="3">
        <v>1947</v>
      </c>
      <c r="B23" s="1" t="s">
        <v>52</v>
      </c>
      <c r="C23" s="13" t="s">
        <v>22</v>
      </c>
      <c r="D23" s="1" t="s">
        <v>53</v>
      </c>
      <c r="E23" s="4">
        <v>183</v>
      </c>
      <c r="F23" s="4">
        <v>4</v>
      </c>
      <c r="G23" s="15">
        <f t="shared" si="0"/>
        <v>2.185792349726776E-2</v>
      </c>
      <c r="H23" s="4">
        <v>4</v>
      </c>
      <c r="I23" s="4"/>
      <c r="J23" s="4"/>
      <c r="K23" s="4"/>
      <c r="L23" s="4"/>
      <c r="M23" s="4"/>
      <c r="N23" s="4"/>
      <c r="O23" s="4"/>
      <c r="P23" s="3" t="s">
        <v>106</v>
      </c>
    </row>
    <row r="24" spans="1:16" x14ac:dyDescent="0.35">
      <c r="A24" s="3">
        <v>1950</v>
      </c>
      <c r="B24" s="1" t="s">
        <v>36</v>
      </c>
      <c r="C24" s="13" t="s">
        <v>12</v>
      </c>
      <c r="D24" s="1" t="s">
        <v>54</v>
      </c>
      <c r="E24" s="4">
        <v>152</v>
      </c>
      <c r="F24" s="4">
        <v>1</v>
      </c>
      <c r="G24" s="14">
        <f t="shared" si="0"/>
        <v>6.5789473684210523E-3</v>
      </c>
      <c r="H24" s="5"/>
      <c r="I24" s="5"/>
      <c r="J24" s="5">
        <v>1</v>
      </c>
      <c r="K24" s="5"/>
      <c r="L24" s="5"/>
      <c r="M24" s="5"/>
      <c r="N24" s="5"/>
      <c r="O24" s="5"/>
      <c r="P24" s="6" t="s">
        <v>107</v>
      </c>
    </row>
    <row r="25" spans="1:16" x14ac:dyDescent="0.35">
      <c r="A25" s="3">
        <v>1952</v>
      </c>
      <c r="B25" s="1" t="s">
        <v>36</v>
      </c>
      <c r="C25" s="13" t="s">
        <v>55</v>
      </c>
      <c r="D25" s="1"/>
      <c r="E25" s="4">
        <v>102</v>
      </c>
      <c r="F25" s="4">
        <v>3</v>
      </c>
      <c r="G25" s="15">
        <f t="shared" si="0"/>
        <v>2.9411764705882353E-2</v>
      </c>
      <c r="H25" s="4"/>
      <c r="I25" s="4">
        <v>3</v>
      </c>
      <c r="J25" s="4"/>
      <c r="K25" s="4"/>
      <c r="L25" s="4"/>
      <c r="M25" s="4"/>
      <c r="N25" s="4"/>
      <c r="O25" s="4"/>
      <c r="P25" s="3" t="s">
        <v>108</v>
      </c>
    </row>
    <row r="26" spans="1:16" x14ac:dyDescent="0.35">
      <c r="A26" s="3">
        <v>1956</v>
      </c>
      <c r="B26" s="1" t="s">
        <v>36</v>
      </c>
      <c r="C26" s="13" t="s">
        <v>16</v>
      </c>
      <c r="D26" s="1" t="s">
        <v>56</v>
      </c>
      <c r="E26" s="4">
        <v>247</v>
      </c>
      <c r="F26" s="4">
        <v>1</v>
      </c>
      <c r="G26" s="15">
        <f t="shared" si="0"/>
        <v>4.048582995951417E-3</v>
      </c>
      <c r="H26" s="4"/>
      <c r="I26" s="4"/>
      <c r="J26" s="4"/>
      <c r="K26" s="4"/>
      <c r="L26" s="4"/>
      <c r="M26" s="4"/>
      <c r="N26" s="4"/>
      <c r="O26" s="4"/>
      <c r="P26" s="1" t="s">
        <v>109</v>
      </c>
    </row>
    <row r="27" spans="1:16" x14ac:dyDescent="0.35">
      <c r="A27" s="3">
        <v>1956</v>
      </c>
      <c r="B27" s="1" t="s">
        <v>57</v>
      </c>
      <c r="C27" s="13" t="s">
        <v>16</v>
      </c>
      <c r="D27" s="1" t="s">
        <v>58</v>
      </c>
      <c r="E27" s="4">
        <v>2000</v>
      </c>
      <c r="F27" s="4">
        <v>76</v>
      </c>
      <c r="G27" s="15">
        <f t="shared" si="0"/>
        <v>3.7999999999999999E-2</v>
      </c>
      <c r="H27" s="4"/>
      <c r="I27" s="4"/>
      <c r="J27" s="4"/>
      <c r="K27" s="4"/>
      <c r="L27" s="4"/>
      <c r="M27" s="4">
        <v>25</v>
      </c>
      <c r="N27" s="4"/>
      <c r="O27" s="4">
        <v>51</v>
      </c>
      <c r="P27" s="1" t="s">
        <v>109</v>
      </c>
    </row>
    <row r="28" spans="1:16" x14ac:dyDescent="0.35">
      <c r="A28" s="3">
        <v>1956</v>
      </c>
      <c r="B28" s="1" t="s">
        <v>52</v>
      </c>
      <c r="C28" s="13" t="s">
        <v>16</v>
      </c>
      <c r="D28" s="1" t="s">
        <v>59</v>
      </c>
      <c r="E28" s="4">
        <v>50</v>
      </c>
      <c r="F28" s="4">
        <v>5</v>
      </c>
      <c r="G28" s="15">
        <f t="shared" si="0"/>
        <v>0.1</v>
      </c>
      <c r="H28" s="4"/>
      <c r="I28" s="4"/>
      <c r="J28" s="4"/>
      <c r="K28" s="4"/>
      <c r="L28" s="4"/>
      <c r="M28" s="4">
        <v>2</v>
      </c>
      <c r="N28" s="4"/>
      <c r="O28" s="4">
        <v>3</v>
      </c>
      <c r="P28" s="1" t="s">
        <v>109</v>
      </c>
    </row>
    <row r="29" spans="1:16" x14ac:dyDescent="0.35">
      <c r="A29" s="3">
        <v>1963</v>
      </c>
      <c r="B29" s="1" t="s">
        <v>36</v>
      </c>
      <c r="C29" s="13" t="s">
        <v>26</v>
      </c>
      <c r="D29" s="1"/>
      <c r="E29" s="4">
        <v>87</v>
      </c>
      <c r="F29" s="4">
        <v>55</v>
      </c>
      <c r="G29" s="14">
        <f t="shared" si="0"/>
        <v>0.63218390804597702</v>
      </c>
      <c r="H29" s="4"/>
      <c r="I29" s="4">
        <v>1</v>
      </c>
      <c r="J29" s="4"/>
      <c r="K29" s="4"/>
      <c r="L29" s="4"/>
      <c r="M29" s="4">
        <v>55</v>
      </c>
      <c r="N29" s="4"/>
      <c r="O29" s="4"/>
      <c r="P29" s="3" t="s">
        <v>111</v>
      </c>
    </row>
    <row r="30" spans="1:16" x14ac:dyDescent="0.35">
      <c r="A30" s="3">
        <v>1963</v>
      </c>
      <c r="B30" s="1" t="s">
        <v>52</v>
      </c>
      <c r="C30" s="13" t="s">
        <v>14</v>
      </c>
      <c r="D30" s="1" t="s">
        <v>60</v>
      </c>
      <c r="E30" s="4">
        <v>257</v>
      </c>
      <c r="F30" s="4">
        <v>24</v>
      </c>
      <c r="G30" s="14">
        <f t="shared" si="0"/>
        <v>9.3385214007782102E-2</v>
      </c>
      <c r="H30" s="4">
        <v>1</v>
      </c>
      <c r="I30" s="4"/>
      <c r="J30" s="4"/>
      <c r="K30" s="4"/>
      <c r="L30" s="4"/>
      <c r="M30" s="4">
        <v>23</v>
      </c>
      <c r="N30" s="4"/>
      <c r="O30" s="4"/>
      <c r="P30" s="3" t="s">
        <v>112</v>
      </c>
    </row>
    <row r="31" spans="1:16" x14ac:dyDescent="0.35">
      <c r="A31" s="3">
        <v>1963</v>
      </c>
      <c r="B31" s="1" t="s">
        <v>52</v>
      </c>
      <c r="C31" s="13" t="s">
        <v>13</v>
      </c>
      <c r="D31" s="1"/>
      <c r="E31" s="4">
        <v>12</v>
      </c>
      <c r="F31" s="4">
        <v>9</v>
      </c>
      <c r="G31" s="14">
        <f t="shared" si="0"/>
        <v>0.75</v>
      </c>
      <c r="H31" s="4"/>
      <c r="I31" s="4">
        <v>1</v>
      </c>
      <c r="J31" s="4"/>
      <c r="K31" s="4"/>
      <c r="L31" s="4"/>
      <c r="M31" s="4">
        <v>8</v>
      </c>
      <c r="N31" s="4"/>
      <c r="O31" s="4"/>
      <c r="P31" s="3" t="s">
        <v>110</v>
      </c>
    </row>
    <row r="32" spans="1:16" x14ac:dyDescent="0.35">
      <c r="A32" s="3">
        <v>1963</v>
      </c>
      <c r="B32" s="1" t="s">
        <v>57</v>
      </c>
      <c r="C32" s="13" t="s">
        <v>26</v>
      </c>
      <c r="D32" s="1"/>
      <c r="E32" s="4">
        <v>38</v>
      </c>
      <c r="F32" s="4">
        <v>14</v>
      </c>
      <c r="G32" s="14">
        <f t="shared" si="0"/>
        <v>0.36842105263157893</v>
      </c>
      <c r="H32" s="4"/>
      <c r="I32" s="4">
        <v>1</v>
      </c>
      <c r="J32" s="4"/>
      <c r="K32" s="4"/>
      <c r="L32" s="4"/>
      <c r="M32" s="4">
        <v>13</v>
      </c>
      <c r="N32" s="4"/>
      <c r="O32" s="4"/>
      <c r="P32" s="3" t="s">
        <v>110</v>
      </c>
    </row>
    <row r="33" spans="1:16" x14ac:dyDescent="0.35">
      <c r="A33" s="3">
        <v>1963</v>
      </c>
      <c r="B33" s="1" t="s">
        <v>52</v>
      </c>
      <c r="C33" s="13" t="s">
        <v>26</v>
      </c>
      <c r="D33" s="1"/>
      <c r="E33" s="4">
        <v>274</v>
      </c>
      <c r="F33" s="4">
        <v>223</v>
      </c>
      <c r="G33" s="14">
        <f t="shared" si="0"/>
        <v>0.81386861313868608</v>
      </c>
      <c r="H33" s="4"/>
      <c r="I33" s="4"/>
      <c r="J33" s="4"/>
      <c r="K33" s="4"/>
      <c r="L33" s="4"/>
      <c r="M33" s="4">
        <v>223</v>
      </c>
      <c r="N33" s="4"/>
      <c r="O33" s="4"/>
      <c r="P33" s="3" t="s">
        <v>110</v>
      </c>
    </row>
    <row r="34" spans="1:16" x14ac:dyDescent="0.35">
      <c r="A34" s="3">
        <v>1967</v>
      </c>
      <c r="B34" s="1" t="s">
        <v>52</v>
      </c>
      <c r="C34" s="17" t="s">
        <v>12</v>
      </c>
      <c r="D34" s="1" t="s">
        <v>60</v>
      </c>
      <c r="E34" s="4">
        <v>662</v>
      </c>
      <c r="F34" s="4">
        <v>260</v>
      </c>
      <c r="G34" s="14">
        <f t="shared" si="0"/>
        <v>0.39274924471299094</v>
      </c>
      <c r="H34" s="4">
        <v>18</v>
      </c>
      <c r="I34" s="4">
        <v>14</v>
      </c>
      <c r="J34" s="4"/>
      <c r="K34" s="4"/>
      <c r="L34" s="4"/>
      <c r="M34" s="4">
        <v>224</v>
      </c>
      <c r="N34" s="4">
        <v>4</v>
      </c>
      <c r="O34" s="4"/>
      <c r="P34" s="1" t="s">
        <v>113</v>
      </c>
    </row>
    <row r="35" spans="1:16" x14ac:dyDescent="0.35">
      <c r="A35" s="3">
        <v>1967</v>
      </c>
      <c r="B35" s="1" t="s">
        <v>52</v>
      </c>
      <c r="C35" s="13" t="s">
        <v>12</v>
      </c>
      <c r="D35" s="1" t="s">
        <v>61</v>
      </c>
      <c r="E35" s="4">
        <v>341</v>
      </c>
      <c r="F35" s="4">
        <v>15</v>
      </c>
      <c r="G35" s="14">
        <f t="shared" si="0"/>
        <v>4.398826979472141E-2</v>
      </c>
      <c r="H35" s="4">
        <v>3</v>
      </c>
      <c r="I35" s="4">
        <v>1</v>
      </c>
      <c r="J35" s="4"/>
      <c r="K35" s="4"/>
      <c r="L35" s="4"/>
      <c r="M35" s="4">
        <v>11</v>
      </c>
      <c r="N35" s="4"/>
      <c r="O35" s="4"/>
      <c r="P35" s="3" t="s">
        <v>114</v>
      </c>
    </row>
    <row r="36" spans="1:16" x14ac:dyDescent="0.35">
      <c r="A36" s="3">
        <v>1967</v>
      </c>
      <c r="B36" s="1" t="s">
        <v>36</v>
      </c>
      <c r="C36" s="13" t="s">
        <v>23</v>
      </c>
      <c r="D36" s="1"/>
      <c r="E36" s="4">
        <v>4242</v>
      </c>
      <c r="F36" s="4">
        <f>SUM(H36:O36)</f>
        <v>100</v>
      </c>
      <c r="G36" s="14">
        <f t="shared" si="0"/>
        <v>2.3573785950023574E-2</v>
      </c>
      <c r="H36" s="4">
        <v>8</v>
      </c>
      <c r="I36" s="4">
        <v>28</v>
      </c>
      <c r="J36" s="4">
        <v>2</v>
      </c>
      <c r="K36" s="4"/>
      <c r="L36" s="4"/>
      <c r="M36" s="4">
        <v>62</v>
      </c>
      <c r="N36" s="4"/>
      <c r="O36" s="4"/>
      <c r="P36" s="1" t="s">
        <v>115</v>
      </c>
    </row>
    <row r="37" spans="1:16" x14ac:dyDescent="0.35">
      <c r="A37" s="3">
        <v>1967</v>
      </c>
      <c r="B37" s="1" t="s">
        <v>52</v>
      </c>
      <c r="C37" s="13" t="s">
        <v>24</v>
      </c>
      <c r="D37" s="1" t="s">
        <v>62</v>
      </c>
      <c r="E37" s="4">
        <v>114</v>
      </c>
      <c r="F37" s="9">
        <f>SUM(H37:O37)</f>
        <v>4</v>
      </c>
      <c r="G37" s="14">
        <f t="shared" si="0"/>
        <v>3.5087719298245612E-2</v>
      </c>
      <c r="H37" s="4">
        <v>1</v>
      </c>
      <c r="I37" s="4">
        <v>2</v>
      </c>
      <c r="J37" s="4"/>
      <c r="K37" s="4"/>
      <c r="L37" s="4"/>
      <c r="M37" s="4"/>
      <c r="N37" s="4">
        <v>1</v>
      </c>
      <c r="O37" s="4"/>
      <c r="P37" s="3" t="s">
        <v>116</v>
      </c>
    </row>
    <row r="38" spans="1:16" x14ac:dyDescent="0.35">
      <c r="A38" s="3">
        <v>1967</v>
      </c>
      <c r="B38" s="1" t="s">
        <v>52</v>
      </c>
      <c r="C38" s="13" t="s">
        <v>12</v>
      </c>
      <c r="D38" s="1" t="s">
        <v>63</v>
      </c>
      <c r="E38" s="4">
        <v>717</v>
      </c>
      <c r="F38" s="4">
        <v>9</v>
      </c>
      <c r="G38" s="14">
        <f t="shared" si="0"/>
        <v>1.2552301255230125E-2</v>
      </c>
      <c r="H38" s="4">
        <v>1</v>
      </c>
      <c r="I38" s="4">
        <v>3</v>
      </c>
      <c r="J38" s="4"/>
      <c r="K38" s="4"/>
      <c r="L38" s="4"/>
      <c r="M38" s="4">
        <v>5</v>
      </c>
      <c r="N38" s="4"/>
      <c r="O38" s="4"/>
      <c r="P38" s="3" t="s">
        <v>117</v>
      </c>
    </row>
    <row r="39" spans="1:16" x14ac:dyDescent="0.35">
      <c r="A39" s="3">
        <v>1968</v>
      </c>
      <c r="B39" s="1" t="s">
        <v>36</v>
      </c>
      <c r="C39" s="13" t="s">
        <v>17</v>
      </c>
      <c r="D39" s="1" t="s">
        <v>64</v>
      </c>
      <c r="E39" s="4">
        <v>1</v>
      </c>
      <c r="F39" s="4">
        <v>1</v>
      </c>
      <c r="G39" s="14">
        <f t="shared" si="0"/>
        <v>1</v>
      </c>
      <c r="H39" s="4"/>
      <c r="I39" s="4"/>
      <c r="J39" s="4"/>
      <c r="K39" s="4"/>
      <c r="L39" s="4"/>
      <c r="M39" s="4"/>
      <c r="N39" s="4">
        <v>1</v>
      </c>
      <c r="O39" s="4"/>
      <c r="P39" s="3" t="s">
        <v>118</v>
      </c>
    </row>
    <row r="40" spans="1:16" x14ac:dyDescent="0.35">
      <c r="A40" s="3">
        <v>1968</v>
      </c>
      <c r="B40" s="1" t="s">
        <v>52</v>
      </c>
      <c r="C40" s="13" t="s">
        <v>41</v>
      </c>
      <c r="D40" s="1" t="s">
        <v>42</v>
      </c>
      <c r="E40" s="4">
        <v>429</v>
      </c>
      <c r="F40" s="4">
        <v>15</v>
      </c>
      <c r="G40" s="14">
        <f t="shared" si="0"/>
        <v>3.4965034965034968E-2</v>
      </c>
      <c r="H40" s="4"/>
      <c r="I40" s="4">
        <v>15</v>
      </c>
      <c r="J40" s="4"/>
      <c r="K40" s="4"/>
      <c r="L40" s="4"/>
      <c r="M40" s="4"/>
      <c r="N40" s="4"/>
      <c r="O40" s="4"/>
      <c r="P40" s="3" t="s">
        <v>119</v>
      </c>
    </row>
    <row r="41" spans="1:16" x14ac:dyDescent="0.35">
      <c r="A41" s="3">
        <v>1969</v>
      </c>
      <c r="B41" s="1" t="s">
        <v>57</v>
      </c>
      <c r="C41" s="13" t="s">
        <v>23</v>
      </c>
      <c r="D41" s="1" t="s">
        <v>65</v>
      </c>
      <c r="E41" s="4">
        <v>134</v>
      </c>
      <c r="F41" s="4">
        <v>26</v>
      </c>
      <c r="G41" s="14">
        <f t="shared" si="0"/>
        <v>0.19402985074626866</v>
      </c>
      <c r="H41" s="4">
        <v>6</v>
      </c>
      <c r="I41" s="4">
        <v>4</v>
      </c>
      <c r="J41" s="4"/>
      <c r="K41" s="4"/>
      <c r="L41" s="4"/>
      <c r="M41" s="4">
        <v>16</v>
      </c>
      <c r="N41" s="4"/>
      <c r="O41" s="4"/>
      <c r="P41" s="1" t="s">
        <v>120</v>
      </c>
    </row>
    <row r="42" spans="1:16" x14ac:dyDescent="0.35">
      <c r="A42" s="3">
        <v>1970</v>
      </c>
      <c r="B42" s="1" t="s">
        <v>36</v>
      </c>
      <c r="C42" s="13" t="s">
        <v>16</v>
      </c>
      <c r="D42" s="1" t="s">
        <v>56</v>
      </c>
      <c r="E42" s="4">
        <v>260</v>
      </c>
      <c r="F42" s="4">
        <f>SUM(H42:O42)</f>
        <v>0</v>
      </c>
      <c r="G42" s="15">
        <f t="shared" si="0"/>
        <v>0</v>
      </c>
      <c r="H42" s="4"/>
      <c r="I42" s="4"/>
      <c r="J42" s="4"/>
      <c r="K42" s="4"/>
      <c r="L42" s="4"/>
      <c r="M42" s="4"/>
      <c r="N42" s="4"/>
      <c r="O42" s="4"/>
      <c r="P42" s="1" t="s">
        <v>121</v>
      </c>
    </row>
    <row r="43" spans="1:16" x14ac:dyDescent="0.35">
      <c r="A43" s="3">
        <v>1970</v>
      </c>
      <c r="B43" s="1" t="s">
        <v>57</v>
      </c>
      <c r="C43" s="13" t="s">
        <v>16</v>
      </c>
      <c r="D43" s="1" t="s">
        <v>56</v>
      </c>
      <c r="E43" s="4">
        <v>900</v>
      </c>
      <c r="F43" s="4">
        <f>SUM(H43:O43)</f>
        <v>168</v>
      </c>
      <c r="G43" s="15">
        <f t="shared" si="0"/>
        <v>0.18666666666666668</v>
      </c>
      <c r="H43" s="4"/>
      <c r="I43" s="4"/>
      <c r="J43" s="4"/>
      <c r="K43" s="4"/>
      <c r="L43" s="4"/>
      <c r="M43" s="4">
        <v>168</v>
      </c>
      <c r="N43" s="4"/>
      <c r="O43" s="4"/>
      <c r="P43" s="1" t="s">
        <v>121</v>
      </c>
    </row>
    <row r="44" spans="1:16" x14ac:dyDescent="0.35">
      <c r="A44" s="3">
        <v>1970</v>
      </c>
      <c r="B44" s="1" t="s">
        <v>52</v>
      </c>
      <c r="C44" s="13" t="s">
        <v>16</v>
      </c>
      <c r="D44" s="1" t="s">
        <v>56</v>
      </c>
      <c r="E44" s="4">
        <v>900</v>
      </c>
      <c r="F44" s="4">
        <f>SUM(H44:O44)</f>
        <v>118</v>
      </c>
      <c r="G44" s="15">
        <f t="shared" si="0"/>
        <v>0.13111111111111112</v>
      </c>
      <c r="H44" s="4"/>
      <c r="I44" s="4"/>
      <c r="J44" s="4"/>
      <c r="K44" s="4"/>
      <c r="L44" s="4"/>
      <c r="M44" s="4">
        <v>118</v>
      </c>
      <c r="N44" s="4"/>
      <c r="O44" s="4"/>
      <c r="P44" s="1" t="s">
        <v>121</v>
      </c>
    </row>
    <row r="45" spans="1:16" x14ac:dyDescent="0.35">
      <c r="A45" s="3">
        <v>1970</v>
      </c>
      <c r="B45" s="1" t="s">
        <v>57</v>
      </c>
      <c r="C45" s="13" t="s">
        <v>16</v>
      </c>
      <c r="D45" s="1" t="s">
        <v>66</v>
      </c>
      <c r="E45" s="4">
        <v>244</v>
      </c>
      <c r="F45" s="4">
        <f>SUM(H45:O45)</f>
        <v>30</v>
      </c>
      <c r="G45" s="15">
        <f t="shared" si="0"/>
        <v>0.12295081967213115</v>
      </c>
      <c r="H45" s="4"/>
      <c r="I45" s="4"/>
      <c r="J45" s="4"/>
      <c r="K45" s="4"/>
      <c r="L45" s="4"/>
      <c r="M45" s="4">
        <v>29</v>
      </c>
      <c r="N45" s="4">
        <v>1</v>
      </c>
      <c r="O45" s="4"/>
      <c r="P45" s="1" t="s">
        <v>122</v>
      </c>
    </row>
    <row r="46" spans="1:16" x14ac:dyDescent="0.35">
      <c r="A46" s="3">
        <v>1972</v>
      </c>
      <c r="B46" s="1" t="s">
        <v>52</v>
      </c>
      <c r="C46" s="13" t="s">
        <v>14</v>
      </c>
      <c r="D46" s="1" t="s">
        <v>63</v>
      </c>
      <c r="E46" s="4">
        <v>251</v>
      </c>
      <c r="F46" s="4">
        <v>12</v>
      </c>
      <c r="G46" s="14">
        <f t="shared" si="0"/>
        <v>4.7808764940239043E-2</v>
      </c>
      <c r="H46" s="4"/>
      <c r="I46" s="4">
        <v>2</v>
      </c>
      <c r="J46" s="4"/>
      <c r="K46" s="4"/>
      <c r="L46" s="4"/>
      <c r="M46" s="4">
        <v>10</v>
      </c>
      <c r="N46" s="4"/>
      <c r="O46" s="4"/>
      <c r="P46" s="3" t="s">
        <v>123</v>
      </c>
    </row>
    <row r="47" spans="1:16" x14ac:dyDescent="0.35">
      <c r="A47" s="3">
        <v>1972</v>
      </c>
      <c r="B47" s="1" t="s">
        <v>52</v>
      </c>
      <c r="C47" s="13" t="s">
        <v>14</v>
      </c>
      <c r="D47" s="1" t="s">
        <v>67</v>
      </c>
      <c r="E47" s="4">
        <v>390</v>
      </c>
      <c r="F47" s="4">
        <v>141</v>
      </c>
      <c r="G47" s="14">
        <f t="shared" si="0"/>
        <v>0.36153846153846153</v>
      </c>
      <c r="H47" s="4"/>
      <c r="I47" s="4"/>
      <c r="J47" s="4"/>
      <c r="K47" s="4"/>
      <c r="L47" s="4"/>
      <c r="M47" s="4">
        <v>141</v>
      </c>
      <c r="N47" s="4"/>
      <c r="O47" s="4"/>
      <c r="P47" s="3" t="s">
        <v>124</v>
      </c>
    </row>
    <row r="48" spans="1:16" x14ac:dyDescent="0.35">
      <c r="A48" s="3">
        <v>1972</v>
      </c>
      <c r="B48" s="1" t="s">
        <v>52</v>
      </c>
      <c r="C48" s="13" t="s">
        <v>12</v>
      </c>
      <c r="D48" s="1" t="s">
        <v>43</v>
      </c>
      <c r="E48" s="4">
        <v>23</v>
      </c>
      <c r="F48" s="4">
        <v>17</v>
      </c>
      <c r="G48" s="14">
        <f t="shared" si="0"/>
        <v>0.73913043478260865</v>
      </c>
      <c r="H48" s="4"/>
      <c r="I48" s="4"/>
      <c r="J48" s="4"/>
      <c r="K48" s="4"/>
      <c r="L48" s="4"/>
      <c r="M48" s="4">
        <v>17</v>
      </c>
      <c r="N48" s="4"/>
      <c r="O48" s="4"/>
      <c r="P48" s="3" t="s">
        <v>125</v>
      </c>
    </row>
    <row r="49" spans="1:16" x14ac:dyDescent="0.35">
      <c r="A49" s="3">
        <v>1973</v>
      </c>
      <c r="B49" s="1" t="s">
        <v>36</v>
      </c>
      <c r="C49" s="13" t="s">
        <v>30</v>
      </c>
      <c r="D49" s="1"/>
      <c r="E49" s="4">
        <v>135</v>
      </c>
      <c r="F49" s="4">
        <v>37</v>
      </c>
      <c r="G49" s="14">
        <f t="shared" si="0"/>
        <v>0.27407407407407408</v>
      </c>
      <c r="H49" s="4"/>
      <c r="I49" s="4">
        <v>9</v>
      </c>
      <c r="J49" s="4"/>
      <c r="K49" s="4"/>
      <c r="L49" s="4"/>
      <c r="M49" s="4">
        <v>28</v>
      </c>
      <c r="N49" s="4"/>
      <c r="O49" s="4"/>
      <c r="P49" s="3" t="s">
        <v>126</v>
      </c>
    </row>
    <row r="50" spans="1:16" x14ac:dyDescent="0.35">
      <c r="A50" s="3">
        <v>1973</v>
      </c>
      <c r="B50" s="1" t="s">
        <v>57</v>
      </c>
      <c r="C50" s="13" t="s">
        <v>30</v>
      </c>
      <c r="D50" s="1"/>
      <c r="E50" s="4">
        <v>257</v>
      </c>
      <c r="F50" s="4">
        <v>47</v>
      </c>
      <c r="G50" s="14">
        <f t="shared" si="0"/>
        <v>0.1828793774319066</v>
      </c>
      <c r="H50" s="4"/>
      <c r="I50" s="4">
        <v>10</v>
      </c>
      <c r="J50" s="4"/>
      <c r="K50" s="4"/>
      <c r="L50" s="4"/>
      <c r="M50" s="4">
        <v>37</v>
      </c>
      <c r="N50" s="4"/>
      <c r="O50" s="4"/>
      <c r="P50" s="3" t="s">
        <v>126</v>
      </c>
    </row>
    <row r="51" spans="1:16" x14ac:dyDescent="0.35">
      <c r="A51" s="3">
        <v>1974</v>
      </c>
      <c r="B51" s="1" t="s">
        <v>57</v>
      </c>
      <c r="C51" s="13" t="s">
        <v>27</v>
      </c>
      <c r="D51" s="1"/>
      <c r="E51" s="4">
        <v>330</v>
      </c>
      <c r="F51" s="4">
        <v>94</v>
      </c>
      <c r="G51" s="14">
        <f t="shared" si="0"/>
        <v>0.28484848484848485</v>
      </c>
      <c r="H51" s="4"/>
      <c r="I51" s="4"/>
      <c r="J51" s="4"/>
      <c r="K51" s="4"/>
      <c r="L51" s="4"/>
      <c r="M51" s="4">
        <v>94</v>
      </c>
      <c r="N51" s="4"/>
      <c r="O51" s="4"/>
      <c r="P51" s="1" t="s">
        <v>127</v>
      </c>
    </row>
    <row r="52" spans="1:16" x14ac:dyDescent="0.35">
      <c r="A52" s="3">
        <v>1975</v>
      </c>
      <c r="B52" s="1" t="s">
        <v>57</v>
      </c>
      <c r="C52" s="13" t="s">
        <v>41</v>
      </c>
      <c r="D52" s="1" t="s">
        <v>68</v>
      </c>
      <c r="E52" s="4">
        <v>69</v>
      </c>
      <c r="F52" s="4">
        <f>SUM(H52:O52)</f>
        <v>43</v>
      </c>
      <c r="G52" s="14">
        <f t="shared" si="0"/>
        <v>0.62318840579710144</v>
      </c>
      <c r="H52" s="4"/>
      <c r="I52" s="4">
        <v>31</v>
      </c>
      <c r="J52" s="4"/>
      <c r="K52" s="4"/>
      <c r="L52" s="4"/>
      <c r="M52" s="4">
        <v>10</v>
      </c>
      <c r="N52" s="4"/>
      <c r="O52" s="4">
        <v>2</v>
      </c>
      <c r="P52" s="3" t="s">
        <v>128</v>
      </c>
    </row>
    <row r="53" spans="1:16" x14ac:dyDescent="0.35">
      <c r="A53" s="3">
        <v>1975</v>
      </c>
      <c r="B53" s="1" t="s">
        <v>57</v>
      </c>
      <c r="C53" s="13" t="s">
        <v>41</v>
      </c>
      <c r="D53" s="1" t="s">
        <v>69</v>
      </c>
      <c r="E53" s="4">
        <v>7</v>
      </c>
      <c r="F53" s="4">
        <v>4</v>
      </c>
      <c r="G53" s="14">
        <f t="shared" si="0"/>
        <v>0.5714285714285714</v>
      </c>
      <c r="H53" s="4"/>
      <c r="I53" s="4">
        <v>4</v>
      </c>
      <c r="J53" s="4"/>
      <c r="K53" s="4"/>
      <c r="L53" s="4"/>
      <c r="M53" s="4"/>
      <c r="N53" s="4"/>
      <c r="O53" s="4"/>
      <c r="P53" s="3" t="s">
        <v>128</v>
      </c>
    </row>
    <row r="54" spans="1:16" x14ac:dyDescent="0.35">
      <c r="A54" s="3">
        <v>1975</v>
      </c>
      <c r="B54" s="1" t="s">
        <v>52</v>
      </c>
      <c r="C54" s="13" t="s">
        <v>28</v>
      </c>
      <c r="D54" s="1"/>
      <c r="E54" s="4">
        <v>108</v>
      </c>
      <c r="F54" s="4">
        <v>34</v>
      </c>
      <c r="G54" s="14">
        <f t="shared" si="0"/>
        <v>0.31481481481481483</v>
      </c>
      <c r="H54" s="4">
        <v>1</v>
      </c>
      <c r="I54" s="4"/>
      <c r="J54" s="4"/>
      <c r="K54" s="4"/>
      <c r="L54" s="4"/>
      <c r="M54" s="4">
        <v>33</v>
      </c>
      <c r="N54" s="4"/>
      <c r="O54" s="4"/>
      <c r="P54" s="1" t="s">
        <v>129</v>
      </c>
    </row>
    <row r="55" spans="1:16" x14ac:dyDescent="0.35">
      <c r="A55" s="3">
        <v>1975</v>
      </c>
      <c r="B55" s="1" t="s">
        <v>52</v>
      </c>
      <c r="C55" s="13" t="s">
        <v>12</v>
      </c>
      <c r="D55" s="1" t="s">
        <v>43</v>
      </c>
      <c r="E55" s="4">
        <v>88</v>
      </c>
      <c r="F55" s="4">
        <v>36</v>
      </c>
      <c r="G55" s="14">
        <f t="shared" si="0"/>
        <v>0.40909090909090912</v>
      </c>
      <c r="H55" s="4"/>
      <c r="I55" s="4"/>
      <c r="J55" s="4"/>
      <c r="K55" s="4"/>
      <c r="L55" s="4"/>
      <c r="M55" s="4">
        <v>36</v>
      </c>
      <c r="N55" s="4"/>
      <c r="O55" s="4"/>
      <c r="P55" s="3" t="s">
        <v>130</v>
      </c>
    </row>
    <row r="56" spans="1:16" x14ac:dyDescent="0.35">
      <c r="A56" s="3">
        <v>1975</v>
      </c>
      <c r="B56" s="1" t="s">
        <v>57</v>
      </c>
      <c r="C56" s="13" t="s">
        <v>12</v>
      </c>
      <c r="D56" s="1" t="s">
        <v>43</v>
      </c>
      <c r="E56" s="4">
        <v>181</v>
      </c>
      <c r="F56" s="4">
        <v>39</v>
      </c>
      <c r="G56" s="14">
        <f t="shared" si="0"/>
        <v>0.21546961325966851</v>
      </c>
      <c r="H56" s="4"/>
      <c r="I56" s="4"/>
      <c r="J56" s="4"/>
      <c r="K56" s="4"/>
      <c r="L56" s="4"/>
      <c r="M56" s="4">
        <v>39</v>
      </c>
      <c r="N56" s="4"/>
      <c r="O56" s="4"/>
      <c r="P56" s="3" t="s">
        <v>130</v>
      </c>
    </row>
    <row r="57" spans="1:16" x14ac:dyDescent="0.35">
      <c r="A57" s="3">
        <v>1977</v>
      </c>
      <c r="B57" s="1" t="s">
        <v>57</v>
      </c>
      <c r="C57" s="13" t="s">
        <v>21</v>
      </c>
      <c r="D57" s="1" t="s">
        <v>70</v>
      </c>
      <c r="E57" s="4">
        <v>46</v>
      </c>
      <c r="F57" s="4">
        <v>4</v>
      </c>
      <c r="G57" s="14">
        <f t="shared" si="0"/>
        <v>8.6956521739130432E-2</v>
      </c>
      <c r="H57" s="4"/>
      <c r="I57" s="4">
        <v>2</v>
      </c>
      <c r="J57" s="4"/>
      <c r="K57" s="4"/>
      <c r="L57" s="4"/>
      <c r="M57" s="4">
        <v>3</v>
      </c>
      <c r="N57" s="4"/>
      <c r="O57" s="4"/>
      <c r="P57" s="3" t="s">
        <v>131</v>
      </c>
    </row>
    <row r="58" spans="1:16" x14ac:dyDescent="0.35">
      <c r="A58" s="3">
        <v>1977</v>
      </c>
      <c r="B58" s="1" t="s">
        <v>36</v>
      </c>
      <c r="C58" s="13" t="s">
        <v>19</v>
      </c>
      <c r="D58" s="1"/>
      <c r="E58" s="4">
        <v>134</v>
      </c>
      <c r="F58" s="4">
        <v>101</v>
      </c>
      <c r="G58" s="15">
        <f t="shared" si="0"/>
        <v>0.75373134328358204</v>
      </c>
      <c r="H58" s="4">
        <v>36</v>
      </c>
      <c r="I58" s="4">
        <v>39</v>
      </c>
      <c r="J58" s="4"/>
      <c r="K58" s="4"/>
      <c r="L58" s="4"/>
      <c r="M58" s="4">
        <v>21</v>
      </c>
      <c r="N58" s="4">
        <v>5</v>
      </c>
      <c r="O58" s="4"/>
      <c r="P58" s="3" t="s">
        <v>132</v>
      </c>
    </row>
    <row r="59" spans="1:16" x14ac:dyDescent="0.35">
      <c r="A59" s="3">
        <v>1977</v>
      </c>
      <c r="B59" s="1" t="s">
        <v>36</v>
      </c>
      <c r="C59" s="13" t="s">
        <v>41</v>
      </c>
      <c r="D59" s="1" t="s">
        <v>68</v>
      </c>
      <c r="E59" s="4">
        <v>25</v>
      </c>
      <c r="F59" s="4">
        <v>1</v>
      </c>
      <c r="G59" s="14">
        <f t="shared" si="0"/>
        <v>0.04</v>
      </c>
      <c r="H59" s="4"/>
      <c r="I59" s="4">
        <v>1</v>
      </c>
      <c r="J59" s="4"/>
      <c r="K59" s="4"/>
      <c r="L59" s="4"/>
      <c r="M59" s="4"/>
      <c r="N59" s="4"/>
      <c r="O59" s="4"/>
      <c r="P59" s="3" t="s">
        <v>133</v>
      </c>
    </row>
    <row r="60" spans="1:16" x14ac:dyDescent="0.35">
      <c r="A60" s="3">
        <v>1977</v>
      </c>
      <c r="B60" s="1" t="s">
        <v>57</v>
      </c>
      <c r="C60" s="13" t="s">
        <v>41</v>
      </c>
      <c r="D60" s="1" t="s">
        <v>42</v>
      </c>
      <c r="E60" s="4">
        <v>45</v>
      </c>
      <c r="F60" s="4">
        <v>44</v>
      </c>
      <c r="G60" s="14">
        <f t="shared" si="0"/>
        <v>0.97777777777777775</v>
      </c>
      <c r="H60" s="4"/>
      <c r="I60" s="4">
        <v>28</v>
      </c>
      <c r="J60" s="4"/>
      <c r="K60" s="4"/>
      <c r="L60" s="4"/>
      <c r="M60" s="4">
        <v>27</v>
      </c>
      <c r="N60" s="4"/>
      <c r="O60" s="4"/>
      <c r="P60" s="3" t="s">
        <v>134</v>
      </c>
    </row>
    <row r="61" spans="1:16" x14ac:dyDescent="0.35">
      <c r="A61" s="3">
        <v>1978</v>
      </c>
      <c r="B61" s="1" t="s">
        <v>36</v>
      </c>
      <c r="C61" s="13" t="s">
        <v>12</v>
      </c>
      <c r="D61" s="1" t="s">
        <v>44</v>
      </c>
      <c r="E61" s="4">
        <v>260</v>
      </c>
      <c r="F61" s="4">
        <v>54</v>
      </c>
      <c r="G61" s="14">
        <f t="shared" si="0"/>
        <v>0.2076923076923077</v>
      </c>
      <c r="H61" s="4">
        <v>26</v>
      </c>
      <c r="I61" s="4">
        <v>22</v>
      </c>
      <c r="J61" s="4"/>
      <c r="K61" s="4"/>
      <c r="L61" s="4"/>
      <c r="M61" s="4">
        <v>6</v>
      </c>
      <c r="N61" s="4"/>
      <c r="O61" s="4"/>
      <c r="P61" s="3" t="s">
        <v>135</v>
      </c>
    </row>
    <row r="62" spans="1:16" x14ac:dyDescent="0.35">
      <c r="A62" s="3">
        <v>1978</v>
      </c>
      <c r="B62" s="1" t="s">
        <v>57</v>
      </c>
      <c r="C62" s="13" t="s">
        <v>71</v>
      </c>
      <c r="D62" s="1"/>
      <c r="E62" s="4">
        <v>55</v>
      </c>
      <c r="F62" s="4">
        <v>10</v>
      </c>
      <c r="G62" s="14">
        <f t="shared" si="0"/>
        <v>0.18181818181818182</v>
      </c>
      <c r="H62" s="4"/>
      <c r="I62" s="4">
        <v>10</v>
      </c>
      <c r="J62" s="4"/>
      <c r="K62" s="4"/>
      <c r="L62" s="4"/>
      <c r="M62" s="4"/>
      <c r="N62" s="4"/>
      <c r="O62" s="4"/>
      <c r="P62" s="3" t="s">
        <v>136</v>
      </c>
    </row>
    <row r="63" spans="1:16" x14ac:dyDescent="0.35">
      <c r="A63" s="3">
        <v>1978</v>
      </c>
      <c r="B63" s="1" t="s">
        <v>57</v>
      </c>
      <c r="C63" s="13" t="s">
        <v>41</v>
      </c>
      <c r="D63" s="1" t="s">
        <v>42</v>
      </c>
      <c r="E63" s="4">
        <v>499</v>
      </c>
      <c r="F63" s="4">
        <v>0</v>
      </c>
      <c r="G63" s="14">
        <f t="shared" si="0"/>
        <v>0</v>
      </c>
      <c r="H63" s="4"/>
      <c r="I63" s="4"/>
      <c r="J63" s="4"/>
      <c r="K63" s="4"/>
      <c r="L63" s="4"/>
      <c r="M63" s="4"/>
      <c r="N63" s="4"/>
      <c r="O63" s="4"/>
      <c r="P63" s="3" t="s">
        <v>136</v>
      </c>
    </row>
    <row r="64" spans="1:16" x14ac:dyDescent="0.35">
      <c r="A64" s="3">
        <v>1979</v>
      </c>
      <c r="B64" s="1" t="s">
        <v>36</v>
      </c>
      <c r="C64" s="13" t="s">
        <v>41</v>
      </c>
      <c r="D64" s="1" t="s">
        <v>68</v>
      </c>
      <c r="E64" s="4">
        <v>60</v>
      </c>
      <c r="F64" s="4">
        <v>10</v>
      </c>
      <c r="G64" s="14">
        <f t="shared" si="0"/>
        <v>0.16666666666666666</v>
      </c>
      <c r="H64" s="4"/>
      <c r="I64" s="4">
        <v>9</v>
      </c>
      <c r="J64" s="4"/>
      <c r="K64" s="4"/>
      <c r="L64" s="4"/>
      <c r="M64" s="4">
        <v>1</v>
      </c>
      <c r="N64" s="4"/>
      <c r="O64" s="4"/>
      <c r="P64" s="3" t="s">
        <v>137</v>
      </c>
    </row>
    <row r="65" spans="1:16" x14ac:dyDescent="0.35">
      <c r="A65" s="10">
        <v>1979</v>
      </c>
      <c r="B65" s="11" t="s">
        <v>72</v>
      </c>
      <c r="C65" s="16" t="s">
        <v>12</v>
      </c>
      <c r="D65" s="11" t="s">
        <v>35</v>
      </c>
      <c r="E65" s="12">
        <v>31</v>
      </c>
      <c r="F65" s="12">
        <v>2</v>
      </c>
      <c r="G65" s="14">
        <f t="shared" si="0"/>
        <v>6.4516129032258063E-2</v>
      </c>
      <c r="H65" s="5">
        <v>2</v>
      </c>
      <c r="I65" s="5"/>
      <c r="J65" s="5"/>
      <c r="K65" s="5"/>
      <c r="L65" s="5"/>
      <c r="M65" s="5"/>
      <c r="N65" s="5"/>
      <c r="O65" s="5"/>
      <c r="P65" s="6" t="s">
        <v>138</v>
      </c>
    </row>
    <row r="66" spans="1:16" x14ac:dyDescent="0.35">
      <c r="A66" s="10">
        <v>1979</v>
      </c>
      <c r="B66" s="11" t="s">
        <v>36</v>
      </c>
      <c r="C66" s="16" t="s">
        <v>12</v>
      </c>
      <c r="D66" s="11" t="s">
        <v>35</v>
      </c>
      <c r="E66" s="12">
        <v>70</v>
      </c>
      <c r="F66" s="12">
        <v>5</v>
      </c>
      <c r="G66" s="14">
        <f t="shared" si="0"/>
        <v>7.1428571428571425E-2</v>
      </c>
      <c r="H66" s="5"/>
      <c r="I66" s="5"/>
      <c r="J66" s="5"/>
      <c r="K66" s="5"/>
      <c r="L66" s="5"/>
      <c r="M66" s="5"/>
      <c r="N66" s="5"/>
      <c r="O66" s="5">
        <v>5</v>
      </c>
      <c r="P66" s="6" t="s">
        <v>139</v>
      </c>
    </row>
    <row r="67" spans="1:16" x14ac:dyDescent="0.35">
      <c r="A67" s="10">
        <v>1979</v>
      </c>
      <c r="B67" s="8" t="s">
        <v>72</v>
      </c>
      <c r="C67" s="16" t="s">
        <v>12</v>
      </c>
      <c r="D67" s="11" t="s">
        <v>35</v>
      </c>
      <c r="E67" s="9">
        <v>46</v>
      </c>
      <c r="F67" s="9">
        <v>1</v>
      </c>
      <c r="G67" s="14">
        <f t="shared" ref="G67:G117" si="1">F67/E67</f>
        <v>2.1739130434782608E-2</v>
      </c>
      <c r="H67" s="5"/>
      <c r="I67" s="5"/>
      <c r="J67" s="5"/>
      <c r="K67" s="5"/>
      <c r="L67" s="5"/>
      <c r="M67" s="5"/>
      <c r="N67" s="5"/>
      <c r="O67" s="5">
        <v>1</v>
      </c>
      <c r="P67" s="6" t="s">
        <v>139</v>
      </c>
    </row>
    <row r="68" spans="1:16" x14ac:dyDescent="0.35">
      <c r="A68" s="3">
        <v>1979</v>
      </c>
      <c r="B68" s="1" t="s">
        <v>52</v>
      </c>
      <c r="C68" s="13" t="s">
        <v>73</v>
      </c>
      <c r="D68" s="1"/>
      <c r="E68" s="4">
        <v>762</v>
      </c>
      <c r="F68" s="4">
        <v>2</v>
      </c>
      <c r="G68" s="14">
        <f t="shared" si="1"/>
        <v>2.6246719160104987E-3</v>
      </c>
      <c r="H68" s="4"/>
      <c r="I68" s="4"/>
      <c r="J68" s="4"/>
      <c r="K68" s="4"/>
      <c r="L68" s="4"/>
      <c r="M68" s="4">
        <v>2</v>
      </c>
      <c r="N68" s="4"/>
      <c r="O68" s="4"/>
      <c r="P68" s="3" t="s">
        <v>140</v>
      </c>
    </row>
    <row r="69" spans="1:16" x14ac:dyDescent="0.35">
      <c r="A69" s="3">
        <v>1980</v>
      </c>
      <c r="B69" s="1" t="s">
        <v>57</v>
      </c>
      <c r="C69" s="13" t="s">
        <v>74</v>
      </c>
      <c r="D69" s="1"/>
      <c r="E69" s="4">
        <v>40</v>
      </c>
      <c r="F69" s="4">
        <v>2</v>
      </c>
      <c r="G69" s="14">
        <f t="shared" si="1"/>
        <v>0.05</v>
      </c>
      <c r="H69" s="4">
        <v>1</v>
      </c>
      <c r="I69" s="4"/>
      <c r="J69" s="4"/>
      <c r="K69" s="4"/>
      <c r="L69" s="4"/>
      <c r="M69" s="4">
        <v>1</v>
      </c>
      <c r="N69" s="4"/>
      <c r="O69" s="4"/>
      <c r="P69" s="3" t="s">
        <v>141</v>
      </c>
    </row>
    <row r="70" spans="1:16" x14ac:dyDescent="0.35">
      <c r="A70" s="3">
        <v>1980</v>
      </c>
      <c r="B70" s="1" t="s">
        <v>36</v>
      </c>
      <c r="C70" s="13" t="s">
        <v>27</v>
      </c>
      <c r="D70" s="1"/>
      <c r="E70" s="4">
        <v>154</v>
      </c>
      <c r="F70" s="4">
        <v>65</v>
      </c>
      <c r="G70" s="14">
        <f t="shared" si="1"/>
        <v>0.42207792207792205</v>
      </c>
      <c r="H70" s="4"/>
      <c r="I70" s="4">
        <v>31</v>
      </c>
      <c r="J70" s="4"/>
      <c r="K70" s="4"/>
      <c r="L70" s="4"/>
      <c r="M70" s="4">
        <v>58</v>
      </c>
      <c r="N70" s="4"/>
      <c r="O70" s="4">
        <v>5</v>
      </c>
      <c r="P70" s="3" t="s">
        <v>141</v>
      </c>
    </row>
    <row r="71" spans="1:16" x14ac:dyDescent="0.35">
      <c r="A71" s="3">
        <v>1980</v>
      </c>
      <c r="B71" s="1" t="s">
        <v>36</v>
      </c>
      <c r="C71" s="13" t="s">
        <v>75</v>
      </c>
      <c r="D71" s="1"/>
      <c r="E71" s="4">
        <v>35</v>
      </c>
      <c r="F71" s="4">
        <v>0</v>
      </c>
      <c r="G71" s="14">
        <f t="shared" si="1"/>
        <v>0</v>
      </c>
      <c r="H71" s="4"/>
      <c r="I71" s="4"/>
      <c r="J71" s="4"/>
      <c r="K71" s="4"/>
      <c r="L71" s="4"/>
      <c r="M71" s="4"/>
      <c r="N71" s="4"/>
      <c r="O71" s="4"/>
      <c r="P71" s="3" t="s">
        <v>141</v>
      </c>
    </row>
    <row r="72" spans="1:16" x14ac:dyDescent="0.35">
      <c r="A72" s="3">
        <v>1980</v>
      </c>
      <c r="B72" s="1" t="s">
        <v>52</v>
      </c>
      <c r="C72" s="13" t="s">
        <v>76</v>
      </c>
      <c r="D72" s="1"/>
      <c r="E72" s="4">
        <v>12</v>
      </c>
      <c r="F72" s="4">
        <v>5</v>
      </c>
      <c r="G72" s="14">
        <f t="shared" si="1"/>
        <v>0.41666666666666669</v>
      </c>
      <c r="H72" s="4"/>
      <c r="I72" s="4"/>
      <c r="J72" s="4"/>
      <c r="K72" s="4"/>
      <c r="L72" s="4"/>
      <c r="M72" s="4"/>
      <c r="N72" s="4"/>
      <c r="O72" s="4">
        <v>5</v>
      </c>
      <c r="P72" s="3" t="s">
        <v>141</v>
      </c>
    </row>
    <row r="73" spans="1:16" x14ac:dyDescent="0.35">
      <c r="A73" s="3">
        <v>1980</v>
      </c>
      <c r="B73" s="1" t="s">
        <v>52</v>
      </c>
      <c r="C73" s="13" t="s">
        <v>27</v>
      </c>
      <c r="D73" s="1"/>
      <c r="E73" s="4">
        <v>212</v>
      </c>
      <c r="F73" s="4">
        <v>194</v>
      </c>
      <c r="G73" s="14">
        <f t="shared" si="1"/>
        <v>0.91509433962264153</v>
      </c>
      <c r="H73" s="4"/>
      <c r="I73" s="4"/>
      <c r="J73" s="4"/>
      <c r="K73" s="4"/>
      <c r="L73" s="4"/>
      <c r="M73" s="4">
        <v>194</v>
      </c>
      <c r="N73" s="4"/>
      <c r="O73" s="4"/>
      <c r="P73" s="3" t="s">
        <v>141</v>
      </c>
    </row>
    <row r="74" spans="1:16" x14ac:dyDescent="0.35">
      <c r="A74" s="3">
        <v>1980</v>
      </c>
      <c r="B74" s="1" t="s">
        <v>36</v>
      </c>
      <c r="C74" s="13" t="s">
        <v>74</v>
      </c>
      <c r="D74" s="1"/>
      <c r="E74" s="4">
        <v>40</v>
      </c>
      <c r="F74" s="4">
        <v>1</v>
      </c>
      <c r="G74" s="14">
        <f t="shared" si="1"/>
        <v>2.5000000000000001E-2</v>
      </c>
      <c r="H74" s="4"/>
      <c r="I74" s="4">
        <v>1</v>
      </c>
      <c r="J74" s="4"/>
      <c r="K74" s="4"/>
      <c r="L74" s="4"/>
      <c r="M74" s="4"/>
      <c r="N74" s="4"/>
      <c r="O74" s="4"/>
      <c r="P74" s="3" t="s">
        <v>141</v>
      </c>
    </row>
    <row r="75" spans="1:16" x14ac:dyDescent="0.35">
      <c r="A75" s="3">
        <v>1980</v>
      </c>
      <c r="B75" s="1" t="s">
        <v>36</v>
      </c>
      <c r="C75" s="13" t="s">
        <v>41</v>
      </c>
      <c r="D75" s="1" t="s">
        <v>42</v>
      </c>
      <c r="E75" s="4">
        <v>174</v>
      </c>
      <c r="F75" s="4">
        <v>10</v>
      </c>
      <c r="G75" s="14">
        <f t="shared" si="1"/>
        <v>5.7471264367816091E-2</v>
      </c>
      <c r="H75" s="4"/>
      <c r="I75" s="4">
        <v>10</v>
      </c>
      <c r="J75" s="4"/>
      <c r="K75" s="4"/>
      <c r="L75" s="4"/>
      <c r="M75" s="4"/>
      <c r="N75" s="4"/>
      <c r="O75" s="4"/>
      <c r="P75" s="3" t="s">
        <v>142</v>
      </c>
    </row>
    <row r="76" spans="1:16" x14ac:dyDescent="0.35">
      <c r="A76" s="3">
        <v>1980</v>
      </c>
      <c r="B76" s="1" t="s">
        <v>57</v>
      </c>
      <c r="C76" s="13" t="s">
        <v>27</v>
      </c>
      <c r="D76" s="1"/>
      <c r="E76" s="4">
        <v>87</v>
      </c>
      <c r="F76" s="4">
        <v>75</v>
      </c>
      <c r="G76" s="14">
        <f t="shared" si="1"/>
        <v>0.86206896551724133</v>
      </c>
      <c r="H76" s="4"/>
      <c r="I76" s="4">
        <v>2</v>
      </c>
      <c r="J76" s="4"/>
      <c r="K76" s="4"/>
      <c r="L76" s="4"/>
      <c r="M76" s="4">
        <v>49</v>
      </c>
      <c r="N76" s="4"/>
      <c r="O76" s="4">
        <v>10</v>
      </c>
      <c r="P76" s="3" t="s">
        <v>141</v>
      </c>
    </row>
    <row r="77" spans="1:16" x14ac:dyDescent="0.35">
      <c r="A77" s="3">
        <v>1980</v>
      </c>
      <c r="B77" s="1" t="s">
        <v>52</v>
      </c>
      <c r="C77" s="13" t="s">
        <v>75</v>
      </c>
      <c r="D77" s="1"/>
      <c r="E77" s="4">
        <v>34</v>
      </c>
      <c r="F77" s="4">
        <v>1</v>
      </c>
      <c r="G77" s="14">
        <f t="shared" si="1"/>
        <v>2.9411764705882353E-2</v>
      </c>
      <c r="H77" s="4"/>
      <c r="I77" s="4"/>
      <c r="J77" s="4"/>
      <c r="K77" s="4"/>
      <c r="L77" s="4"/>
      <c r="M77" s="4">
        <v>1</v>
      </c>
      <c r="N77" s="4"/>
      <c r="O77" s="4"/>
      <c r="P77" s="3" t="s">
        <v>141</v>
      </c>
    </row>
    <row r="78" spans="1:16" x14ac:dyDescent="0.35">
      <c r="A78" s="3">
        <v>1980</v>
      </c>
      <c r="B78" s="1" t="s">
        <v>57</v>
      </c>
      <c r="C78" s="13" t="s">
        <v>75</v>
      </c>
      <c r="D78" s="1"/>
      <c r="E78" s="4">
        <v>29</v>
      </c>
      <c r="F78" s="4">
        <v>1</v>
      </c>
      <c r="G78" s="14">
        <f t="shared" si="1"/>
        <v>3.4482758620689655E-2</v>
      </c>
      <c r="H78" s="4"/>
      <c r="I78" s="4"/>
      <c r="J78" s="4"/>
      <c r="K78" s="4"/>
      <c r="L78" s="4"/>
      <c r="M78" s="4">
        <v>1</v>
      </c>
      <c r="N78" s="4"/>
      <c r="O78" s="4"/>
      <c r="P78" s="3" t="s">
        <v>141</v>
      </c>
    </row>
    <row r="79" spans="1:16" x14ac:dyDescent="0.35">
      <c r="A79" s="3">
        <v>1980</v>
      </c>
      <c r="B79" s="1" t="s">
        <v>52</v>
      </c>
      <c r="C79" s="13" t="s">
        <v>77</v>
      </c>
      <c r="D79" s="1"/>
      <c r="E79" s="4">
        <v>21</v>
      </c>
      <c r="F79" s="4">
        <v>18</v>
      </c>
      <c r="G79" s="14">
        <f t="shared" si="1"/>
        <v>0.8571428571428571</v>
      </c>
      <c r="H79" s="4"/>
      <c r="I79" s="4"/>
      <c r="J79" s="4"/>
      <c r="K79" s="4"/>
      <c r="L79" s="4"/>
      <c r="M79" s="4">
        <v>18</v>
      </c>
      <c r="N79" s="4"/>
      <c r="O79" s="4"/>
      <c r="P79" s="3" t="s">
        <v>141</v>
      </c>
    </row>
    <row r="80" spans="1:16" x14ac:dyDescent="0.35">
      <c r="A80" s="3">
        <v>1980</v>
      </c>
      <c r="B80" s="1" t="s">
        <v>52</v>
      </c>
      <c r="C80" s="13" t="s">
        <v>74</v>
      </c>
      <c r="D80" s="1"/>
      <c r="E80" s="4">
        <v>20</v>
      </c>
      <c r="F80" s="4">
        <v>0</v>
      </c>
      <c r="G80" s="14">
        <f t="shared" si="1"/>
        <v>0</v>
      </c>
      <c r="H80" s="4"/>
      <c r="I80" s="4"/>
      <c r="J80" s="4"/>
      <c r="K80" s="4"/>
      <c r="L80" s="4"/>
      <c r="M80" s="4"/>
      <c r="N80" s="4"/>
      <c r="O80" s="4"/>
      <c r="P80" s="3" t="s">
        <v>141</v>
      </c>
    </row>
    <row r="81" spans="1:16" x14ac:dyDescent="0.35">
      <c r="A81" s="3">
        <v>1981</v>
      </c>
      <c r="B81" s="1" t="s">
        <v>72</v>
      </c>
      <c r="C81" s="13" t="s">
        <v>12</v>
      </c>
      <c r="D81" s="1" t="s">
        <v>35</v>
      </c>
      <c r="E81" s="4">
        <v>19</v>
      </c>
      <c r="F81" s="4">
        <v>2</v>
      </c>
      <c r="G81" s="14">
        <f t="shared" si="1"/>
        <v>0.10526315789473684</v>
      </c>
      <c r="H81" s="4"/>
      <c r="I81" s="4"/>
      <c r="J81" s="4"/>
      <c r="K81" s="4"/>
      <c r="L81" s="4"/>
      <c r="M81" s="4"/>
      <c r="N81" s="4"/>
      <c r="O81" s="4">
        <v>2</v>
      </c>
      <c r="P81" s="3" t="s">
        <v>143</v>
      </c>
    </row>
    <row r="82" spans="1:16" x14ac:dyDescent="0.35">
      <c r="A82" s="3">
        <v>1981</v>
      </c>
      <c r="B82" s="1" t="s">
        <v>52</v>
      </c>
      <c r="C82" s="13" t="s">
        <v>78</v>
      </c>
      <c r="D82" s="1" t="s">
        <v>79</v>
      </c>
      <c r="E82" s="4">
        <v>1541</v>
      </c>
      <c r="F82" s="9">
        <f>SUM(H82:O82)</f>
        <v>23</v>
      </c>
      <c r="G82" s="15">
        <f t="shared" si="1"/>
        <v>1.4925373134328358E-2</v>
      </c>
      <c r="H82" s="4">
        <v>11</v>
      </c>
      <c r="I82" s="4">
        <v>9</v>
      </c>
      <c r="J82" s="4"/>
      <c r="K82" s="4"/>
      <c r="L82" s="4"/>
      <c r="M82" s="4"/>
      <c r="N82" s="4">
        <v>3</v>
      </c>
      <c r="O82" s="4"/>
      <c r="P82" s="3" t="s">
        <v>144</v>
      </c>
    </row>
    <row r="83" spans="1:16" x14ac:dyDescent="0.35">
      <c r="A83" s="3">
        <v>1981</v>
      </c>
      <c r="B83" s="1" t="s">
        <v>52</v>
      </c>
      <c r="C83" s="13" t="s">
        <v>78</v>
      </c>
      <c r="D83" s="1" t="s">
        <v>80</v>
      </c>
      <c r="E83" s="4">
        <v>1325</v>
      </c>
      <c r="F83" s="9">
        <f>SUM(H83:O83)</f>
        <v>12</v>
      </c>
      <c r="G83" s="15">
        <f t="shared" si="1"/>
        <v>9.0566037735849061E-3</v>
      </c>
      <c r="H83" s="4">
        <v>4</v>
      </c>
      <c r="I83" s="4">
        <v>4</v>
      </c>
      <c r="J83" s="4"/>
      <c r="K83" s="4"/>
      <c r="L83" s="4"/>
      <c r="M83" s="4"/>
      <c r="N83" s="4">
        <v>4</v>
      </c>
      <c r="O83" s="4"/>
      <c r="P83" s="3" t="s">
        <v>144</v>
      </c>
    </row>
    <row r="84" spans="1:16" x14ac:dyDescent="0.35">
      <c r="A84" s="3">
        <v>1981</v>
      </c>
      <c r="B84" s="1" t="s">
        <v>52</v>
      </c>
      <c r="C84" s="13" t="s">
        <v>78</v>
      </c>
      <c r="D84" s="1" t="s">
        <v>81</v>
      </c>
      <c r="E84" s="4">
        <v>567</v>
      </c>
      <c r="F84" s="9">
        <f>SUM(H84:O84)</f>
        <v>3</v>
      </c>
      <c r="G84" s="15">
        <f t="shared" si="1"/>
        <v>5.2910052910052907E-3</v>
      </c>
      <c r="H84" s="4">
        <v>1</v>
      </c>
      <c r="I84" s="4">
        <v>2</v>
      </c>
      <c r="J84" s="4"/>
      <c r="K84" s="4"/>
      <c r="L84" s="4"/>
      <c r="M84" s="4"/>
      <c r="N84" s="4"/>
      <c r="O84" s="4"/>
      <c r="P84" s="3" t="s">
        <v>144</v>
      </c>
    </row>
    <row r="85" spans="1:16" x14ac:dyDescent="0.35">
      <c r="A85" s="3">
        <v>1981</v>
      </c>
      <c r="B85" s="1" t="s">
        <v>36</v>
      </c>
      <c r="C85" s="13" t="s">
        <v>17</v>
      </c>
      <c r="D85" s="1"/>
      <c r="E85" s="4">
        <v>722</v>
      </c>
      <c r="F85" s="4">
        <v>256</v>
      </c>
      <c r="G85" s="15">
        <f t="shared" si="1"/>
        <v>0.35457063711911357</v>
      </c>
      <c r="H85" s="4">
        <v>159</v>
      </c>
      <c r="I85" s="4">
        <v>47</v>
      </c>
      <c r="J85" s="4"/>
      <c r="K85" s="4">
        <v>17</v>
      </c>
      <c r="L85" s="4"/>
      <c r="M85" s="4"/>
      <c r="N85" s="4">
        <v>11</v>
      </c>
      <c r="O85" s="4">
        <v>22</v>
      </c>
      <c r="P85" s="1" t="s">
        <v>145</v>
      </c>
    </row>
    <row r="86" spans="1:16" x14ac:dyDescent="0.35">
      <c r="A86" s="3">
        <v>1981</v>
      </c>
      <c r="B86" s="1" t="s">
        <v>57</v>
      </c>
      <c r="C86" s="13" t="s">
        <v>78</v>
      </c>
      <c r="D86" s="1" t="s">
        <v>80</v>
      </c>
      <c r="E86" s="4">
        <v>50</v>
      </c>
      <c r="F86" s="9">
        <f>SUM(H86:O86)</f>
        <v>3</v>
      </c>
      <c r="G86" s="15">
        <f t="shared" si="1"/>
        <v>0.06</v>
      </c>
      <c r="H86" s="4"/>
      <c r="I86" s="4"/>
      <c r="J86" s="4"/>
      <c r="K86" s="4"/>
      <c r="L86" s="4"/>
      <c r="M86" s="4">
        <v>1</v>
      </c>
      <c r="N86" s="4"/>
      <c r="O86" s="4">
        <v>2</v>
      </c>
      <c r="P86" s="3" t="s">
        <v>146</v>
      </c>
    </row>
    <row r="87" spans="1:16" x14ac:dyDescent="0.35">
      <c r="A87" s="3">
        <v>1981</v>
      </c>
      <c r="B87" s="1" t="s">
        <v>52</v>
      </c>
      <c r="C87" s="13" t="s">
        <v>78</v>
      </c>
      <c r="D87" s="1" t="s">
        <v>80</v>
      </c>
      <c r="E87" s="4">
        <v>46</v>
      </c>
      <c r="F87" s="9">
        <f>SUM(H87:O87)</f>
        <v>2</v>
      </c>
      <c r="G87" s="15">
        <f t="shared" si="1"/>
        <v>4.3478260869565216E-2</v>
      </c>
      <c r="H87" s="4"/>
      <c r="I87" s="4">
        <v>2</v>
      </c>
      <c r="J87" s="4"/>
      <c r="K87" s="4"/>
      <c r="L87" s="4"/>
      <c r="M87" s="4"/>
      <c r="N87" s="4"/>
      <c r="O87" s="4"/>
      <c r="P87" s="3" t="s">
        <v>146</v>
      </c>
    </row>
    <row r="88" spans="1:16" x14ac:dyDescent="0.35">
      <c r="A88" s="3">
        <v>1981</v>
      </c>
      <c r="B88" s="1" t="s">
        <v>82</v>
      </c>
      <c r="C88" s="13" t="s">
        <v>78</v>
      </c>
      <c r="D88" s="1" t="s">
        <v>80</v>
      </c>
      <c r="E88" s="4">
        <v>52</v>
      </c>
      <c r="F88" s="9">
        <f>SUM(H88:O88)</f>
        <v>0</v>
      </c>
      <c r="G88" s="15">
        <f t="shared" si="1"/>
        <v>0</v>
      </c>
      <c r="H88" s="4"/>
      <c r="I88" s="4"/>
      <c r="J88" s="4"/>
      <c r="K88" s="4"/>
      <c r="L88" s="4"/>
      <c r="M88" s="4"/>
      <c r="N88" s="4"/>
      <c r="O88" s="4"/>
      <c r="P88" s="3" t="s">
        <v>146</v>
      </c>
    </row>
    <row r="89" spans="1:16" x14ac:dyDescent="0.35">
      <c r="A89" s="3">
        <v>1981</v>
      </c>
      <c r="B89" s="1" t="s">
        <v>83</v>
      </c>
      <c r="C89" s="13" t="s">
        <v>78</v>
      </c>
      <c r="D89" s="1" t="s">
        <v>80</v>
      </c>
      <c r="E89" s="4">
        <v>66</v>
      </c>
      <c r="F89" s="9">
        <f>SUM(H89:O89)</f>
        <v>1</v>
      </c>
      <c r="G89" s="15">
        <f t="shared" si="1"/>
        <v>1.5151515151515152E-2</v>
      </c>
      <c r="H89" s="4"/>
      <c r="I89" s="4"/>
      <c r="J89" s="4"/>
      <c r="K89" s="4"/>
      <c r="L89" s="4"/>
      <c r="M89" s="4"/>
      <c r="N89" s="4">
        <v>1</v>
      </c>
      <c r="O89" s="4"/>
      <c r="P89" s="3" t="s">
        <v>146</v>
      </c>
    </row>
    <row r="90" spans="1:16" x14ac:dyDescent="0.35">
      <c r="A90" s="3">
        <v>1983</v>
      </c>
      <c r="B90" s="1" t="s">
        <v>36</v>
      </c>
      <c r="C90" s="13" t="s">
        <v>24</v>
      </c>
      <c r="D90" s="1" t="s">
        <v>84</v>
      </c>
      <c r="E90" s="4">
        <v>200</v>
      </c>
      <c r="F90" s="4">
        <v>71</v>
      </c>
      <c r="G90" s="14">
        <f t="shared" si="1"/>
        <v>0.35499999999999998</v>
      </c>
      <c r="H90" s="4">
        <v>57</v>
      </c>
      <c r="I90" s="4">
        <v>7</v>
      </c>
      <c r="J90" s="4"/>
      <c r="K90" s="4"/>
      <c r="L90" s="4"/>
      <c r="M90" s="4"/>
      <c r="N90" s="4">
        <v>7</v>
      </c>
      <c r="O90" s="4"/>
      <c r="P90" s="1" t="s">
        <v>147</v>
      </c>
    </row>
    <row r="91" spans="1:16" x14ac:dyDescent="0.35">
      <c r="A91" s="3">
        <v>1987</v>
      </c>
      <c r="B91" s="1" t="s">
        <v>36</v>
      </c>
      <c r="C91" s="13" t="s">
        <v>40</v>
      </c>
      <c r="D91" s="1"/>
      <c r="E91" s="4">
        <v>41</v>
      </c>
      <c r="F91" s="4">
        <v>18</v>
      </c>
      <c r="G91" s="15">
        <f t="shared" si="1"/>
        <v>0.43902439024390244</v>
      </c>
      <c r="H91" s="4">
        <v>5</v>
      </c>
      <c r="I91" s="4">
        <v>15</v>
      </c>
      <c r="J91" s="4"/>
      <c r="K91" s="4"/>
      <c r="L91" s="4"/>
      <c r="M91" s="4"/>
      <c r="N91" s="4">
        <v>1</v>
      </c>
      <c r="O91" s="4"/>
      <c r="P91" s="3" t="s">
        <v>148</v>
      </c>
    </row>
    <row r="92" spans="1:16" x14ac:dyDescent="0.35">
      <c r="A92" s="3">
        <v>1987</v>
      </c>
      <c r="B92" s="1" t="s">
        <v>52</v>
      </c>
      <c r="C92" s="13" t="s">
        <v>85</v>
      </c>
      <c r="D92" s="1"/>
      <c r="E92" s="4">
        <v>33</v>
      </c>
      <c r="F92" s="4">
        <v>1</v>
      </c>
      <c r="G92" s="15">
        <f t="shared" si="1"/>
        <v>3.0303030303030304E-2</v>
      </c>
      <c r="H92" s="4"/>
      <c r="I92" s="4">
        <v>1</v>
      </c>
      <c r="J92" s="4"/>
      <c r="K92" s="4"/>
      <c r="L92" s="4"/>
      <c r="M92" s="4"/>
      <c r="N92" s="4"/>
      <c r="O92" s="4"/>
      <c r="P92" s="1" t="s">
        <v>149</v>
      </c>
    </row>
    <row r="93" spans="1:16" x14ac:dyDescent="0.35">
      <c r="A93" s="3">
        <v>1987</v>
      </c>
      <c r="B93" s="1" t="s">
        <v>52</v>
      </c>
      <c r="C93" s="13" t="s">
        <v>86</v>
      </c>
      <c r="D93" s="1"/>
      <c r="E93" s="4">
        <v>43</v>
      </c>
      <c r="F93" s="4">
        <v>0</v>
      </c>
      <c r="G93" s="15">
        <f t="shared" si="1"/>
        <v>0</v>
      </c>
      <c r="H93" s="4"/>
      <c r="I93" s="4"/>
      <c r="J93" s="4"/>
      <c r="K93" s="4"/>
      <c r="L93" s="4"/>
      <c r="M93" s="4"/>
      <c r="N93" s="4"/>
      <c r="O93" s="4"/>
      <c r="P93" s="1" t="s">
        <v>149</v>
      </c>
    </row>
    <row r="94" spans="1:16" x14ac:dyDescent="0.35">
      <c r="A94" s="3">
        <v>1988</v>
      </c>
      <c r="B94" s="1" t="s">
        <v>36</v>
      </c>
      <c r="C94" s="13" t="s">
        <v>15</v>
      </c>
      <c r="D94" s="1"/>
      <c r="E94" s="4">
        <v>20</v>
      </c>
      <c r="F94" s="4">
        <v>14</v>
      </c>
      <c r="G94" s="15">
        <f t="shared" si="1"/>
        <v>0.7</v>
      </c>
      <c r="H94" s="4">
        <v>9</v>
      </c>
      <c r="I94" s="4">
        <v>9</v>
      </c>
      <c r="J94" s="4"/>
      <c r="K94" s="4"/>
      <c r="L94" s="4"/>
      <c r="M94" s="4"/>
      <c r="N94" s="4">
        <v>1</v>
      </c>
      <c r="O94" s="4"/>
      <c r="P94" s="3" t="s">
        <v>150</v>
      </c>
    </row>
    <row r="95" spans="1:16" x14ac:dyDescent="0.35">
      <c r="A95" s="3">
        <v>1988</v>
      </c>
      <c r="B95" s="1" t="s">
        <v>36</v>
      </c>
      <c r="C95" s="13" t="s">
        <v>16</v>
      </c>
      <c r="D95" s="1"/>
      <c r="E95" s="4">
        <v>266</v>
      </c>
      <c r="F95" s="4">
        <v>10</v>
      </c>
      <c r="G95" s="15">
        <f t="shared" si="1"/>
        <v>3.7593984962406013E-2</v>
      </c>
      <c r="H95" s="4"/>
      <c r="I95" s="4"/>
      <c r="J95" s="4"/>
      <c r="K95" s="4"/>
      <c r="L95" s="4"/>
      <c r="M95" s="4">
        <v>10</v>
      </c>
      <c r="N95" s="4"/>
      <c r="O95" s="4"/>
      <c r="P95" s="3" t="s">
        <v>150</v>
      </c>
    </row>
    <row r="96" spans="1:16" x14ac:dyDescent="0.35">
      <c r="A96" s="3">
        <v>1990</v>
      </c>
      <c r="B96" s="1" t="s">
        <v>52</v>
      </c>
      <c r="C96" s="13" t="s">
        <v>15</v>
      </c>
      <c r="D96" s="1"/>
      <c r="E96" s="4">
        <v>1405</v>
      </c>
      <c r="F96" s="4">
        <f>SUM(H96:O96)</f>
        <v>8</v>
      </c>
      <c r="G96" s="14">
        <f t="shared" si="1"/>
        <v>5.6939501779359435E-3</v>
      </c>
      <c r="H96" s="4">
        <v>2</v>
      </c>
      <c r="I96" s="4"/>
      <c r="J96" s="4"/>
      <c r="K96" s="4"/>
      <c r="L96" s="4"/>
      <c r="M96" s="4">
        <v>5</v>
      </c>
      <c r="N96" s="4">
        <v>1</v>
      </c>
      <c r="O96" s="4"/>
      <c r="P96" s="3" t="s">
        <v>151</v>
      </c>
    </row>
    <row r="97" spans="1:16" x14ac:dyDescent="0.35">
      <c r="A97" s="3">
        <v>1990</v>
      </c>
      <c r="B97" s="1" t="s">
        <v>36</v>
      </c>
      <c r="C97" s="13" t="s">
        <v>15</v>
      </c>
      <c r="D97" s="1"/>
      <c r="E97" s="4">
        <v>5901</v>
      </c>
      <c r="F97" s="4">
        <f>SUM(H97:O97)</f>
        <v>586</v>
      </c>
      <c r="G97" s="14">
        <f t="shared" si="1"/>
        <v>9.9305202508049487E-2</v>
      </c>
      <c r="H97" s="4">
        <v>254</v>
      </c>
      <c r="I97" s="4">
        <v>289</v>
      </c>
      <c r="J97" s="4"/>
      <c r="K97" s="4"/>
      <c r="L97" s="4"/>
      <c r="M97" s="4">
        <v>41</v>
      </c>
      <c r="N97" s="4">
        <v>2</v>
      </c>
      <c r="O97" s="4"/>
      <c r="P97" s="3" t="s">
        <v>151</v>
      </c>
    </row>
    <row r="98" spans="1:16" x14ac:dyDescent="0.35">
      <c r="A98" s="3">
        <v>1990</v>
      </c>
      <c r="B98" s="1" t="s">
        <v>36</v>
      </c>
      <c r="C98" s="18" t="s">
        <v>20</v>
      </c>
      <c r="D98" s="1" t="s">
        <v>87</v>
      </c>
      <c r="E98" s="4">
        <v>520</v>
      </c>
      <c r="F98" s="4">
        <v>7</v>
      </c>
      <c r="G98" s="14">
        <f t="shared" si="1"/>
        <v>1.3461538461538462E-2</v>
      </c>
      <c r="H98" s="5">
        <v>6</v>
      </c>
      <c r="I98" s="5">
        <v>1</v>
      </c>
      <c r="J98" s="5"/>
      <c r="K98" s="5"/>
      <c r="L98" s="5"/>
      <c r="M98" s="5"/>
      <c r="N98" s="5"/>
      <c r="O98" s="5"/>
      <c r="P98" s="6" t="s">
        <v>152</v>
      </c>
    </row>
    <row r="99" spans="1:16" x14ac:dyDescent="0.35">
      <c r="A99" s="3">
        <v>1990</v>
      </c>
      <c r="B99" s="1" t="s">
        <v>36</v>
      </c>
      <c r="C99" s="13" t="s">
        <v>88</v>
      </c>
      <c r="D99" s="1"/>
      <c r="E99" s="4">
        <v>12</v>
      </c>
      <c r="F99" s="4">
        <v>2</v>
      </c>
      <c r="G99" s="15">
        <f t="shared" si="1"/>
        <v>0.16666666666666666</v>
      </c>
      <c r="H99" s="4">
        <v>2</v>
      </c>
      <c r="I99" s="4"/>
      <c r="J99" s="4"/>
      <c r="K99" s="4"/>
      <c r="L99" s="4"/>
      <c r="M99" s="4"/>
      <c r="N99" s="4"/>
      <c r="O99" s="4"/>
      <c r="P99" s="3" t="s">
        <v>154</v>
      </c>
    </row>
    <row r="100" spans="1:16" x14ac:dyDescent="0.35">
      <c r="A100" s="3">
        <v>1990</v>
      </c>
      <c r="B100" s="1" t="s">
        <v>36</v>
      </c>
      <c r="C100" s="13" t="s">
        <v>89</v>
      </c>
      <c r="D100" s="1"/>
      <c r="E100" s="4">
        <v>17</v>
      </c>
      <c r="F100" s="9">
        <v>4</v>
      </c>
      <c r="G100" s="14">
        <f t="shared" si="1"/>
        <v>0.23529411764705882</v>
      </c>
      <c r="H100" s="4">
        <v>1</v>
      </c>
      <c r="I100" s="4">
        <v>1</v>
      </c>
      <c r="J100" s="4"/>
      <c r="K100" s="4"/>
      <c r="L100" s="4"/>
      <c r="M100" s="4"/>
      <c r="N100" s="4">
        <v>3</v>
      </c>
      <c r="O100" s="4"/>
      <c r="P100" s="3" t="s">
        <v>153</v>
      </c>
    </row>
    <row r="101" spans="1:16" x14ac:dyDescent="0.35">
      <c r="A101" s="3">
        <v>1991</v>
      </c>
      <c r="B101" s="1" t="s">
        <v>36</v>
      </c>
      <c r="C101" s="13" t="s">
        <v>18</v>
      </c>
      <c r="D101" s="1"/>
      <c r="E101" s="4">
        <v>58</v>
      </c>
      <c r="F101" s="4">
        <v>1</v>
      </c>
      <c r="G101" s="14">
        <f t="shared" si="1"/>
        <v>1.7241379310344827E-2</v>
      </c>
      <c r="H101" s="4"/>
      <c r="I101" s="4"/>
      <c r="J101" s="4"/>
      <c r="K101" s="4"/>
      <c r="L101" s="4"/>
      <c r="M101" s="4"/>
      <c r="N101" s="4"/>
      <c r="O101" s="4">
        <v>1</v>
      </c>
      <c r="P101" s="3" t="s">
        <v>155</v>
      </c>
    </row>
    <row r="102" spans="1:16" x14ac:dyDescent="0.35">
      <c r="A102" s="3">
        <v>1992</v>
      </c>
      <c r="B102" s="1" t="s">
        <v>57</v>
      </c>
      <c r="C102" s="13" t="s">
        <v>16</v>
      </c>
      <c r="D102" s="1"/>
      <c r="E102" s="4">
        <v>98</v>
      </c>
      <c r="F102" s="4">
        <f>SUM(H102:O102)</f>
        <v>65</v>
      </c>
      <c r="G102" s="15">
        <f t="shared" si="1"/>
        <v>0.66326530612244894</v>
      </c>
      <c r="H102" s="4"/>
      <c r="I102" s="4">
        <v>7</v>
      </c>
      <c r="J102" s="4"/>
      <c r="K102" s="4"/>
      <c r="L102" s="4"/>
      <c r="M102" s="4">
        <v>58</v>
      </c>
      <c r="N102" s="4"/>
      <c r="O102" s="4"/>
      <c r="P102" s="3" t="s">
        <v>156</v>
      </c>
    </row>
    <row r="103" spans="1:16" x14ac:dyDescent="0.35">
      <c r="A103" s="3">
        <v>1993</v>
      </c>
      <c r="B103" s="1" t="s">
        <v>36</v>
      </c>
      <c r="C103" s="13" t="s">
        <v>90</v>
      </c>
      <c r="D103" s="1"/>
      <c r="E103" s="4">
        <v>30</v>
      </c>
      <c r="F103" s="4">
        <v>2</v>
      </c>
      <c r="G103" s="14">
        <f t="shared" si="1"/>
        <v>6.6666666666666666E-2</v>
      </c>
      <c r="H103" s="4">
        <v>1</v>
      </c>
      <c r="I103" s="4">
        <v>1</v>
      </c>
      <c r="J103" s="4"/>
      <c r="K103" s="4"/>
      <c r="L103" s="4"/>
      <c r="M103" s="4"/>
      <c r="N103" s="4"/>
      <c r="O103" s="4"/>
      <c r="P103" s="1" t="s">
        <v>157</v>
      </c>
    </row>
    <row r="104" spans="1:16" x14ac:dyDescent="0.35">
      <c r="A104" s="3">
        <v>1994</v>
      </c>
      <c r="B104" s="1" t="s">
        <v>36</v>
      </c>
      <c r="C104" s="13" t="s">
        <v>41</v>
      </c>
      <c r="D104" s="1"/>
      <c r="E104" s="4">
        <v>182</v>
      </c>
      <c r="F104" s="4">
        <f>SUM(H104:O104)</f>
        <v>28</v>
      </c>
      <c r="G104" s="14">
        <f t="shared" si="1"/>
        <v>0.15384615384615385</v>
      </c>
      <c r="H104" s="4"/>
      <c r="I104" s="4">
        <v>15</v>
      </c>
      <c r="J104" s="4"/>
      <c r="K104" s="4"/>
      <c r="L104" s="4"/>
      <c r="M104" s="4">
        <v>1</v>
      </c>
      <c r="N104" s="4">
        <v>12</v>
      </c>
      <c r="O104" s="4"/>
      <c r="P104" s="3" t="s">
        <v>158</v>
      </c>
    </row>
    <row r="105" spans="1:16" x14ac:dyDescent="0.35">
      <c r="A105" s="3">
        <v>1998</v>
      </c>
      <c r="B105" s="1" t="s">
        <v>52</v>
      </c>
      <c r="C105" s="13" t="s">
        <v>25</v>
      </c>
      <c r="D105" s="1"/>
      <c r="E105" s="4">
        <v>125</v>
      </c>
      <c r="F105" s="4">
        <v>85</v>
      </c>
      <c r="G105" s="14">
        <f t="shared" si="1"/>
        <v>0.68</v>
      </c>
      <c r="H105" s="4"/>
      <c r="I105" s="4"/>
      <c r="J105" s="4"/>
      <c r="K105" s="4"/>
      <c r="L105" s="4"/>
      <c r="M105" s="4">
        <v>85</v>
      </c>
      <c r="N105" s="4"/>
      <c r="O105" s="4"/>
      <c r="P105" s="3" t="s">
        <v>159</v>
      </c>
    </row>
    <row r="106" spans="1:16" x14ac:dyDescent="0.35">
      <c r="A106" s="3">
        <v>1998</v>
      </c>
      <c r="B106" s="1" t="s">
        <v>82</v>
      </c>
      <c r="C106" s="13" t="s">
        <v>25</v>
      </c>
      <c r="D106" s="1"/>
      <c r="E106" s="4">
        <v>56</v>
      </c>
      <c r="F106" s="4">
        <v>34</v>
      </c>
      <c r="G106" s="14">
        <f t="shared" si="1"/>
        <v>0.6071428571428571</v>
      </c>
      <c r="H106" s="4"/>
      <c r="I106" s="4"/>
      <c r="J106" s="4"/>
      <c r="K106" s="4"/>
      <c r="L106" s="4"/>
      <c r="M106" s="4">
        <v>34</v>
      </c>
      <c r="N106" s="4"/>
      <c r="O106" s="4"/>
      <c r="P106" s="3" t="s">
        <v>159</v>
      </c>
    </row>
    <row r="107" spans="1:16" x14ac:dyDescent="0.35">
      <c r="A107" s="3">
        <v>1998</v>
      </c>
      <c r="B107" s="1" t="s">
        <v>52</v>
      </c>
      <c r="C107" s="13" t="s">
        <v>25</v>
      </c>
      <c r="D107" s="1"/>
      <c r="E107" s="4">
        <v>12</v>
      </c>
      <c r="F107" s="4">
        <v>7</v>
      </c>
      <c r="G107" s="15">
        <f t="shared" si="1"/>
        <v>0.58333333333333337</v>
      </c>
      <c r="H107" s="4"/>
      <c r="I107" s="4"/>
      <c r="J107" s="4"/>
      <c r="K107" s="4"/>
      <c r="L107" s="4"/>
      <c r="M107" s="4">
        <v>7</v>
      </c>
      <c r="N107" s="4"/>
      <c r="O107" s="4"/>
      <c r="P107" s="3" t="s">
        <v>159</v>
      </c>
    </row>
    <row r="108" spans="1:16" x14ac:dyDescent="0.35">
      <c r="A108" s="3">
        <v>1998</v>
      </c>
      <c r="B108" s="1" t="s">
        <v>83</v>
      </c>
      <c r="C108" s="13" t="s">
        <v>25</v>
      </c>
      <c r="D108" s="1"/>
      <c r="E108" s="4">
        <v>42</v>
      </c>
      <c r="F108" s="4">
        <v>37</v>
      </c>
      <c r="G108" s="15">
        <f t="shared" si="1"/>
        <v>0.88095238095238093</v>
      </c>
      <c r="H108" s="4"/>
      <c r="I108" s="4"/>
      <c r="J108" s="4"/>
      <c r="K108" s="4"/>
      <c r="L108" s="4"/>
      <c r="M108" s="4">
        <v>37</v>
      </c>
      <c r="N108" s="4"/>
      <c r="O108" s="4"/>
      <c r="P108" s="3" t="s">
        <v>159</v>
      </c>
    </row>
    <row r="109" spans="1:16" x14ac:dyDescent="0.35">
      <c r="A109" s="3">
        <v>2000</v>
      </c>
      <c r="B109" s="1" t="s">
        <v>36</v>
      </c>
      <c r="C109" s="13" t="s">
        <v>91</v>
      </c>
      <c r="D109" s="1"/>
      <c r="E109" s="4">
        <v>46</v>
      </c>
      <c r="F109" s="4">
        <v>1</v>
      </c>
      <c r="G109" s="14">
        <f t="shared" si="1"/>
        <v>2.1739130434782608E-2</v>
      </c>
      <c r="H109" s="4"/>
      <c r="I109" s="4">
        <v>1</v>
      </c>
      <c r="J109" s="4"/>
      <c r="K109" s="4"/>
      <c r="L109" s="4"/>
      <c r="M109" s="4"/>
      <c r="N109" s="4"/>
      <c r="O109" s="4"/>
      <c r="P109" s="3" t="s">
        <v>160</v>
      </c>
    </row>
    <row r="110" spans="1:16" x14ac:dyDescent="0.35">
      <c r="A110" s="3">
        <v>2002</v>
      </c>
      <c r="B110" s="1" t="s">
        <v>36</v>
      </c>
      <c r="C110" s="13" t="s">
        <v>49</v>
      </c>
      <c r="D110" s="1" t="s">
        <v>92</v>
      </c>
      <c r="E110" s="4">
        <v>1</v>
      </c>
      <c r="F110" s="4">
        <v>1</v>
      </c>
      <c r="G110" s="15">
        <f t="shared" si="1"/>
        <v>1</v>
      </c>
      <c r="H110" s="4"/>
      <c r="I110" s="4"/>
      <c r="J110" s="4"/>
      <c r="K110" s="4"/>
      <c r="L110" s="4"/>
      <c r="M110" s="4">
        <v>1</v>
      </c>
      <c r="N110" s="4"/>
      <c r="O110" s="4"/>
      <c r="P110" s="3" t="s">
        <v>161</v>
      </c>
    </row>
    <row r="111" spans="1:16" x14ac:dyDescent="0.35">
      <c r="A111" s="3">
        <v>2002</v>
      </c>
      <c r="B111" s="1" t="s">
        <v>57</v>
      </c>
      <c r="C111" s="13" t="s">
        <v>21</v>
      </c>
      <c r="D111" s="1" t="s">
        <v>93</v>
      </c>
      <c r="E111" s="4">
        <v>25</v>
      </c>
      <c r="F111" s="4">
        <f>SUM(H111:O111)</f>
        <v>1</v>
      </c>
      <c r="G111" s="15">
        <f t="shared" si="1"/>
        <v>0.04</v>
      </c>
      <c r="H111" s="4"/>
      <c r="I111" s="4"/>
      <c r="J111" s="4"/>
      <c r="K111" s="4"/>
      <c r="L111" s="4"/>
      <c r="M111" s="4">
        <v>1</v>
      </c>
      <c r="N111" s="4"/>
      <c r="O111" s="4"/>
      <c r="P111" s="3" t="s">
        <v>162</v>
      </c>
    </row>
    <row r="112" spans="1:16" x14ac:dyDescent="0.35">
      <c r="A112" s="3">
        <v>2005</v>
      </c>
      <c r="B112" s="1" t="s">
        <v>36</v>
      </c>
      <c r="C112" s="13" t="s">
        <v>17</v>
      </c>
      <c r="D112" s="1"/>
      <c r="E112" s="4">
        <v>2009</v>
      </c>
      <c r="F112" s="4">
        <v>478</v>
      </c>
      <c r="G112" s="14">
        <f t="shared" si="1"/>
        <v>0.23792931806869089</v>
      </c>
      <c r="H112" s="4">
        <v>286</v>
      </c>
      <c r="I112" s="4">
        <v>72</v>
      </c>
      <c r="J112" s="4">
        <v>14</v>
      </c>
      <c r="K112" s="4">
        <v>9</v>
      </c>
      <c r="L112" s="4">
        <v>1</v>
      </c>
      <c r="M112" s="4"/>
      <c r="N112" s="4">
        <v>18</v>
      </c>
      <c r="O112" s="4">
        <v>78</v>
      </c>
      <c r="P112" s="3" t="s">
        <v>163</v>
      </c>
    </row>
    <row r="113" spans="1:16" x14ac:dyDescent="0.35">
      <c r="A113" s="3">
        <v>2011</v>
      </c>
      <c r="B113" s="1" t="s">
        <v>57</v>
      </c>
      <c r="C113" s="13" t="s">
        <v>14</v>
      </c>
      <c r="D113" s="1" t="s">
        <v>94</v>
      </c>
      <c r="E113" s="4">
        <v>17</v>
      </c>
      <c r="F113" s="4">
        <v>15</v>
      </c>
      <c r="G113" s="14">
        <f t="shared" si="1"/>
        <v>0.88235294117647056</v>
      </c>
      <c r="H113" s="4"/>
      <c r="I113" s="4"/>
      <c r="J113" s="4"/>
      <c r="K113" s="4"/>
      <c r="L113" s="4"/>
      <c r="M113" s="4">
        <v>15</v>
      </c>
      <c r="N113" s="4"/>
      <c r="O113" s="4"/>
      <c r="P113" s="3" t="s">
        <v>164</v>
      </c>
    </row>
    <row r="114" spans="1:16" x14ac:dyDescent="0.35">
      <c r="A114" s="3">
        <v>2013</v>
      </c>
      <c r="B114" s="1" t="s">
        <v>52</v>
      </c>
      <c r="C114" s="13" t="s">
        <v>14</v>
      </c>
      <c r="D114" s="1" t="s">
        <v>95</v>
      </c>
      <c r="E114" s="4">
        <v>84</v>
      </c>
      <c r="F114" s="4">
        <v>27</v>
      </c>
      <c r="G114" s="14">
        <f t="shared" si="1"/>
        <v>0.32142857142857145</v>
      </c>
      <c r="H114" s="4">
        <v>1</v>
      </c>
      <c r="I114" s="4">
        <v>1</v>
      </c>
      <c r="J114" s="4"/>
      <c r="K114" s="4"/>
      <c r="L114" s="4"/>
      <c r="M114" s="4">
        <v>25</v>
      </c>
      <c r="N114" s="4"/>
      <c r="O114" s="4"/>
      <c r="P114" s="3" t="s">
        <v>165</v>
      </c>
    </row>
    <row r="115" spans="1:16" x14ac:dyDescent="0.35">
      <c r="A115" s="3">
        <v>2013</v>
      </c>
      <c r="B115" s="1" t="s">
        <v>83</v>
      </c>
      <c r="C115" s="13" t="s">
        <v>14</v>
      </c>
      <c r="D115" s="1" t="s">
        <v>95</v>
      </c>
      <c r="E115" s="4">
        <v>37</v>
      </c>
      <c r="F115" s="4">
        <v>5</v>
      </c>
      <c r="G115" s="14">
        <f t="shared" si="1"/>
        <v>0.13513513513513514</v>
      </c>
      <c r="H115" s="4"/>
      <c r="I115" s="4"/>
      <c r="J115" s="4"/>
      <c r="K115" s="4"/>
      <c r="L115" s="4"/>
      <c r="M115" s="4">
        <v>5</v>
      </c>
      <c r="N115" s="4"/>
      <c r="O115" s="4"/>
      <c r="P115" s="3" t="s">
        <v>165</v>
      </c>
    </row>
    <row r="116" spans="1:16" x14ac:dyDescent="0.35">
      <c r="A116" s="3">
        <v>2017</v>
      </c>
      <c r="B116" s="1" t="s">
        <v>36</v>
      </c>
      <c r="C116" s="13" t="s">
        <v>54</v>
      </c>
      <c r="D116" s="1"/>
      <c r="E116" s="4">
        <v>258</v>
      </c>
      <c r="F116" s="4">
        <v>40</v>
      </c>
      <c r="G116" s="14">
        <f t="shared" si="1"/>
        <v>0.15503875968992248</v>
      </c>
      <c r="H116" s="4"/>
      <c r="I116" s="4">
        <v>40</v>
      </c>
      <c r="J116" s="4"/>
      <c r="K116" s="4"/>
      <c r="L116" s="4"/>
      <c r="M116" s="4"/>
      <c r="N116" s="4"/>
      <c r="O116" s="4"/>
      <c r="P116" s="3" t="s">
        <v>166</v>
      </c>
    </row>
    <row r="117" spans="1:16" x14ac:dyDescent="0.35">
      <c r="A117" s="7">
        <v>2023</v>
      </c>
      <c r="B117" s="8" t="s">
        <v>72</v>
      </c>
      <c r="C117" s="16" t="s">
        <v>14</v>
      </c>
      <c r="D117" s="8"/>
      <c r="E117" s="9">
        <v>963</v>
      </c>
      <c r="F117" s="9">
        <v>0</v>
      </c>
      <c r="G117" s="14">
        <f t="shared" si="1"/>
        <v>0</v>
      </c>
      <c r="H117" s="5"/>
      <c r="I117" s="5"/>
      <c r="J117" s="5"/>
      <c r="K117" s="5"/>
      <c r="L117" s="5"/>
      <c r="M117" s="5"/>
      <c r="N117" s="5"/>
      <c r="O117" s="5"/>
      <c r="P117" s="19" t="s">
        <v>167</v>
      </c>
    </row>
  </sheetData>
  <mergeCells count="9">
    <mergeCell ref="P1:P2"/>
    <mergeCell ref="G1:G2"/>
    <mergeCell ref="H1:O1"/>
    <mergeCell ref="A1:A2"/>
    <mergeCell ref="B1:B2"/>
    <mergeCell ref="C1:C2"/>
    <mergeCell ref="D1:D2"/>
    <mergeCell ref="E1:E2"/>
    <mergeCell ref="F1:F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HC-PHAC - SC-ASPC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Harris, Richard (HC/SC)</dc:creator>
  <cp:lastModifiedBy>Harris, Richard (HC/SC)</cp:lastModifiedBy>
  <dcterms:created xsi:type="dcterms:W3CDTF">2024-05-24T13:30:45Z</dcterms:created>
  <dcterms:modified xsi:type="dcterms:W3CDTF">2024-05-24T17:18:44Z</dcterms:modified>
</cp:coreProperties>
</file>