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827162\OneDrive - The University of Western Australia\PhD\Chapter2_Bleaching\Paper\CoralReefs\"/>
    </mc:Choice>
  </mc:AlternateContent>
  <xr:revisionPtr revIDLastSave="0" documentId="13_ncr:1_{49B42A4A-9BD0-483D-8048-75D9F7CA0D27}" xr6:coauthVersionLast="47" xr6:coauthVersionMax="47" xr10:uidLastSave="{00000000-0000-0000-0000-000000000000}"/>
  <bookViews>
    <workbookView xWindow="-110" yWindow="490" windowWidth="19420" windowHeight="10420" xr2:uid="{98F27423-0834-4285-AE23-722500328C6B}"/>
  </bookViews>
  <sheets>
    <sheet name="March 2021" sheetId="1" r:id="rId1"/>
    <sheet name="October 2021" sheetId="2" r:id="rId2"/>
  </sheets>
  <definedNames>
    <definedName name="_xlnm._FilterDatabase" localSheetId="0" hidden="1">'March 2021'!$A$1:$W$33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2" l="1"/>
  <c r="E3" i="2" s="1"/>
  <c r="J27" i="2"/>
  <c r="K6" i="2" s="1"/>
  <c r="P23" i="2"/>
  <c r="Q4" i="2" s="1"/>
  <c r="V28" i="2"/>
  <c r="W6" i="2" s="1"/>
  <c r="D19" i="1"/>
  <c r="E4" i="1" s="1"/>
  <c r="E3" i="1"/>
  <c r="J32" i="1"/>
  <c r="K3" i="1" s="1"/>
  <c r="P29" i="1"/>
  <c r="Q3" i="1" s="1"/>
  <c r="V28" i="1"/>
  <c r="W5" i="1" s="1"/>
  <c r="Q10" i="2" l="1"/>
  <c r="Q3" i="2"/>
  <c r="Q11" i="2"/>
  <c r="K21" i="2"/>
  <c r="K13" i="2"/>
  <c r="Q19" i="2"/>
  <c r="K5" i="2"/>
  <c r="Q18" i="2"/>
  <c r="E10" i="1"/>
  <c r="Q17" i="1"/>
  <c r="Q16" i="1"/>
  <c r="Q10" i="1"/>
  <c r="Q26" i="1"/>
  <c r="Q8" i="1"/>
  <c r="Q9" i="1"/>
  <c r="Q25" i="1"/>
  <c r="Q24" i="1"/>
  <c r="E2" i="1"/>
  <c r="Q18" i="1"/>
  <c r="E11" i="1"/>
  <c r="K2" i="1"/>
  <c r="K9" i="1"/>
  <c r="K31" i="1"/>
  <c r="Q14" i="1"/>
  <c r="K14" i="1"/>
  <c r="K18" i="1"/>
  <c r="K25" i="1"/>
  <c r="K24" i="1"/>
  <c r="Q23" i="1"/>
  <c r="K15" i="1"/>
  <c r="K30" i="1"/>
  <c r="Q29" i="1"/>
  <c r="Q21" i="1"/>
  <c r="Q13" i="1"/>
  <c r="Q5" i="1"/>
  <c r="K29" i="1"/>
  <c r="K21" i="1"/>
  <c r="K13" i="1"/>
  <c r="K5" i="1"/>
  <c r="K26" i="1"/>
  <c r="K17" i="1"/>
  <c r="K16" i="1"/>
  <c r="Q15" i="1"/>
  <c r="K7" i="1"/>
  <c r="Q22" i="1"/>
  <c r="K22" i="1"/>
  <c r="Q28" i="1"/>
  <c r="Q20" i="1"/>
  <c r="Q12" i="1"/>
  <c r="Q4" i="1"/>
  <c r="K28" i="1"/>
  <c r="K20" i="1"/>
  <c r="K12" i="1"/>
  <c r="K4" i="1"/>
  <c r="K10" i="1"/>
  <c r="K32" i="1"/>
  <c r="K8" i="1"/>
  <c r="Q7" i="1"/>
  <c r="K23" i="1"/>
  <c r="Q2" i="1"/>
  <c r="Q6" i="1"/>
  <c r="K6" i="1"/>
  <c r="Q27" i="1"/>
  <c r="Q19" i="1"/>
  <c r="Q11" i="1"/>
  <c r="K27" i="1"/>
  <c r="K19" i="1"/>
  <c r="K11" i="1"/>
  <c r="W21" i="2"/>
  <c r="K4" i="2"/>
  <c r="W27" i="2"/>
  <c r="W19" i="2"/>
  <c r="Q17" i="2"/>
  <c r="Q9" i="2"/>
  <c r="K2" i="2"/>
  <c r="K19" i="2"/>
  <c r="K11" i="2"/>
  <c r="K3" i="2"/>
  <c r="E13" i="2"/>
  <c r="E15" i="2"/>
  <c r="W20" i="2"/>
  <c r="W12" i="2"/>
  <c r="W4" i="2"/>
  <c r="K20" i="2"/>
  <c r="W3" i="2"/>
  <c r="W26" i="2"/>
  <c r="W18" i="2"/>
  <c r="W10" i="2"/>
  <c r="Q8" i="2"/>
  <c r="E10" i="2"/>
  <c r="E9" i="2"/>
  <c r="E8" i="2"/>
  <c r="W13" i="2"/>
  <c r="E14" i="2"/>
  <c r="W11" i="2"/>
  <c r="E7" i="2"/>
  <c r="W5" i="2"/>
  <c r="W2" i="2"/>
  <c r="K12" i="2"/>
  <c r="Q16" i="2"/>
  <c r="K26" i="2"/>
  <c r="K18" i="2"/>
  <c r="K10" i="2"/>
  <c r="E2" i="2"/>
  <c r="W25" i="2"/>
  <c r="W17" i="2"/>
  <c r="W9" i="2"/>
  <c r="Q2" i="2"/>
  <c r="Q15" i="2"/>
  <c r="Q7" i="2"/>
  <c r="K25" i="2"/>
  <c r="K17" i="2"/>
  <c r="K9" i="2"/>
  <c r="E21" i="2"/>
  <c r="W24" i="2"/>
  <c r="W16" i="2"/>
  <c r="W8" i="2"/>
  <c r="Q22" i="2"/>
  <c r="Q14" i="2"/>
  <c r="Q6" i="2"/>
  <c r="K24" i="2"/>
  <c r="K16" i="2"/>
  <c r="K8" i="2"/>
  <c r="E18" i="2"/>
  <c r="W23" i="2"/>
  <c r="W15" i="2"/>
  <c r="W7" i="2"/>
  <c r="Q21" i="2"/>
  <c r="Q13" i="2"/>
  <c r="Q5" i="2"/>
  <c r="K23" i="2"/>
  <c r="K15" i="2"/>
  <c r="K7" i="2"/>
  <c r="E17" i="2"/>
  <c r="W22" i="2"/>
  <c r="W14" i="2"/>
  <c r="Q20" i="2"/>
  <c r="Q12" i="2"/>
  <c r="K22" i="2"/>
  <c r="K14" i="2"/>
  <c r="E16" i="2"/>
  <c r="E22" i="2"/>
  <c r="E6" i="2"/>
  <c r="E5" i="2"/>
  <c r="E20" i="2"/>
  <c r="E12" i="2"/>
  <c r="E4" i="2"/>
  <c r="E19" i="2"/>
  <c r="E11" i="2"/>
  <c r="E16" i="1"/>
  <c r="E8" i="1"/>
  <c r="E18" i="1"/>
  <c r="E17" i="1"/>
  <c r="E9" i="1"/>
  <c r="E15" i="1"/>
  <c r="E7" i="1"/>
  <c r="E14" i="1"/>
  <c r="E6" i="1"/>
  <c r="E13" i="1"/>
  <c r="E5" i="1"/>
  <c r="E12" i="1"/>
  <c r="W16" i="1"/>
  <c r="W25" i="1"/>
  <c r="W3" i="1"/>
  <c r="W12" i="1"/>
  <c r="W23" i="1"/>
  <c r="W11" i="1"/>
  <c r="W26" i="1"/>
  <c r="W4" i="1"/>
  <c r="W15" i="1"/>
  <c r="W24" i="1"/>
  <c r="W20" i="1"/>
  <c r="W10" i="1"/>
  <c r="W19" i="1"/>
  <c r="W9" i="1"/>
  <c r="W28" i="1"/>
  <c r="W18" i="1"/>
  <c r="W8" i="1"/>
  <c r="W27" i="1"/>
  <c r="W17" i="1"/>
  <c r="W7" i="1"/>
  <c r="W22" i="1"/>
  <c r="W14" i="1"/>
  <c r="W6" i="1"/>
  <c r="W2" i="1"/>
  <c r="W21" i="1"/>
  <c r="W13" i="1"/>
</calcChain>
</file>

<file path=xl/sharedStrings.xml><?xml version="1.0" encoding="utf-8"?>
<sst xmlns="http://schemas.openxmlformats.org/spreadsheetml/2006/main" count="302" uniqueCount="58">
  <si>
    <t>Site</t>
  </si>
  <si>
    <t>count</t>
  </si>
  <si>
    <t>Date</t>
  </si>
  <si>
    <t>Acropora</t>
  </si>
  <si>
    <t>Cyphastrea</t>
  </si>
  <si>
    <t>Favia</t>
  </si>
  <si>
    <t>Faviidae</t>
  </si>
  <si>
    <t>Favites</t>
  </si>
  <si>
    <t>Galaxea</t>
  </si>
  <si>
    <t>Goniastrea</t>
  </si>
  <si>
    <t>Hydnophora</t>
  </si>
  <si>
    <t>Montastrea</t>
  </si>
  <si>
    <t>Montipora</t>
  </si>
  <si>
    <t>Platygyra</t>
  </si>
  <si>
    <t>Plesiastrea</t>
  </si>
  <si>
    <t>Pocillopora</t>
  </si>
  <si>
    <t>Porites</t>
  </si>
  <si>
    <t>Poritidae</t>
  </si>
  <si>
    <t>Turbinaria-coral</t>
  </si>
  <si>
    <t>Bundegi</t>
  </si>
  <si>
    <t>March</t>
  </si>
  <si>
    <t>Acanthastrea</t>
  </si>
  <si>
    <t>Alveopora</t>
  </si>
  <si>
    <t>Astreopora</t>
  </si>
  <si>
    <t>Coscinaraea</t>
  </si>
  <si>
    <t>Echinopora</t>
  </si>
  <si>
    <t>Goniopora</t>
  </si>
  <si>
    <t>Leptastrea</t>
  </si>
  <si>
    <t>Leptoria</t>
  </si>
  <si>
    <t>Leptoseris</t>
  </si>
  <si>
    <t>Lobophora</t>
  </si>
  <si>
    <t>Lobophyllia</t>
  </si>
  <si>
    <t>Merulina</t>
  </si>
  <si>
    <t>Oulophyllia</t>
  </si>
  <si>
    <t>Pavona</t>
  </si>
  <si>
    <t>Pectinia</t>
  </si>
  <si>
    <t>Psammocora</t>
  </si>
  <si>
    <t>Symphyllia</t>
  </si>
  <si>
    <t>Eva</t>
  </si>
  <si>
    <t>Somerville</t>
  </si>
  <si>
    <t>Coral genera</t>
  </si>
  <si>
    <t>Fly</t>
  </si>
  <si>
    <t>Sarcophyton</t>
  </si>
  <si>
    <t>Echinophyllia</t>
  </si>
  <si>
    <t>Moseleya</t>
  </si>
  <si>
    <t>Podabacia</t>
  </si>
  <si>
    <t>% out of total colonies</t>
  </si>
  <si>
    <t>Total</t>
  </si>
  <si>
    <t xml:space="preserve">Total </t>
  </si>
  <si>
    <t>Oct</t>
  </si>
  <si>
    <t>Acroporidae</t>
  </si>
  <si>
    <t>Herpolitha</t>
  </si>
  <si>
    <t>Mycedium</t>
  </si>
  <si>
    <t>Pachyseris</t>
  </si>
  <si>
    <t>Caulastraea</t>
  </si>
  <si>
    <t>Parascolymia</t>
  </si>
  <si>
    <t>% Bleached</t>
  </si>
  <si>
    <t>Genera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</si>
</sst>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indent="1"/>
    </xf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/>
    <xf numFmtId="0" fontId="1" fillId="0" borderId="0" xfId="0" applyFont="1" applyFill="1" applyAlignment="1">
      <alignment horizontal="left" indent="1"/>
    </xf>
    <xf numFmtId="2" fontId="0" fillId="0" borderId="0" xfId="0" applyNumberFormat="1"/>
    <xf numFmtId="2" fontId="0" fillId="0" borderId="0" xfId="0" applyNumberFormat="1" applyFill="1"/>
    <xf numFmtId="2" fontId="0" fillId="2" borderId="0" xfId="0" applyNumberFormat="1" applyFill="1"/>
    <xf numFmtId="2" fontId="1" fillId="0" borderId="0" xfId="0" applyNumberFormat="1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A4E8A-3844-41A0-BAD6-B2E86363EF1A}">
  <dimension ref="A1:X33"/>
  <sheetViews>
    <sheetView tabSelected="1" topLeftCell="M1" workbookViewId="0">
      <selection activeCell="E16" sqref="E16:E19"/>
    </sheetView>
  </sheetViews>
  <sheetFormatPr defaultRowHeight="14.5" x14ac:dyDescent="0.35"/>
  <cols>
    <col min="3" max="3" width="16.453125" bestFit="1" customWidth="1"/>
    <col min="5" max="5" width="23.26953125" style="9" bestFit="1" customWidth="1"/>
    <col min="6" max="6" width="12" style="9" bestFit="1" customWidth="1"/>
    <col min="9" max="9" width="16.453125" bestFit="1" customWidth="1"/>
    <col min="11" max="11" width="23.26953125" style="9" bestFit="1" customWidth="1"/>
    <col min="12" max="12" width="23.26953125" style="9" customWidth="1"/>
    <col min="15" max="15" width="16.453125" bestFit="1" customWidth="1"/>
    <col min="17" max="17" width="23.26953125" style="8" bestFit="1" customWidth="1"/>
    <col min="18" max="18" width="23.26953125" style="8" customWidth="1"/>
    <col min="19" max="19" width="11.81640625" bestFit="1" customWidth="1"/>
    <col min="21" max="21" width="16.453125" bestFit="1" customWidth="1"/>
    <col min="23" max="23" width="23.26953125" style="8" bestFit="1" customWidth="1"/>
    <col min="24" max="24" width="11.1796875" style="8" bestFit="1" customWidth="1"/>
  </cols>
  <sheetData>
    <row r="1" spans="1:24" s="6" customFormat="1" x14ac:dyDescent="0.35">
      <c r="A1" s="6" t="s">
        <v>0</v>
      </c>
      <c r="B1" s="6" t="s">
        <v>2</v>
      </c>
      <c r="C1" s="6" t="s">
        <v>40</v>
      </c>
      <c r="D1" s="6" t="s">
        <v>1</v>
      </c>
      <c r="E1" s="11" t="s">
        <v>46</v>
      </c>
      <c r="F1" s="11" t="s">
        <v>56</v>
      </c>
      <c r="G1" s="6" t="s">
        <v>0</v>
      </c>
      <c r="H1" s="6" t="s">
        <v>2</v>
      </c>
      <c r="I1" s="6" t="s">
        <v>40</v>
      </c>
      <c r="J1" s="6" t="s">
        <v>1</v>
      </c>
      <c r="K1" s="11" t="s">
        <v>46</v>
      </c>
      <c r="L1" s="11" t="s">
        <v>56</v>
      </c>
      <c r="M1" s="6" t="s">
        <v>0</v>
      </c>
      <c r="N1" s="6" t="s">
        <v>2</v>
      </c>
      <c r="O1" s="6" t="s">
        <v>40</v>
      </c>
      <c r="P1" s="6" t="s">
        <v>1</v>
      </c>
      <c r="Q1" s="11" t="s">
        <v>46</v>
      </c>
      <c r="R1" s="11" t="s">
        <v>56</v>
      </c>
      <c r="S1" s="6" t="s">
        <v>0</v>
      </c>
      <c r="T1" s="6" t="s">
        <v>2</v>
      </c>
      <c r="U1" s="6" t="s">
        <v>40</v>
      </c>
      <c r="V1" s="6" t="s">
        <v>1</v>
      </c>
      <c r="W1" s="11" t="s">
        <v>46</v>
      </c>
      <c r="X1" s="11" t="s">
        <v>56</v>
      </c>
    </row>
    <row r="2" spans="1:24" x14ac:dyDescent="0.35">
      <c r="A2" s="6" t="s">
        <v>19</v>
      </c>
      <c r="B2" t="s">
        <v>20</v>
      </c>
      <c r="C2" s="4" t="s">
        <v>3</v>
      </c>
      <c r="D2" s="2">
        <v>272</v>
      </c>
      <c r="E2" s="9">
        <f t="shared" ref="E2:E18" si="0">(D2/$D$19)*100</f>
        <v>55.060728744939269</v>
      </c>
      <c r="F2" s="10">
        <v>6.6176470588235299</v>
      </c>
      <c r="G2" s="6" t="s">
        <v>38</v>
      </c>
      <c r="H2" t="s">
        <v>20</v>
      </c>
      <c r="I2" s="1" t="s">
        <v>21</v>
      </c>
      <c r="J2" s="3">
        <v>2</v>
      </c>
      <c r="K2" s="9">
        <f>(J2/$J$32)*100</f>
        <v>0.33670033670033667</v>
      </c>
      <c r="L2" s="9">
        <v>100</v>
      </c>
      <c r="M2" s="12" t="s">
        <v>41</v>
      </c>
      <c r="N2" s="3" t="s">
        <v>20</v>
      </c>
      <c r="O2" s="1" t="s">
        <v>21</v>
      </c>
      <c r="P2">
        <v>3</v>
      </c>
      <c r="Q2" s="8">
        <f>(P2/$P$29)*100</f>
        <v>0.78125</v>
      </c>
      <c r="R2" s="8">
        <v>33.333333333333329</v>
      </c>
      <c r="S2" s="5" t="s">
        <v>39</v>
      </c>
      <c r="T2" t="s">
        <v>20</v>
      </c>
      <c r="U2" s="4" t="s">
        <v>3</v>
      </c>
      <c r="V2">
        <v>13</v>
      </c>
      <c r="W2" s="8">
        <f t="shared" ref="W2:W28" si="1">(V2/$V$28)*100</f>
        <v>2.2569444444444442</v>
      </c>
      <c r="X2" s="10">
        <v>0</v>
      </c>
    </row>
    <row r="3" spans="1:24" x14ac:dyDescent="0.35">
      <c r="C3" s="4" t="s">
        <v>4</v>
      </c>
      <c r="D3" s="2">
        <v>43</v>
      </c>
      <c r="E3" s="9">
        <f t="shared" si="0"/>
        <v>8.7044534412955468</v>
      </c>
      <c r="F3" s="10">
        <v>25.581395348837212</v>
      </c>
      <c r="H3" t="s">
        <v>20</v>
      </c>
      <c r="I3" s="4" t="s">
        <v>3</v>
      </c>
      <c r="J3" s="3">
        <v>35</v>
      </c>
      <c r="K3" s="9">
        <f t="shared" ref="K3:K32" si="2">(J3/$J$32)*100</f>
        <v>5.8922558922558927</v>
      </c>
      <c r="L3" s="10">
        <v>8.5714285714285712</v>
      </c>
      <c r="O3" s="4" t="s">
        <v>3</v>
      </c>
      <c r="P3">
        <v>31</v>
      </c>
      <c r="Q3" s="8">
        <f t="shared" ref="Q3:Q29" si="3">(P3/$P$29)*100</f>
        <v>8.0729166666666679</v>
      </c>
      <c r="R3" s="10">
        <v>3.225806451612903</v>
      </c>
      <c r="S3" s="1"/>
      <c r="U3" s="1" t="s">
        <v>22</v>
      </c>
      <c r="V3">
        <v>3</v>
      </c>
      <c r="W3" s="8">
        <f t="shared" si="1"/>
        <v>0.52083333333333326</v>
      </c>
      <c r="X3" s="8">
        <v>33.333333333333329</v>
      </c>
    </row>
    <row r="4" spans="1:24" x14ac:dyDescent="0.35">
      <c r="C4" s="1" t="s">
        <v>5</v>
      </c>
      <c r="D4">
        <v>7</v>
      </c>
      <c r="E4" s="9">
        <f t="shared" si="0"/>
        <v>1.417004048582996</v>
      </c>
      <c r="F4" s="8">
        <v>42.857142857142854</v>
      </c>
      <c r="H4" t="s">
        <v>20</v>
      </c>
      <c r="I4" s="1" t="s">
        <v>22</v>
      </c>
      <c r="J4" s="3">
        <v>3</v>
      </c>
      <c r="K4" s="9">
        <f t="shared" si="2"/>
        <v>0.50505050505050508</v>
      </c>
      <c r="L4" s="9">
        <v>66.666666666666657</v>
      </c>
      <c r="O4" s="1" t="s">
        <v>22</v>
      </c>
      <c r="P4">
        <v>3</v>
      </c>
      <c r="Q4" s="8">
        <f t="shared" si="3"/>
        <v>0.78125</v>
      </c>
      <c r="R4" s="8">
        <v>33.333333333333329</v>
      </c>
      <c r="S4" s="1"/>
      <c r="U4" s="1" t="s">
        <v>24</v>
      </c>
      <c r="V4">
        <v>1</v>
      </c>
      <c r="W4" s="8">
        <f t="shared" si="1"/>
        <v>0.1736111111111111</v>
      </c>
      <c r="X4" s="8">
        <v>0</v>
      </c>
    </row>
    <row r="5" spans="1:24" x14ac:dyDescent="0.35">
      <c r="C5" s="1" t="s">
        <v>6</v>
      </c>
      <c r="D5">
        <v>14</v>
      </c>
      <c r="E5" s="9">
        <f t="shared" si="0"/>
        <v>2.834008097165992</v>
      </c>
      <c r="F5" s="8">
        <v>28.571428571428569</v>
      </c>
      <c r="H5" t="s">
        <v>20</v>
      </c>
      <c r="I5" s="1" t="s">
        <v>23</v>
      </c>
      <c r="J5" s="3">
        <v>12</v>
      </c>
      <c r="K5" s="9">
        <f t="shared" si="2"/>
        <v>2.0202020202020203</v>
      </c>
      <c r="L5" s="9">
        <v>58.333333333333336</v>
      </c>
      <c r="O5" s="1" t="s">
        <v>23</v>
      </c>
      <c r="P5">
        <v>4</v>
      </c>
      <c r="Q5" s="8">
        <f t="shared" si="3"/>
        <v>1.0416666666666665</v>
      </c>
      <c r="R5" s="8">
        <v>25</v>
      </c>
      <c r="S5" s="1"/>
      <c r="U5" s="4" t="s">
        <v>4</v>
      </c>
      <c r="V5">
        <v>23</v>
      </c>
      <c r="W5" s="8">
        <f t="shared" si="1"/>
        <v>3.9930555555555554</v>
      </c>
      <c r="X5" s="10">
        <v>39.130434782608695</v>
      </c>
    </row>
    <row r="6" spans="1:24" x14ac:dyDescent="0.35">
      <c r="C6" s="1" t="s">
        <v>7</v>
      </c>
      <c r="D6">
        <v>3</v>
      </c>
      <c r="E6" s="9">
        <f t="shared" si="0"/>
        <v>0.60728744939271251</v>
      </c>
      <c r="F6" s="8">
        <v>0</v>
      </c>
      <c r="H6" t="s">
        <v>20</v>
      </c>
      <c r="I6" s="1" t="s">
        <v>24</v>
      </c>
      <c r="J6" s="3">
        <v>1</v>
      </c>
      <c r="K6" s="9">
        <f t="shared" si="2"/>
        <v>0.16835016835016833</v>
      </c>
      <c r="L6" s="9">
        <v>0</v>
      </c>
      <c r="O6" s="1" t="s">
        <v>24</v>
      </c>
      <c r="P6">
        <v>1</v>
      </c>
      <c r="Q6" s="8">
        <f t="shared" si="3"/>
        <v>0.26041666666666663</v>
      </c>
      <c r="R6" s="8">
        <v>0</v>
      </c>
      <c r="S6" s="1"/>
      <c r="U6" s="1" t="s">
        <v>43</v>
      </c>
      <c r="V6">
        <v>3</v>
      </c>
      <c r="W6" s="8">
        <f t="shared" si="1"/>
        <v>0.52083333333333326</v>
      </c>
      <c r="X6" s="8">
        <v>0</v>
      </c>
    </row>
    <row r="7" spans="1:24" x14ac:dyDescent="0.35">
      <c r="C7" s="1" t="s">
        <v>8</v>
      </c>
      <c r="D7">
        <v>3</v>
      </c>
      <c r="E7" s="9">
        <f t="shared" si="0"/>
        <v>0.60728744939271251</v>
      </c>
      <c r="F7" s="8">
        <v>66.666666666666657</v>
      </c>
      <c r="H7" t="s">
        <v>20</v>
      </c>
      <c r="I7" s="4" t="s">
        <v>4</v>
      </c>
      <c r="J7" s="2">
        <v>46</v>
      </c>
      <c r="K7" s="9">
        <f t="shared" si="2"/>
        <v>7.7441077441077439</v>
      </c>
      <c r="L7" s="10">
        <v>26.086956521739129</v>
      </c>
      <c r="O7" s="4" t="s">
        <v>4</v>
      </c>
      <c r="P7">
        <v>20</v>
      </c>
      <c r="Q7" s="8">
        <f t="shared" si="3"/>
        <v>5.2083333333333339</v>
      </c>
      <c r="R7" s="10">
        <v>15</v>
      </c>
      <c r="S7" s="1"/>
      <c r="U7" s="1" t="s">
        <v>25</v>
      </c>
      <c r="V7">
        <v>2</v>
      </c>
      <c r="W7" s="8">
        <f t="shared" si="1"/>
        <v>0.34722222222222221</v>
      </c>
      <c r="X7" s="8">
        <v>0</v>
      </c>
    </row>
    <row r="8" spans="1:24" x14ac:dyDescent="0.35">
      <c r="C8" s="4" t="s">
        <v>9</v>
      </c>
      <c r="D8">
        <v>16</v>
      </c>
      <c r="E8" s="9">
        <f t="shared" si="0"/>
        <v>3.2388663967611335</v>
      </c>
      <c r="F8" s="10">
        <v>25</v>
      </c>
      <c r="H8" t="s">
        <v>20</v>
      </c>
      <c r="I8" s="1" t="s">
        <v>25</v>
      </c>
      <c r="J8" s="3">
        <v>7</v>
      </c>
      <c r="K8" s="9">
        <f t="shared" si="2"/>
        <v>1.1784511784511784</v>
      </c>
      <c r="L8" s="9">
        <v>0</v>
      </c>
      <c r="O8" s="1" t="s">
        <v>25</v>
      </c>
      <c r="P8">
        <v>1</v>
      </c>
      <c r="Q8" s="8">
        <f t="shared" si="3"/>
        <v>0.26041666666666663</v>
      </c>
      <c r="R8" s="8">
        <v>0</v>
      </c>
      <c r="S8" s="1"/>
      <c r="U8" s="1" t="s">
        <v>5</v>
      </c>
      <c r="V8">
        <v>20</v>
      </c>
      <c r="W8" s="8">
        <f t="shared" si="1"/>
        <v>3.4722222222222223</v>
      </c>
      <c r="X8" s="8">
        <v>30</v>
      </c>
    </row>
    <row r="9" spans="1:24" x14ac:dyDescent="0.35">
      <c r="C9" s="1" t="s">
        <v>10</v>
      </c>
      <c r="D9">
        <v>1</v>
      </c>
      <c r="E9" s="9">
        <f t="shared" si="0"/>
        <v>0.20242914979757085</v>
      </c>
      <c r="F9" s="8">
        <v>0</v>
      </c>
      <c r="H9" t="s">
        <v>20</v>
      </c>
      <c r="I9" s="1" t="s">
        <v>5</v>
      </c>
      <c r="J9" s="3">
        <v>26</v>
      </c>
      <c r="K9" s="9">
        <f t="shared" si="2"/>
        <v>4.3771043771043772</v>
      </c>
      <c r="L9" s="9">
        <v>38.461538461538467</v>
      </c>
      <c r="O9" s="1" t="s">
        <v>5</v>
      </c>
      <c r="P9">
        <v>15</v>
      </c>
      <c r="Q9" s="8">
        <f t="shared" si="3"/>
        <v>3.90625</v>
      </c>
      <c r="R9" s="8">
        <v>6.666666666666667</v>
      </c>
      <c r="S9" s="1"/>
      <c r="U9" s="1" t="s">
        <v>7</v>
      </c>
      <c r="V9">
        <v>23</v>
      </c>
      <c r="W9" s="8">
        <f t="shared" si="1"/>
        <v>3.9930555555555554</v>
      </c>
      <c r="X9" s="8">
        <v>21.739130434782609</v>
      </c>
    </row>
    <row r="10" spans="1:24" x14ac:dyDescent="0.35">
      <c r="C10" s="1" t="s">
        <v>11</v>
      </c>
      <c r="D10">
        <v>5</v>
      </c>
      <c r="E10" s="9">
        <f t="shared" si="0"/>
        <v>1.0121457489878543</v>
      </c>
      <c r="F10" s="8">
        <v>20</v>
      </c>
      <c r="H10" t="s">
        <v>20</v>
      </c>
      <c r="I10" s="1" t="s">
        <v>7</v>
      </c>
      <c r="J10" s="3">
        <v>21</v>
      </c>
      <c r="K10" s="9">
        <f t="shared" si="2"/>
        <v>3.535353535353535</v>
      </c>
      <c r="L10" s="9">
        <v>23.809523809523807</v>
      </c>
      <c r="O10" s="1" t="s">
        <v>7</v>
      </c>
      <c r="P10">
        <v>21</v>
      </c>
      <c r="Q10" s="8">
        <f t="shared" si="3"/>
        <v>5.46875</v>
      </c>
      <c r="R10" s="8">
        <v>19.047619047619047</v>
      </c>
      <c r="S10" s="1"/>
      <c r="U10" s="1" t="s">
        <v>8</v>
      </c>
      <c r="V10">
        <v>13</v>
      </c>
      <c r="W10" s="8">
        <f t="shared" si="1"/>
        <v>2.2569444444444442</v>
      </c>
      <c r="X10" s="8">
        <v>0</v>
      </c>
    </row>
    <row r="11" spans="1:24" x14ac:dyDescent="0.35">
      <c r="C11" s="4" t="s">
        <v>12</v>
      </c>
      <c r="D11" s="2">
        <v>26</v>
      </c>
      <c r="E11" s="9">
        <f t="shared" si="0"/>
        <v>5.2631578947368416</v>
      </c>
      <c r="F11" s="10">
        <v>38.461538461538467</v>
      </c>
      <c r="H11" t="s">
        <v>20</v>
      </c>
      <c r="I11" s="1" t="s">
        <v>8</v>
      </c>
      <c r="J11" s="3">
        <v>7</v>
      </c>
      <c r="K11" s="9">
        <f t="shared" si="2"/>
        <v>1.1784511784511784</v>
      </c>
      <c r="L11" s="9">
        <v>71.428571428571431</v>
      </c>
      <c r="O11" s="1" t="s">
        <v>8</v>
      </c>
      <c r="P11">
        <v>3</v>
      </c>
      <c r="Q11" s="8">
        <f t="shared" si="3"/>
        <v>0.78125</v>
      </c>
      <c r="R11" s="8">
        <v>33.333333333333329</v>
      </c>
      <c r="S11" s="1"/>
      <c r="U11" s="4" t="s">
        <v>9</v>
      </c>
      <c r="V11">
        <v>64</v>
      </c>
      <c r="W11" s="8">
        <f t="shared" si="1"/>
        <v>11.111111111111111</v>
      </c>
      <c r="X11" s="10">
        <v>42.1875</v>
      </c>
    </row>
    <row r="12" spans="1:24" x14ac:dyDescent="0.35">
      <c r="C12" s="1" t="s">
        <v>13</v>
      </c>
      <c r="D12">
        <v>4</v>
      </c>
      <c r="E12" s="9">
        <f t="shared" si="0"/>
        <v>0.80971659919028338</v>
      </c>
      <c r="F12" s="8">
        <v>25</v>
      </c>
      <c r="H12" t="s">
        <v>20</v>
      </c>
      <c r="I12" s="4" t="s">
        <v>9</v>
      </c>
      <c r="J12" s="2">
        <v>83</v>
      </c>
      <c r="K12" s="9">
        <f t="shared" si="2"/>
        <v>13.973063973063974</v>
      </c>
      <c r="L12" s="10">
        <v>39.75903614457831</v>
      </c>
      <c r="O12" s="4" t="s">
        <v>9</v>
      </c>
      <c r="P12">
        <v>46</v>
      </c>
      <c r="Q12" s="8">
        <f t="shared" si="3"/>
        <v>11.979166666666668</v>
      </c>
      <c r="R12" s="10">
        <v>19.565217391304348</v>
      </c>
      <c r="S12" s="1"/>
      <c r="U12" s="1" t="s">
        <v>26</v>
      </c>
      <c r="V12">
        <v>15</v>
      </c>
      <c r="W12" s="8">
        <f t="shared" si="1"/>
        <v>2.604166666666667</v>
      </c>
      <c r="X12" s="8">
        <v>20</v>
      </c>
    </row>
    <row r="13" spans="1:24" x14ac:dyDescent="0.35">
      <c r="C13" s="1" t="s">
        <v>14</v>
      </c>
      <c r="D13">
        <v>3</v>
      </c>
      <c r="E13" s="9">
        <f t="shared" si="0"/>
        <v>0.60728744939271251</v>
      </c>
      <c r="F13" s="8">
        <v>33.333333333333329</v>
      </c>
      <c r="H13" t="s">
        <v>20</v>
      </c>
      <c r="I13" s="1" t="s">
        <v>26</v>
      </c>
      <c r="J13" s="3">
        <v>19</v>
      </c>
      <c r="K13" s="9">
        <f t="shared" si="2"/>
        <v>3.1986531986531985</v>
      </c>
      <c r="L13" s="9">
        <v>36.84210526315789</v>
      </c>
      <c r="O13" s="1" t="s">
        <v>26</v>
      </c>
      <c r="P13">
        <v>16</v>
      </c>
      <c r="Q13" s="8">
        <f t="shared" si="3"/>
        <v>4.1666666666666661</v>
      </c>
      <c r="R13" s="8">
        <v>6.25</v>
      </c>
      <c r="S13" s="1"/>
      <c r="U13" s="1" t="s">
        <v>28</v>
      </c>
      <c r="V13">
        <v>1</v>
      </c>
      <c r="W13" s="8">
        <f t="shared" si="1"/>
        <v>0.1736111111111111</v>
      </c>
      <c r="X13" s="8">
        <v>0</v>
      </c>
    </row>
    <row r="14" spans="1:24" x14ac:dyDescent="0.35">
      <c r="C14" s="4" t="s">
        <v>15</v>
      </c>
      <c r="D14" s="2">
        <v>65</v>
      </c>
      <c r="E14" s="9">
        <f t="shared" si="0"/>
        <v>13.157894736842104</v>
      </c>
      <c r="F14" s="10">
        <v>38.461538461538467</v>
      </c>
      <c r="H14" t="s">
        <v>20</v>
      </c>
      <c r="I14" s="1" t="s">
        <v>27</v>
      </c>
      <c r="J14" s="3">
        <v>2</v>
      </c>
      <c r="K14" s="9">
        <f t="shared" si="2"/>
        <v>0.33670033670033667</v>
      </c>
      <c r="L14" s="9">
        <v>100</v>
      </c>
      <c r="O14" s="1" t="s">
        <v>29</v>
      </c>
      <c r="P14">
        <v>5</v>
      </c>
      <c r="Q14" s="8">
        <f t="shared" si="3"/>
        <v>1.3020833333333335</v>
      </c>
      <c r="R14" s="8">
        <v>0</v>
      </c>
      <c r="S14" s="1"/>
      <c r="U14" s="1" t="s">
        <v>29</v>
      </c>
      <c r="V14">
        <v>4</v>
      </c>
      <c r="W14" s="8">
        <f t="shared" si="1"/>
        <v>0.69444444444444442</v>
      </c>
      <c r="X14" s="8">
        <v>25</v>
      </c>
    </row>
    <row r="15" spans="1:24" x14ac:dyDescent="0.35">
      <c r="C15" s="4" t="s">
        <v>16</v>
      </c>
      <c r="D15" s="2">
        <v>30</v>
      </c>
      <c r="E15" s="9">
        <f t="shared" si="0"/>
        <v>6.0728744939271255</v>
      </c>
      <c r="F15" s="10">
        <v>43.333333333333336</v>
      </c>
      <c r="H15" t="s">
        <v>20</v>
      </c>
      <c r="I15" s="1" t="s">
        <v>28</v>
      </c>
      <c r="J15" s="3">
        <v>3</v>
      </c>
      <c r="K15" s="9">
        <f t="shared" si="2"/>
        <v>0.50505050505050508</v>
      </c>
      <c r="L15" s="9">
        <v>0</v>
      </c>
      <c r="O15" s="1" t="s">
        <v>31</v>
      </c>
      <c r="P15">
        <v>4</v>
      </c>
      <c r="Q15" s="8">
        <f t="shared" si="3"/>
        <v>1.0416666666666665</v>
      </c>
      <c r="R15" s="8">
        <v>0</v>
      </c>
      <c r="S15" s="1"/>
      <c r="U15" s="1" t="s">
        <v>31</v>
      </c>
      <c r="V15">
        <v>3</v>
      </c>
      <c r="W15" s="8">
        <f t="shared" si="1"/>
        <v>0.52083333333333326</v>
      </c>
      <c r="X15" s="8">
        <v>0</v>
      </c>
    </row>
    <row r="16" spans="1:24" x14ac:dyDescent="0.35">
      <c r="C16" s="1" t="s">
        <v>17</v>
      </c>
      <c r="D16">
        <v>1</v>
      </c>
      <c r="E16" s="9">
        <f t="shared" si="0"/>
        <v>0.20242914979757085</v>
      </c>
      <c r="F16" s="8">
        <v>100</v>
      </c>
      <c r="H16" t="s">
        <v>20</v>
      </c>
      <c r="I16" s="1" t="s">
        <v>29</v>
      </c>
      <c r="J16" s="3">
        <v>9</v>
      </c>
      <c r="K16" s="9">
        <f t="shared" si="2"/>
        <v>1.5151515151515151</v>
      </c>
      <c r="L16" s="9">
        <v>11.111111111111111</v>
      </c>
      <c r="O16" s="1" t="s">
        <v>32</v>
      </c>
      <c r="P16">
        <v>1</v>
      </c>
      <c r="Q16" s="8">
        <f t="shared" si="3"/>
        <v>0.26041666666666663</v>
      </c>
      <c r="R16" s="8">
        <v>0</v>
      </c>
      <c r="S16" s="1"/>
      <c r="U16" s="1" t="s">
        <v>11</v>
      </c>
      <c r="V16">
        <v>2</v>
      </c>
      <c r="W16" s="8">
        <f t="shared" si="1"/>
        <v>0.34722222222222221</v>
      </c>
      <c r="X16" s="8">
        <v>0</v>
      </c>
    </row>
    <row r="17" spans="2:24" x14ac:dyDescent="0.35">
      <c r="C17" s="4" t="s">
        <v>18</v>
      </c>
      <c r="D17">
        <v>1</v>
      </c>
      <c r="E17" s="9">
        <f t="shared" si="0"/>
        <v>0.20242914979757085</v>
      </c>
      <c r="F17" s="10">
        <v>0</v>
      </c>
      <c r="H17" t="s">
        <v>20</v>
      </c>
      <c r="I17" s="1" t="s">
        <v>30</v>
      </c>
      <c r="J17" s="3">
        <v>1</v>
      </c>
      <c r="K17" s="9">
        <f t="shared" si="2"/>
        <v>0.16835016835016833</v>
      </c>
      <c r="L17" s="9">
        <v>0</v>
      </c>
      <c r="O17" s="1" t="s">
        <v>11</v>
      </c>
      <c r="P17">
        <v>7</v>
      </c>
      <c r="Q17" s="8">
        <f t="shared" si="3"/>
        <v>1.8229166666666667</v>
      </c>
      <c r="R17" s="8">
        <v>0</v>
      </c>
      <c r="S17" s="1"/>
      <c r="U17" s="4" t="s">
        <v>12</v>
      </c>
      <c r="V17">
        <v>1</v>
      </c>
      <c r="W17" s="8">
        <f t="shared" si="1"/>
        <v>0.1736111111111111</v>
      </c>
      <c r="X17" s="10">
        <v>0</v>
      </c>
    </row>
    <row r="18" spans="2:24" x14ac:dyDescent="0.35">
      <c r="C18" s="4" t="s">
        <v>34</v>
      </c>
      <c r="D18">
        <v>0</v>
      </c>
      <c r="E18" s="9">
        <f t="shared" si="0"/>
        <v>0</v>
      </c>
      <c r="F18" s="10">
        <v>0</v>
      </c>
      <c r="H18" t="s">
        <v>20</v>
      </c>
      <c r="I18" s="1" t="s">
        <v>31</v>
      </c>
      <c r="J18" s="3">
        <v>2</v>
      </c>
      <c r="K18" s="9">
        <f t="shared" si="2"/>
        <v>0.33670033670033667</v>
      </c>
      <c r="L18" s="9">
        <v>0</v>
      </c>
      <c r="O18" s="4" t="s">
        <v>12</v>
      </c>
      <c r="P18">
        <v>4</v>
      </c>
      <c r="Q18" s="8">
        <f t="shared" si="3"/>
        <v>1.0416666666666665</v>
      </c>
      <c r="R18" s="10">
        <v>25</v>
      </c>
      <c r="S18" s="1"/>
      <c r="U18" s="1" t="s">
        <v>44</v>
      </c>
      <c r="V18">
        <v>1</v>
      </c>
      <c r="W18" s="8">
        <f t="shared" si="1"/>
        <v>0.1736111111111111</v>
      </c>
      <c r="X18" s="8">
        <v>0</v>
      </c>
    </row>
    <row r="19" spans="2:24" x14ac:dyDescent="0.35">
      <c r="C19" s="5" t="s">
        <v>47</v>
      </c>
      <c r="D19" s="6">
        <f>SUM(D2:D18)</f>
        <v>494</v>
      </c>
      <c r="E19" s="9">
        <v>100</v>
      </c>
      <c r="H19" t="s">
        <v>20</v>
      </c>
      <c r="I19" s="1" t="s">
        <v>32</v>
      </c>
      <c r="J19" s="3">
        <v>11</v>
      </c>
      <c r="K19" s="9">
        <f t="shared" si="2"/>
        <v>1.8518518518518516</v>
      </c>
      <c r="L19" s="9">
        <v>0</v>
      </c>
      <c r="O19" s="1" t="s">
        <v>33</v>
      </c>
      <c r="P19">
        <v>1</v>
      </c>
      <c r="Q19" s="8">
        <f t="shared" si="3"/>
        <v>0.26041666666666663</v>
      </c>
      <c r="R19" s="8">
        <v>0</v>
      </c>
      <c r="S19" s="1"/>
      <c r="U19" s="1" t="s">
        <v>33</v>
      </c>
      <c r="V19">
        <v>1</v>
      </c>
      <c r="W19" s="8">
        <f t="shared" si="1"/>
        <v>0.1736111111111111</v>
      </c>
      <c r="X19" s="8">
        <v>100</v>
      </c>
    </row>
    <row r="20" spans="2:24" x14ac:dyDescent="0.35">
      <c r="B20" s="6" t="s">
        <v>57</v>
      </c>
      <c r="C20" s="6">
        <v>16</v>
      </c>
      <c r="H20" t="s">
        <v>20</v>
      </c>
      <c r="I20" s="1" t="s">
        <v>11</v>
      </c>
      <c r="J20" s="3">
        <v>14</v>
      </c>
      <c r="K20" s="9">
        <f t="shared" si="2"/>
        <v>2.3569023569023568</v>
      </c>
      <c r="L20" s="9">
        <v>35.714285714285715</v>
      </c>
      <c r="O20" s="4" t="s">
        <v>34</v>
      </c>
      <c r="P20">
        <v>41</v>
      </c>
      <c r="Q20" s="8">
        <f t="shared" si="3"/>
        <v>10.677083333333332</v>
      </c>
      <c r="R20" s="10">
        <v>0</v>
      </c>
      <c r="S20" s="1"/>
      <c r="U20" s="4" t="s">
        <v>34</v>
      </c>
      <c r="V20">
        <v>18</v>
      </c>
      <c r="W20" s="8">
        <f t="shared" si="1"/>
        <v>3.125</v>
      </c>
      <c r="X20" s="10">
        <v>0</v>
      </c>
    </row>
    <row r="21" spans="2:24" x14ac:dyDescent="0.35">
      <c r="H21" t="s">
        <v>20</v>
      </c>
      <c r="I21" s="4" t="s">
        <v>12</v>
      </c>
      <c r="J21" s="3">
        <v>6</v>
      </c>
      <c r="K21" s="9">
        <f t="shared" si="2"/>
        <v>1.0101010101010102</v>
      </c>
      <c r="L21" s="10">
        <v>16.666666666666664</v>
      </c>
      <c r="O21" s="1" t="s">
        <v>13</v>
      </c>
      <c r="P21">
        <v>9</v>
      </c>
      <c r="Q21" s="8">
        <f t="shared" si="3"/>
        <v>2.34375</v>
      </c>
      <c r="R21" s="8">
        <v>0</v>
      </c>
      <c r="S21" s="1"/>
      <c r="U21" s="1" t="s">
        <v>13</v>
      </c>
      <c r="V21">
        <v>10</v>
      </c>
      <c r="W21" s="8">
        <f t="shared" si="1"/>
        <v>1.7361111111111112</v>
      </c>
      <c r="X21" s="8">
        <v>20</v>
      </c>
    </row>
    <row r="22" spans="2:24" x14ac:dyDescent="0.35">
      <c r="H22" t="s">
        <v>20</v>
      </c>
      <c r="I22" s="1" t="s">
        <v>33</v>
      </c>
      <c r="J22" s="3">
        <v>5</v>
      </c>
      <c r="K22" s="9">
        <f t="shared" si="2"/>
        <v>0.84175084175084169</v>
      </c>
      <c r="L22" s="9">
        <v>0</v>
      </c>
      <c r="O22" s="1" t="s">
        <v>14</v>
      </c>
      <c r="P22">
        <v>4</v>
      </c>
      <c r="Q22" s="8">
        <f t="shared" si="3"/>
        <v>1.0416666666666665</v>
      </c>
      <c r="R22" s="8">
        <v>0</v>
      </c>
      <c r="S22" s="1"/>
      <c r="U22" s="1" t="s">
        <v>14</v>
      </c>
      <c r="V22">
        <v>3</v>
      </c>
      <c r="W22" s="8">
        <f t="shared" si="1"/>
        <v>0.52083333333333326</v>
      </c>
      <c r="X22" s="8">
        <v>0</v>
      </c>
    </row>
    <row r="23" spans="2:24" x14ac:dyDescent="0.35">
      <c r="H23" t="s">
        <v>20</v>
      </c>
      <c r="I23" s="4" t="s">
        <v>34</v>
      </c>
      <c r="J23" s="3">
        <v>16</v>
      </c>
      <c r="K23" s="9">
        <f t="shared" si="2"/>
        <v>2.6936026936026933</v>
      </c>
      <c r="L23" s="10">
        <v>0</v>
      </c>
      <c r="O23" s="4" t="s">
        <v>15</v>
      </c>
      <c r="P23">
        <v>12</v>
      </c>
      <c r="Q23" s="8">
        <f t="shared" si="3"/>
        <v>3.125</v>
      </c>
      <c r="R23" s="10">
        <v>16.666666666666664</v>
      </c>
      <c r="S23" s="1"/>
      <c r="U23" s="4" t="s">
        <v>15</v>
      </c>
      <c r="V23">
        <v>104</v>
      </c>
      <c r="W23" s="8">
        <f t="shared" si="1"/>
        <v>18.055555555555554</v>
      </c>
      <c r="X23" s="10">
        <v>0</v>
      </c>
    </row>
    <row r="24" spans="2:24" x14ac:dyDescent="0.35">
      <c r="H24" t="s">
        <v>20</v>
      </c>
      <c r="I24" s="1" t="s">
        <v>35</v>
      </c>
      <c r="J24" s="3">
        <v>1</v>
      </c>
      <c r="K24" s="9">
        <f t="shared" si="2"/>
        <v>0.16835016835016833</v>
      </c>
      <c r="L24" s="9">
        <v>0</v>
      </c>
      <c r="O24" s="4" t="s">
        <v>16</v>
      </c>
      <c r="P24">
        <v>103</v>
      </c>
      <c r="Q24" s="8">
        <f t="shared" si="3"/>
        <v>26.822916666666668</v>
      </c>
      <c r="R24" s="10">
        <v>11.650485436893204</v>
      </c>
      <c r="S24" s="1"/>
      <c r="U24" s="1" t="s">
        <v>45</v>
      </c>
      <c r="V24">
        <v>1</v>
      </c>
      <c r="W24" s="8">
        <f t="shared" si="1"/>
        <v>0.1736111111111111</v>
      </c>
      <c r="X24" s="8">
        <v>0</v>
      </c>
    </row>
    <row r="25" spans="2:24" x14ac:dyDescent="0.35">
      <c r="H25" t="s">
        <v>20</v>
      </c>
      <c r="I25" s="1" t="s">
        <v>13</v>
      </c>
      <c r="J25" s="3">
        <v>8</v>
      </c>
      <c r="K25" s="9">
        <f t="shared" si="2"/>
        <v>1.3468013468013467</v>
      </c>
      <c r="L25" s="9">
        <v>25</v>
      </c>
      <c r="O25" s="1" t="s">
        <v>36</v>
      </c>
      <c r="P25">
        <v>4</v>
      </c>
      <c r="Q25" s="8">
        <f t="shared" si="3"/>
        <v>1.0416666666666665</v>
      </c>
      <c r="R25" s="8">
        <v>75</v>
      </c>
      <c r="S25" s="1"/>
      <c r="U25" s="4" t="s">
        <v>16</v>
      </c>
      <c r="V25">
        <v>80</v>
      </c>
      <c r="W25" s="8">
        <f t="shared" si="1"/>
        <v>13.888888888888889</v>
      </c>
      <c r="X25" s="10">
        <v>41.25</v>
      </c>
    </row>
    <row r="26" spans="2:24" x14ac:dyDescent="0.35">
      <c r="H26" t="s">
        <v>20</v>
      </c>
      <c r="I26" s="1" t="s">
        <v>14</v>
      </c>
      <c r="J26" s="3">
        <v>3</v>
      </c>
      <c r="K26" s="9">
        <f t="shared" si="2"/>
        <v>0.50505050505050508</v>
      </c>
      <c r="L26" s="9">
        <v>33.333333333333329</v>
      </c>
      <c r="O26" s="1" t="s">
        <v>42</v>
      </c>
      <c r="P26">
        <v>1</v>
      </c>
      <c r="Q26" s="8">
        <f t="shared" si="3"/>
        <v>0.26041666666666663</v>
      </c>
      <c r="R26" s="8">
        <v>0</v>
      </c>
      <c r="S26" s="1"/>
      <c r="U26" s="1" t="s">
        <v>36</v>
      </c>
      <c r="V26">
        <v>4</v>
      </c>
      <c r="W26" s="8">
        <f t="shared" si="1"/>
        <v>0.69444444444444442</v>
      </c>
      <c r="X26" s="8">
        <v>75</v>
      </c>
    </row>
    <row r="27" spans="2:24" x14ac:dyDescent="0.35">
      <c r="H27" t="s">
        <v>20</v>
      </c>
      <c r="I27" s="4" t="s">
        <v>15</v>
      </c>
      <c r="J27" s="2">
        <v>53</v>
      </c>
      <c r="K27" s="9">
        <f t="shared" si="2"/>
        <v>8.9225589225589221</v>
      </c>
      <c r="L27" s="10">
        <v>20.754716981132077</v>
      </c>
      <c r="O27" s="1" t="s">
        <v>37</v>
      </c>
      <c r="P27">
        <v>2</v>
      </c>
      <c r="Q27" s="8">
        <f t="shared" si="3"/>
        <v>0.52083333333333326</v>
      </c>
      <c r="R27" s="8">
        <v>0</v>
      </c>
      <c r="S27" s="1"/>
      <c r="U27" s="4" t="s">
        <v>18</v>
      </c>
      <c r="V27">
        <v>163</v>
      </c>
      <c r="W27" s="8">
        <f t="shared" si="1"/>
        <v>28.298611111111111</v>
      </c>
      <c r="X27" s="10">
        <v>0.61349693251533743</v>
      </c>
    </row>
    <row r="28" spans="2:24" x14ac:dyDescent="0.35">
      <c r="H28" t="s">
        <v>20</v>
      </c>
      <c r="I28" s="4" t="s">
        <v>16</v>
      </c>
      <c r="J28" s="2">
        <v>152</v>
      </c>
      <c r="K28" s="9">
        <f t="shared" si="2"/>
        <v>25.589225589225588</v>
      </c>
      <c r="L28" s="10">
        <v>13.815789473684212</v>
      </c>
      <c r="O28" s="4" t="s">
        <v>18</v>
      </c>
      <c r="P28">
        <v>22</v>
      </c>
      <c r="Q28" s="8">
        <f t="shared" si="3"/>
        <v>5.7291666666666661</v>
      </c>
      <c r="R28" s="10">
        <v>9.0909090909090917</v>
      </c>
      <c r="U28" s="5" t="s">
        <v>47</v>
      </c>
      <c r="V28" s="6">
        <f>SUM(V2:V27)</f>
        <v>576</v>
      </c>
      <c r="W28" s="8">
        <f t="shared" si="1"/>
        <v>100</v>
      </c>
    </row>
    <row r="29" spans="2:24" x14ac:dyDescent="0.35">
      <c r="H29" t="s">
        <v>20</v>
      </c>
      <c r="I29" s="1" t="s">
        <v>36</v>
      </c>
      <c r="J29" s="3">
        <v>2</v>
      </c>
      <c r="K29" s="9">
        <f t="shared" si="2"/>
        <v>0.33670033670033667</v>
      </c>
      <c r="L29" s="9">
        <v>0</v>
      </c>
      <c r="O29" s="5" t="s">
        <v>48</v>
      </c>
      <c r="P29" s="6">
        <f>SUM(P2:P28)</f>
        <v>384</v>
      </c>
      <c r="Q29" s="8">
        <f t="shared" si="3"/>
        <v>100</v>
      </c>
      <c r="T29" s="6" t="s">
        <v>57</v>
      </c>
      <c r="U29" s="6">
        <v>26</v>
      </c>
    </row>
    <row r="30" spans="2:24" x14ac:dyDescent="0.35">
      <c r="H30" t="s">
        <v>20</v>
      </c>
      <c r="I30" s="1" t="s">
        <v>37</v>
      </c>
      <c r="J30" s="3">
        <v>1</v>
      </c>
      <c r="K30" s="9">
        <f t="shared" si="2"/>
        <v>0.16835016835016833</v>
      </c>
      <c r="L30" s="9">
        <v>0</v>
      </c>
      <c r="N30" s="6" t="s">
        <v>57</v>
      </c>
      <c r="O30" s="6">
        <v>27</v>
      </c>
    </row>
    <row r="31" spans="2:24" x14ac:dyDescent="0.35">
      <c r="H31" t="s">
        <v>20</v>
      </c>
      <c r="I31" s="4" t="s">
        <v>18</v>
      </c>
      <c r="J31" s="2">
        <v>43</v>
      </c>
      <c r="K31" s="9">
        <f t="shared" si="2"/>
        <v>7.2390572390572396</v>
      </c>
      <c r="L31" s="10">
        <v>0</v>
      </c>
    </row>
    <row r="32" spans="2:24" x14ac:dyDescent="0.35">
      <c r="I32" s="7" t="s">
        <v>47</v>
      </c>
      <c r="J32" s="6">
        <f>SUM(J2:J31)</f>
        <v>594</v>
      </c>
      <c r="K32" s="9">
        <f t="shared" si="2"/>
        <v>100</v>
      </c>
    </row>
    <row r="33" spans="8:9" x14ac:dyDescent="0.35">
      <c r="H33" s="6" t="s">
        <v>57</v>
      </c>
      <c r="I33" s="6">
        <v>30</v>
      </c>
    </row>
  </sheetData>
  <phoneticPr fontId="2" type="noConversion"/>
  <conditionalFormatting sqref="P2:Q28 T2 Q30:R3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:K31 J1 J33:L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:V27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:W2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:E17 D1 D20:F1048576 D18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3102-5732-452D-855F-CFD7D421E862}">
  <dimension ref="A1:X29"/>
  <sheetViews>
    <sheetView zoomScale="90" zoomScaleNormal="90" workbookViewId="0">
      <selection activeCell="S2" sqref="S2"/>
    </sheetView>
  </sheetViews>
  <sheetFormatPr defaultRowHeight="14.5" x14ac:dyDescent="0.35"/>
  <cols>
    <col min="2" max="2" width="12.6328125" bestFit="1" customWidth="1"/>
    <col min="3" max="3" width="16.453125" bestFit="1" customWidth="1"/>
    <col min="5" max="5" width="21" style="8" bestFit="1" customWidth="1"/>
    <col min="6" max="6" width="21" style="8" customWidth="1"/>
    <col min="9" max="9" width="16.453125" bestFit="1" customWidth="1"/>
    <col min="11" max="11" width="23.7265625" style="8" bestFit="1" customWidth="1"/>
    <col min="12" max="12" width="21" style="8" customWidth="1"/>
    <col min="15" max="15" width="16.453125" bestFit="1" customWidth="1"/>
    <col min="17" max="17" width="21" style="8" bestFit="1" customWidth="1"/>
    <col min="18" max="18" width="21" style="8" customWidth="1"/>
    <col min="21" max="21" width="16.453125" bestFit="1" customWidth="1"/>
    <col min="23" max="23" width="21" style="8" bestFit="1" customWidth="1"/>
    <col min="24" max="24" width="13" bestFit="1" customWidth="1"/>
  </cols>
  <sheetData>
    <row r="1" spans="1:24" s="6" customFormat="1" x14ac:dyDescent="0.35">
      <c r="A1" s="6" t="s">
        <v>0</v>
      </c>
      <c r="B1" s="6" t="s">
        <v>2</v>
      </c>
      <c r="C1" s="6" t="s">
        <v>40</v>
      </c>
      <c r="D1" s="6" t="s">
        <v>1</v>
      </c>
      <c r="E1" s="11" t="s">
        <v>46</v>
      </c>
      <c r="F1" s="11" t="s">
        <v>56</v>
      </c>
      <c r="G1" s="6" t="s">
        <v>0</v>
      </c>
      <c r="H1" s="6" t="s">
        <v>2</v>
      </c>
      <c r="I1" s="6" t="s">
        <v>40</v>
      </c>
      <c r="J1" s="6" t="s">
        <v>1</v>
      </c>
      <c r="K1" s="11" t="s">
        <v>46</v>
      </c>
      <c r="L1" s="11" t="s">
        <v>56</v>
      </c>
      <c r="M1" s="6" t="s">
        <v>0</v>
      </c>
      <c r="N1" s="6" t="s">
        <v>2</v>
      </c>
      <c r="O1" s="6" t="s">
        <v>40</v>
      </c>
      <c r="P1" s="6" t="s">
        <v>1</v>
      </c>
      <c r="Q1" s="11" t="s">
        <v>46</v>
      </c>
      <c r="R1" s="11" t="s">
        <v>56</v>
      </c>
      <c r="S1" s="6" t="s">
        <v>0</v>
      </c>
      <c r="T1" s="6" t="s">
        <v>2</v>
      </c>
      <c r="U1" s="6" t="s">
        <v>40</v>
      </c>
      <c r="V1" s="6" t="s">
        <v>1</v>
      </c>
      <c r="W1" s="11" t="s">
        <v>46</v>
      </c>
      <c r="X1" s="11" t="s">
        <v>56</v>
      </c>
    </row>
    <row r="2" spans="1:24" x14ac:dyDescent="0.35">
      <c r="A2" s="6" t="s">
        <v>19</v>
      </c>
      <c r="B2" t="s">
        <v>49</v>
      </c>
      <c r="C2" s="4" t="s">
        <v>3</v>
      </c>
      <c r="D2">
        <v>258</v>
      </c>
      <c r="E2" s="8">
        <f t="shared" ref="E2:E22" si="0">(D2/$D$23)*100</f>
        <v>50.390625</v>
      </c>
      <c r="F2" s="10">
        <v>2.7131782945736433</v>
      </c>
      <c r="G2" s="6" t="s">
        <v>38</v>
      </c>
      <c r="H2" t="s">
        <v>49</v>
      </c>
      <c r="I2" s="1" t="s">
        <v>21</v>
      </c>
      <c r="J2">
        <v>2</v>
      </c>
      <c r="K2" s="8">
        <f>(J2/$J$27)*100</f>
        <v>0.56980056980056981</v>
      </c>
      <c r="L2" s="9">
        <v>0</v>
      </c>
      <c r="M2" s="6" t="s">
        <v>41</v>
      </c>
      <c r="N2" t="s">
        <v>49</v>
      </c>
      <c r="O2" s="4" t="s">
        <v>3</v>
      </c>
      <c r="P2">
        <v>33</v>
      </c>
      <c r="Q2" s="8">
        <f>(P2/$P$23)*100</f>
        <v>14.285714285714285</v>
      </c>
      <c r="R2" s="10">
        <v>6.0606060606060606</v>
      </c>
      <c r="S2" s="6" t="s">
        <v>39</v>
      </c>
      <c r="T2" t="s">
        <v>49</v>
      </c>
      <c r="U2" s="1" t="s">
        <v>21</v>
      </c>
      <c r="V2">
        <v>1</v>
      </c>
      <c r="W2" s="8">
        <f>(V2/$V$28)*100</f>
        <v>0.19569471624266144</v>
      </c>
      <c r="X2" s="8">
        <v>0</v>
      </c>
    </row>
    <row r="3" spans="1:24" x14ac:dyDescent="0.35">
      <c r="C3" s="1" t="s">
        <v>50</v>
      </c>
      <c r="D3">
        <v>1</v>
      </c>
      <c r="E3" s="8">
        <f t="shared" si="0"/>
        <v>0.1953125</v>
      </c>
      <c r="F3" s="8">
        <v>0</v>
      </c>
      <c r="I3" s="4" t="s">
        <v>3</v>
      </c>
      <c r="J3">
        <v>13</v>
      </c>
      <c r="K3" s="8">
        <f t="shared" ref="K3:K26" si="1">(J3/$J$27)*100</f>
        <v>3.7037037037037033</v>
      </c>
      <c r="L3" s="10">
        <v>7.6923076923076925</v>
      </c>
      <c r="O3" s="1" t="s">
        <v>22</v>
      </c>
      <c r="P3">
        <v>1</v>
      </c>
      <c r="Q3" s="8">
        <f t="shared" ref="Q3:Q22" si="2">(P3/$P$23)*100</f>
        <v>0.4329004329004329</v>
      </c>
      <c r="R3" s="8">
        <v>0</v>
      </c>
      <c r="U3" s="4" t="s">
        <v>3</v>
      </c>
      <c r="V3">
        <v>24</v>
      </c>
      <c r="W3" s="8">
        <f t="shared" ref="W3:W27" si="3">(V3/$V$28)*100</f>
        <v>4.6966731898238745</v>
      </c>
      <c r="X3" s="10">
        <v>0</v>
      </c>
    </row>
    <row r="4" spans="1:24" x14ac:dyDescent="0.35">
      <c r="C4" s="1" t="s">
        <v>23</v>
      </c>
      <c r="D4">
        <v>3</v>
      </c>
      <c r="E4" s="8">
        <f t="shared" si="0"/>
        <v>0.5859375</v>
      </c>
      <c r="F4" s="8">
        <v>66.666666666666657</v>
      </c>
      <c r="I4" s="1" t="s">
        <v>23</v>
      </c>
      <c r="J4">
        <v>4</v>
      </c>
      <c r="K4" s="8">
        <f t="shared" si="1"/>
        <v>1.1396011396011396</v>
      </c>
      <c r="L4" s="8">
        <v>0</v>
      </c>
      <c r="O4" s="1" t="s">
        <v>23</v>
      </c>
      <c r="P4">
        <v>1</v>
      </c>
      <c r="Q4" s="8">
        <f t="shared" si="2"/>
        <v>0.4329004329004329</v>
      </c>
      <c r="R4" s="8">
        <v>0</v>
      </c>
      <c r="U4" s="1" t="s">
        <v>22</v>
      </c>
      <c r="V4">
        <v>2</v>
      </c>
      <c r="W4" s="8">
        <f t="shared" si="3"/>
        <v>0.39138943248532287</v>
      </c>
      <c r="X4" s="8">
        <v>0</v>
      </c>
    </row>
    <row r="5" spans="1:24" x14ac:dyDescent="0.35">
      <c r="C5" s="4" t="s">
        <v>4</v>
      </c>
      <c r="D5">
        <v>35</v>
      </c>
      <c r="E5" s="8">
        <f t="shared" si="0"/>
        <v>6.8359375</v>
      </c>
      <c r="F5" s="10">
        <v>5.7142857142857144</v>
      </c>
      <c r="I5" s="4" t="s">
        <v>4</v>
      </c>
      <c r="J5">
        <v>13</v>
      </c>
      <c r="K5" s="8">
        <f t="shared" si="1"/>
        <v>3.7037037037037033</v>
      </c>
      <c r="L5" s="10">
        <v>0</v>
      </c>
      <c r="O5" s="1" t="s">
        <v>24</v>
      </c>
      <c r="P5">
        <v>1</v>
      </c>
      <c r="Q5" s="8">
        <f t="shared" si="2"/>
        <v>0.4329004329004329</v>
      </c>
      <c r="R5" s="8">
        <v>0</v>
      </c>
      <c r="U5" s="1" t="s">
        <v>23</v>
      </c>
      <c r="V5">
        <v>4</v>
      </c>
      <c r="W5" s="8">
        <f t="shared" si="3"/>
        <v>0.78277886497064575</v>
      </c>
      <c r="X5" s="8">
        <v>50</v>
      </c>
    </row>
    <row r="6" spans="1:24" x14ac:dyDescent="0.35">
      <c r="C6" s="1" t="s">
        <v>25</v>
      </c>
      <c r="D6">
        <v>1</v>
      </c>
      <c r="E6" s="8">
        <f t="shared" si="0"/>
        <v>0.1953125</v>
      </c>
      <c r="F6" s="8">
        <v>0</v>
      </c>
      <c r="I6" s="1" t="s">
        <v>5</v>
      </c>
      <c r="J6">
        <v>6</v>
      </c>
      <c r="K6" s="8">
        <f t="shared" si="1"/>
        <v>1.7094017094017095</v>
      </c>
      <c r="L6" s="8">
        <v>0</v>
      </c>
      <c r="O6" s="4" t="s">
        <v>4</v>
      </c>
      <c r="P6">
        <v>16</v>
      </c>
      <c r="Q6" s="8">
        <f t="shared" si="2"/>
        <v>6.9264069264069263</v>
      </c>
      <c r="R6" s="10">
        <v>6.25</v>
      </c>
      <c r="U6" s="1" t="s">
        <v>54</v>
      </c>
      <c r="V6">
        <v>1</v>
      </c>
      <c r="W6" s="8">
        <f t="shared" si="3"/>
        <v>0.19569471624266144</v>
      </c>
      <c r="X6" s="8">
        <v>0</v>
      </c>
    </row>
    <row r="7" spans="1:24" x14ac:dyDescent="0.35">
      <c r="C7" s="1" t="s">
        <v>5</v>
      </c>
      <c r="D7">
        <v>18</v>
      </c>
      <c r="E7" s="8">
        <f t="shared" si="0"/>
        <v>3.515625</v>
      </c>
      <c r="F7" s="8">
        <v>0</v>
      </c>
      <c r="I7" s="1" t="s">
        <v>6</v>
      </c>
      <c r="J7">
        <v>24</v>
      </c>
      <c r="K7" s="8">
        <f t="shared" si="1"/>
        <v>6.8376068376068382</v>
      </c>
      <c r="L7" s="8">
        <v>0</v>
      </c>
      <c r="O7" s="1" t="s">
        <v>25</v>
      </c>
      <c r="P7">
        <v>2</v>
      </c>
      <c r="Q7" s="8">
        <f t="shared" si="2"/>
        <v>0.86580086580086579</v>
      </c>
      <c r="R7" s="8">
        <v>0</v>
      </c>
      <c r="U7" s="1" t="s">
        <v>24</v>
      </c>
      <c r="V7">
        <v>3</v>
      </c>
      <c r="W7" s="8">
        <f t="shared" si="3"/>
        <v>0.58708414872798431</v>
      </c>
      <c r="X7" s="8">
        <v>0</v>
      </c>
    </row>
    <row r="8" spans="1:24" x14ac:dyDescent="0.35">
      <c r="C8" s="1" t="s">
        <v>6</v>
      </c>
      <c r="D8">
        <v>13</v>
      </c>
      <c r="E8" s="8">
        <f t="shared" si="0"/>
        <v>2.5390625</v>
      </c>
      <c r="F8" s="8">
        <v>0</v>
      </c>
      <c r="I8" s="4" t="s">
        <v>9</v>
      </c>
      <c r="J8">
        <v>28</v>
      </c>
      <c r="K8" s="8">
        <f t="shared" si="1"/>
        <v>7.9772079772079767</v>
      </c>
      <c r="L8" s="10">
        <v>7.1428571428571423</v>
      </c>
      <c r="O8" s="1" t="s">
        <v>5</v>
      </c>
      <c r="P8">
        <v>3</v>
      </c>
      <c r="Q8" s="8">
        <f t="shared" si="2"/>
        <v>1.2987012987012987</v>
      </c>
      <c r="R8" s="8">
        <v>0</v>
      </c>
      <c r="U8" s="4" t="s">
        <v>4</v>
      </c>
      <c r="V8">
        <v>20</v>
      </c>
      <c r="W8" s="8">
        <f t="shared" si="3"/>
        <v>3.9138943248532287</v>
      </c>
      <c r="X8" s="10">
        <v>5</v>
      </c>
    </row>
    <row r="9" spans="1:24" x14ac:dyDescent="0.35">
      <c r="C9" s="1" t="s">
        <v>7</v>
      </c>
      <c r="D9">
        <v>4</v>
      </c>
      <c r="E9" s="8">
        <f t="shared" si="0"/>
        <v>0.78125</v>
      </c>
      <c r="F9" s="8">
        <v>25</v>
      </c>
      <c r="I9" s="1" t="s">
        <v>26</v>
      </c>
      <c r="J9">
        <v>8</v>
      </c>
      <c r="K9" s="8">
        <f t="shared" si="1"/>
        <v>2.2792022792022792</v>
      </c>
      <c r="L9" s="8">
        <v>0</v>
      </c>
      <c r="O9" s="1" t="s">
        <v>6</v>
      </c>
      <c r="P9">
        <v>20</v>
      </c>
      <c r="Q9" s="8">
        <f t="shared" si="2"/>
        <v>8.6580086580086579</v>
      </c>
      <c r="R9" s="8">
        <v>5</v>
      </c>
      <c r="U9" s="1" t="s">
        <v>25</v>
      </c>
      <c r="V9">
        <v>1</v>
      </c>
      <c r="W9" s="8">
        <f t="shared" si="3"/>
        <v>0.19569471624266144</v>
      </c>
      <c r="X9" s="8">
        <v>0</v>
      </c>
    </row>
    <row r="10" spans="1:24" x14ac:dyDescent="0.35">
      <c r="C10" s="1" t="s">
        <v>8</v>
      </c>
      <c r="D10">
        <v>1</v>
      </c>
      <c r="E10" s="8">
        <f t="shared" si="0"/>
        <v>0.1953125</v>
      </c>
      <c r="F10" s="8">
        <v>0</v>
      </c>
      <c r="I10" s="1" t="s">
        <v>51</v>
      </c>
      <c r="J10">
        <v>1</v>
      </c>
      <c r="K10" s="8">
        <f t="shared" si="1"/>
        <v>0.28490028490028491</v>
      </c>
      <c r="L10" s="8">
        <v>0</v>
      </c>
      <c r="O10" s="1" t="s">
        <v>7</v>
      </c>
      <c r="P10">
        <v>13</v>
      </c>
      <c r="Q10" s="8">
        <f t="shared" si="2"/>
        <v>5.6277056277056277</v>
      </c>
      <c r="R10" s="8">
        <v>0</v>
      </c>
      <c r="U10" s="1" t="s">
        <v>5</v>
      </c>
      <c r="V10">
        <v>3</v>
      </c>
      <c r="W10" s="8">
        <f t="shared" si="3"/>
        <v>0.58708414872798431</v>
      </c>
      <c r="X10" s="8">
        <v>0</v>
      </c>
    </row>
    <row r="11" spans="1:24" x14ac:dyDescent="0.35">
      <c r="C11" s="4" t="s">
        <v>9</v>
      </c>
      <c r="D11">
        <v>16</v>
      </c>
      <c r="E11" s="8">
        <f t="shared" si="0"/>
        <v>3.125</v>
      </c>
      <c r="F11" s="10">
        <v>6.25</v>
      </c>
      <c r="I11" s="1" t="s">
        <v>28</v>
      </c>
      <c r="J11">
        <v>1</v>
      </c>
      <c r="K11" s="8">
        <f t="shared" si="1"/>
        <v>0.28490028490028491</v>
      </c>
      <c r="L11" s="8">
        <v>0</v>
      </c>
      <c r="O11" s="1" t="s">
        <v>8</v>
      </c>
      <c r="P11">
        <v>1</v>
      </c>
      <c r="Q11" s="8">
        <f t="shared" si="2"/>
        <v>0.4329004329004329</v>
      </c>
      <c r="R11" s="8">
        <v>0</v>
      </c>
      <c r="U11" s="1" t="s">
        <v>6</v>
      </c>
      <c r="V11">
        <v>15</v>
      </c>
      <c r="W11" s="8">
        <f t="shared" si="3"/>
        <v>2.9354207436399218</v>
      </c>
      <c r="X11" s="8">
        <v>0</v>
      </c>
    </row>
    <row r="12" spans="1:24" x14ac:dyDescent="0.35">
      <c r="C12" s="1" t="s">
        <v>26</v>
      </c>
      <c r="D12">
        <v>1</v>
      </c>
      <c r="E12" s="8">
        <f t="shared" si="0"/>
        <v>0.1953125</v>
      </c>
      <c r="F12" s="8">
        <v>0</v>
      </c>
      <c r="I12" s="1" t="s">
        <v>31</v>
      </c>
      <c r="J12">
        <v>2</v>
      </c>
      <c r="K12" s="8">
        <f t="shared" si="1"/>
        <v>0.56980056980056981</v>
      </c>
      <c r="L12" s="8">
        <v>0</v>
      </c>
      <c r="O12" s="4" t="s">
        <v>9</v>
      </c>
      <c r="P12">
        <v>26</v>
      </c>
      <c r="Q12" s="8">
        <f t="shared" si="2"/>
        <v>11.255411255411255</v>
      </c>
      <c r="R12" s="10">
        <v>3.8461538461538463</v>
      </c>
      <c r="U12" s="1" t="s">
        <v>7</v>
      </c>
      <c r="V12">
        <v>13</v>
      </c>
      <c r="W12" s="8">
        <f t="shared" si="3"/>
        <v>2.5440313111545985</v>
      </c>
      <c r="X12" s="8">
        <v>7.6923076923076925</v>
      </c>
    </row>
    <row r="13" spans="1:24" x14ac:dyDescent="0.35">
      <c r="C13" s="1" t="s">
        <v>29</v>
      </c>
      <c r="D13">
        <v>1</v>
      </c>
      <c r="E13" s="8">
        <f t="shared" si="0"/>
        <v>0.1953125</v>
      </c>
      <c r="F13" s="8">
        <v>0</v>
      </c>
      <c r="I13" s="1" t="s">
        <v>32</v>
      </c>
      <c r="J13">
        <v>9</v>
      </c>
      <c r="K13" s="8">
        <f t="shared" si="1"/>
        <v>2.5641025641025639</v>
      </c>
      <c r="L13" s="8">
        <v>0</v>
      </c>
      <c r="O13" s="1" t="s">
        <v>26</v>
      </c>
      <c r="P13">
        <v>2</v>
      </c>
      <c r="Q13" s="8">
        <f t="shared" si="2"/>
        <v>0.86580086580086579</v>
      </c>
      <c r="R13" s="8">
        <v>0</v>
      </c>
      <c r="U13" s="4" t="s">
        <v>9</v>
      </c>
      <c r="V13">
        <v>15</v>
      </c>
      <c r="W13" s="8">
        <f t="shared" si="3"/>
        <v>2.9354207436399218</v>
      </c>
      <c r="X13" s="10">
        <v>6.666666666666667</v>
      </c>
    </row>
    <row r="14" spans="1:24" x14ac:dyDescent="0.35">
      <c r="C14" s="1" t="s">
        <v>32</v>
      </c>
      <c r="D14">
        <v>2</v>
      </c>
      <c r="E14" s="8">
        <f t="shared" si="0"/>
        <v>0.390625</v>
      </c>
      <c r="F14" s="8">
        <v>0</v>
      </c>
      <c r="I14" s="1" t="s">
        <v>11</v>
      </c>
      <c r="J14">
        <v>1</v>
      </c>
      <c r="K14" s="8">
        <f t="shared" si="1"/>
        <v>0.28490028490028491</v>
      </c>
      <c r="L14" s="8">
        <v>0</v>
      </c>
      <c r="O14" s="1" t="s">
        <v>27</v>
      </c>
      <c r="P14">
        <v>2</v>
      </c>
      <c r="Q14" s="8">
        <f t="shared" si="2"/>
        <v>0.86580086580086579</v>
      </c>
      <c r="R14" s="8">
        <v>0</v>
      </c>
      <c r="U14" s="1" t="s">
        <v>26</v>
      </c>
      <c r="V14">
        <v>9</v>
      </c>
      <c r="W14" s="8">
        <f t="shared" si="3"/>
        <v>1.7612524461839529</v>
      </c>
      <c r="X14" s="8">
        <v>0</v>
      </c>
    </row>
    <row r="15" spans="1:24" x14ac:dyDescent="0.35">
      <c r="C15" s="1" t="s">
        <v>11</v>
      </c>
      <c r="D15">
        <v>6</v>
      </c>
      <c r="E15" s="8">
        <f t="shared" si="0"/>
        <v>1.171875</v>
      </c>
      <c r="F15" s="8">
        <v>16.666666666666664</v>
      </c>
      <c r="I15" s="4" t="s">
        <v>12</v>
      </c>
      <c r="J15">
        <v>8</v>
      </c>
      <c r="K15" s="8">
        <f t="shared" si="1"/>
        <v>2.2792022792022792</v>
      </c>
      <c r="L15" s="10">
        <v>0</v>
      </c>
      <c r="O15" s="1" t="s">
        <v>11</v>
      </c>
      <c r="P15">
        <v>2</v>
      </c>
      <c r="Q15" s="8">
        <f t="shared" si="2"/>
        <v>0.86580086580086579</v>
      </c>
      <c r="R15" s="8">
        <v>0</v>
      </c>
      <c r="U15" s="1" t="s">
        <v>29</v>
      </c>
      <c r="V15">
        <v>2</v>
      </c>
      <c r="W15" s="8">
        <f t="shared" si="3"/>
        <v>0.39138943248532287</v>
      </c>
      <c r="X15" s="8">
        <v>0</v>
      </c>
    </row>
    <row r="16" spans="1:24" x14ac:dyDescent="0.35">
      <c r="C16" s="4" t="s">
        <v>12</v>
      </c>
      <c r="D16">
        <v>13</v>
      </c>
      <c r="E16" s="8">
        <f t="shared" si="0"/>
        <v>2.5390625</v>
      </c>
      <c r="F16" s="10">
        <v>7.6923076923076925</v>
      </c>
      <c r="I16" s="1" t="s">
        <v>52</v>
      </c>
      <c r="J16">
        <v>2</v>
      </c>
      <c r="K16" s="8">
        <f t="shared" si="1"/>
        <v>0.56980056980056981</v>
      </c>
      <c r="L16" s="8">
        <v>0</v>
      </c>
      <c r="O16" s="4" t="s">
        <v>12</v>
      </c>
      <c r="P16">
        <v>5</v>
      </c>
      <c r="Q16" s="8">
        <f t="shared" si="2"/>
        <v>2.1645021645021645</v>
      </c>
      <c r="R16" s="10">
        <v>0</v>
      </c>
      <c r="U16" s="1" t="s">
        <v>31</v>
      </c>
      <c r="V16">
        <v>2</v>
      </c>
      <c r="W16" s="8">
        <f t="shared" si="3"/>
        <v>0.39138943248532287</v>
      </c>
      <c r="X16" s="8">
        <v>0</v>
      </c>
    </row>
    <row r="17" spans="2:24" x14ac:dyDescent="0.35">
      <c r="C17" s="1" t="s">
        <v>13</v>
      </c>
      <c r="D17">
        <v>2</v>
      </c>
      <c r="E17" s="8">
        <f t="shared" si="0"/>
        <v>0.390625</v>
      </c>
      <c r="F17" s="8">
        <v>0</v>
      </c>
      <c r="I17" s="1" t="s">
        <v>33</v>
      </c>
      <c r="J17">
        <v>3</v>
      </c>
      <c r="K17" s="8">
        <f t="shared" si="1"/>
        <v>0.85470085470085477</v>
      </c>
      <c r="L17" s="8">
        <v>0</v>
      </c>
      <c r="O17" s="4" t="s">
        <v>34</v>
      </c>
      <c r="P17">
        <v>25</v>
      </c>
      <c r="Q17" s="8">
        <f t="shared" si="2"/>
        <v>10.822510822510822</v>
      </c>
      <c r="R17" s="10">
        <v>0</v>
      </c>
      <c r="U17" s="4" t="s">
        <v>12</v>
      </c>
      <c r="V17">
        <v>12</v>
      </c>
      <c r="W17" s="8">
        <f t="shared" si="3"/>
        <v>2.3483365949119372</v>
      </c>
      <c r="X17" s="10">
        <v>0</v>
      </c>
    </row>
    <row r="18" spans="2:24" x14ac:dyDescent="0.35">
      <c r="C18" s="1" t="s">
        <v>14</v>
      </c>
      <c r="D18">
        <v>4</v>
      </c>
      <c r="E18" s="8">
        <f t="shared" si="0"/>
        <v>0.78125</v>
      </c>
      <c r="F18" s="8">
        <v>0</v>
      </c>
      <c r="I18" s="1" t="s">
        <v>53</v>
      </c>
      <c r="J18">
        <v>3</v>
      </c>
      <c r="K18" s="8">
        <f t="shared" si="1"/>
        <v>0.85470085470085477</v>
      </c>
      <c r="L18" s="8">
        <v>0</v>
      </c>
      <c r="O18" s="1" t="s">
        <v>13</v>
      </c>
      <c r="P18">
        <v>6</v>
      </c>
      <c r="Q18" s="8">
        <f t="shared" si="2"/>
        <v>2.5974025974025974</v>
      </c>
      <c r="R18" s="8">
        <v>0</v>
      </c>
      <c r="U18" s="1" t="s">
        <v>33</v>
      </c>
      <c r="V18">
        <v>1</v>
      </c>
      <c r="W18" s="8">
        <f t="shared" si="3"/>
        <v>0.19569471624266144</v>
      </c>
      <c r="X18" s="8">
        <v>0</v>
      </c>
    </row>
    <row r="19" spans="2:24" x14ac:dyDescent="0.35">
      <c r="C19" s="4" t="s">
        <v>15</v>
      </c>
      <c r="D19">
        <v>108</v>
      </c>
      <c r="E19" s="8">
        <f t="shared" si="0"/>
        <v>21.09375</v>
      </c>
      <c r="F19" s="10">
        <v>1.8518518518518516</v>
      </c>
      <c r="I19" s="4" t="s">
        <v>34</v>
      </c>
      <c r="J19">
        <v>44</v>
      </c>
      <c r="K19" s="8">
        <f t="shared" si="1"/>
        <v>12.535612535612536</v>
      </c>
      <c r="L19" s="10">
        <v>0</v>
      </c>
      <c r="O19" s="1" t="s">
        <v>14</v>
      </c>
      <c r="P19">
        <v>1</v>
      </c>
      <c r="Q19" s="8">
        <f t="shared" si="2"/>
        <v>0.4329004329004329</v>
      </c>
      <c r="R19" s="8">
        <v>0</v>
      </c>
      <c r="U19" s="1" t="s">
        <v>55</v>
      </c>
      <c r="V19">
        <v>0</v>
      </c>
      <c r="W19" s="8">
        <f t="shared" si="3"/>
        <v>0</v>
      </c>
      <c r="X19" s="8">
        <v>0</v>
      </c>
    </row>
    <row r="20" spans="2:24" x14ac:dyDescent="0.35">
      <c r="C20" s="4" t="s">
        <v>16</v>
      </c>
      <c r="D20">
        <v>25</v>
      </c>
      <c r="E20" s="8">
        <f t="shared" si="0"/>
        <v>4.8828125</v>
      </c>
      <c r="F20" s="10">
        <v>0</v>
      </c>
      <c r="I20" s="1" t="s">
        <v>35</v>
      </c>
      <c r="J20">
        <v>2</v>
      </c>
      <c r="K20" s="8">
        <f t="shared" si="1"/>
        <v>0.56980056980056981</v>
      </c>
      <c r="L20" s="8">
        <v>0</v>
      </c>
      <c r="O20" s="4" t="s">
        <v>15</v>
      </c>
      <c r="P20">
        <v>16</v>
      </c>
      <c r="Q20" s="8">
        <f t="shared" si="2"/>
        <v>6.9264069264069263</v>
      </c>
      <c r="R20" s="10">
        <v>6.25</v>
      </c>
      <c r="U20" s="4" t="s">
        <v>34</v>
      </c>
      <c r="V20">
        <v>13</v>
      </c>
      <c r="W20" s="8">
        <f t="shared" si="3"/>
        <v>2.5440313111545985</v>
      </c>
      <c r="X20" s="10">
        <v>0</v>
      </c>
    </row>
    <row r="21" spans="2:24" x14ac:dyDescent="0.35">
      <c r="C21" s="4" t="s">
        <v>34</v>
      </c>
      <c r="D21">
        <v>0</v>
      </c>
      <c r="E21" s="8">
        <f t="shared" si="0"/>
        <v>0</v>
      </c>
      <c r="F21" s="10">
        <v>0</v>
      </c>
      <c r="I21" s="1" t="s">
        <v>13</v>
      </c>
      <c r="J21">
        <v>9</v>
      </c>
      <c r="K21" s="8">
        <f t="shared" si="1"/>
        <v>2.5641025641025639</v>
      </c>
      <c r="L21" s="8">
        <v>0</v>
      </c>
      <c r="O21" s="4" t="s">
        <v>16</v>
      </c>
      <c r="P21">
        <v>49</v>
      </c>
      <c r="Q21" s="8">
        <f t="shared" si="2"/>
        <v>21.212121212121211</v>
      </c>
      <c r="R21" s="10">
        <v>0</v>
      </c>
      <c r="U21" s="1" t="s">
        <v>35</v>
      </c>
      <c r="V21">
        <v>1</v>
      </c>
      <c r="W21" s="8">
        <f t="shared" si="3"/>
        <v>0.19569471624266144</v>
      </c>
      <c r="X21" s="8">
        <v>0</v>
      </c>
    </row>
    <row r="22" spans="2:24" x14ac:dyDescent="0.35">
      <c r="C22" s="4" t="s">
        <v>18</v>
      </c>
      <c r="D22">
        <v>0</v>
      </c>
      <c r="E22" s="8">
        <f t="shared" si="0"/>
        <v>0</v>
      </c>
      <c r="F22" s="10">
        <v>0</v>
      </c>
      <c r="I22" s="1" t="s">
        <v>14</v>
      </c>
      <c r="J22">
        <v>13</v>
      </c>
      <c r="K22" s="8">
        <f t="shared" si="1"/>
        <v>3.7037037037037033</v>
      </c>
      <c r="L22" s="8">
        <v>0</v>
      </c>
      <c r="O22" s="4" t="s">
        <v>18</v>
      </c>
      <c r="P22">
        <v>6</v>
      </c>
      <c r="Q22" s="8">
        <f t="shared" si="2"/>
        <v>2.5974025974025974</v>
      </c>
      <c r="R22" s="10">
        <v>16.666666666666664</v>
      </c>
      <c r="U22" s="1" t="s">
        <v>13</v>
      </c>
      <c r="V22">
        <v>7</v>
      </c>
      <c r="W22" s="8">
        <f t="shared" si="3"/>
        <v>1.3698630136986301</v>
      </c>
      <c r="X22" s="8">
        <v>0</v>
      </c>
    </row>
    <row r="23" spans="2:24" x14ac:dyDescent="0.35">
      <c r="B23" s="6"/>
      <c r="C23" s="5" t="s">
        <v>48</v>
      </c>
      <c r="D23" s="6">
        <f>SUM(D2:D22)</f>
        <v>512</v>
      </c>
      <c r="I23" s="4" t="s">
        <v>15</v>
      </c>
      <c r="J23">
        <v>67</v>
      </c>
      <c r="K23" s="8">
        <f t="shared" si="1"/>
        <v>19.088319088319089</v>
      </c>
      <c r="L23" s="10">
        <v>5.9701492537313428</v>
      </c>
      <c r="N23" s="6"/>
      <c r="O23" s="5" t="s">
        <v>47</v>
      </c>
      <c r="P23" s="6">
        <f>SUM(P2:P22)</f>
        <v>231</v>
      </c>
      <c r="U23" s="1" t="s">
        <v>14</v>
      </c>
      <c r="V23">
        <v>1</v>
      </c>
      <c r="W23" s="8">
        <f t="shared" si="3"/>
        <v>0.19569471624266144</v>
      </c>
      <c r="X23" s="8">
        <v>0</v>
      </c>
    </row>
    <row r="24" spans="2:24" x14ac:dyDescent="0.35">
      <c r="B24" s="6" t="s">
        <v>57</v>
      </c>
      <c r="C24" s="6">
        <v>19</v>
      </c>
      <c r="D24" s="6"/>
      <c r="I24" s="4" t="s">
        <v>16</v>
      </c>
      <c r="J24">
        <v>52</v>
      </c>
      <c r="K24" s="8">
        <f t="shared" si="1"/>
        <v>14.814814814814813</v>
      </c>
      <c r="L24" s="10">
        <v>0</v>
      </c>
      <c r="N24" s="6" t="s">
        <v>57</v>
      </c>
      <c r="O24" s="6">
        <v>21</v>
      </c>
      <c r="U24" s="4" t="s">
        <v>15</v>
      </c>
      <c r="V24">
        <v>132</v>
      </c>
      <c r="W24" s="8">
        <f t="shared" si="3"/>
        <v>25.831702544031309</v>
      </c>
      <c r="X24" s="10">
        <v>1.5151515151515151</v>
      </c>
    </row>
    <row r="25" spans="2:24" x14ac:dyDescent="0.35">
      <c r="I25" s="1" t="s">
        <v>36</v>
      </c>
      <c r="J25">
        <v>3</v>
      </c>
      <c r="K25" s="8">
        <f t="shared" si="1"/>
        <v>0.85470085470085477</v>
      </c>
      <c r="L25" s="8">
        <v>0</v>
      </c>
      <c r="U25" s="4" t="s">
        <v>16</v>
      </c>
      <c r="V25">
        <v>51</v>
      </c>
      <c r="W25" s="8">
        <f t="shared" si="3"/>
        <v>9.9804305283757326</v>
      </c>
      <c r="X25" s="10">
        <v>3.9215686274509802</v>
      </c>
    </row>
    <row r="26" spans="2:24" x14ac:dyDescent="0.35">
      <c r="I26" s="4" t="s">
        <v>18</v>
      </c>
      <c r="J26">
        <v>33</v>
      </c>
      <c r="K26" s="8">
        <f t="shared" si="1"/>
        <v>9.4017094017094021</v>
      </c>
      <c r="L26" s="10">
        <v>0</v>
      </c>
      <c r="U26" s="1" t="s">
        <v>36</v>
      </c>
      <c r="V26">
        <v>2</v>
      </c>
      <c r="W26" s="8">
        <f t="shared" si="3"/>
        <v>0.39138943248532287</v>
      </c>
      <c r="X26" s="8">
        <v>50</v>
      </c>
    </row>
    <row r="27" spans="2:24" x14ac:dyDescent="0.35">
      <c r="H27" s="6"/>
      <c r="I27" s="5" t="s">
        <v>47</v>
      </c>
      <c r="J27" s="6">
        <f>SUM(J2:J26)</f>
        <v>351</v>
      </c>
      <c r="U27" s="4" t="s">
        <v>18</v>
      </c>
      <c r="V27">
        <v>176</v>
      </c>
      <c r="W27" s="8">
        <f t="shared" si="3"/>
        <v>34.442270058708417</v>
      </c>
      <c r="X27" s="10">
        <v>0</v>
      </c>
    </row>
    <row r="28" spans="2:24" x14ac:dyDescent="0.35">
      <c r="H28" s="6" t="s">
        <v>57</v>
      </c>
      <c r="I28" s="6">
        <v>25</v>
      </c>
      <c r="T28" s="6"/>
      <c r="U28" s="5" t="s">
        <v>47</v>
      </c>
      <c r="V28" s="6">
        <f>SUM(V2:V27)</f>
        <v>511</v>
      </c>
    </row>
    <row r="29" spans="2:24" x14ac:dyDescent="0.35">
      <c r="T29" s="6" t="s">
        <v>57</v>
      </c>
      <c r="U29" s="6">
        <v>26</v>
      </c>
    </row>
  </sheetData>
  <conditionalFormatting sqref="D1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:D2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1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1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2:P2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:V2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:J2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:F1 K1:L1 W1:W1048576 Q1:R1 E23:F1048576 E2:E22 K27:L1048576 K2:K26 Q23:R1048576 Q2:Q2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March 2021</vt:lpstr>
      <vt:lpstr>October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 Zvifler</dc:creator>
  <cp:lastModifiedBy>Adi Zvifler</cp:lastModifiedBy>
  <dcterms:created xsi:type="dcterms:W3CDTF">2023-07-31T02:57:36Z</dcterms:created>
  <dcterms:modified xsi:type="dcterms:W3CDTF">2024-05-19T11:29:28Z</dcterms:modified>
</cp:coreProperties>
</file>