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in/Desktop/TRAF7/paper_submission/submission/"/>
    </mc:Choice>
  </mc:AlternateContent>
  <xr:revisionPtr revIDLastSave="0" documentId="13_ncr:1_{1EEA7297-5370-8E42-B720-06AF780EC2DA}" xr6:coauthVersionLast="47" xr6:coauthVersionMax="47" xr10:uidLastSave="{00000000-0000-0000-0000-000000000000}"/>
  <bookViews>
    <workbookView xWindow="0" yWindow="500" windowWidth="28800" windowHeight="15800" xr2:uid="{C7E0AA39-C1CB-FA43-A9D0-46601E383373}"/>
  </bookViews>
  <sheets>
    <sheet name="sc_s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9" i="1"/>
  <c r="P8" i="1"/>
  <c r="P7" i="1"/>
  <c r="P6" i="1"/>
  <c r="P5" i="1"/>
  <c r="P3" i="1"/>
  <c r="P4" i="1"/>
  <c r="P2" i="1"/>
  <c r="O9" i="1"/>
  <c r="M9" i="1"/>
  <c r="O8" i="1"/>
  <c r="M8" i="1"/>
  <c r="O7" i="1"/>
  <c r="M7" i="1"/>
  <c r="O6" i="1"/>
  <c r="M6" i="1"/>
  <c r="O5" i="1"/>
  <c r="M5" i="1"/>
  <c r="O4" i="1"/>
  <c r="M4" i="1"/>
  <c r="O15" i="1"/>
  <c r="M15" i="1"/>
  <c r="O14" i="1"/>
  <c r="M14" i="1"/>
  <c r="O13" i="1"/>
  <c r="M13" i="1"/>
  <c r="O12" i="1"/>
  <c r="M12" i="1"/>
  <c r="O11" i="1"/>
  <c r="M11" i="1"/>
  <c r="O10" i="1"/>
  <c r="M10" i="1"/>
  <c r="O3" i="1"/>
  <c r="M3" i="1"/>
  <c r="O2" i="1"/>
  <c r="M2" i="1"/>
</calcChain>
</file>

<file path=xl/sharedStrings.xml><?xml version="1.0" encoding="utf-8"?>
<sst xmlns="http://schemas.openxmlformats.org/spreadsheetml/2006/main" count="141" uniqueCount="49">
  <si>
    <t>bulk_VAF</t>
  </si>
  <si>
    <t>sample_ID</t>
  </si>
  <si>
    <t>gene</t>
  </si>
  <si>
    <t>amino_acid_change</t>
  </si>
  <si>
    <t>function</t>
  </si>
  <si>
    <t>coding_impact</t>
  </si>
  <si>
    <t>variant_type</t>
  </si>
  <si>
    <t>cDNA_ref</t>
  </si>
  <si>
    <t>cDNA_alt</t>
  </si>
  <si>
    <t>filtered_cells</t>
  </si>
  <si>
    <t>GT_cells_n</t>
  </si>
  <si>
    <t>GT_cells_%</t>
  </si>
  <si>
    <t>sc_mut_cells_n</t>
  </si>
  <si>
    <t>sc_mut_cells_%</t>
  </si>
  <si>
    <t>bulk_est_mut_cells_%</t>
  </si>
  <si>
    <t>sc_VAF_cc</t>
  </si>
  <si>
    <t>sc_VAF_rc</t>
  </si>
  <si>
    <t>KLF4_1</t>
  </si>
  <si>
    <t>KLF4</t>
  </si>
  <si>
    <t>K409Q</t>
  </si>
  <si>
    <t>exonic</t>
  </si>
  <si>
    <t>nonsynonymous</t>
  </si>
  <si>
    <t>SNV</t>
  </si>
  <si>
    <t>T</t>
  </si>
  <si>
    <t>G</t>
  </si>
  <si>
    <t>A</t>
  </si>
  <si>
    <t>TRAF7</t>
  </si>
  <si>
    <t>G390E</t>
  </si>
  <si>
    <t>AKT1_1</t>
  </si>
  <si>
    <t>AKT1</t>
  </si>
  <si>
    <t>E17K</t>
  </si>
  <si>
    <t>C</t>
  </si>
  <si>
    <t>K615E</t>
  </si>
  <si>
    <t>AKT1_2</t>
  </si>
  <si>
    <t>Y563F</t>
  </si>
  <si>
    <t>AKT1_3</t>
  </si>
  <si>
    <t>N520S</t>
  </si>
  <si>
    <t>KLF4_2</t>
  </si>
  <si>
    <t>KLF4_3</t>
  </si>
  <si>
    <t>G536S</t>
  </si>
  <si>
    <t>KLF4_4</t>
  </si>
  <si>
    <t>chr16</t>
  </si>
  <si>
    <t>chr14</t>
  </si>
  <si>
    <t>chr9</t>
  </si>
  <si>
    <t>chr</t>
  </si>
  <si>
    <t>genomic coordinates_GRCh37</t>
  </si>
  <si>
    <t>clone_1_size_%</t>
  </si>
  <si>
    <t>clone_2_size_%</t>
  </si>
  <si>
    <t>clone_3_size_%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</si>
</sst>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2" borderId="0" xfId="0" applyNumberFormat="1" applyFill="1"/>
    <xf numFmtId="1" fontId="0" fillId="0" borderId="0" xfId="0" applyNumberFormat="1"/>
    <xf numFmtId="2" fontId="0" fillId="0" borderId="0" xfId="0" applyNumberFormat="1"/>
    <xf numFmtId="0" fontId="0" fillId="3" borderId="0" xfId="0" applyFill="1"/>
    <xf numFmtId="1" fontId="0" fillId="3" borderId="0" xfId="0" applyNumberFormat="1" applyFill="1"/>
    <xf numFmtId="2" fontId="0" fillId="3" borderId="0" xfId="0" applyNumberFormat="1" applyFill="1"/>
    <xf numFmtId="0" fontId="0" fillId="2" borderId="0" xfId="0" applyFill="1"/>
    <xf numFmtId="1" fontId="0" fillId="2" borderId="0" xfId="0" applyNumberFormat="1" applyFill="1"/>
    <xf numFmtId="10" fontId="0" fillId="0" borderId="0" xfId="0" applyNumberFormat="1"/>
    <xf numFmtId="0" fontId="0" fillId="3" borderId="0" xfId="0" applyFont="1" applyFill="1"/>
    <xf numFmtId="0" fontId="0" fillId="2" borderId="0" xfId="0" applyFont="1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094E-10AD-DA47-A9C7-094B9E93C6B8}">
  <dimension ref="A1:V15"/>
  <sheetViews>
    <sheetView tabSelected="1" zoomScale="62" workbookViewId="0">
      <selection activeCell="V19" sqref="V19"/>
    </sheetView>
  </sheetViews>
  <sheetFormatPr baseColWidth="10" defaultRowHeight="16" x14ac:dyDescent="0.2"/>
  <cols>
    <col min="3" max="3" width="18.33203125" bestFit="1" customWidth="1"/>
    <col min="4" max="4" width="7.6640625" customWidth="1"/>
    <col min="5" max="5" width="25.33203125" customWidth="1"/>
    <col min="7" max="7" width="19.33203125" customWidth="1"/>
    <col min="8" max="8" width="12" bestFit="1" customWidth="1"/>
    <col min="11" max="11" width="12.1640625" style="2" customWidth="1"/>
    <col min="13" max="13" width="10.83203125" style="3"/>
    <col min="14" max="14" width="14.1640625" bestFit="1" customWidth="1"/>
    <col min="15" max="15" width="14.6640625" style="3" bestFit="1" customWidth="1"/>
    <col min="16" max="16" width="19.6640625" style="3" customWidth="1"/>
    <col min="20" max="22" width="14.1640625" bestFit="1" customWidth="1"/>
  </cols>
  <sheetData>
    <row r="1" spans="1:22" x14ac:dyDescent="0.2">
      <c r="A1" t="s">
        <v>1</v>
      </c>
      <c r="B1" t="s">
        <v>2</v>
      </c>
      <c r="C1" t="s">
        <v>3</v>
      </c>
      <c r="D1" t="s">
        <v>44</v>
      </c>
      <c r="E1" t="s">
        <v>45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s="2" t="s">
        <v>9</v>
      </c>
      <c r="L1" t="s">
        <v>10</v>
      </c>
      <c r="M1" s="3" t="s">
        <v>11</v>
      </c>
      <c r="N1" t="s">
        <v>12</v>
      </c>
      <c r="O1" s="3" t="s">
        <v>13</v>
      </c>
      <c r="P1" s="3" t="s">
        <v>14</v>
      </c>
      <c r="Q1" t="s">
        <v>15</v>
      </c>
      <c r="R1" t="s">
        <v>16</v>
      </c>
      <c r="S1" s="9" t="s">
        <v>0</v>
      </c>
      <c r="T1" t="s">
        <v>46</v>
      </c>
      <c r="U1" t="s">
        <v>47</v>
      </c>
      <c r="V1" s="12" t="s">
        <v>48</v>
      </c>
    </row>
    <row r="2" spans="1:22" x14ac:dyDescent="0.2">
      <c r="A2" s="4" t="s">
        <v>17</v>
      </c>
      <c r="B2" s="4" t="s">
        <v>18</v>
      </c>
      <c r="C2" s="4" t="s">
        <v>19</v>
      </c>
      <c r="D2" s="10" t="s">
        <v>43</v>
      </c>
      <c r="E2" s="10">
        <v>110249347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5">
        <v>960</v>
      </c>
      <c r="L2" s="4">
        <v>823</v>
      </c>
      <c r="M2" s="6">
        <f t="shared" ref="M2:M15" si="0">L2/K2</f>
        <v>0.85729166666666667</v>
      </c>
      <c r="N2" s="4">
        <v>491</v>
      </c>
      <c r="O2" s="6">
        <f t="shared" ref="O2:O15" si="1">N2/L2</f>
        <v>0.59659781287970837</v>
      </c>
      <c r="P2" s="6">
        <f t="shared" ref="P2:P9" si="2">S2*2</f>
        <v>0.61875761266747864</v>
      </c>
      <c r="Q2" s="6">
        <v>30.7</v>
      </c>
      <c r="R2" s="6">
        <v>31.9</v>
      </c>
      <c r="S2" s="6">
        <v>0.30937880633373932</v>
      </c>
      <c r="T2" s="6">
        <v>0.26797385620915032</v>
      </c>
      <c r="U2" s="6">
        <v>0.18518518518518517</v>
      </c>
      <c r="V2" s="6">
        <v>0.54684095860566451</v>
      </c>
    </row>
    <row r="3" spans="1:22" x14ac:dyDescent="0.2">
      <c r="A3" s="4"/>
      <c r="B3" s="4" t="s">
        <v>26</v>
      </c>
      <c r="C3" s="4" t="s">
        <v>27</v>
      </c>
      <c r="D3" s="4" t="s">
        <v>41</v>
      </c>
      <c r="E3" s="4">
        <v>2223955</v>
      </c>
      <c r="F3" s="4" t="s">
        <v>20</v>
      </c>
      <c r="G3" s="4" t="s">
        <v>21</v>
      </c>
      <c r="H3" s="4" t="s">
        <v>22</v>
      </c>
      <c r="I3" s="4" t="s">
        <v>24</v>
      </c>
      <c r="J3" s="4" t="s">
        <v>25</v>
      </c>
      <c r="K3" s="5">
        <v>960</v>
      </c>
      <c r="L3" s="4">
        <v>596</v>
      </c>
      <c r="M3" s="6">
        <f t="shared" si="0"/>
        <v>0.62083333333333335</v>
      </c>
      <c r="N3" s="4">
        <v>293</v>
      </c>
      <c r="O3" s="6">
        <f t="shared" si="1"/>
        <v>0.49161073825503354</v>
      </c>
      <c r="P3" s="6">
        <f t="shared" si="2"/>
        <v>0.7</v>
      </c>
      <c r="Q3" s="6">
        <v>36.4</v>
      </c>
      <c r="R3" s="6">
        <v>35.700000000000003</v>
      </c>
      <c r="S3" s="6">
        <v>0.35</v>
      </c>
      <c r="T3" s="6"/>
      <c r="U3" s="6"/>
      <c r="V3" s="6"/>
    </row>
    <row r="4" spans="1:22" x14ac:dyDescent="0.2">
      <c r="A4" s="7" t="s">
        <v>37</v>
      </c>
      <c r="B4" s="7" t="s">
        <v>18</v>
      </c>
      <c r="C4" s="7" t="s">
        <v>19</v>
      </c>
      <c r="D4" s="7" t="s">
        <v>43</v>
      </c>
      <c r="E4" s="11">
        <v>110249347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8">
        <v>2042</v>
      </c>
      <c r="L4" s="7">
        <v>1353</v>
      </c>
      <c r="M4" s="1">
        <f t="shared" si="0"/>
        <v>0.66258570029382957</v>
      </c>
      <c r="N4" s="7">
        <v>558</v>
      </c>
      <c r="O4" s="1">
        <f t="shared" si="1"/>
        <v>0.41241685144124168</v>
      </c>
      <c r="P4" s="1">
        <f t="shared" si="2"/>
        <v>0.61973227565691624</v>
      </c>
      <c r="Q4" s="1">
        <v>21</v>
      </c>
      <c r="R4" s="1">
        <v>19.3</v>
      </c>
      <c r="S4" s="1">
        <v>0.30986613782845812</v>
      </c>
      <c r="T4" s="1">
        <v>0.57955418908531897</v>
      </c>
      <c r="U4" s="1">
        <v>0.31821675634127594</v>
      </c>
      <c r="V4" s="1">
        <v>0.10222905457340507</v>
      </c>
    </row>
    <row r="5" spans="1:22" x14ac:dyDescent="0.2">
      <c r="A5" s="7"/>
      <c r="B5" s="7" t="s">
        <v>26</v>
      </c>
      <c r="C5" s="7" t="s">
        <v>36</v>
      </c>
      <c r="D5" s="7" t="s">
        <v>41</v>
      </c>
      <c r="E5" s="7">
        <v>2225556</v>
      </c>
      <c r="F5" s="7" t="s">
        <v>20</v>
      </c>
      <c r="G5" s="7" t="s">
        <v>21</v>
      </c>
      <c r="H5" s="7" t="s">
        <v>22</v>
      </c>
      <c r="I5" s="7" t="s">
        <v>25</v>
      </c>
      <c r="J5" s="7" t="s">
        <v>24</v>
      </c>
      <c r="K5" s="8">
        <v>2042</v>
      </c>
      <c r="L5" s="7">
        <v>1985</v>
      </c>
      <c r="M5" s="1">
        <f t="shared" si="0"/>
        <v>0.97208619000979435</v>
      </c>
      <c r="N5" s="7">
        <v>186</v>
      </c>
      <c r="O5" s="1">
        <f t="shared" si="1"/>
        <v>9.3702770780856426E-2</v>
      </c>
      <c r="P5" s="1">
        <f t="shared" si="2"/>
        <v>0.64908976773383553</v>
      </c>
      <c r="Q5" s="1">
        <v>6</v>
      </c>
      <c r="R5" s="1">
        <v>6.1</v>
      </c>
      <c r="S5" s="1">
        <v>0.32454488386691777</v>
      </c>
      <c r="T5" s="1"/>
      <c r="U5" s="1"/>
      <c r="V5" s="1"/>
    </row>
    <row r="6" spans="1:22" x14ac:dyDescent="0.2">
      <c r="A6" s="4" t="s">
        <v>38</v>
      </c>
      <c r="B6" s="4" t="s">
        <v>18</v>
      </c>
      <c r="C6" s="4" t="s">
        <v>19</v>
      </c>
      <c r="D6" s="4" t="s">
        <v>43</v>
      </c>
      <c r="E6" s="10">
        <v>110249347</v>
      </c>
      <c r="F6" s="4" t="s">
        <v>20</v>
      </c>
      <c r="G6" s="4" t="s">
        <v>21</v>
      </c>
      <c r="H6" s="4" t="s">
        <v>22</v>
      </c>
      <c r="I6" s="4" t="s">
        <v>23</v>
      </c>
      <c r="J6" s="4" t="s">
        <v>24</v>
      </c>
      <c r="K6" s="5">
        <v>1422</v>
      </c>
      <c r="L6" s="4">
        <v>1215</v>
      </c>
      <c r="M6" s="6">
        <f t="shared" si="0"/>
        <v>0.85443037974683544</v>
      </c>
      <c r="N6" s="4">
        <v>952</v>
      </c>
      <c r="O6" s="6">
        <f t="shared" si="1"/>
        <v>0.78353909465020577</v>
      </c>
      <c r="P6" s="6">
        <f t="shared" si="2"/>
        <v>0.84799235181644361</v>
      </c>
      <c r="Q6" s="6">
        <v>39.5</v>
      </c>
      <c r="R6" s="6">
        <v>39.700000000000003</v>
      </c>
      <c r="S6" s="6">
        <v>0.42399617590822181</v>
      </c>
      <c r="T6" s="6">
        <v>8.8191330343796712E-2</v>
      </c>
      <c r="U6" s="6">
        <v>0.16741405082212257</v>
      </c>
      <c r="V6" s="6">
        <v>0.74439461883408076</v>
      </c>
    </row>
    <row r="7" spans="1:22" x14ac:dyDescent="0.2">
      <c r="A7" s="4"/>
      <c r="B7" s="4" t="s">
        <v>26</v>
      </c>
      <c r="C7" s="4" t="s">
        <v>39</v>
      </c>
      <c r="D7" s="4" t="s">
        <v>41</v>
      </c>
      <c r="E7" s="4">
        <v>2225603</v>
      </c>
      <c r="F7" s="4" t="s">
        <v>20</v>
      </c>
      <c r="G7" s="4" t="s">
        <v>21</v>
      </c>
      <c r="H7" s="4" t="s">
        <v>22</v>
      </c>
      <c r="I7" s="4" t="s">
        <v>24</v>
      </c>
      <c r="J7" s="4" t="s">
        <v>25</v>
      </c>
      <c r="K7" s="5">
        <v>1422</v>
      </c>
      <c r="L7" s="4">
        <v>869</v>
      </c>
      <c r="M7" s="6">
        <f t="shared" si="0"/>
        <v>0.61111111111111116</v>
      </c>
      <c r="N7" s="4">
        <v>629</v>
      </c>
      <c r="O7" s="6">
        <f t="shared" si="1"/>
        <v>0.72382048331415416</v>
      </c>
      <c r="P7" s="6">
        <f t="shared" si="2"/>
        <v>0.65404699738903394</v>
      </c>
      <c r="Q7" s="6">
        <v>47</v>
      </c>
      <c r="R7" s="6">
        <v>49.7</v>
      </c>
      <c r="S7" s="6">
        <v>0.32702349869451697</v>
      </c>
      <c r="T7" s="6"/>
      <c r="U7" s="6"/>
      <c r="V7" s="6"/>
    </row>
    <row r="8" spans="1:22" x14ac:dyDescent="0.2">
      <c r="A8" s="7" t="s">
        <v>40</v>
      </c>
      <c r="B8" s="7" t="s">
        <v>18</v>
      </c>
      <c r="C8" s="7" t="s">
        <v>19</v>
      </c>
      <c r="D8" s="7" t="s">
        <v>43</v>
      </c>
      <c r="E8" s="11">
        <v>110249347</v>
      </c>
      <c r="F8" s="7" t="s">
        <v>20</v>
      </c>
      <c r="G8" s="7" t="s">
        <v>21</v>
      </c>
      <c r="H8" s="7" t="s">
        <v>22</v>
      </c>
      <c r="I8" s="7" t="s">
        <v>23</v>
      </c>
      <c r="J8" s="7" t="s">
        <v>24</v>
      </c>
      <c r="K8" s="8">
        <v>2398</v>
      </c>
      <c r="L8" s="7">
        <v>1852</v>
      </c>
      <c r="M8" s="1">
        <f t="shared" si="0"/>
        <v>0.77231025854879065</v>
      </c>
      <c r="N8" s="7">
        <v>1489</v>
      </c>
      <c r="O8" s="1">
        <f t="shared" si="1"/>
        <v>0.80399568034557234</v>
      </c>
      <c r="P8" s="1">
        <f t="shared" si="2"/>
        <v>0.78980322003577819</v>
      </c>
      <c r="Q8" s="1">
        <v>41</v>
      </c>
      <c r="R8" s="1">
        <v>40.4</v>
      </c>
      <c r="S8" s="1">
        <v>0.39490161001788909</v>
      </c>
      <c r="T8" s="1">
        <v>0.10302534750613246</v>
      </c>
      <c r="U8" s="1">
        <v>0.11038430089942763</v>
      </c>
      <c r="V8" s="1">
        <v>0.78659035159443991</v>
      </c>
    </row>
    <row r="9" spans="1:22" x14ac:dyDescent="0.2">
      <c r="A9" s="7"/>
      <c r="B9" s="7" t="s">
        <v>26</v>
      </c>
      <c r="C9" s="7" t="s">
        <v>36</v>
      </c>
      <c r="D9" s="7" t="s">
        <v>41</v>
      </c>
      <c r="E9" s="7">
        <v>2225556</v>
      </c>
      <c r="F9" s="7" t="s">
        <v>20</v>
      </c>
      <c r="G9" s="7" t="s">
        <v>21</v>
      </c>
      <c r="H9" s="7" t="s">
        <v>22</v>
      </c>
      <c r="I9" s="7" t="s">
        <v>25</v>
      </c>
      <c r="J9" s="7" t="s">
        <v>24</v>
      </c>
      <c r="K9" s="8">
        <v>2398</v>
      </c>
      <c r="L9" s="7">
        <v>1719</v>
      </c>
      <c r="M9" s="1">
        <f t="shared" si="0"/>
        <v>0.71684737281067556</v>
      </c>
      <c r="N9" s="7">
        <v>1228</v>
      </c>
      <c r="O9" s="1">
        <f t="shared" si="1"/>
        <v>0.71436881908086092</v>
      </c>
      <c r="P9" s="1">
        <f t="shared" si="2"/>
        <v>0.87017925040738731</v>
      </c>
      <c r="Q9" s="1">
        <v>50.2</v>
      </c>
      <c r="R9" s="1">
        <v>51.6</v>
      </c>
      <c r="S9" s="1">
        <v>0.43508962520369365</v>
      </c>
      <c r="T9" s="1"/>
      <c r="U9" s="1"/>
      <c r="V9" s="1"/>
    </row>
    <row r="10" spans="1:22" x14ac:dyDescent="0.2">
      <c r="A10" s="4" t="s">
        <v>28</v>
      </c>
      <c r="B10" s="4" t="s">
        <v>29</v>
      </c>
      <c r="C10" s="4" t="s">
        <v>30</v>
      </c>
      <c r="D10" s="4" t="s">
        <v>42</v>
      </c>
      <c r="E10" s="4">
        <v>105246550</v>
      </c>
      <c r="F10" s="4" t="s">
        <v>20</v>
      </c>
      <c r="G10" s="4" t="s">
        <v>21</v>
      </c>
      <c r="H10" s="4" t="s">
        <v>22</v>
      </c>
      <c r="I10" s="4" t="s">
        <v>31</v>
      </c>
      <c r="J10" s="4" t="s">
        <v>23</v>
      </c>
      <c r="K10" s="5">
        <v>2442</v>
      </c>
      <c r="L10" s="4">
        <v>566</v>
      </c>
      <c r="M10" s="6">
        <f t="shared" si="0"/>
        <v>0.23177723177723178</v>
      </c>
      <c r="N10" s="4">
        <v>273</v>
      </c>
      <c r="O10" s="6">
        <f t="shared" si="1"/>
        <v>0.48233215547703179</v>
      </c>
      <c r="P10" s="6">
        <f t="shared" ref="P10:P15" si="3">S10*2</f>
        <v>0.62464183381088823</v>
      </c>
      <c r="Q10" s="6">
        <v>39.799999999999997</v>
      </c>
      <c r="R10" s="6">
        <v>40.200000000000003</v>
      </c>
      <c r="S10" s="6">
        <v>0.31232091690544411</v>
      </c>
      <c r="T10" s="6">
        <v>0.379746835443038</v>
      </c>
      <c r="U10" s="6">
        <v>0.15822784810126583</v>
      </c>
      <c r="V10" s="6">
        <v>0.46202531645569622</v>
      </c>
    </row>
    <row r="11" spans="1:22" x14ac:dyDescent="0.2">
      <c r="A11" s="4"/>
      <c r="B11" s="4" t="s">
        <v>26</v>
      </c>
      <c r="C11" s="4" t="s">
        <v>32</v>
      </c>
      <c r="D11" s="4" t="s">
        <v>41</v>
      </c>
      <c r="E11" s="4">
        <v>2226146</v>
      </c>
      <c r="F11" s="4" t="s">
        <v>20</v>
      </c>
      <c r="G11" s="4" t="s">
        <v>21</v>
      </c>
      <c r="H11" s="4" t="s">
        <v>22</v>
      </c>
      <c r="I11" s="4" t="s">
        <v>25</v>
      </c>
      <c r="J11" s="4" t="s">
        <v>24</v>
      </c>
      <c r="K11" s="5">
        <v>2442</v>
      </c>
      <c r="L11" s="4">
        <v>553</v>
      </c>
      <c r="M11" s="6">
        <f t="shared" si="0"/>
        <v>0.22645372645372647</v>
      </c>
      <c r="N11" s="4">
        <v>224</v>
      </c>
      <c r="O11" s="6">
        <f t="shared" si="1"/>
        <v>0.4050632911392405</v>
      </c>
      <c r="P11" s="6">
        <f t="shared" si="3"/>
        <v>0.7967479674796748</v>
      </c>
      <c r="Q11" s="6">
        <v>37.9</v>
      </c>
      <c r="R11" s="6">
        <v>38.1</v>
      </c>
      <c r="S11" s="6">
        <v>0.3983739837398374</v>
      </c>
      <c r="T11" s="6"/>
      <c r="U11" s="6"/>
      <c r="V11" s="6"/>
    </row>
    <row r="12" spans="1:22" x14ac:dyDescent="0.2">
      <c r="A12" s="7" t="s">
        <v>33</v>
      </c>
      <c r="B12" s="7" t="s">
        <v>29</v>
      </c>
      <c r="C12" s="7" t="s">
        <v>30</v>
      </c>
      <c r="D12" s="7" t="s">
        <v>42</v>
      </c>
      <c r="E12" s="7">
        <v>105246550</v>
      </c>
      <c r="F12" s="7" t="s">
        <v>20</v>
      </c>
      <c r="G12" s="7" t="s">
        <v>21</v>
      </c>
      <c r="H12" s="7" t="s">
        <v>22</v>
      </c>
      <c r="I12" s="7" t="s">
        <v>31</v>
      </c>
      <c r="J12" s="7" t="s">
        <v>23</v>
      </c>
      <c r="K12" s="8">
        <v>1549</v>
      </c>
      <c r="L12" s="7">
        <v>590</v>
      </c>
      <c r="M12" s="1">
        <f t="shared" si="0"/>
        <v>0.38089089735313103</v>
      </c>
      <c r="N12" s="7">
        <v>216</v>
      </c>
      <c r="O12" s="1">
        <f t="shared" si="1"/>
        <v>0.36610169491525424</v>
      </c>
      <c r="P12" s="1">
        <f t="shared" si="3"/>
        <v>0.79432624113475181</v>
      </c>
      <c r="Q12" s="1">
        <v>30.1</v>
      </c>
      <c r="R12" s="1">
        <v>41</v>
      </c>
      <c r="S12" s="1">
        <v>0.3971631205673759</v>
      </c>
      <c r="T12" s="1">
        <v>0.30769230769230771</v>
      </c>
      <c r="U12" s="1">
        <v>0.32432432432432434</v>
      </c>
      <c r="V12" s="1">
        <v>0.367983367983368</v>
      </c>
    </row>
    <row r="13" spans="1:22" x14ac:dyDescent="0.2">
      <c r="A13" s="7"/>
      <c r="B13" s="7" t="s">
        <v>26</v>
      </c>
      <c r="C13" s="7" t="s">
        <v>34</v>
      </c>
      <c r="D13" s="7" t="s">
        <v>41</v>
      </c>
      <c r="E13" s="7">
        <v>2225896</v>
      </c>
      <c r="F13" s="7" t="s">
        <v>20</v>
      </c>
      <c r="G13" s="7" t="s">
        <v>21</v>
      </c>
      <c r="H13" s="7" t="s">
        <v>22</v>
      </c>
      <c r="I13" s="7" t="s">
        <v>25</v>
      </c>
      <c r="J13" s="7" t="s">
        <v>23</v>
      </c>
      <c r="K13" s="8">
        <v>1549</v>
      </c>
      <c r="L13" s="7">
        <v>1231</v>
      </c>
      <c r="M13" s="1">
        <f t="shared" si="0"/>
        <v>0.79470626210458362</v>
      </c>
      <c r="N13" s="7">
        <v>754</v>
      </c>
      <c r="O13" s="1">
        <f t="shared" si="1"/>
        <v>0.61251015434606015</v>
      </c>
      <c r="P13" s="1">
        <f t="shared" si="3"/>
        <v>0.64736842105263159</v>
      </c>
      <c r="Q13" s="1">
        <v>46.2</v>
      </c>
      <c r="R13" s="1">
        <v>44.7</v>
      </c>
      <c r="S13" s="1">
        <v>0.3236842105263158</v>
      </c>
      <c r="T13" s="1"/>
      <c r="U13" s="1"/>
      <c r="V13" s="1"/>
    </row>
    <row r="14" spans="1:22" x14ac:dyDescent="0.2">
      <c r="A14" s="4" t="s">
        <v>35</v>
      </c>
      <c r="B14" s="4" t="s">
        <v>29</v>
      </c>
      <c r="C14" s="4" t="s">
        <v>30</v>
      </c>
      <c r="D14" s="4" t="s">
        <v>42</v>
      </c>
      <c r="E14" s="4">
        <v>105246550</v>
      </c>
      <c r="F14" s="4" t="s">
        <v>20</v>
      </c>
      <c r="G14" s="4" t="s">
        <v>21</v>
      </c>
      <c r="H14" s="4" t="s">
        <v>22</v>
      </c>
      <c r="I14" s="4" t="s">
        <v>31</v>
      </c>
      <c r="J14" s="4" t="s">
        <v>23</v>
      </c>
      <c r="K14" s="5">
        <v>1408</v>
      </c>
      <c r="L14" s="4">
        <v>321</v>
      </c>
      <c r="M14" s="6">
        <f t="shared" si="0"/>
        <v>0.22798295454545456</v>
      </c>
      <c r="N14" s="4">
        <v>161</v>
      </c>
      <c r="O14" s="6">
        <f t="shared" si="1"/>
        <v>0.50155763239875384</v>
      </c>
      <c r="P14" s="6">
        <f t="shared" si="3"/>
        <v>0.66880684858212947</v>
      </c>
      <c r="Q14" s="6">
        <v>42.2</v>
      </c>
      <c r="R14" s="6">
        <v>45.5</v>
      </c>
      <c r="S14" s="6">
        <v>0.33440342429106473</v>
      </c>
      <c r="T14" s="6">
        <v>0.33</v>
      </c>
      <c r="U14" s="6">
        <v>0.25</v>
      </c>
      <c r="V14" s="6">
        <v>0.41</v>
      </c>
    </row>
    <row r="15" spans="1:22" x14ac:dyDescent="0.2">
      <c r="A15" s="4"/>
      <c r="B15" s="4" t="s">
        <v>26</v>
      </c>
      <c r="C15" s="4" t="s">
        <v>36</v>
      </c>
      <c r="D15" s="4" t="s">
        <v>41</v>
      </c>
      <c r="E15" s="4">
        <v>2225556</v>
      </c>
      <c r="F15" s="4" t="s">
        <v>20</v>
      </c>
      <c r="G15" s="4" t="s">
        <v>21</v>
      </c>
      <c r="H15" s="4" t="s">
        <v>22</v>
      </c>
      <c r="I15" s="4" t="s">
        <v>25</v>
      </c>
      <c r="J15" s="4" t="s">
        <v>24</v>
      </c>
      <c r="K15" s="5">
        <v>1408</v>
      </c>
      <c r="L15" s="4">
        <v>951</v>
      </c>
      <c r="M15" s="6">
        <f t="shared" si="0"/>
        <v>0.67542613636363635</v>
      </c>
      <c r="N15" s="4">
        <v>571</v>
      </c>
      <c r="O15" s="6">
        <f t="shared" si="1"/>
        <v>0.60042060988433232</v>
      </c>
      <c r="P15" s="6">
        <f t="shared" si="3"/>
        <v>0.80916030534351147</v>
      </c>
      <c r="Q15" s="6">
        <v>49.1</v>
      </c>
      <c r="R15" s="6">
        <v>53.1</v>
      </c>
      <c r="S15" s="6">
        <v>0.40458015267175573</v>
      </c>
      <c r="T15" s="6"/>
      <c r="U15" s="6"/>
      <c r="V15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sc_samples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2022-03-28T18:31:12Z</dcterms:created>
  <dcterms:modified xsi:type="dcterms:W3CDTF">2022-05-23T10:18:12Z</dcterms:modified>
</cp:coreProperties>
</file>