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htonspillman/Desktop/Omics manuscript/"/>
    </mc:Choice>
  </mc:AlternateContent>
  <xr:revisionPtr revIDLastSave="0" documentId="13_ncr:1_{7E650678-F033-404C-97D8-B14B5C666529}" xr6:coauthVersionLast="47" xr6:coauthVersionMax="47" xr10:uidLastSave="{00000000-0000-0000-0000-000000000000}"/>
  <bookViews>
    <workbookView xWindow="1180" yWindow="1300" windowWidth="27240" windowHeight="15140" xr2:uid="{B92A8DEE-7D36-384A-B6B1-4BA93E930315}"/>
  </bookViews>
  <sheets>
    <sheet name="Supplemental Table Descriptions" sheetId="3" r:id="rId1"/>
    <sheet name=" 1 - PM Tissue Demographics" sheetId="2" r:id="rId2"/>
    <sheet name="2 - Antibodies (ICC, WB)" sheetId="1" r:id="rId3"/>
    <sheet name="3 - CE Abundance in FCx H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F20" i="2"/>
  <c r="F19" i="2"/>
  <c r="F18" i="2"/>
  <c r="F17" i="2"/>
  <c r="F15" i="2"/>
  <c r="F13" i="2"/>
  <c r="F12" i="2"/>
</calcChain>
</file>

<file path=xl/sharedStrings.xml><?xml version="1.0" encoding="utf-8"?>
<sst xmlns="http://schemas.openxmlformats.org/spreadsheetml/2006/main" count="277" uniqueCount="156">
  <si>
    <t>Application</t>
  </si>
  <si>
    <t>Primary Antibody</t>
  </si>
  <si>
    <t>Species</t>
  </si>
  <si>
    <t>Dilution</t>
  </si>
  <si>
    <t>1° Catalog #</t>
  </si>
  <si>
    <t>Secondary Antibody</t>
  </si>
  <si>
    <t>2° Catalog #</t>
  </si>
  <si>
    <t>Immunocytochemistry</t>
  </si>
  <si>
    <t>VGLUT1</t>
  </si>
  <si>
    <t>Rb</t>
  </si>
  <si>
    <t>Synaptic Systems #135303</t>
  </si>
  <si>
    <t>Goat anti-Rabbit Secondary Antibody, Alexa Fluor™ 488</t>
  </si>
  <si>
    <t>Invitrogen, #A-11034</t>
  </si>
  <si>
    <t>VGAT</t>
  </si>
  <si>
    <t>Synaptic Systems #131002</t>
  </si>
  <si>
    <t>Homer1</t>
  </si>
  <si>
    <t>Ch</t>
  </si>
  <si>
    <t>Synaptic Systems #160006</t>
  </si>
  <si>
    <t>Goat anti-Chicken Secondary Antibody, Alexa Fluor™ 555</t>
  </si>
  <si>
    <t>Invitrogen, #A-21437</t>
  </si>
  <si>
    <t>Gephyrin</t>
  </si>
  <si>
    <t>Synaptic Systems #147009</t>
  </si>
  <si>
    <t>MAP2</t>
  </si>
  <si>
    <t>GP</t>
  </si>
  <si>
    <t>Synaptic Systems #188004</t>
  </si>
  <si>
    <t>Goat anti-Guinea Pig Secondary Antibody, Alexa Fluor™ 633</t>
  </si>
  <si>
    <t>Invitrogen, #A-21105</t>
  </si>
  <si>
    <t>Western Blot</t>
  </si>
  <si>
    <t>Synaptophysin</t>
  </si>
  <si>
    <t>Abcam #16659</t>
  </si>
  <si>
    <t>HRP, Donkey anti-Rabbit IgG (H+L) Secondary Antibody</t>
  </si>
  <si>
    <t>1:10,000</t>
  </si>
  <si>
    <t>Invitrogen, #31458</t>
  </si>
  <si>
    <t>Abcam #184955</t>
  </si>
  <si>
    <t>PSD-95</t>
  </si>
  <si>
    <t>Abcam #18258</t>
  </si>
  <si>
    <t>1:1000</t>
  </si>
  <si>
    <t>1:500</t>
  </si>
  <si>
    <t>1:200</t>
  </si>
  <si>
    <t>Study ID Number</t>
  </si>
  <si>
    <t>QSBB number</t>
  </si>
  <si>
    <t>PM delay</t>
  </si>
  <si>
    <t>AAO</t>
  </si>
  <si>
    <t>AAD</t>
  </si>
  <si>
    <t>Duration (y)</t>
  </si>
  <si>
    <t>Sex</t>
  </si>
  <si>
    <t>Clinical
Diagnosis</t>
  </si>
  <si>
    <t>Pathological
Diagnosis</t>
  </si>
  <si>
    <t>Mutation</t>
  </si>
  <si>
    <t>Brain Weight
(g)</t>
  </si>
  <si>
    <t>TDP-43</t>
  </si>
  <si>
    <t>APOE
x/x</t>
  </si>
  <si>
    <t>Braak Tau</t>
  </si>
  <si>
    <t>Thal Phase</t>
  </si>
  <si>
    <t>CERAD</t>
  </si>
  <si>
    <t>ABC</t>
  </si>
  <si>
    <t>CAA</t>
  </si>
  <si>
    <t>SVD</t>
  </si>
  <si>
    <t>alpha-syn</t>
  </si>
  <si>
    <t>CTRL 1</t>
  </si>
  <si>
    <t>P10/20</t>
  </si>
  <si>
    <t>M</t>
  </si>
  <si>
    <t>Control</t>
  </si>
  <si>
    <t>A1B0C0</t>
  </si>
  <si>
    <t>CTRL 2</t>
  </si>
  <si>
    <t>P15/10</t>
  </si>
  <si>
    <t>Control/ path ageing</t>
  </si>
  <si>
    <t>A2B1C1</t>
  </si>
  <si>
    <t>CTRL 3</t>
  </si>
  <si>
    <t>P17/16</t>
  </si>
  <si>
    <t>F</t>
  </si>
  <si>
    <t>CTRL 4</t>
  </si>
  <si>
    <t>P2/23</t>
  </si>
  <si>
    <t>CTRL 5</t>
  </si>
  <si>
    <t>P22/13</t>
  </si>
  <si>
    <t>A3B1C1</t>
  </si>
  <si>
    <t>CTRL 6</t>
  </si>
  <si>
    <t>P23/21</t>
  </si>
  <si>
    <t>A1B1C1</t>
  </si>
  <si>
    <t>CTRL 7</t>
  </si>
  <si>
    <t>P24/17</t>
  </si>
  <si>
    <t>A1B1C0</t>
  </si>
  <si>
    <t>CTRL 8</t>
  </si>
  <si>
    <t>P29/12</t>
  </si>
  <si>
    <t>Control/ path ageing/ incidental lewy bodies</t>
  </si>
  <si>
    <t>CTRL 9</t>
  </si>
  <si>
    <t>P43/13</t>
  </si>
  <si>
    <t>CTRL 10</t>
  </si>
  <si>
    <t>P48/15</t>
  </si>
  <si>
    <t>A0B0C0</t>
  </si>
  <si>
    <t>FTD 1</t>
  </si>
  <si>
    <t>P15/12</t>
  </si>
  <si>
    <t>PFNA</t>
  </si>
  <si>
    <t>FTLD-TDP A</t>
  </si>
  <si>
    <t>C9ORF72</t>
  </si>
  <si>
    <t>A0B1C0</t>
  </si>
  <si>
    <t>FTD 2</t>
  </si>
  <si>
    <t>P16/09</t>
  </si>
  <si>
    <t>Picks</t>
  </si>
  <si>
    <t xml:space="preserve">C9ORF72 </t>
  </si>
  <si>
    <t>FTD 3</t>
  </si>
  <si>
    <t>P17/17</t>
  </si>
  <si>
    <t>AD</t>
  </si>
  <si>
    <t>A2B2C1</t>
  </si>
  <si>
    <t>FTD 4</t>
  </si>
  <si>
    <t>P23/15</t>
  </si>
  <si>
    <t>FTD</t>
  </si>
  <si>
    <t>FTD 5</t>
  </si>
  <si>
    <t>P24/15</t>
  </si>
  <si>
    <t>bvFTD</t>
  </si>
  <si>
    <t>FTD 6</t>
  </si>
  <si>
    <t>P56/13</t>
  </si>
  <si>
    <t>PNFA</t>
  </si>
  <si>
    <t>FTD 7</t>
  </si>
  <si>
    <t>P65/08</t>
  </si>
  <si>
    <t>FTD 8</t>
  </si>
  <si>
    <t>P70/10</t>
  </si>
  <si>
    <t>FTD 9</t>
  </si>
  <si>
    <t>P76/05</t>
  </si>
  <si>
    <t>Picks (FTD-MND)</t>
  </si>
  <si>
    <t>FTD 10</t>
  </si>
  <si>
    <t>P99/17</t>
  </si>
  <si>
    <t>FTLD</t>
  </si>
  <si>
    <t>Supplemental Tables</t>
  </si>
  <si>
    <t>Postmortem Tissue Demographics</t>
  </si>
  <si>
    <t>Table</t>
  </si>
  <si>
    <t>Description</t>
  </si>
  <si>
    <t>Antibodies used in this study</t>
  </si>
  <si>
    <t>Cryptic Exon Abundance in Frontal Cortex Homogenate fraction</t>
  </si>
  <si>
    <t>CRYPTIC EXON ABUNDANCE IN HOMOGENATE FRACTION</t>
  </si>
  <si>
    <r>
      <t>STMN2</t>
    </r>
    <r>
      <rPr>
        <b/>
        <sz val="12"/>
        <color rgb="FF000000"/>
        <rFont val="Aptos Narrow"/>
      </rPr>
      <t xml:space="preserve"> JUNCTIONS</t>
    </r>
  </si>
  <si>
    <r>
      <t>KALRN</t>
    </r>
    <r>
      <rPr>
        <b/>
        <sz val="12"/>
        <color rgb="FF000000"/>
        <rFont val="Aptos Narrow"/>
      </rPr>
      <t xml:space="preserve"> JUNCTIONS</t>
    </r>
  </si>
  <si>
    <r>
      <t>UNC13A</t>
    </r>
    <r>
      <rPr>
        <b/>
        <sz val="12"/>
        <color rgb="FF000000"/>
        <rFont val="Aptos Narrow"/>
      </rPr>
      <t xml:space="preserve"> JUNCTIONS</t>
    </r>
  </si>
  <si>
    <t>Study ID</t>
  </si>
  <si>
    <t>Case ID</t>
  </si>
  <si>
    <t>Canonical</t>
  </si>
  <si>
    <t>CE</t>
  </si>
  <si>
    <t>C9-FTD 1</t>
  </si>
  <si>
    <t>C9-FTD 2</t>
  </si>
  <si>
    <t>C9-FTD 3</t>
  </si>
  <si>
    <t>C9-FTD 4</t>
  </si>
  <si>
    <t>C9-FTD 5</t>
  </si>
  <si>
    <t>C9-FTD 6</t>
  </si>
  <si>
    <t>C9-FTD 7</t>
  </si>
  <si>
    <t>C9-FTD 8</t>
  </si>
  <si>
    <t>C9-FTD 9</t>
  </si>
  <si>
    <t>C9-FTD 10</t>
  </si>
  <si>
    <t>PM Delay</t>
  </si>
  <si>
    <t>Postmortem Interval Delay</t>
  </si>
  <si>
    <t>Age At Onset</t>
  </si>
  <si>
    <t>Age At Death</t>
  </si>
  <si>
    <t>Consortium to Establish a Registry for Alzheimer's Disease</t>
  </si>
  <si>
    <t xml:space="preserve">Amyloid plaque (A), Tau neurofibrillary tangle (B), Neuritic plaque (C) </t>
  </si>
  <si>
    <t>Cerebral Amyloid Angiopathy</t>
  </si>
  <si>
    <t>Small Vessel Disease</t>
  </si>
  <si>
    <t>Abbreviation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</si>
</sst>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u/>
      <sz val="12"/>
      <color theme="1"/>
      <name val="Aptos Narrow"/>
      <scheme val="minor"/>
    </font>
    <font>
      <b/>
      <sz val="12"/>
      <color rgb="FF000000"/>
      <name val="Aptos Narrow"/>
    </font>
    <font>
      <sz val="12"/>
      <color rgb="FF000000"/>
      <name val="Aptos Narrow"/>
    </font>
    <font>
      <b/>
      <i/>
      <sz val="12"/>
      <color rgb="FF000000"/>
      <name val="Aptos Narrow"/>
    </font>
  </fonts>
  <fills count="7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5" xfId="0" quotePrefix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46" fontId="3" fillId="3" borderId="9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46" fontId="4" fillId="0" borderId="12" xfId="0" applyNumberFormat="1" applyFont="1" applyBorder="1" applyAlignment="1">
      <alignment horizontal="left" vertical="center"/>
    </xf>
    <xf numFmtId="46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46" fontId="4" fillId="0" borderId="15" xfId="0" applyNumberFormat="1" applyFont="1" applyBorder="1" applyAlignment="1">
      <alignment horizontal="left" vertical="center"/>
    </xf>
    <xf numFmtId="46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46" fontId="4" fillId="0" borderId="18" xfId="0" applyNumberFormat="1" applyFont="1" applyBorder="1" applyAlignment="1">
      <alignment horizontal="left" vertical="center"/>
    </xf>
    <xf numFmtId="46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1" fontId="4" fillId="0" borderId="12" xfId="0" applyNumberFormat="1" applyFont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1" fontId="4" fillId="0" borderId="18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3" xfId="0" applyFont="1" applyBorder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7" fillId="5" borderId="7" xfId="0" applyFont="1" applyFill="1" applyBorder="1" applyAlignment="1">
      <alignment horizontal="left" vertical="center" indent="3"/>
    </xf>
    <xf numFmtId="0" fontId="7" fillId="5" borderId="24" xfId="0" applyFont="1" applyFill="1" applyBorder="1" applyAlignment="1">
      <alignment horizontal="left" vertical="center" indent="3"/>
    </xf>
    <xf numFmtId="0" fontId="7" fillId="5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3"/>
    </xf>
    <xf numFmtId="0" fontId="8" fillId="0" borderId="2" xfId="0" applyFont="1" applyBorder="1" applyAlignment="1">
      <alignment horizontal="left" vertical="center" indent="3"/>
    </xf>
    <xf numFmtId="0" fontId="8" fillId="0" borderId="2" xfId="0" applyFont="1" applyBorder="1" applyAlignment="1">
      <alignment horizontal="right" vertical="center" indent="3"/>
    </xf>
    <xf numFmtId="0" fontId="8" fillId="6" borderId="3" xfId="0" applyFont="1" applyFill="1" applyBorder="1" applyAlignment="1">
      <alignment horizontal="left" vertical="center" indent="3"/>
    </xf>
    <xf numFmtId="0" fontId="8" fillId="6" borderId="5" xfId="0" applyFont="1" applyFill="1" applyBorder="1" applyAlignment="1">
      <alignment horizontal="left" vertical="center" indent="3"/>
    </xf>
    <xf numFmtId="0" fontId="8" fillId="6" borderId="5" xfId="0" applyFont="1" applyFill="1" applyBorder="1" applyAlignment="1">
      <alignment horizontal="right" vertical="center" indent="3"/>
    </xf>
    <xf numFmtId="0" fontId="8" fillId="0" borderId="3" xfId="0" applyFont="1" applyBorder="1" applyAlignment="1">
      <alignment horizontal="left" vertical="center" indent="3"/>
    </xf>
    <xf numFmtId="0" fontId="8" fillId="0" borderId="5" xfId="0" applyFont="1" applyBorder="1" applyAlignment="1">
      <alignment horizontal="left" vertical="center" indent="3"/>
    </xf>
    <xf numFmtId="0" fontId="8" fillId="0" borderId="5" xfId="0" applyFont="1" applyBorder="1" applyAlignment="1">
      <alignment horizontal="right" vertical="center" indent="3"/>
    </xf>
    <xf numFmtId="0" fontId="6" fillId="0" borderId="0" xfId="0" applyFont="1"/>
    <xf numFmtId="0" fontId="5" fillId="3" borderId="0" xfId="0" applyFont="1" applyFill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BD05-3764-2643-AD58-19338D251162}">
  <dimension ref="A1:B5"/>
  <sheetViews>
    <sheetView tabSelected="1" workbookViewId="0">
      <selection sqref="A1:B1"/>
    </sheetView>
  </sheetViews>
  <sheetFormatPr baseColWidth="10" defaultRowHeight="16" x14ac:dyDescent="0.2"/>
  <cols>
    <col min="2" max="2" width="53.1640625" bestFit="1" customWidth="1"/>
  </cols>
  <sheetData>
    <row r="1" spans="1:2" x14ac:dyDescent="0.2">
      <c r="A1" s="52" t="s">
        <v>123</v>
      </c>
      <c r="B1" s="52"/>
    </row>
    <row r="2" spans="1:2" x14ac:dyDescent="0.2">
      <c r="A2" s="35" t="s">
        <v>125</v>
      </c>
      <c r="B2" s="35" t="s">
        <v>126</v>
      </c>
    </row>
    <row r="3" spans="1:2" x14ac:dyDescent="0.2">
      <c r="A3" s="36">
        <v>1</v>
      </c>
      <c r="B3" t="s">
        <v>124</v>
      </c>
    </row>
    <row r="4" spans="1:2" x14ac:dyDescent="0.2">
      <c r="A4" s="36">
        <v>2</v>
      </c>
      <c r="B4" t="s">
        <v>127</v>
      </c>
    </row>
    <row r="5" spans="1:2" x14ac:dyDescent="0.2">
      <c r="A5" s="36">
        <v>3</v>
      </c>
      <c r="B5" t="s">
        <v>128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4837-6E08-8841-B6CD-41B84830E362}">
  <dimension ref="A1:T30"/>
  <sheetViews>
    <sheetView workbookViewId="0">
      <selection activeCell="H26" sqref="H26"/>
    </sheetView>
  </sheetViews>
  <sheetFormatPr baseColWidth="10" defaultRowHeight="16" x14ac:dyDescent="0.2"/>
  <cols>
    <col min="9" max="9" width="41.6640625" bestFit="1" customWidth="1"/>
  </cols>
  <sheetData>
    <row r="1" spans="1:20" ht="52" thickBot="1" x14ac:dyDescent="0.25">
      <c r="A1" s="5" t="s">
        <v>39</v>
      </c>
      <c r="B1" s="5" t="s">
        <v>40</v>
      </c>
      <c r="C1" s="6" t="s">
        <v>41</v>
      </c>
      <c r="D1" s="7" t="s">
        <v>42</v>
      </c>
      <c r="E1" s="7" t="s">
        <v>43</v>
      </c>
      <c r="F1" s="7" t="s">
        <v>44</v>
      </c>
      <c r="G1" s="7" t="s">
        <v>45</v>
      </c>
      <c r="H1" s="7" t="s">
        <v>46</v>
      </c>
      <c r="I1" s="7" t="s">
        <v>47</v>
      </c>
      <c r="J1" s="7" t="s">
        <v>48</v>
      </c>
      <c r="K1" s="7" t="s">
        <v>49</v>
      </c>
      <c r="L1" s="7" t="s">
        <v>50</v>
      </c>
      <c r="M1" s="8" t="s">
        <v>51</v>
      </c>
      <c r="N1" s="7" t="s">
        <v>52</v>
      </c>
      <c r="O1" s="7" t="s">
        <v>53</v>
      </c>
      <c r="P1" s="7" t="s">
        <v>54</v>
      </c>
      <c r="Q1" s="7" t="s">
        <v>55</v>
      </c>
      <c r="R1" s="7" t="s">
        <v>56</v>
      </c>
      <c r="S1" s="7" t="s">
        <v>57</v>
      </c>
      <c r="T1" s="9" t="s">
        <v>58</v>
      </c>
    </row>
    <row r="2" spans="1:20" x14ac:dyDescent="0.2">
      <c r="A2" s="10" t="s">
        <v>59</v>
      </c>
      <c r="B2" s="10" t="s">
        <v>60</v>
      </c>
      <c r="C2" s="11">
        <v>3.3333333333357587</v>
      </c>
      <c r="D2" s="12"/>
      <c r="E2" s="13">
        <v>64</v>
      </c>
      <c r="F2" s="13"/>
      <c r="G2" s="13" t="s">
        <v>61</v>
      </c>
      <c r="H2" s="14" t="s">
        <v>62</v>
      </c>
      <c r="I2" s="14" t="s">
        <v>62</v>
      </c>
      <c r="J2" s="14"/>
      <c r="K2" s="13">
        <v>1695</v>
      </c>
      <c r="L2" s="13">
        <v>0</v>
      </c>
      <c r="M2" s="13">
        <v>33</v>
      </c>
      <c r="N2" s="13">
        <v>0</v>
      </c>
      <c r="O2" s="13">
        <v>1</v>
      </c>
      <c r="P2" s="13">
        <v>0</v>
      </c>
      <c r="Q2" s="14" t="s">
        <v>63</v>
      </c>
      <c r="R2" s="13">
        <v>0</v>
      </c>
      <c r="S2" s="13">
        <v>1</v>
      </c>
      <c r="T2" s="15">
        <v>0</v>
      </c>
    </row>
    <row r="3" spans="1:20" x14ac:dyDescent="0.2">
      <c r="A3" s="16" t="s">
        <v>64</v>
      </c>
      <c r="B3" s="16" t="s">
        <v>65</v>
      </c>
      <c r="C3" s="17">
        <v>7.125</v>
      </c>
      <c r="D3" s="18"/>
      <c r="E3" s="19">
        <v>69</v>
      </c>
      <c r="F3" s="19"/>
      <c r="G3" s="19" t="s">
        <v>61</v>
      </c>
      <c r="H3" s="20" t="s">
        <v>62</v>
      </c>
      <c r="I3" s="20" t="s">
        <v>66</v>
      </c>
      <c r="J3" s="20"/>
      <c r="K3" s="19">
        <v>1435</v>
      </c>
      <c r="L3" s="19">
        <v>0</v>
      </c>
      <c r="M3" s="19">
        <v>33</v>
      </c>
      <c r="N3" s="19">
        <v>1</v>
      </c>
      <c r="O3" s="19">
        <v>3</v>
      </c>
      <c r="P3" s="19">
        <v>1</v>
      </c>
      <c r="Q3" s="20" t="s">
        <v>67</v>
      </c>
      <c r="R3" s="19">
        <v>0</v>
      </c>
      <c r="S3" s="19">
        <v>0</v>
      </c>
      <c r="T3" s="21">
        <v>0</v>
      </c>
    </row>
    <row r="4" spans="1:20" x14ac:dyDescent="0.2">
      <c r="A4" s="16" t="s">
        <v>68</v>
      </c>
      <c r="B4" s="16" t="s">
        <v>69</v>
      </c>
      <c r="C4" s="17">
        <v>2.2326388888905058</v>
      </c>
      <c r="D4" s="18"/>
      <c r="E4" s="19">
        <v>83</v>
      </c>
      <c r="F4" s="19"/>
      <c r="G4" s="19" t="s">
        <v>70</v>
      </c>
      <c r="H4" s="20" t="s">
        <v>62</v>
      </c>
      <c r="I4" s="20" t="s">
        <v>62</v>
      </c>
      <c r="J4" s="20"/>
      <c r="K4" s="19">
        <v>1283</v>
      </c>
      <c r="L4" s="19">
        <v>0</v>
      </c>
      <c r="M4" s="19">
        <v>33</v>
      </c>
      <c r="N4" s="19">
        <v>2</v>
      </c>
      <c r="O4" s="19">
        <v>3</v>
      </c>
      <c r="P4" s="19">
        <v>1</v>
      </c>
      <c r="Q4" s="20" t="s">
        <v>67</v>
      </c>
      <c r="R4" s="19">
        <v>1</v>
      </c>
      <c r="S4" s="19">
        <v>1</v>
      </c>
      <c r="T4" s="21">
        <v>0</v>
      </c>
    </row>
    <row r="5" spans="1:20" x14ac:dyDescent="0.2">
      <c r="A5" s="16" t="s">
        <v>71</v>
      </c>
      <c r="B5" s="16" t="s">
        <v>72</v>
      </c>
      <c r="C5" s="17">
        <v>3.9236111111167702</v>
      </c>
      <c r="D5" s="18"/>
      <c r="E5" s="19">
        <v>87</v>
      </c>
      <c r="F5" s="19"/>
      <c r="G5" s="19" t="s">
        <v>70</v>
      </c>
      <c r="H5" s="20" t="s">
        <v>62</v>
      </c>
      <c r="I5" s="20" t="s">
        <v>62</v>
      </c>
      <c r="J5" s="20"/>
      <c r="K5" s="19">
        <v>1460</v>
      </c>
      <c r="L5" s="19"/>
      <c r="M5" s="19"/>
      <c r="N5" s="19"/>
      <c r="O5" s="19"/>
      <c r="P5" s="19"/>
      <c r="Q5" s="20"/>
      <c r="R5" s="19"/>
      <c r="S5" s="19"/>
      <c r="T5" s="21"/>
    </row>
    <row r="6" spans="1:20" x14ac:dyDescent="0.2">
      <c r="A6" s="16" t="s">
        <v>73</v>
      </c>
      <c r="B6" s="16" t="s">
        <v>74</v>
      </c>
      <c r="C6" s="17">
        <v>4.9618055555547471</v>
      </c>
      <c r="D6" s="18"/>
      <c r="E6" s="19">
        <v>86</v>
      </c>
      <c r="F6" s="19"/>
      <c r="G6" s="19" t="s">
        <v>70</v>
      </c>
      <c r="H6" s="20" t="s">
        <v>62</v>
      </c>
      <c r="I6" s="20" t="s">
        <v>62</v>
      </c>
      <c r="J6" s="20"/>
      <c r="K6" s="19">
        <v>1230</v>
      </c>
      <c r="L6" s="19">
        <v>0</v>
      </c>
      <c r="M6" s="19">
        <v>34</v>
      </c>
      <c r="N6" s="19">
        <v>1</v>
      </c>
      <c r="O6" s="19">
        <v>4</v>
      </c>
      <c r="P6" s="19">
        <v>1</v>
      </c>
      <c r="Q6" s="20" t="s">
        <v>75</v>
      </c>
      <c r="R6" s="19">
        <v>0</v>
      </c>
      <c r="S6" s="19">
        <v>0</v>
      </c>
      <c r="T6" s="21">
        <v>0</v>
      </c>
    </row>
    <row r="7" spans="1:20" x14ac:dyDescent="0.2">
      <c r="A7" s="16" t="s">
        <v>76</v>
      </c>
      <c r="B7" s="16" t="s">
        <v>77</v>
      </c>
      <c r="C7" s="17">
        <v>3.1631944444452529</v>
      </c>
      <c r="D7" s="18"/>
      <c r="E7" s="19">
        <v>90</v>
      </c>
      <c r="F7" s="19"/>
      <c r="G7" s="19" t="s">
        <v>61</v>
      </c>
      <c r="H7" s="20" t="s">
        <v>62</v>
      </c>
      <c r="I7" s="20" t="s">
        <v>62</v>
      </c>
      <c r="J7" s="20"/>
      <c r="K7" s="19">
        <v>1424</v>
      </c>
      <c r="L7" s="19">
        <v>0</v>
      </c>
      <c r="M7" s="19"/>
      <c r="N7" s="19">
        <v>1</v>
      </c>
      <c r="O7" s="19">
        <v>1</v>
      </c>
      <c r="P7" s="19">
        <v>1</v>
      </c>
      <c r="Q7" s="20" t="s">
        <v>78</v>
      </c>
      <c r="R7" s="19">
        <v>3</v>
      </c>
      <c r="S7" s="19">
        <v>1</v>
      </c>
      <c r="T7" s="21">
        <v>0</v>
      </c>
    </row>
    <row r="8" spans="1:20" x14ac:dyDescent="0.2">
      <c r="A8" s="16" t="s">
        <v>79</v>
      </c>
      <c r="B8" s="16" t="s">
        <v>80</v>
      </c>
      <c r="C8" s="17">
        <v>2.4979166666671517</v>
      </c>
      <c r="D8" s="18"/>
      <c r="E8" s="19">
        <v>96</v>
      </c>
      <c r="F8" s="19"/>
      <c r="G8" s="19" t="s">
        <v>70</v>
      </c>
      <c r="H8" s="20" t="s">
        <v>62</v>
      </c>
      <c r="I8" s="20" t="s">
        <v>62</v>
      </c>
      <c r="J8" s="20"/>
      <c r="K8" s="19">
        <v>1032</v>
      </c>
      <c r="L8" s="19">
        <v>0</v>
      </c>
      <c r="M8" s="19">
        <v>33</v>
      </c>
      <c r="N8" s="19">
        <v>2</v>
      </c>
      <c r="O8" s="19">
        <v>2</v>
      </c>
      <c r="P8" s="19">
        <v>0</v>
      </c>
      <c r="Q8" s="20" t="s">
        <v>81</v>
      </c>
      <c r="R8" s="19">
        <v>1</v>
      </c>
      <c r="S8" s="19">
        <v>1</v>
      </c>
      <c r="T8" s="21">
        <v>0</v>
      </c>
    </row>
    <row r="9" spans="1:20" x14ac:dyDescent="0.2">
      <c r="A9" s="16" t="s">
        <v>82</v>
      </c>
      <c r="B9" s="16" t="s">
        <v>83</v>
      </c>
      <c r="C9" s="17">
        <v>4.125</v>
      </c>
      <c r="D9" s="18"/>
      <c r="E9" s="19">
        <v>83</v>
      </c>
      <c r="F9" s="19"/>
      <c r="G9" s="19" t="s">
        <v>70</v>
      </c>
      <c r="H9" s="20" t="s">
        <v>62</v>
      </c>
      <c r="I9" s="20" t="s">
        <v>84</v>
      </c>
      <c r="J9" s="20"/>
      <c r="K9" s="19">
        <v>1263</v>
      </c>
      <c r="L9" s="19">
        <v>0</v>
      </c>
      <c r="M9" s="19">
        <v>33</v>
      </c>
      <c r="N9" s="19">
        <v>2</v>
      </c>
      <c r="O9" s="19">
        <v>5</v>
      </c>
      <c r="P9" s="19">
        <v>1</v>
      </c>
      <c r="Q9" s="20" t="s">
        <v>75</v>
      </c>
      <c r="R9" s="19">
        <v>0</v>
      </c>
      <c r="S9" s="19">
        <v>1</v>
      </c>
      <c r="T9" s="21">
        <v>1</v>
      </c>
    </row>
    <row r="10" spans="1:20" x14ac:dyDescent="0.2">
      <c r="A10" s="16" t="s">
        <v>85</v>
      </c>
      <c r="B10" s="16" t="s">
        <v>86</v>
      </c>
      <c r="C10" s="17">
        <v>4.0625</v>
      </c>
      <c r="D10" s="18"/>
      <c r="E10" s="19">
        <v>88</v>
      </c>
      <c r="F10" s="19"/>
      <c r="G10" s="19" t="s">
        <v>61</v>
      </c>
      <c r="H10" s="20" t="s">
        <v>62</v>
      </c>
      <c r="I10" s="20" t="s">
        <v>62</v>
      </c>
      <c r="J10" s="20"/>
      <c r="K10" s="19">
        <v>1629</v>
      </c>
      <c r="L10" s="19">
        <v>0</v>
      </c>
      <c r="M10" s="19">
        <v>33</v>
      </c>
      <c r="N10" s="19">
        <v>2</v>
      </c>
      <c r="O10" s="19">
        <v>3</v>
      </c>
      <c r="P10" s="19">
        <v>1</v>
      </c>
      <c r="Q10" s="20" t="s">
        <v>67</v>
      </c>
      <c r="R10" s="19">
        <v>1</v>
      </c>
      <c r="S10" s="19">
        <v>0</v>
      </c>
      <c r="T10" s="21">
        <v>0</v>
      </c>
    </row>
    <row r="11" spans="1:20" ht="17" thickBot="1" x14ac:dyDescent="0.25">
      <c r="A11" s="22" t="s">
        <v>87</v>
      </c>
      <c r="B11" s="22" t="s">
        <v>88</v>
      </c>
      <c r="C11" s="23">
        <v>3.2986111111094942</v>
      </c>
      <c r="D11" s="24"/>
      <c r="E11" s="25">
        <v>84</v>
      </c>
      <c r="F11" s="25"/>
      <c r="G11" s="25" t="s">
        <v>61</v>
      </c>
      <c r="H11" s="26" t="s">
        <v>62</v>
      </c>
      <c r="I11" s="26" t="s">
        <v>62</v>
      </c>
      <c r="J11" s="26"/>
      <c r="K11" s="25">
        <v>1468</v>
      </c>
      <c r="L11" s="25">
        <v>0</v>
      </c>
      <c r="M11" s="25">
        <v>33</v>
      </c>
      <c r="N11" s="25">
        <v>0</v>
      </c>
      <c r="O11" s="25">
        <v>0</v>
      </c>
      <c r="P11" s="25">
        <v>0</v>
      </c>
      <c r="Q11" s="26" t="s">
        <v>89</v>
      </c>
      <c r="R11" s="25">
        <v>0</v>
      </c>
      <c r="S11" s="25">
        <v>1</v>
      </c>
      <c r="T11" s="27">
        <v>0</v>
      </c>
    </row>
    <row r="12" spans="1:20" x14ac:dyDescent="0.2">
      <c r="A12" s="28" t="s">
        <v>90</v>
      </c>
      <c r="B12" s="28" t="s">
        <v>91</v>
      </c>
      <c r="C12" s="11">
        <v>3.5659722800992313</v>
      </c>
      <c r="D12" s="13">
        <v>56</v>
      </c>
      <c r="E12" s="13">
        <v>67</v>
      </c>
      <c r="F12" s="13">
        <f>E12-D12</f>
        <v>11</v>
      </c>
      <c r="G12" s="13" t="s">
        <v>70</v>
      </c>
      <c r="H12" s="14" t="s">
        <v>92</v>
      </c>
      <c r="I12" s="14" t="s">
        <v>93</v>
      </c>
      <c r="J12" s="14" t="s">
        <v>94</v>
      </c>
      <c r="K12" s="13">
        <v>789</v>
      </c>
      <c r="L12" s="13"/>
      <c r="M12" s="29"/>
      <c r="N12" s="13">
        <v>2</v>
      </c>
      <c r="O12" s="13">
        <v>0</v>
      </c>
      <c r="P12" s="13">
        <v>0</v>
      </c>
      <c r="Q12" s="14" t="s">
        <v>95</v>
      </c>
      <c r="R12" s="13">
        <v>0</v>
      </c>
      <c r="S12" s="13"/>
      <c r="T12" s="15">
        <v>0</v>
      </c>
    </row>
    <row r="13" spans="1:20" x14ac:dyDescent="0.2">
      <c r="A13" s="30" t="s">
        <v>96</v>
      </c>
      <c r="B13" s="30" t="s">
        <v>97</v>
      </c>
      <c r="C13" s="17">
        <v>4.125</v>
      </c>
      <c r="D13" s="19">
        <v>62</v>
      </c>
      <c r="E13" s="19">
        <v>68</v>
      </c>
      <c r="F13" s="19">
        <f>E13-D13</f>
        <v>6</v>
      </c>
      <c r="G13" s="19" t="s">
        <v>61</v>
      </c>
      <c r="H13" s="20" t="s">
        <v>98</v>
      </c>
      <c r="I13" s="20" t="s">
        <v>93</v>
      </c>
      <c r="J13" s="20" t="s">
        <v>99</v>
      </c>
      <c r="K13" s="19">
        <v>1371</v>
      </c>
      <c r="L13" s="19"/>
      <c r="M13" s="31"/>
      <c r="N13" s="19">
        <v>1</v>
      </c>
      <c r="O13" s="19">
        <v>0</v>
      </c>
      <c r="P13" s="19">
        <v>0</v>
      </c>
      <c r="Q13" s="20" t="s">
        <v>95</v>
      </c>
      <c r="R13" s="19">
        <v>0</v>
      </c>
      <c r="S13" s="19"/>
      <c r="T13" s="21">
        <v>0</v>
      </c>
    </row>
    <row r="14" spans="1:20" x14ac:dyDescent="0.2">
      <c r="A14" s="30" t="s">
        <v>100</v>
      </c>
      <c r="B14" s="30" t="s">
        <v>101</v>
      </c>
      <c r="C14" s="17">
        <v>2.547222222223354</v>
      </c>
      <c r="D14" s="19">
        <v>64</v>
      </c>
      <c r="E14" s="19">
        <v>73</v>
      </c>
      <c r="F14" s="19">
        <v>9</v>
      </c>
      <c r="G14" s="19" t="s">
        <v>61</v>
      </c>
      <c r="H14" s="32" t="s">
        <v>102</v>
      </c>
      <c r="I14" s="20" t="s">
        <v>93</v>
      </c>
      <c r="J14" s="20" t="s">
        <v>94</v>
      </c>
      <c r="K14" s="19">
        <v>1252</v>
      </c>
      <c r="L14" s="19"/>
      <c r="M14" s="31"/>
      <c r="N14" s="19">
        <v>4</v>
      </c>
      <c r="O14" s="19">
        <v>3</v>
      </c>
      <c r="P14" s="19">
        <v>1</v>
      </c>
      <c r="Q14" s="20" t="s">
        <v>103</v>
      </c>
      <c r="R14" s="19">
        <v>1</v>
      </c>
      <c r="S14" s="19"/>
      <c r="T14" s="21"/>
    </row>
    <row r="15" spans="1:20" x14ac:dyDescent="0.2">
      <c r="A15" s="30" t="s">
        <v>104</v>
      </c>
      <c r="B15" s="30" t="s">
        <v>105</v>
      </c>
      <c r="C15" s="17">
        <v>1.25</v>
      </c>
      <c r="D15" s="19">
        <v>59</v>
      </c>
      <c r="E15" s="19">
        <v>65</v>
      </c>
      <c r="F15" s="19">
        <f>E15-D15</f>
        <v>6</v>
      </c>
      <c r="G15" s="19" t="s">
        <v>61</v>
      </c>
      <c r="H15" s="20" t="s">
        <v>106</v>
      </c>
      <c r="I15" s="20" t="s">
        <v>93</v>
      </c>
      <c r="J15" s="20" t="s">
        <v>94</v>
      </c>
      <c r="K15" s="19">
        <v>1176</v>
      </c>
      <c r="L15" s="19"/>
      <c r="M15" s="31"/>
      <c r="N15" s="19">
        <v>2</v>
      </c>
      <c r="O15" s="19">
        <v>1</v>
      </c>
      <c r="P15" s="19">
        <v>0</v>
      </c>
      <c r="Q15" s="20" t="s">
        <v>81</v>
      </c>
      <c r="R15" s="19">
        <v>0</v>
      </c>
      <c r="S15" s="19"/>
      <c r="T15" s="21"/>
    </row>
    <row r="16" spans="1:20" x14ac:dyDescent="0.2">
      <c r="A16" s="30" t="s">
        <v>107</v>
      </c>
      <c r="B16" s="30" t="s">
        <v>108</v>
      </c>
      <c r="C16" s="17">
        <v>4.4618055555547471</v>
      </c>
      <c r="D16" s="19">
        <v>58</v>
      </c>
      <c r="E16" s="19">
        <v>66</v>
      </c>
      <c r="F16" s="19">
        <v>8</v>
      </c>
      <c r="G16" s="19" t="s">
        <v>70</v>
      </c>
      <c r="H16" s="20" t="s">
        <v>109</v>
      </c>
      <c r="I16" s="20" t="s">
        <v>93</v>
      </c>
      <c r="J16" s="20" t="s">
        <v>94</v>
      </c>
      <c r="K16" s="19">
        <v>850</v>
      </c>
      <c r="L16" s="19"/>
      <c r="M16" s="31"/>
      <c r="N16" s="19">
        <v>1</v>
      </c>
      <c r="O16" s="19">
        <v>2</v>
      </c>
      <c r="P16" s="19">
        <v>1</v>
      </c>
      <c r="Q16" s="20" t="s">
        <v>78</v>
      </c>
      <c r="R16" s="19">
        <v>0</v>
      </c>
      <c r="S16" s="19">
        <v>0</v>
      </c>
      <c r="T16" s="21">
        <v>0</v>
      </c>
    </row>
    <row r="17" spans="1:20" x14ac:dyDescent="0.2">
      <c r="A17" s="30" t="s">
        <v>110</v>
      </c>
      <c r="B17" s="30" t="s">
        <v>111</v>
      </c>
      <c r="C17" s="17">
        <v>2.6284722222189885</v>
      </c>
      <c r="D17" s="19">
        <v>57</v>
      </c>
      <c r="E17" s="19">
        <v>62</v>
      </c>
      <c r="F17" s="19">
        <f>E17-D17</f>
        <v>5</v>
      </c>
      <c r="G17" s="19" t="s">
        <v>70</v>
      </c>
      <c r="H17" s="20" t="s">
        <v>112</v>
      </c>
      <c r="I17" s="20" t="s">
        <v>93</v>
      </c>
      <c r="J17" s="20" t="s">
        <v>94</v>
      </c>
      <c r="K17" s="19">
        <v>981</v>
      </c>
      <c r="L17" s="19">
        <v>0</v>
      </c>
      <c r="M17" s="19"/>
      <c r="N17" s="19">
        <v>1</v>
      </c>
      <c r="O17" s="19">
        <v>0</v>
      </c>
      <c r="P17" s="19">
        <v>0</v>
      </c>
      <c r="Q17" s="20" t="s">
        <v>95</v>
      </c>
      <c r="R17" s="19">
        <v>0</v>
      </c>
      <c r="S17" s="19"/>
      <c r="T17" s="21">
        <v>0</v>
      </c>
    </row>
    <row r="18" spans="1:20" x14ac:dyDescent="0.2">
      <c r="A18" s="30" t="s">
        <v>113</v>
      </c>
      <c r="B18" s="30" t="s">
        <v>114</v>
      </c>
      <c r="C18" s="17">
        <v>1.3472222222189885</v>
      </c>
      <c r="D18" s="19">
        <v>54</v>
      </c>
      <c r="E18" s="19">
        <v>60</v>
      </c>
      <c r="F18" s="19">
        <f>E18-D18</f>
        <v>6</v>
      </c>
      <c r="G18" s="19" t="s">
        <v>61</v>
      </c>
      <c r="H18" s="20" t="s">
        <v>98</v>
      </c>
      <c r="I18" s="20" t="s">
        <v>93</v>
      </c>
      <c r="J18" s="20" t="s">
        <v>94</v>
      </c>
      <c r="K18" s="19">
        <v>1350</v>
      </c>
      <c r="L18" s="19"/>
      <c r="M18" s="31"/>
      <c r="N18" s="19">
        <v>2</v>
      </c>
      <c r="O18" s="19">
        <v>1</v>
      </c>
      <c r="P18" s="19">
        <v>0</v>
      </c>
      <c r="Q18" s="20" t="s">
        <v>81</v>
      </c>
      <c r="R18" s="19">
        <v>0</v>
      </c>
      <c r="S18" s="19"/>
      <c r="T18" s="21">
        <v>0</v>
      </c>
    </row>
    <row r="19" spans="1:20" x14ac:dyDescent="0.2">
      <c r="A19" s="30" t="s">
        <v>115</v>
      </c>
      <c r="B19" s="30" t="s">
        <v>116</v>
      </c>
      <c r="C19" s="17">
        <v>3.2222222222262644</v>
      </c>
      <c r="D19" s="19">
        <v>53</v>
      </c>
      <c r="E19" s="19">
        <v>63</v>
      </c>
      <c r="F19" s="19">
        <f>E19-D19</f>
        <v>10</v>
      </c>
      <c r="G19" s="19" t="s">
        <v>61</v>
      </c>
      <c r="H19" s="20" t="s">
        <v>98</v>
      </c>
      <c r="I19" s="20" t="s">
        <v>93</v>
      </c>
      <c r="J19" s="20" t="s">
        <v>99</v>
      </c>
      <c r="K19" s="19">
        <v>955</v>
      </c>
      <c r="L19" s="19"/>
      <c r="M19" s="31"/>
      <c r="N19" s="19">
        <v>0</v>
      </c>
      <c r="O19" s="19">
        <v>0</v>
      </c>
      <c r="P19" s="19">
        <v>0</v>
      </c>
      <c r="Q19" s="20" t="s">
        <v>89</v>
      </c>
      <c r="R19" s="19">
        <v>0</v>
      </c>
      <c r="S19" s="19"/>
      <c r="T19" s="21">
        <v>1</v>
      </c>
    </row>
    <row r="20" spans="1:20" x14ac:dyDescent="0.2">
      <c r="A20" s="30" t="s">
        <v>117</v>
      </c>
      <c r="B20" s="30" t="s">
        <v>118</v>
      </c>
      <c r="C20" s="17">
        <v>3.5763888888832298</v>
      </c>
      <c r="D20" s="19">
        <v>66</v>
      </c>
      <c r="E20" s="19">
        <v>74</v>
      </c>
      <c r="F20" s="19">
        <f>E20-D20</f>
        <v>8</v>
      </c>
      <c r="G20" s="19" t="s">
        <v>70</v>
      </c>
      <c r="H20" s="20" t="s">
        <v>119</v>
      </c>
      <c r="I20" s="20" t="s">
        <v>93</v>
      </c>
      <c r="J20" s="20" t="s">
        <v>94</v>
      </c>
      <c r="K20" s="19">
        <v>782</v>
      </c>
      <c r="L20" s="19"/>
      <c r="M20" s="31"/>
      <c r="N20" s="19">
        <v>1</v>
      </c>
      <c r="O20" s="19">
        <v>0</v>
      </c>
      <c r="P20" s="19">
        <v>0</v>
      </c>
      <c r="Q20" s="20" t="s">
        <v>95</v>
      </c>
      <c r="R20" s="19">
        <v>0</v>
      </c>
      <c r="S20" s="19">
        <v>0</v>
      </c>
      <c r="T20" s="21">
        <v>0</v>
      </c>
    </row>
    <row r="21" spans="1:20" ht="17" thickBot="1" x14ac:dyDescent="0.25">
      <c r="A21" s="33" t="s">
        <v>120</v>
      </c>
      <c r="B21" s="33" t="s">
        <v>121</v>
      </c>
      <c r="C21" s="23">
        <v>2.0729166666642413</v>
      </c>
      <c r="D21" s="25">
        <v>52</v>
      </c>
      <c r="E21" s="25">
        <v>58</v>
      </c>
      <c r="F21" s="25">
        <f>E21-D21</f>
        <v>6</v>
      </c>
      <c r="G21" s="25" t="s">
        <v>61</v>
      </c>
      <c r="H21" s="34" t="s">
        <v>122</v>
      </c>
      <c r="I21" s="26" t="s">
        <v>93</v>
      </c>
      <c r="J21" s="26" t="s">
        <v>94</v>
      </c>
      <c r="K21" s="25">
        <v>1303</v>
      </c>
      <c r="L21" s="25"/>
      <c r="M21" s="25"/>
      <c r="N21" s="25">
        <v>1</v>
      </c>
      <c r="O21" s="25">
        <v>3</v>
      </c>
      <c r="P21" s="25">
        <v>1</v>
      </c>
      <c r="Q21" s="26" t="s">
        <v>67</v>
      </c>
      <c r="R21" s="25">
        <v>1</v>
      </c>
      <c r="S21" s="25">
        <v>1</v>
      </c>
      <c r="T21" s="27"/>
    </row>
    <row r="23" spans="1:20" x14ac:dyDescent="0.2">
      <c r="A23" s="51" t="s">
        <v>155</v>
      </c>
      <c r="B23" s="51" t="s">
        <v>126</v>
      </c>
    </row>
    <row r="24" spans="1:20" x14ac:dyDescent="0.2">
      <c r="A24" t="s">
        <v>147</v>
      </c>
      <c r="B24" t="s">
        <v>148</v>
      </c>
    </row>
    <row r="25" spans="1:20" x14ac:dyDescent="0.2">
      <c r="A25" t="s">
        <v>42</v>
      </c>
      <c r="B25" t="s">
        <v>149</v>
      </c>
    </row>
    <row r="26" spans="1:20" x14ac:dyDescent="0.2">
      <c r="A26" t="s">
        <v>43</v>
      </c>
      <c r="B26" t="s">
        <v>150</v>
      </c>
    </row>
    <row r="27" spans="1:20" x14ac:dyDescent="0.2">
      <c r="A27" t="s">
        <v>54</v>
      </c>
      <c r="B27" t="s">
        <v>151</v>
      </c>
    </row>
    <row r="28" spans="1:20" x14ac:dyDescent="0.2">
      <c r="A28" t="s">
        <v>55</v>
      </c>
      <c r="B28" t="s">
        <v>152</v>
      </c>
    </row>
    <row r="29" spans="1:20" x14ac:dyDescent="0.2">
      <c r="A29" t="s">
        <v>56</v>
      </c>
      <c r="B29" t="s">
        <v>153</v>
      </c>
    </row>
    <row r="30" spans="1:20" x14ac:dyDescent="0.2">
      <c r="A30" t="s">
        <v>57</v>
      </c>
      <c r="B30" t="s">
        <v>154</v>
      </c>
    </row>
  </sheetData>
  <conditionalFormatting sqref="A1:B1">
    <cfRule type="duplicateValues" dxfId="10" priority="11"/>
  </conditionalFormatting>
  <conditionalFormatting sqref="A2:B2">
    <cfRule type="duplicateValues" dxfId="9" priority="10"/>
  </conditionalFormatting>
  <conditionalFormatting sqref="A3:B3">
    <cfRule type="duplicateValues" dxfId="8" priority="9"/>
  </conditionalFormatting>
  <conditionalFormatting sqref="A5:B5">
    <cfRule type="duplicateValues" dxfId="7" priority="8"/>
  </conditionalFormatting>
  <conditionalFormatting sqref="A8:B8">
    <cfRule type="duplicateValues" dxfId="6" priority="7"/>
  </conditionalFormatting>
  <conditionalFormatting sqref="A10:B10">
    <cfRule type="duplicateValues" dxfId="5" priority="6"/>
  </conditionalFormatting>
  <conditionalFormatting sqref="A15:B15">
    <cfRule type="duplicateValues" dxfId="4" priority="5"/>
  </conditionalFormatting>
  <conditionalFormatting sqref="A16:B16">
    <cfRule type="duplicateValues" dxfId="3" priority="4"/>
  </conditionalFormatting>
  <conditionalFormatting sqref="A17:B17">
    <cfRule type="duplicateValues" dxfId="2" priority="3"/>
  </conditionalFormatting>
  <conditionalFormatting sqref="A18:B18">
    <cfRule type="duplicateValues" dxfId="1" priority="2"/>
  </conditionalFormatting>
  <conditionalFormatting sqref="A19:B19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8AA7-F406-5D43-A1A8-8FE01E8BE70A}">
  <dimension ref="A1:H9"/>
  <sheetViews>
    <sheetView workbookViewId="0">
      <selection activeCell="I15" sqref="I15"/>
    </sheetView>
  </sheetViews>
  <sheetFormatPr baseColWidth="10" defaultRowHeight="16" x14ac:dyDescent="0.2"/>
  <cols>
    <col min="1" max="1" width="20.83203125" customWidth="1"/>
    <col min="2" max="2" width="13.83203125" customWidth="1"/>
    <col min="4" max="4" width="11.6640625" bestFit="1" customWidth="1"/>
    <col min="5" max="5" width="12.83203125" customWidth="1"/>
    <col min="8" max="8" width="12.83203125" customWidth="1"/>
  </cols>
  <sheetData>
    <row r="1" spans="1:8" ht="3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</v>
      </c>
      <c r="H1" s="3" t="s">
        <v>6</v>
      </c>
    </row>
    <row r="2" spans="1:8" ht="46" thickBot="1" x14ac:dyDescent="0.25">
      <c r="A2" s="53" t="s">
        <v>7</v>
      </c>
      <c r="B2" s="4" t="s">
        <v>8</v>
      </c>
      <c r="C2" s="4" t="s">
        <v>9</v>
      </c>
      <c r="D2" s="1" t="s">
        <v>36</v>
      </c>
      <c r="E2" s="4" t="s">
        <v>10</v>
      </c>
      <c r="F2" s="53" t="s">
        <v>11</v>
      </c>
      <c r="G2" s="56" t="s">
        <v>36</v>
      </c>
      <c r="H2" s="53" t="s">
        <v>12</v>
      </c>
    </row>
    <row r="3" spans="1:8" ht="46" thickBot="1" x14ac:dyDescent="0.25">
      <c r="A3" s="54"/>
      <c r="B3" s="4" t="s">
        <v>13</v>
      </c>
      <c r="C3" s="4" t="s">
        <v>9</v>
      </c>
      <c r="D3" s="1" t="s">
        <v>36</v>
      </c>
      <c r="E3" s="4" t="s">
        <v>14</v>
      </c>
      <c r="F3" s="55"/>
      <c r="G3" s="55"/>
      <c r="H3" s="55"/>
    </row>
    <row r="4" spans="1:8" ht="46" thickBot="1" x14ac:dyDescent="0.25">
      <c r="A4" s="54"/>
      <c r="B4" s="4" t="s">
        <v>15</v>
      </c>
      <c r="C4" s="4" t="s">
        <v>16</v>
      </c>
      <c r="D4" s="1" t="s">
        <v>37</v>
      </c>
      <c r="E4" s="4" t="s">
        <v>17</v>
      </c>
      <c r="F4" s="53" t="s">
        <v>18</v>
      </c>
      <c r="G4" s="56" t="s">
        <v>36</v>
      </c>
      <c r="H4" s="53" t="s">
        <v>19</v>
      </c>
    </row>
    <row r="5" spans="1:8" ht="46" thickBot="1" x14ac:dyDescent="0.25">
      <c r="A5" s="54"/>
      <c r="B5" s="4" t="s">
        <v>20</v>
      </c>
      <c r="C5" s="4" t="s">
        <v>16</v>
      </c>
      <c r="D5" s="1" t="s">
        <v>36</v>
      </c>
      <c r="E5" s="4" t="s">
        <v>21</v>
      </c>
      <c r="F5" s="55"/>
      <c r="G5" s="55"/>
      <c r="H5" s="55"/>
    </row>
    <row r="6" spans="1:8" ht="91" thickBot="1" x14ac:dyDescent="0.25">
      <c r="A6" s="55"/>
      <c r="B6" s="4" t="s">
        <v>22</v>
      </c>
      <c r="C6" s="4" t="s">
        <v>23</v>
      </c>
      <c r="D6" s="1" t="s">
        <v>36</v>
      </c>
      <c r="E6" s="4" t="s">
        <v>24</v>
      </c>
      <c r="F6" s="4" t="s">
        <v>25</v>
      </c>
      <c r="G6" s="1" t="s">
        <v>36</v>
      </c>
      <c r="H6" s="4" t="s">
        <v>26</v>
      </c>
    </row>
    <row r="7" spans="1:8" ht="31" thickBot="1" x14ac:dyDescent="0.25">
      <c r="A7" s="53" t="s">
        <v>27</v>
      </c>
      <c r="B7" s="4" t="s">
        <v>28</v>
      </c>
      <c r="C7" s="4" t="s">
        <v>9</v>
      </c>
      <c r="D7" s="1" t="s">
        <v>38</v>
      </c>
      <c r="E7" s="4" t="s">
        <v>29</v>
      </c>
      <c r="F7" s="53" t="s">
        <v>30</v>
      </c>
      <c r="G7" s="56" t="s">
        <v>31</v>
      </c>
      <c r="H7" s="53" t="s">
        <v>32</v>
      </c>
    </row>
    <row r="8" spans="1:8" ht="31" thickBot="1" x14ac:dyDescent="0.25">
      <c r="A8" s="54"/>
      <c r="B8" s="4" t="s">
        <v>15</v>
      </c>
      <c r="C8" s="4" t="s">
        <v>9</v>
      </c>
      <c r="D8" s="1" t="s">
        <v>37</v>
      </c>
      <c r="E8" s="4" t="s">
        <v>33</v>
      </c>
      <c r="F8" s="54"/>
      <c r="G8" s="54"/>
      <c r="H8" s="54"/>
    </row>
    <row r="9" spans="1:8" ht="31" thickBot="1" x14ac:dyDescent="0.25">
      <c r="A9" s="55"/>
      <c r="B9" s="4" t="s">
        <v>34</v>
      </c>
      <c r="C9" s="4" t="s">
        <v>9</v>
      </c>
      <c r="D9" s="1" t="s">
        <v>37</v>
      </c>
      <c r="E9" s="4" t="s">
        <v>35</v>
      </c>
      <c r="F9" s="55"/>
      <c r="G9" s="55"/>
      <c r="H9" s="55"/>
    </row>
  </sheetData>
  <mergeCells count="11">
    <mergeCell ref="A7:A9"/>
    <mergeCell ref="F7:F9"/>
    <mergeCell ref="G7:G9"/>
    <mergeCell ref="H7:H9"/>
    <mergeCell ref="A2:A6"/>
    <mergeCell ref="F2:F3"/>
    <mergeCell ref="G2:G3"/>
    <mergeCell ref="H2:H3"/>
    <mergeCell ref="F4:F5"/>
    <mergeCell ref="G4:G5"/>
    <mergeCell ref="H4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098B-1F0F-4845-AE52-D88FB52C298A}">
  <dimension ref="A1:H23"/>
  <sheetViews>
    <sheetView workbookViewId="0">
      <selection sqref="A1:H1"/>
    </sheetView>
  </sheetViews>
  <sheetFormatPr baseColWidth="10" defaultRowHeight="16" x14ac:dyDescent="0.2"/>
  <cols>
    <col min="1" max="1" width="12.6640625" bestFit="1" customWidth="1"/>
  </cols>
  <sheetData>
    <row r="1" spans="1:8" ht="17" thickBot="1" x14ac:dyDescent="0.25">
      <c r="A1" s="57" t="s">
        <v>129</v>
      </c>
      <c r="B1" s="58"/>
      <c r="C1" s="58"/>
      <c r="D1" s="58"/>
      <c r="E1" s="58"/>
      <c r="F1" s="58"/>
      <c r="G1" s="58"/>
      <c r="H1" s="59"/>
    </row>
    <row r="2" spans="1:8" ht="17" thickBot="1" x14ac:dyDescent="0.25">
      <c r="A2" s="37"/>
      <c r="B2" s="38"/>
      <c r="C2" s="60" t="s">
        <v>130</v>
      </c>
      <c r="D2" s="61"/>
      <c r="E2" s="62" t="s">
        <v>131</v>
      </c>
      <c r="F2" s="61"/>
      <c r="G2" s="62" t="s">
        <v>132</v>
      </c>
      <c r="H2" s="61"/>
    </row>
    <row r="3" spans="1:8" ht="17" thickBot="1" x14ac:dyDescent="0.25">
      <c r="A3" s="39" t="s">
        <v>133</v>
      </c>
      <c r="B3" s="40" t="s">
        <v>134</v>
      </c>
      <c r="C3" s="41" t="s">
        <v>135</v>
      </c>
      <c r="D3" s="41" t="s">
        <v>136</v>
      </c>
      <c r="E3" s="41" t="s">
        <v>135</v>
      </c>
      <c r="F3" s="41" t="s">
        <v>136</v>
      </c>
      <c r="G3" s="41" t="s">
        <v>135</v>
      </c>
      <c r="H3" s="41" t="s">
        <v>136</v>
      </c>
    </row>
    <row r="4" spans="1:8" ht="17" thickBot="1" x14ac:dyDescent="0.25">
      <c r="A4" s="42" t="s">
        <v>59</v>
      </c>
      <c r="B4" s="43" t="s">
        <v>60</v>
      </c>
      <c r="C4" s="44">
        <v>235</v>
      </c>
      <c r="D4" s="44">
        <v>0</v>
      </c>
      <c r="E4" s="44">
        <v>63</v>
      </c>
      <c r="F4" s="44">
        <v>0</v>
      </c>
      <c r="G4" s="44">
        <v>154</v>
      </c>
      <c r="H4" s="44">
        <v>0</v>
      </c>
    </row>
    <row r="5" spans="1:8" ht="17" thickBot="1" x14ac:dyDescent="0.25">
      <c r="A5" s="45" t="s">
        <v>64</v>
      </c>
      <c r="B5" s="46" t="s">
        <v>65</v>
      </c>
      <c r="C5" s="47">
        <v>1381</v>
      </c>
      <c r="D5" s="47">
        <v>0</v>
      </c>
      <c r="E5" s="47">
        <v>187</v>
      </c>
      <c r="F5" s="47">
        <v>0</v>
      </c>
      <c r="G5" s="47">
        <v>833</v>
      </c>
      <c r="H5" s="47">
        <v>0</v>
      </c>
    </row>
    <row r="6" spans="1:8" ht="17" thickBot="1" x14ac:dyDescent="0.25">
      <c r="A6" s="48" t="s">
        <v>68</v>
      </c>
      <c r="B6" s="49" t="s">
        <v>69</v>
      </c>
      <c r="C6" s="50">
        <v>208</v>
      </c>
      <c r="D6" s="50">
        <v>0</v>
      </c>
      <c r="E6" s="50">
        <v>31</v>
      </c>
      <c r="F6" s="50">
        <v>0</v>
      </c>
      <c r="G6" s="50">
        <v>124</v>
      </c>
      <c r="H6" s="50">
        <v>0</v>
      </c>
    </row>
    <row r="7" spans="1:8" ht="17" thickBot="1" x14ac:dyDescent="0.25">
      <c r="A7" s="45" t="s">
        <v>71</v>
      </c>
      <c r="B7" s="46" t="s">
        <v>72</v>
      </c>
      <c r="C7" s="47">
        <v>212</v>
      </c>
      <c r="D7" s="47">
        <v>0</v>
      </c>
      <c r="E7" s="47">
        <v>31</v>
      </c>
      <c r="F7" s="47">
        <v>0</v>
      </c>
      <c r="G7" s="47">
        <v>265</v>
      </c>
      <c r="H7" s="47">
        <v>0</v>
      </c>
    </row>
    <row r="8" spans="1:8" ht="17" thickBot="1" x14ac:dyDescent="0.25">
      <c r="A8" s="48" t="s">
        <v>73</v>
      </c>
      <c r="B8" s="49" t="s">
        <v>74</v>
      </c>
      <c r="C8" s="50">
        <v>268</v>
      </c>
      <c r="D8" s="50">
        <v>0</v>
      </c>
      <c r="E8" s="50">
        <v>36</v>
      </c>
      <c r="F8" s="50">
        <v>0</v>
      </c>
      <c r="G8" s="50">
        <v>140</v>
      </c>
      <c r="H8" s="50">
        <v>0</v>
      </c>
    </row>
    <row r="9" spans="1:8" ht="17" thickBot="1" x14ac:dyDescent="0.25">
      <c r="A9" s="45" t="s">
        <v>76</v>
      </c>
      <c r="B9" s="46" t="s">
        <v>77</v>
      </c>
      <c r="C9" s="47">
        <v>186</v>
      </c>
      <c r="D9" s="47">
        <v>0</v>
      </c>
      <c r="E9" s="47">
        <v>31</v>
      </c>
      <c r="F9" s="47">
        <v>0</v>
      </c>
      <c r="G9" s="47">
        <v>65</v>
      </c>
      <c r="H9" s="47">
        <v>0</v>
      </c>
    </row>
    <row r="10" spans="1:8" ht="17" thickBot="1" x14ac:dyDescent="0.25">
      <c r="A10" s="48" t="s">
        <v>79</v>
      </c>
      <c r="B10" s="49" t="s">
        <v>80</v>
      </c>
      <c r="C10" s="50">
        <v>226</v>
      </c>
      <c r="D10" s="50">
        <v>0</v>
      </c>
      <c r="E10" s="50">
        <v>46</v>
      </c>
      <c r="F10" s="50">
        <v>0</v>
      </c>
      <c r="G10" s="50">
        <v>141</v>
      </c>
      <c r="H10" s="50">
        <v>0</v>
      </c>
    </row>
    <row r="11" spans="1:8" ht="17" thickBot="1" x14ac:dyDescent="0.25">
      <c r="A11" s="45" t="s">
        <v>82</v>
      </c>
      <c r="B11" s="46" t="s">
        <v>83</v>
      </c>
      <c r="C11" s="47">
        <v>302</v>
      </c>
      <c r="D11" s="47">
        <v>0</v>
      </c>
      <c r="E11" s="47">
        <v>44</v>
      </c>
      <c r="F11" s="47">
        <v>0</v>
      </c>
      <c r="G11" s="47">
        <v>188</v>
      </c>
      <c r="H11" s="47">
        <v>0</v>
      </c>
    </row>
    <row r="12" spans="1:8" ht="17" thickBot="1" x14ac:dyDescent="0.25">
      <c r="A12" s="48" t="s">
        <v>85</v>
      </c>
      <c r="B12" s="49" t="s">
        <v>86</v>
      </c>
      <c r="C12" s="50">
        <v>258</v>
      </c>
      <c r="D12" s="50">
        <v>0</v>
      </c>
      <c r="E12" s="50">
        <v>37</v>
      </c>
      <c r="F12" s="50">
        <v>0</v>
      </c>
      <c r="G12" s="50">
        <v>127</v>
      </c>
      <c r="H12" s="50">
        <v>0</v>
      </c>
    </row>
    <row r="13" spans="1:8" ht="17" thickBot="1" x14ac:dyDescent="0.25">
      <c r="A13" s="45" t="s">
        <v>87</v>
      </c>
      <c r="B13" s="46" t="s">
        <v>88</v>
      </c>
      <c r="C13" s="47">
        <v>119</v>
      </c>
      <c r="D13" s="47">
        <v>0</v>
      </c>
      <c r="E13" s="47">
        <v>22</v>
      </c>
      <c r="F13" s="47">
        <v>0</v>
      </c>
      <c r="G13" s="47">
        <v>107</v>
      </c>
      <c r="H13" s="47">
        <v>0</v>
      </c>
    </row>
    <row r="14" spans="1:8" ht="17" thickBot="1" x14ac:dyDescent="0.25">
      <c r="A14" s="48" t="s">
        <v>137</v>
      </c>
      <c r="B14" s="49" t="s">
        <v>91</v>
      </c>
      <c r="C14" s="50">
        <v>106</v>
      </c>
      <c r="D14" s="50">
        <v>7</v>
      </c>
      <c r="E14" s="50">
        <v>62</v>
      </c>
      <c r="F14" s="50">
        <v>4</v>
      </c>
      <c r="G14" s="50">
        <v>138</v>
      </c>
      <c r="H14" s="50">
        <v>5</v>
      </c>
    </row>
    <row r="15" spans="1:8" ht="17" thickBot="1" x14ac:dyDescent="0.25">
      <c r="A15" s="45" t="s">
        <v>138</v>
      </c>
      <c r="B15" s="46" t="s">
        <v>97</v>
      </c>
      <c r="C15" s="47">
        <v>298</v>
      </c>
      <c r="D15" s="47">
        <v>1</v>
      </c>
      <c r="E15" s="47">
        <v>48</v>
      </c>
      <c r="F15" s="47">
        <v>0</v>
      </c>
      <c r="G15" s="47">
        <v>226</v>
      </c>
      <c r="H15" s="47">
        <v>1</v>
      </c>
    </row>
    <row r="16" spans="1:8" ht="17" thickBot="1" x14ac:dyDescent="0.25">
      <c r="A16" s="48" t="s">
        <v>139</v>
      </c>
      <c r="B16" s="49" t="s">
        <v>101</v>
      </c>
      <c r="C16" s="50">
        <v>278</v>
      </c>
      <c r="D16" s="50">
        <v>2</v>
      </c>
      <c r="E16" s="50">
        <v>70</v>
      </c>
      <c r="F16" s="50">
        <v>4</v>
      </c>
      <c r="G16" s="50">
        <v>226</v>
      </c>
      <c r="H16" s="50">
        <v>0</v>
      </c>
    </row>
    <row r="17" spans="1:8" ht="17" thickBot="1" x14ac:dyDescent="0.25">
      <c r="A17" s="45" t="s">
        <v>140</v>
      </c>
      <c r="B17" s="46" t="s">
        <v>105</v>
      </c>
      <c r="C17" s="47">
        <v>19</v>
      </c>
      <c r="D17" s="47">
        <v>12</v>
      </c>
      <c r="E17" s="47">
        <v>21</v>
      </c>
      <c r="F17" s="47">
        <v>3</v>
      </c>
      <c r="G17" s="47">
        <v>80</v>
      </c>
      <c r="H17" s="47">
        <v>3</v>
      </c>
    </row>
    <row r="18" spans="1:8" ht="17" thickBot="1" x14ac:dyDescent="0.25">
      <c r="A18" s="48" t="s">
        <v>141</v>
      </c>
      <c r="B18" s="49" t="s">
        <v>108</v>
      </c>
      <c r="C18" s="50">
        <v>16</v>
      </c>
      <c r="D18" s="50">
        <v>3</v>
      </c>
      <c r="E18" s="50">
        <v>11</v>
      </c>
      <c r="F18" s="50">
        <v>0</v>
      </c>
      <c r="G18" s="50">
        <v>47</v>
      </c>
      <c r="H18" s="50">
        <v>3</v>
      </c>
    </row>
    <row r="19" spans="1:8" ht="17" thickBot="1" x14ac:dyDescent="0.25">
      <c r="A19" s="45" t="s">
        <v>142</v>
      </c>
      <c r="B19" s="46" t="s">
        <v>111</v>
      </c>
      <c r="C19" s="47">
        <v>169</v>
      </c>
      <c r="D19" s="47">
        <v>5</v>
      </c>
      <c r="E19" s="47">
        <v>42</v>
      </c>
      <c r="F19" s="47">
        <v>3</v>
      </c>
      <c r="G19" s="47">
        <v>122</v>
      </c>
      <c r="H19" s="47">
        <v>8</v>
      </c>
    </row>
    <row r="20" spans="1:8" ht="17" thickBot="1" x14ac:dyDescent="0.25">
      <c r="A20" s="48" t="s">
        <v>143</v>
      </c>
      <c r="B20" s="49" t="s">
        <v>114</v>
      </c>
      <c r="C20" s="50">
        <v>546</v>
      </c>
      <c r="D20" s="50">
        <v>25</v>
      </c>
      <c r="E20" s="50">
        <v>34</v>
      </c>
      <c r="F20" s="50">
        <v>4</v>
      </c>
      <c r="G20" s="50">
        <v>178</v>
      </c>
      <c r="H20" s="50">
        <v>6</v>
      </c>
    </row>
    <row r="21" spans="1:8" ht="17" thickBot="1" x14ac:dyDescent="0.25">
      <c r="A21" s="45" t="s">
        <v>144</v>
      </c>
      <c r="B21" s="46" t="s">
        <v>116</v>
      </c>
      <c r="C21" s="47">
        <v>464</v>
      </c>
      <c r="D21" s="47">
        <v>2</v>
      </c>
      <c r="E21" s="47">
        <v>77</v>
      </c>
      <c r="F21" s="47">
        <v>3</v>
      </c>
      <c r="G21" s="47">
        <v>223</v>
      </c>
      <c r="H21" s="47">
        <v>0</v>
      </c>
    </row>
    <row r="22" spans="1:8" ht="17" thickBot="1" x14ac:dyDescent="0.25">
      <c r="A22" s="48" t="s">
        <v>145</v>
      </c>
      <c r="B22" s="49" t="s">
        <v>118</v>
      </c>
      <c r="C22" s="50">
        <v>235</v>
      </c>
      <c r="D22" s="50">
        <v>17</v>
      </c>
      <c r="E22" s="50">
        <v>22</v>
      </c>
      <c r="F22" s="50">
        <v>4</v>
      </c>
      <c r="G22" s="50">
        <v>141</v>
      </c>
      <c r="H22" s="50">
        <v>0</v>
      </c>
    </row>
    <row r="23" spans="1:8" ht="17" thickBot="1" x14ac:dyDescent="0.25">
      <c r="A23" s="45" t="s">
        <v>146</v>
      </c>
      <c r="B23" s="46" t="s">
        <v>121</v>
      </c>
      <c r="C23" s="47">
        <v>331</v>
      </c>
      <c r="D23" s="47">
        <v>3</v>
      </c>
      <c r="E23" s="47">
        <v>53</v>
      </c>
      <c r="F23" s="47">
        <v>0</v>
      </c>
      <c r="G23" s="47">
        <v>245</v>
      </c>
      <c r="H23" s="47">
        <v>0</v>
      </c>
    </row>
  </sheetData>
  <mergeCells count="4">
    <mergeCell ref="A1:H1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 Table Descriptions</vt:lpstr>
      <vt:lpstr> 1 - PM Tissue Demographics</vt:lpstr>
      <vt:lpstr>2 - Antibodies (ICC, WB)</vt:lpstr>
      <vt:lpstr>3 - CE Abundance in FCx H0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Ashton Spillman</dc:creator>
  <cp:lastModifiedBy>Ashton Spillman</cp:lastModifiedBy>
  <dcterms:created xsi:type="dcterms:W3CDTF">2026-08-20T18:43:51Z</dcterms:created>
  <dcterms:modified xsi:type="dcterms:W3CDTF">2026-08-25T18:48:24Z</dcterms:modified>
</cp:coreProperties>
</file>