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Felix Marxer\Seafile\Projects\Paper_Polybaric_FC\Proof\ESM new\"/>
    </mc:Choice>
  </mc:AlternateContent>
  <xr:revisionPtr revIDLastSave="0" documentId="13_ncr:1_{EF84B898-E895-42C2-9CA3-5B3CD6940E7A}" xr6:coauthVersionLast="37" xr6:coauthVersionMax="37" xr10:uidLastSave="{00000000-0000-0000-0000-000000000000}"/>
  <bookViews>
    <workbookView xWindow="0" yWindow="0" windowWidth="23040" windowHeight="9780" tabRatio="500" xr2:uid="{00000000-000D-0000-FFFF-FFFF00000000}"/>
  </bookViews>
  <sheets>
    <sheet name="phase compositions" sheetId="5" r:id="rId1"/>
  </sheets>
  <calcPr calcId="17902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Z146" i="5" l="1"/>
  <c r="Z145" i="5"/>
  <c r="Z144" i="5"/>
  <c r="Z143" i="5"/>
  <c r="Z142" i="5"/>
  <c r="Z141" i="5"/>
  <c r="Z138" i="5"/>
  <c r="Z137" i="5"/>
  <c r="Z136" i="5"/>
  <c r="Z135" i="5"/>
  <c r="Z132" i="5"/>
  <c r="Z131" i="5"/>
  <c r="Z130" i="5"/>
  <c r="Z127" i="5"/>
  <c r="Z126" i="5"/>
  <c r="Z125" i="5"/>
  <c r="Z124" i="5"/>
  <c r="Z123" i="5"/>
  <c r="Z120" i="5"/>
  <c r="Z119" i="5"/>
  <c r="Z116" i="5"/>
  <c r="Z115" i="5"/>
  <c r="Z114" i="5"/>
  <c r="Z113" i="5"/>
  <c r="Z108" i="5"/>
  <c r="Z107" i="5"/>
  <c r="Z106" i="5"/>
  <c r="Z105" i="5"/>
  <c r="Z104" i="5"/>
  <c r="Z103" i="5"/>
  <c r="Z100" i="5"/>
  <c r="Z99" i="5"/>
  <c r="Z98" i="5"/>
  <c r="Z95" i="5"/>
  <c r="Z94" i="5"/>
  <c r="Z91" i="5"/>
  <c r="Z90" i="5"/>
  <c r="Z89" i="5"/>
  <c r="Z86" i="5"/>
  <c r="Z85" i="5"/>
  <c r="Z82" i="5"/>
  <c r="Z81" i="5"/>
  <c r="Z80" i="5"/>
  <c r="Z73" i="5"/>
  <c r="Z74" i="5"/>
  <c r="Z75" i="5"/>
  <c r="Z69" i="5"/>
  <c r="Z70" i="5"/>
  <c r="Z68" i="5"/>
  <c r="Z65" i="5"/>
  <c r="Z62" i="5"/>
  <c r="Z61" i="5"/>
  <c r="Z53" i="5"/>
  <c r="Z54" i="5"/>
  <c r="Z55" i="5"/>
  <c r="Z56" i="5"/>
  <c r="Z48" i="5"/>
  <c r="Z49" i="5"/>
  <c r="Z50" i="5"/>
  <c r="Z42" i="5"/>
  <c r="Z43" i="5"/>
  <c r="Z44" i="5"/>
  <c r="Z45" i="5"/>
  <c r="Z33" i="5"/>
  <c r="Z34" i="5"/>
  <c r="Z35" i="5"/>
  <c r="Z36" i="5"/>
  <c r="Z37" i="5"/>
  <c r="Z27" i="5"/>
  <c r="Z28" i="5"/>
  <c r="Z29" i="5"/>
  <c r="Z30" i="5"/>
  <c r="Z24" i="5"/>
  <c r="Z20" i="5"/>
  <c r="Z21" i="5"/>
  <c r="Z19" i="5"/>
  <c r="Z18" i="5"/>
  <c r="Z15" i="5"/>
  <c r="Z14" i="5"/>
  <c r="Z11" i="5"/>
  <c r="Z8" i="5"/>
</calcChain>
</file>

<file path=xl/sharedStrings.xml><?xml version="1.0" encoding="utf-8"?>
<sst xmlns="http://schemas.openxmlformats.org/spreadsheetml/2006/main" count="236" uniqueCount="125">
  <si>
    <t>Run</t>
  </si>
  <si>
    <t xml:space="preserve">  FeO</t>
  </si>
  <si>
    <t xml:space="preserve">  MnO</t>
  </si>
  <si>
    <t xml:space="preserve">  MgO</t>
  </si>
  <si>
    <t xml:space="preserve">  CaO</t>
  </si>
  <si>
    <t>Melt</t>
  </si>
  <si>
    <t>Cpx</t>
  </si>
  <si>
    <t>Plag</t>
  </si>
  <si>
    <t>Amph</t>
  </si>
  <si>
    <t>Ilm</t>
  </si>
  <si>
    <t>Mt</t>
  </si>
  <si>
    <t>T (°C)</t>
  </si>
  <si>
    <r>
      <t xml:space="preserve">  SiO</t>
    </r>
    <r>
      <rPr>
        <b/>
        <vertAlign val="subscript"/>
        <sz val="12"/>
        <color rgb="FF000000"/>
        <rFont val="Calibri"/>
        <family val="2"/>
      </rPr>
      <t>2</t>
    </r>
  </si>
  <si>
    <r>
      <t xml:space="preserve">  TiO</t>
    </r>
    <r>
      <rPr>
        <b/>
        <vertAlign val="subscript"/>
        <sz val="12"/>
        <color rgb="FF000000"/>
        <rFont val="Calibri"/>
        <family val="2"/>
      </rPr>
      <t>2</t>
    </r>
  </si>
  <si>
    <r>
      <t xml:space="preserve">  Al</t>
    </r>
    <r>
      <rPr>
        <b/>
        <vertAlign val="subscript"/>
        <sz val="12"/>
        <color rgb="FF000000"/>
        <rFont val="Calibri"/>
        <family val="2"/>
      </rPr>
      <t>2</t>
    </r>
    <r>
      <rPr>
        <b/>
        <sz val="12"/>
        <color rgb="FF000000"/>
        <rFont val="Calibri"/>
        <family val="2"/>
      </rPr>
      <t>O</t>
    </r>
    <r>
      <rPr>
        <b/>
        <vertAlign val="subscript"/>
        <sz val="12"/>
        <color rgb="FF000000"/>
        <rFont val="Calibri"/>
        <family val="2"/>
      </rPr>
      <t>3</t>
    </r>
  </si>
  <si>
    <r>
      <t xml:space="preserve">  Na</t>
    </r>
    <r>
      <rPr>
        <b/>
        <vertAlign val="subscript"/>
        <sz val="12"/>
        <color rgb="FF000000"/>
        <rFont val="Calibri"/>
        <family val="2"/>
      </rPr>
      <t>2</t>
    </r>
    <r>
      <rPr>
        <b/>
        <sz val="12"/>
        <color rgb="FF000000"/>
        <rFont val="Calibri"/>
        <family val="2"/>
      </rPr>
      <t>O</t>
    </r>
  </si>
  <si>
    <r>
      <t xml:space="preserve">  K</t>
    </r>
    <r>
      <rPr>
        <b/>
        <vertAlign val="subscript"/>
        <sz val="12"/>
        <color rgb="FF000000"/>
        <rFont val="Calibri"/>
        <family val="2"/>
      </rPr>
      <t>2</t>
    </r>
    <r>
      <rPr>
        <b/>
        <sz val="12"/>
        <color rgb="FF000000"/>
        <rFont val="Calibri"/>
        <family val="2"/>
      </rPr>
      <t>O</t>
    </r>
  </si>
  <si>
    <r>
      <t xml:space="preserve">  P</t>
    </r>
    <r>
      <rPr>
        <b/>
        <vertAlign val="subscript"/>
        <sz val="12"/>
        <color rgb="FF000000"/>
        <rFont val="Calibri"/>
        <family val="2"/>
      </rPr>
      <t>2</t>
    </r>
    <r>
      <rPr>
        <b/>
        <sz val="12"/>
        <color rgb="FF000000"/>
        <rFont val="Calibri"/>
        <family val="2"/>
      </rPr>
      <t>O</t>
    </r>
    <r>
      <rPr>
        <b/>
        <vertAlign val="subscript"/>
        <sz val="12"/>
        <color rgb="FF000000"/>
        <rFont val="Calibri"/>
        <family val="2"/>
      </rPr>
      <t>5</t>
    </r>
  </si>
  <si>
    <t>FM43</t>
  </si>
  <si>
    <t>FM40</t>
  </si>
  <si>
    <t>Ol</t>
  </si>
  <si>
    <t>FM85</t>
  </si>
  <si>
    <t>FM81</t>
  </si>
  <si>
    <t>FM93</t>
  </si>
  <si>
    <t>FM127</t>
  </si>
  <si>
    <t>FM129</t>
  </si>
  <si>
    <t>FM146</t>
  </si>
  <si>
    <t>FM134</t>
  </si>
  <si>
    <t>Sp</t>
  </si>
  <si>
    <t>FM143</t>
  </si>
  <si>
    <t>FM150</t>
  </si>
  <si>
    <t>Cpx high Al</t>
  </si>
  <si>
    <t>Cpx low Al</t>
  </si>
  <si>
    <t>FM152</t>
  </si>
  <si>
    <t>FM156</t>
  </si>
  <si>
    <t>FM157</t>
  </si>
  <si>
    <t>hot rk52 path</t>
  </si>
  <si>
    <t>hot oxidised path</t>
  </si>
  <si>
    <t>hot path</t>
  </si>
  <si>
    <t>intermediate path</t>
  </si>
  <si>
    <t>FM91</t>
  </si>
  <si>
    <t>FM112</t>
  </si>
  <si>
    <t>FM119</t>
  </si>
  <si>
    <t>FM128</t>
  </si>
  <si>
    <t>FM160</t>
  </si>
  <si>
    <t>FM164</t>
  </si>
  <si>
    <t>Ap</t>
  </si>
  <si>
    <t>cold path</t>
  </si>
  <si>
    <t>FM98</t>
  </si>
  <si>
    <t>FM106</t>
  </si>
  <si>
    <t>FM116</t>
  </si>
  <si>
    <t>FM121</t>
  </si>
  <si>
    <t>FM131</t>
  </si>
  <si>
    <t>FM145</t>
  </si>
  <si>
    <t>Bt</t>
  </si>
  <si>
    <t>Opx high Al</t>
  </si>
  <si>
    <t>Opx low Al</t>
  </si>
  <si>
    <t>Amph low Ti</t>
  </si>
  <si>
    <t>Amph high Ti</t>
  </si>
  <si>
    <r>
      <t>Fo</t>
    </r>
    <r>
      <rPr>
        <vertAlign val="subscript"/>
        <sz val="12"/>
        <color rgb="FF000000"/>
        <rFont val="Calibri"/>
        <family val="2"/>
      </rPr>
      <t>83</t>
    </r>
  </si>
  <si>
    <r>
      <t>Fo</t>
    </r>
    <r>
      <rPr>
        <vertAlign val="subscript"/>
        <sz val="12"/>
        <color rgb="FF000000"/>
        <rFont val="Calibri"/>
        <family val="2"/>
      </rPr>
      <t>82</t>
    </r>
  </si>
  <si>
    <r>
      <t>Fo</t>
    </r>
    <r>
      <rPr>
        <vertAlign val="subscript"/>
        <sz val="12"/>
        <color rgb="FF000000"/>
        <rFont val="Calibri"/>
        <family val="2"/>
      </rPr>
      <t>76</t>
    </r>
  </si>
  <si>
    <r>
      <t>Fo</t>
    </r>
    <r>
      <rPr>
        <vertAlign val="subscript"/>
        <sz val="12"/>
        <color rgb="FF000000"/>
        <rFont val="Calibri"/>
        <family val="2"/>
      </rPr>
      <t>75</t>
    </r>
  </si>
  <si>
    <r>
      <t>Fo</t>
    </r>
    <r>
      <rPr>
        <vertAlign val="subscript"/>
        <sz val="12"/>
        <color rgb="FF000000"/>
        <rFont val="Calibri"/>
        <family val="2"/>
        <scheme val="minor"/>
      </rPr>
      <t>66</t>
    </r>
  </si>
  <si>
    <r>
      <t>Fo</t>
    </r>
    <r>
      <rPr>
        <vertAlign val="subscript"/>
        <sz val="12"/>
        <color rgb="FF000000"/>
        <rFont val="Calibri"/>
        <family val="2"/>
        <scheme val="minor"/>
      </rPr>
      <t>71</t>
    </r>
  </si>
  <si>
    <r>
      <t>Fo</t>
    </r>
    <r>
      <rPr>
        <vertAlign val="subscript"/>
        <sz val="12"/>
        <color rgb="FF000000"/>
        <rFont val="Calibri"/>
        <family val="2"/>
        <scheme val="minor"/>
      </rPr>
      <t>84</t>
    </r>
  </si>
  <si>
    <r>
      <t>Fo</t>
    </r>
    <r>
      <rPr>
        <vertAlign val="subscript"/>
        <sz val="12"/>
        <color rgb="FF000000"/>
        <rFont val="Calibri"/>
        <family val="2"/>
        <scheme val="minor"/>
      </rPr>
      <t>80</t>
    </r>
  </si>
  <si>
    <r>
      <t>Fo</t>
    </r>
    <r>
      <rPr>
        <vertAlign val="subscript"/>
        <sz val="12"/>
        <color rgb="FF000000"/>
        <rFont val="Calibri"/>
        <family val="2"/>
        <scheme val="minor"/>
      </rPr>
      <t>78</t>
    </r>
  </si>
  <si>
    <r>
      <t>Fo</t>
    </r>
    <r>
      <rPr>
        <vertAlign val="subscript"/>
        <sz val="12"/>
        <color rgb="FF000000"/>
        <rFont val="Calibri"/>
        <family val="2"/>
        <scheme val="minor"/>
      </rPr>
      <t>91</t>
    </r>
  </si>
  <si>
    <r>
      <t>Fo</t>
    </r>
    <r>
      <rPr>
        <vertAlign val="subscript"/>
        <sz val="12"/>
        <color rgb="FF000000"/>
        <rFont val="Calibri"/>
        <family val="2"/>
        <scheme val="minor"/>
      </rPr>
      <t>79</t>
    </r>
  </si>
  <si>
    <r>
      <t>Fo</t>
    </r>
    <r>
      <rPr>
        <vertAlign val="subscript"/>
        <sz val="12"/>
        <color rgb="FF000000"/>
        <rFont val="Calibri"/>
        <family val="2"/>
        <scheme val="minor"/>
      </rPr>
      <t>74</t>
    </r>
  </si>
  <si>
    <r>
      <t>Fo</t>
    </r>
    <r>
      <rPr>
        <vertAlign val="subscript"/>
        <sz val="12"/>
        <color rgb="FF000000"/>
        <rFont val="Calibri"/>
        <family val="2"/>
        <scheme val="minor"/>
      </rPr>
      <t>70</t>
    </r>
  </si>
  <si>
    <r>
      <t>Fo</t>
    </r>
    <r>
      <rPr>
        <vertAlign val="subscript"/>
        <sz val="12"/>
        <color rgb="FF000000"/>
        <rFont val="Calibri"/>
        <family val="2"/>
        <scheme val="minor"/>
      </rPr>
      <t>73</t>
    </r>
  </si>
  <si>
    <r>
      <t>Fo</t>
    </r>
    <r>
      <rPr>
        <vertAlign val="subscript"/>
        <sz val="12"/>
        <color rgb="FF000000"/>
        <rFont val="Calibri"/>
        <family val="2"/>
        <scheme val="minor"/>
      </rPr>
      <t>68</t>
    </r>
  </si>
  <si>
    <r>
      <t>Fo</t>
    </r>
    <r>
      <rPr>
        <vertAlign val="subscript"/>
        <sz val="12"/>
        <color rgb="FF000000"/>
        <rFont val="Calibri"/>
        <family val="2"/>
        <scheme val="minor"/>
      </rPr>
      <t>63</t>
    </r>
  </si>
  <si>
    <r>
      <t>En</t>
    </r>
    <r>
      <rPr>
        <vertAlign val="subscript"/>
        <sz val="12"/>
        <color rgb="FF000000"/>
        <rFont val="Calibri"/>
        <family val="2"/>
      </rPr>
      <t>46</t>
    </r>
    <r>
      <rPr>
        <sz val="12"/>
        <color rgb="FF000000"/>
        <rFont val="Calibri"/>
        <family val="2"/>
      </rPr>
      <t>Fs</t>
    </r>
    <r>
      <rPr>
        <vertAlign val="subscript"/>
        <sz val="12"/>
        <color rgb="FF000000"/>
        <rFont val="Calibri"/>
        <family val="2"/>
      </rPr>
      <t>9</t>
    </r>
    <r>
      <rPr>
        <sz val="12"/>
        <color rgb="FF000000"/>
        <rFont val="Calibri"/>
        <family val="2"/>
      </rPr>
      <t>Wo</t>
    </r>
    <r>
      <rPr>
        <vertAlign val="subscript"/>
        <sz val="12"/>
        <color rgb="FF000000"/>
        <rFont val="Calibri"/>
        <family val="2"/>
      </rPr>
      <t>45</t>
    </r>
  </si>
  <si>
    <r>
      <t>En</t>
    </r>
    <r>
      <rPr>
        <vertAlign val="subscript"/>
        <sz val="12"/>
        <color rgb="FF000000"/>
        <rFont val="Calibri"/>
        <family val="2"/>
      </rPr>
      <t>45</t>
    </r>
    <r>
      <rPr>
        <sz val="12"/>
        <color rgb="FF000000"/>
        <rFont val="Calibri"/>
        <family val="2"/>
      </rPr>
      <t>Fs</t>
    </r>
    <r>
      <rPr>
        <vertAlign val="subscript"/>
        <sz val="12"/>
        <color rgb="FF000000"/>
        <rFont val="Calibri"/>
        <family val="2"/>
      </rPr>
      <t>12</t>
    </r>
    <r>
      <rPr>
        <sz val="12"/>
        <color rgb="FF000000"/>
        <rFont val="Calibri"/>
        <family val="2"/>
      </rPr>
      <t>Wo</t>
    </r>
    <r>
      <rPr>
        <vertAlign val="subscript"/>
        <sz val="12"/>
        <color rgb="FF000000"/>
        <rFont val="Calibri"/>
        <family val="2"/>
      </rPr>
      <t>44</t>
    </r>
  </si>
  <si>
    <r>
      <t>En</t>
    </r>
    <r>
      <rPr>
        <vertAlign val="subscript"/>
        <sz val="12"/>
        <color rgb="FF000000"/>
        <rFont val="Calibri"/>
        <family val="2"/>
      </rPr>
      <t>40</t>
    </r>
    <r>
      <rPr>
        <sz val="12"/>
        <color rgb="FF000000"/>
        <rFont val="Calibri"/>
        <family val="2"/>
      </rPr>
      <t>Fs</t>
    </r>
    <r>
      <rPr>
        <vertAlign val="subscript"/>
        <sz val="12"/>
        <color rgb="FF000000"/>
        <rFont val="Calibri"/>
        <family val="2"/>
      </rPr>
      <t>15</t>
    </r>
    <r>
      <rPr>
        <sz val="12"/>
        <color rgb="FF000000"/>
        <rFont val="Calibri"/>
        <family val="2"/>
      </rPr>
      <t>Wo</t>
    </r>
    <r>
      <rPr>
        <vertAlign val="subscript"/>
        <sz val="12"/>
        <color rgb="FF000000"/>
        <rFont val="Calibri"/>
        <family val="2"/>
      </rPr>
      <t>45</t>
    </r>
  </si>
  <si>
    <r>
      <t>En</t>
    </r>
    <r>
      <rPr>
        <vertAlign val="subscript"/>
        <sz val="12"/>
        <color rgb="FF000000"/>
        <rFont val="Calibri"/>
        <family val="2"/>
      </rPr>
      <t>39</t>
    </r>
    <r>
      <rPr>
        <sz val="12"/>
        <color rgb="FF000000"/>
        <rFont val="Calibri"/>
        <family val="2"/>
      </rPr>
      <t>Fs</t>
    </r>
    <r>
      <rPr>
        <vertAlign val="subscript"/>
        <sz val="12"/>
        <color rgb="FF000000"/>
        <rFont val="Calibri"/>
        <family val="2"/>
      </rPr>
      <t>17</t>
    </r>
    <r>
      <rPr>
        <sz val="12"/>
        <color rgb="FF000000"/>
        <rFont val="Calibri"/>
        <family val="2"/>
      </rPr>
      <t>Wo</t>
    </r>
    <r>
      <rPr>
        <vertAlign val="subscript"/>
        <sz val="12"/>
        <color rgb="FF000000"/>
        <rFont val="Calibri"/>
        <family val="2"/>
      </rPr>
      <t>44</t>
    </r>
  </si>
  <si>
    <r>
      <t>En</t>
    </r>
    <r>
      <rPr>
        <vertAlign val="subscript"/>
        <sz val="12"/>
        <color rgb="FF000000"/>
        <rFont val="Calibri"/>
        <family val="2"/>
      </rPr>
      <t>44</t>
    </r>
    <r>
      <rPr>
        <sz val="12"/>
        <color rgb="FF000000"/>
        <rFont val="Calibri"/>
        <family val="2"/>
      </rPr>
      <t>Fs</t>
    </r>
    <r>
      <rPr>
        <vertAlign val="subscript"/>
        <sz val="12"/>
        <color rgb="FF000000"/>
        <rFont val="Calibri"/>
        <family val="2"/>
      </rPr>
      <t>16</t>
    </r>
    <r>
      <rPr>
        <sz val="12"/>
        <color rgb="FF000000"/>
        <rFont val="Calibri"/>
        <family val="2"/>
      </rPr>
      <t>Wo</t>
    </r>
    <r>
      <rPr>
        <vertAlign val="subscript"/>
        <sz val="12"/>
        <color rgb="FF000000"/>
        <rFont val="Calibri"/>
        <family val="2"/>
      </rPr>
      <t>40</t>
    </r>
  </si>
  <si>
    <r>
      <t>En</t>
    </r>
    <r>
      <rPr>
        <vertAlign val="subscript"/>
        <sz val="12"/>
        <color rgb="FF000000"/>
        <rFont val="Calibri"/>
        <family val="2"/>
      </rPr>
      <t>41</t>
    </r>
    <r>
      <rPr>
        <sz val="12"/>
        <color rgb="FF000000"/>
        <rFont val="Calibri"/>
        <family val="2"/>
      </rPr>
      <t>Fs</t>
    </r>
    <r>
      <rPr>
        <vertAlign val="subscript"/>
        <sz val="12"/>
        <color rgb="FF000000"/>
        <rFont val="Calibri"/>
        <family val="2"/>
      </rPr>
      <t>14</t>
    </r>
    <r>
      <rPr>
        <sz val="12"/>
        <color rgb="FF000000"/>
        <rFont val="Calibri"/>
        <family val="2"/>
      </rPr>
      <t>Wo</t>
    </r>
    <r>
      <rPr>
        <vertAlign val="subscript"/>
        <sz val="12"/>
        <color rgb="FF000000"/>
        <rFont val="Calibri"/>
        <family val="2"/>
      </rPr>
      <t>46</t>
    </r>
  </si>
  <si>
    <r>
      <t>En</t>
    </r>
    <r>
      <rPr>
        <vertAlign val="subscript"/>
        <sz val="12"/>
        <color rgb="FF000000"/>
        <rFont val="Calibri"/>
        <family val="2"/>
      </rPr>
      <t>38</t>
    </r>
    <r>
      <rPr>
        <sz val="12"/>
        <color rgb="FF000000"/>
        <rFont val="Calibri"/>
        <family val="2"/>
      </rPr>
      <t>Fs</t>
    </r>
    <r>
      <rPr>
        <vertAlign val="subscript"/>
        <sz val="12"/>
        <color rgb="FF000000"/>
        <rFont val="Calibri"/>
        <family val="2"/>
      </rPr>
      <t>15</t>
    </r>
    <r>
      <rPr>
        <sz val="12"/>
        <color rgb="FF000000"/>
        <rFont val="Calibri"/>
        <family val="2"/>
      </rPr>
      <t>Wo</t>
    </r>
    <r>
      <rPr>
        <vertAlign val="subscript"/>
        <sz val="12"/>
        <color rgb="FF000000"/>
        <rFont val="Calibri"/>
        <family val="2"/>
      </rPr>
      <t>47</t>
    </r>
  </si>
  <si>
    <r>
      <t>En</t>
    </r>
    <r>
      <rPr>
        <vertAlign val="subscript"/>
        <sz val="12"/>
        <color rgb="FF000000"/>
        <rFont val="Calibri"/>
        <family val="2"/>
      </rPr>
      <t>42</t>
    </r>
    <r>
      <rPr>
        <sz val="12"/>
        <color rgb="FF000000"/>
        <rFont val="Calibri"/>
        <family val="2"/>
      </rPr>
      <t>Fs</t>
    </r>
    <r>
      <rPr>
        <vertAlign val="subscript"/>
        <sz val="12"/>
        <color rgb="FF000000"/>
        <rFont val="Calibri"/>
        <family val="2"/>
      </rPr>
      <t>13</t>
    </r>
    <r>
      <rPr>
        <sz val="12"/>
        <color rgb="FF000000"/>
        <rFont val="Calibri"/>
        <family val="2"/>
      </rPr>
      <t>Wo</t>
    </r>
    <r>
      <rPr>
        <vertAlign val="subscript"/>
        <sz val="12"/>
        <color rgb="FF000000"/>
        <rFont val="Calibri"/>
        <family val="2"/>
      </rPr>
      <t>46</t>
    </r>
  </si>
  <si>
    <r>
      <t>En</t>
    </r>
    <r>
      <rPr>
        <vertAlign val="subscript"/>
        <sz val="12"/>
        <color rgb="FF000000"/>
        <rFont val="Calibri"/>
        <family val="2"/>
        <scheme val="minor"/>
      </rPr>
      <t>47</t>
    </r>
    <r>
      <rPr>
        <sz val="12"/>
        <color rgb="FF000000"/>
        <rFont val="Calibri"/>
        <family val="2"/>
        <scheme val="minor"/>
      </rPr>
      <t>Fs</t>
    </r>
    <r>
      <rPr>
        <vertAlign val="subscript"/>
        <sz val="12"/>
        <color rgb="FF000000"/>
        <rFont val="Calibri"/>
        <family val="2"/>
        <scheme val="minor"/>
      </rPr>
      <t>8</t>
    </r>
    <r>
      <rPr>
        <sz val="12"/>
        <color rgb="FF000000"/>
        <rFont val="Calibri"/>
        <family val="2"/>
        <scheme val="minor"/>
      </rPr>
      <t>Wo</t>
    </r>
    <r>
      <rPr>
        <vertAlign val="subscript"/>
        <sz val="12"/>
        <color rgb="FF000000"/>
        <rFont val="Calibri"/>
        <family val="2"/>
        <scheme val="minor"/>
      </rPr>
      <t>45</t>
    </r>
  </si>
  <si>
    <r>
      <t>En</t>
    </r>
    <r>
      <rPr>
        <vertAlign val="subscript"/>
        <sz val="12"/>
        <color rgb="FF000000"/>
        <rFont val="Calibri"/>
        <family val="2"/>
        <scheme val="minor"/>
      </rPr>
      <t>43</t>
    </r>
    <r>
      <rPr>
        <sz val="12"/>
        <color rgb="FF000000"/>
        <rFont val="Calibri"/>
        <family val="2"/>
        <scheme val="minor"/>
      </rPr>
      <t>Fs</t>
    </r>
    <r>
      <rPr>
        <vertAlign val="subscript"/>
        <sz val="12"/>
        <color rgb="FF000000"/>
        <rFont val="Calibri"/>
        <family val="2"/>
        <scheme val="minor"/>
      </rPr>
      <t>10</t>
    </r>
    <r>
      <rPr>
        <sz val="12"/>
        <color rgb="FF000000"/>
        <rFont val="Calibri"/>
        <family val="2"/>
        <scheme val="minor"/>
      </rPr>
      <t>Wo</t>
    </r>
    <r>
      <rPr>
        <vertAlign val="subscript"/>
        <sz val="12"/>
        <color rgb="FF000000"/>
        <rFont val="Calibri"/>
        <family val="2"/>
        <scheme val="minor"/>
      </rPr>
      <t>47</t>
    </r>
  </si>
  <si>
    <r>
      <t>En</t>
    </r>
    <r>
      <rPr>
        <vertAlign val="subscript"/>
        <sz val="12"/>
        <color rgb="FF000000"/>
        <rFont val="Calibri"/>
        <family val="2"/>
        <scheme val="minor"/>
      </rPr>
      <t>43</t>
    </r>
    <r>
      <rPr>
        <sz val="12"/>
        <color rgb="FF000000"/>
        <rFont val="Calibri"/>
        <family val="2"/>
        <scheme val="minor"/>
      </rPr>
      <t>Fs</t>
    </r>
    <r>
      <rPr>
        <vertAlign val="subscript"/>
        <sz val="12"/>
        <color rgb="FF000000"/>
        <rFont val="Calibri"/>
        <family val="2"/>
        <scheme val="minor"/>
      </rPr>
      <t>14</t>
    </r>
    <r>
      <rPr>
        <sz val="12"/>
        <color rgb="FF000000"/>
        <rFont val="Calibri"/>
        <family val="2"/>
        <scheme val="minor"/>
      </rPr>
      <t>Wo</t>
    </r>
    <r>
      <rPr>
        <vertAlign val="subscript"/>
        <sz val="12"/>
        <color rgb="FF000000"/>
        <rFont val="Calibri"/>
        <family val="2"/>
        <scheme val="minor"/>
      </rPr>
      <t>44</t>
    </r>
  </si>
  <si>
    <r>
      <t>En</t>
    </r>
    <r>
      <rPr>
        <vertAlign val="subscript"/>
        <sz val="12"/>
        <color rgb="FF000000"/>
        <rFont val="Calibri"/>
        <family val="2"/>
        <scheme val="minor"/>
      </rPr>
      <t>70</t>
    </r>
    <r>
      <rPr>
        <sz val="12"/>
        <color rgb="FF000000"/>
        <rFont val="Calibri"/>
        <family val="2"/>
        <scheme val="minor"/>
      </rPr>
      <t>Fs</t>
    </r>
    <r>
      <rPr>
        <vertAlign val="subscript"/>
        <sz val="12"/>
        <color rgb="FF000000"/>
        <rFont val="Calibri"/>
        <family val="2"/>
        <scheme val="minor"/>
      </rPr>
      <t>27</t>
    </r>
    <r>
      <rPr>
        <sz val="12"/>
        <color rgb="FF000000"/>
        <rFont val="Calibri"/>
        <family val="2"/>
        <scheme val="minor"/>
      </rPr>
      <t>Wo</t>
    </r>
    <r>
      <rPr>
        <vertAlign val="subscript"/>
        <sz val="12"/>
        <color rgb="FF000000"/>
        <rFont val="Calibri"/>
        <family val="2"/>
        <scheme val="minor"/>
      </rPr>
      <t>4</t>
    </r>
  </si>
  <si>
    <r>
      <t>En</t>
    </r>
    <r>
      <rPr>
        <vertAlign val="subscript"/>
        <sz val="12"/>
        <color rgb="FF000000"/>
        <rFont val="Calibri"/>
        <family val="2"/>
        <scheme val="minor"/>
      </rPr>
      <t>65</t>
    </r>
    <r>
      <rPr>
        <sz val="12"/>
        <color rgb="FF000000"/>
        <rFont val="Calibri"/>
        <family val="2"/>
        <scheme val="minor"/>
      </rPr>
      <t>Fs</t>
    </r>
    <r>
      <rPr>
        <vertAlign val="subscript"/>
        <sz val="12"/>
        <color rgb="FF000000"/>
        <rFont val="Calibri"/>
        <family val="2"/>
        <scheme val="minor"/>
      </rPr>
      <t>28</t>
    </r>
    <r>
      <rPr>
        <sz val="12"/>
        <color rgb="FF000000"/>
        <rFont val="Calibri"/>
        <family val="2"/>
        <scheme val="minor"/>
      </rPr>
      <t>Wo</t>
    </r>
    <r>
      <rPr>
        <vertAlign val="subscript"/>
        <sz val="12"/>
        <color rgb="FF000000"/>
        <rFont val="Calibri"/>
        <family val="2"/>
        <scheme val="minor"/>
      </rPr>
      <t>7</t>
    </r>
  </si>
  <si>
    <r>
      <t>An</t>
    </r>
    <r>
      <rPr>
        <vertAlign val="subscript"/>
        <sz val="12"/>
        <color rgb="FF000000"/>
        <rFont val="Calibri"/>
        <family val="2"/>
      </rPr>
      <t>90</t>
    </r>
    <r>
      <rPr>
        <sz val="12"/>
        <color rgb="FF000000"/>
        <rFont val="Calibri"/>
        <family val="2"/>
      </rPr>
      <t>Ab</t>
    </r>
    <r>
      <rPr>
        <vertAlign val="subscript"/>
        <sz val="12"/>
        <color rgb="FF000000"/>
        <rFont val="Calibri"/>
        <family val="2"/>
      </rPr>
      <t>9</t>
    </r>
    <r>
      <rPr>
        <sz val="12"/>
        <color rgb="FF000000"/>
        <rFont val="Calibri"/>
        <family val="2"/>
      </rPr>
      <t>Or</t>
    </r>
    <r>
      <rPr>
        <vertAlign val="subscript"/>
        <sz val="12"/>
        <color rgb="FF000000"/>
        <rFont val="Calibri"/>
        <family val="2"/>
      </rPr>
      <t>0</t>
    </r>
  </si>
  <si>
    <r>
      <t>An</t>
    </r>
    <r>
      <rPr>
        <vertAlign val="subscript"/>
        <sz val="12"/>
        <color rgb="FF000000"/>
        <rFont val="Calibri"/>
        <family val="2"/>
      </rPr>
      <t>87</t>
    </r>
    <r>
      <rPr>
        <sz val="12"/>
        <color rgb="FF000000"/>
        <rFont val="Calibri"/>
        <family val="2"/>
      </rPr>
      <t>Ab</t>
    </r>
    <r>
      <rPr>
        <vertAlign val="subscript"/>
        <sz val="12"/>
        <color rgb="FF000000"/>
        <rFont val="Calibri"/>
        <family val="2"/>
      </rPr>
      <t>12</t>
    </r>
    <r>
      <rPr>
        <sz val="12"/>
        <color rgb="FF000000"/>
        <rFont val="Calibri"/>
        <family val="2"/>
      </rPr>
      <t>Or</t>
    </r>
    <r>
      <rPr>
        <vertAlign val="subscript"/>
        <sz val="12"/>
        <color rgb="FF000000"/>
        <rFont val="Calibri"/>
        <family val="2"/>
      </rPr>
      <t>1</t>
    </r>
  </si>
  <si>
    <r>
      <t>An</t>
    </r>
    <r>
      <rPr>
        <vertAlign val="subscript"/>
        <sz val="12"/>
        <color rgb="FF000000"/>
        <rFont val="Calibri"/>
        <family val="2"/>
      </rPr>
      <t>81</t>
    </r>
    <r>
      <rPr>
        <sz val="12"/>
        <color rgb="FF000000"/>
        <rFont val="Calibri"/>
        <family val="2"/>
      </rPr>
      <t>Ab</t>
    </r>
    <r>
      <rPr>
        <vertAlign val="subscript"/>
        <sz val="12"/>
        <color rgb="FF000000"/>
        <rFont val="Calibri"/>
        <family val="2"/>
      </rPr>
      <t>18</t>
    </r>
    <r>
      <rPr>
        <sz val="12"/>
        <color rgb="FF000000"/>
        <rFont val="Calibri"/>
        <family val="2"/>
      </rPr>
      <t>Or</t>
    </r>
    <r>
      <rPr>
        <vertAlign val="subscript"/>
        <sz val="12"/>
        <color rgb="FF000000"/>
        <rFont val="Calibri"/>
        <family val="2"/>
      </rPr>
      <t>1</t>
    </r>
  </si>
  <si>
    <r>
      <t>An</t>
    </r>
    <r>
      <rPr>
        <vertAlign val="subscript"/>
        <sz val="12"/>
        <color rgb="FF000000"/>
        <rFont val="Calibri"/>
        <family val="2"/>
      </rPr>
      <t>90</t>
    </r>
    <r>
      <rPr>
        <sz val="12"/>
        <color rgb="FF000000"/>
        <rFont val="Calibri"/>
        <family val="2"/>
      </rPr>
      <t>Ab</t>
    </r>
    <r>
      <rPr>
        <vertAlign val="subscript"/>
        <sz val="12"/>
        <color rgb="FF000000"/>
        <rFont val="Calibri"/>
        <family val="2"/>
      </rPr>
      <t>10</t>
    </r>
    <r>
      <rPr>
        <sz val="12"/>
        <color rgb="FF000000"/>
        <rFont val="Calibri"/>
        <family val="2"/>
      </rPr>
      <t>Or</t>
    </r>
    <r>
      <rPr>
        <vertAlign val="subscript"/>
        <sz val="12"/>
        <color rgb="FF000000"/>
        <rFont val="Calibri"/>
        <family val="2"/>
      </rPr>
      <t>0</t>
    </r>
  </si>
  <si>
    <r>
      <t>An</t>
    </r>
    <r>
      <rPr>
        <vertAlign val="subscript"/>
        <sz val="12"/>
        <color rgb="FF000000"/>
        <rFont val="Calibri"/>
        <family val="2"/>
        <scheme val="minor"/>
      </rPr>
      <t>87</t>
    </r>
    <r>
      <rPr>
        <sz val="12"/>
        <color rgb="FF000000"/>
        <rFont val="Calibri"/>
        <family val="2"/>
        <scheme val="minor"/>
      </rPr>
      <t>Ab</t>
    </r>
    <r>
      <rPr>
        <vertAlign val="subscript"/>
        <sz val="12"/>
        <color rgb="FF000000"/>
        <rFont val="Calibri"/>
        <family val="2"/>
        <scheme val="minor"/>
      </rPr>
      <t>13</t>
    </r>
    <r>
      <rPr>
        <sz val="12"/>
        <color rgb="FF000000"/>
        <rFont val="Calibri"/>
        <family val="2"/>
        <scheme val="minor"/>
      </rPr>
      <t>Or</t>
    </r>
    <r>
      <rPr>
        <vertAlign val="subscript"/>
        <sz val="12"/>
        <color rgb="FF000000"/>
        <rFont val="Calibri"/>
        <family val="2"/>
        <scheme val="minor"/>
      </rPr>
      <t>1</t>
    </r>
  </si>
  <si>
    <r>
      <t>An</t>
    </r>
    <r>
      <rPr>
        <vertAlign val="subscript"/>
        <sz val="12"/>
        <color rgb="FF000000"/>
        <rFont val="Calibri"/>
        <family val="2"/>
        <scheme val="minor"/>
      </rPr>
      <t>80</t>
    </r>
    <r>
      <rPr>
        <sz val="12"/>
        <color rgb="FF000000"/>
        <rFont val="Calibri"/>
        <family val="2"/>
        <scheme val="minor"/>
      </rPr>
      <t>Ab</t>
    </r>
    <r>
      <rPr>
        <vertAlign val="subscript"/>
        <sz val="12"/>
        <color rgb="FF000000"/>
        <rFont val="Calibri"/>
        <family val="2"/>
        <scheme val="minor"/>
      </rPr>
      <t>19</t>
    </r>
    <r>
      <rPr>
        <sz val="12"/>
        <color rgb="FF000000"/>
        <rFont val="Calibri"/>
        <family val="2"/>
        <scheme val="minor"/>
      </rPr>
      <t>Or</t>
    </r>
    <r>
      <rPr>
        <vertAlign val="subscript"/>
        <sz val="12"/>
        <color rgb="FF000000"/>
        <rFont val="Calibri"/>
        <family val="2"/>
        <scheme val="minor"/>
      </rPr>
      <t>1</t>
    </r>
  </si>
  <si>
    <r>
      <t>An</t>
    </r>
    <r>
      <rPr>
        <vertAlign val="subscript"/>
        <sz val="12"/>
        <color rgb="FF000000"/>
        <rFont val="Calibri"/>
        <family val="2"/>
        <scheme val="minor"/>
      </rPr>
      <t>89</t>
    </r>
    <r>
      <rPr>
        <sz val="12"/>
        <color rgb="FF000000"/>
        <rFont val="Calibri"/>
        <family val="2"/>
        <scheme val="minor"/>
      </rPr>
      <t>Ab</t>
    </r>
    <r>
      <rPr>
        <vertAlign val="subscript"/>
        <sz val="12"/>
        <color rgb="FF000000"/>
        <rFont val="Calibri"/>
        <family val="2"/>
        <scheme val="minor"/>
      </rPr>
      <t>10</t>
    </r>
    <r>
      <rPr>
        <sz val="12"/>
        <color rgb="FF000000"/>
        <rFont val="Calibri"/>
        <family val="2"/>
        <scheme val="minor"/>
      </rPr>
      <t>Or</t>
    </r>
    <r>
      <rPr>
        <vertAlign val="subscript"/>
        <sz val="12"/>
        <color rgb="FF000000"/>
        <rFont val="Calibri (Textkörper)"/>
      </rPr>
      <t>0</t>
    </r>
  </si>
  <si>
    <r>
      <t>An</t>
    </r>
    <r>
      <rPr>
        <vertAlign val="subscript"/>
        <sz val="12"/>
        <color rgb="FF000000"/>
        <rFont val="Calibri"/>
        <family val="2"/>
        <scheme val="minor"/>
      </rPr>
      <t>89</t>
    </r>
    <r>
      <rPr>
        <sz val="12"/>
        <color rgb="FF000000"/>
        <rFont val="Calibri"/>
        <family val="2"/>
        <scheme val="minor"/>
      </rPr>
      <t>Ab</t>
    </r>
    <r>
      <rPr>
        <vertAlign val="subscript"/>
        <sz val="12"/>
        <color rgb="FF000000"/>
        <rFont val="Calibri"/>
        <family val="2"/>
        <scheme val="minor"/>
      </rPr>
      <t>11</t>
    </r>
    <r>
      <rPr>
        <sz val="12"/>
        <color rgb="FF000000"/>
        <rFont val="Calibri"/>
        <family val="2"/>
        <scheme val="minor"/>
      </rPr>
      <t>Or</t>
    </r>
    <r>
      <rPr>
        <vertAlign val="subscript"/>
        <sz val="12"/>
        <color rgb="FF000000"/>
        <rFont val="Calibri (Textkörper)"/>
      </rPr>
      <t>0</t>
    </r>
  </si>
  <si>
    <r>
      <t>An</t>
    </r>
    <r>
      <rPr>
        <vertAlign val="subscript"/>
        <sz val="12"/>
        <color rgb="FF000000"/>
        <rFont val="Calibri"/>
        <family val="2"/>
        <scheme val="minor"/>
      </rPr>
      <t>85</t>
    </r>
    <r>
      <rPr>
        <sz val="12"/>
        <color rgb="FF000000"/>
        <rFont val="Calibri"/>
        <family val="2"/>
        <scheme val="minor"/>
      </rPr>
      <t>Ab</t>
    </r>
    <r>
      <rPr>
        <vertAlign val="subscript"/>
        <sz val="12"/>
        <color rgb="FF000000"/>
        <rFont val="Calibri"/>
        <family val="2"/>
        <scheme val="minor"/>
      </rPr>
      <t>14</t>
    </r>
    <r>
      <rPr>
        <sz val="12"/>
        <color rgb="FF000000"/>
        <rFont val="Calibri"/>
        <family val="2"/>
        <scheme val="minor"/>
      </rPr>
      <t>Or</t>
    </r>
    <r>
      <rPr>
        <vertAlign val="subscript"/>
        <sz val="12"/>
        <color rgb="FF000000"/>
        <rFont val="Calibri (Textkörper)"/>
      </rPr>
      <t>1</t>
    </r>
  </si>
  <si>
    <r>
      <t>An</t>
    </r>
    <r>
      <rPr>
        <vertAlign val="subscript"/>
        <sz val="12"/>
        <color rgb="FF000000"/>
        <rFont val="Calibri"/>
        <family val="2"/>
        <scheme val="minor"/>
      </rPr>
      <t>84</t>
    </r>
    <r>
      <rPr>
        <sz val="12"/>
        <color rgb="FF000000"/>
        <rFont val="Calibri"/>
        <family val="2"/>
        <scheme val="minor"/>
      </rPr>
      <t>Ab</t>
    </r>
    <r>
      <rPr>
        <vertAlign val="subscript"/>
        <sz val="12"/>
        <color rgb="FF000000"/>
        <rFont val="Calibri"/>
        <family val="2"/>
        <scheme val="minor"/>
      </rPr>
      <t>16</t>
    </r>
    <r>
      <rPr>
        <sz val="12"/>
        <color rgb="FF000000"/>
        <rFont val="Calibri"/>
        <family val="2"/>
        <scheme val="minor"/>
      </rPr>
      <t>Or</t>
    </r>
    <r>
      <rPr>
        <vertAlign val="subscript"/>
        <sz val="12"/>
        <color rgb="FF000000"/>
        <rFont val="Calibri (Textkörper)"/>
      </rPr>
      <t>1</t>
    </r>
  </si>
  <si>
    <r>
      <t>An</t>
    </r>
    <r>
      <rPr>
        <vertAlign val="subscript"/>
        <sz val="12"/>
        <color rgb="FF000000"/>
        <rFont val="Calibri"/>
        <family val="2"/>
        <scheme val="minor"/>
      </rPr>
      <t>77</t>
    </r>
    <r>
      <rPr>
        <sz val="12"/>
        <color rgb="FF000000"/>
        <rFont val="Calibri"/>
        <family val="2"/>
        <scheme val="minor"/>
      </rPr>
      <t>Ab</t>
    </r>
    <r>
      <rPr>
        <vertAlign val="subscript"/>
        <sz val="12"/>
        <color rgb="FF000000"/>
        <rFont val="Calibri"/>
        <family val="2"/>
        <scheme val="minor"/>
      </rPr>
      <t>22</t>
    </r>
    <r>
      <rPr>
        <sz val="12"/>
        <color rgb="FF000000"/>
        <rFont val="Calibri"/>
        <family val="2"/>
        <scheme val="minor"/>
      </rPr>
      <t>Or</t>
    </r>
    <r>
      <rPr>
        <vertAlign val="subscript"/>
        <sz val="12"/>
        <color rgb="FF000000"/>
        <rFont val="Calibri (Textkörper)"/>
      </rPr>
      <t>1</t>
    </r>
  </si>
  <si>
    <r>
      <t>An</t>
    </r>
    <r>
      <rPr>
        <vertAlign val="subscript"/>
        <sz val="12"/>
        <color rgb="FF000000"/>
        <rFont val="Calibri"/>
        <family val="2"/>
        <scheme val="minor"/>
      </rPr>
      <t>88</t>
    </r>
    <r>
      <rPr>
        <sz val="12"/>
        <color rgb="FF000000"/>
        <rFont val="Calibri"/>
        <family val="2"/>
        <scheme val="minor"/>
      </rPr>
      <t>Ab</t>
    </r>
    <r>
      <rPr>
        <vertAlign val="subscript"/>
        <sz val="12"/>
        <color rgb="FF000000"/>
        <rFont val="Calibri"/>
        <family val="2"/>
        <scheme val="minor"/>
      </rPr>
      <t>11</t>
    </r>
    <r>
      <rPr>
        <sz val="12"/>
        <color rgb="FF000000"/>
        <rFont val="Calibri"/>
        <family val="2"/>
        <scheme val="minor"/>
      </rPr>
      <t>Or</t>
    </r>
    <r>
      <rPr>
        <vertAlign val="subscript"/>
        <sz val="12"/>
        <color rgb="FF000000"/>
        <rFont val="Calibri (Textkörper)"/>
      </rPr>
      <t>0</t>
    </r>
  </si>
  <si>
    <r>
      <t>An</t>
    </r>
    <r>
      <rPr>
        <vertAlign val="subscript"/>
        <sz val="12"/>
        <color rgb="FF000000"/>
        <rFont val="Calibri"/>
        <family val="2"/>
        <scheme val="minor"/>
      </rPr>
      <t>87</t>
    </r>
    <r>
      <rPr>
        <sz val="12"/>
        <color rgb="FF000000"/>
        <rFont val="Calibri"/>
        <family val="2"/>
        <scheme val="minor"/>
      </rPr>
      <t>Ab</t>
    </r>
    <r>
      <rPr>
        <vertAlign val="subscript"/>
        <sz val="12"/>
        <color rgb="FF000000"/>
        <rFont val="Calibri"/>
        <family val="2"/>
        <scheme val="minor"/>
      </rPr>
      <t>13</t>
    </r>
    <r>
      <rPr>
        <sz val="12"/>
        <color rgb="FF000000"/>
        <rFont val="Calibri"/>
        <family val="2"/>
        <scheme val="minor"/>
      </rPr>
      <t>Or</t>
    </r>
    <r>
      <rPr>
        <vertAlign val="subscript"/>
        <sz val="12"/>
        <color rgb="FF000000"/>
        <rFont val="Calibri (Textkörper)"/>
      </rPr>
      <t>1</t>
    </r>
  </si>
  <si>
    <r>
      <t>An</t>
    </r>
    <r>
      <rPr>
        <vertAlign val="subscript"/>
        <sz val="12"/>
        <color rgb="FF000000"/>
        <rFont val="Calibri"/>
        <family val="2"/>
        <scheme val="minor"/>
      </rPr>
      <t>82</t>
    </r>
    <r>
      <rPr>
        <sz val="12"/>
        <color rgb="FF000000"/>
        <rFont val="Calibri"/>
        <family val="2"/>
        <scheme val="minor"/>
      </rPr>
      <t>Ab</t>
    </r>
    <r>
      <rPr>
        <vertAlign val="subscript"/>
        <sz val="12"/>
        <color rgb="FF000000"/>
        <rFont val="Calibri"/>
        <family val="2"/>
        <scheme val="minor"/>
      </rPr>
      <t>17</t>
    </r>
    <r>
      <rPr>
        <sz val="12"/>
        <color rgb="FF000000"/>
        <rFont val="Calibri"/>
        <family val="2"/>
        <scheme val="minor"/>
      </rPr>
      <t>Or</t>
    </r>
    <r>
      <rPr>
        <vertAlign val="subscript"/>
        <sz val="12"/>
        <color rgb="FF000000"/>
        <rFont val="Calibri (Textkörper)"/>
      </rPr>
      <t>1</t>
    </r>
  </si>
  <si>
    <r>
      <t>An</t>
    </r>
    <r>
      <rPr>
        <vertAlign val="subscript"/>
        <sz val="12"/>
        <color rgb="FF000000"/>
        <rFont val="Calibri"/>
        <family val="2"/>
        <scheme val="minor"/>
      </rPr>
      <t>83</t>
    </r>
    <r>
      <rPr>
        <sz val="12"/>
        <color rgb="FF000000"/>
        <rFont val="Calibri"/>
        <family val="2"/>
        <scheme val="minor"/>
      </rPr>
      <t>Ab</t>
    </r>
    <r>
      <rPr>
        <vertAlign val="subscript"/>
        <sz val="12"/>
        <color rgb="FF000000"/>
        <rFont val="Calibri"/>
        <family val="2"/>
        <scheme val="minor"/>
      </rPr>
      <t>16</t>
    </r>
    <r>
      <rPr>
        <sz val="12"/>
        <color rgb="FF000000"/>
        <rFont val="Calibri"/>
        <family val="2"/>
        <scheme val="minor"/>
      </rPr>
      <t>Or</t>
    </r>
    <r>
      <rPr>
        <vertAlign val="subscript"/>
        <sz val="12"/>
        <color rgb="FF000000"/>
        <rFont val="Calibri (Textkörper)"/>
      </rPr>
      <t>1</t>
    </r>
  </si>
  <si>
    <r>
      <t>Phase</t>
    </r>
    <r>
      <rPr>
        <b/>
        <vertAlign val="superscript"/>
        <sz val="12"/>
        <color rgb="FF000000"/>
        <rFont val="Calibri"/>
        <family val="2"/>
      </rPr>
      <t>a</t>
    </r>
  </si>
  <si>
    <t># Analyses</t>
  </si>
  <si>
    <t>𝛔</t>
  </si>
  <si>
    <t>P (GPa)</t>
  </si>
  <si>
    <t>FM165</t>
  </si>
  <si>
    <r>
      <t>Fo</t>
    </r>
    <r>
      <rPr>
        <vertAlign val="subscript"/>
        <sz val="12"/>
        <color rgb="FF000000"/>
        <rFont val="Calibri"/>
        <family val="2"/>
        <scheme val="minor"/>
      </rPr>
      <t>72</t>
    </r>
  </si>
  <si>
    <r>
      <t>En</t>
    </r>
    <r>
      <rPr>
        <vertAlign val="subscript"/>
        <sz val="12"/>
        <color rgb="FF000000"/>
        <rFont val="Calibri"/>
        <family val="2"/>
      </rPr>
      <t>41</t>
    </r>
    <r>
      <rPr>
        <sz val="12"/>
        <color rgb="FF000000"/>
        <rFont val="Calibri"/>
        <family val="2"/>
      </rPr>
      <t>Fs</t>
    </r>
    <r>
      <rPr>
        <vertAlign val="subscript"/>
        <sz val="12"/>
        <color rgb="FF000000"/>
        <rFont val="Calibri"/>
        <family val="2"/>
      </rPr>
      <t>12</t>
    </r>
    <r>
      <rPr>
        <sz val="12"/>
        <color rgb="FF000000"/>
        <rFont val="Calibri"/>
        <family val="2"/>
      </rPr>
      <t>Wo</t>
    </r>
    <r>
      <rPr>
        <vertAlign val="subscript"/>
        <sz val="12"/>
        <color rgb="FF000000"/>
        <rFont val="Calibri"/>
        <family val="2"/>
      </rPr>
      <t>47</t>
    </r>
  </si>
  <si>
    <r>
      <t>En</t>
    </r>
    <r>
      <rPr>
        <vertAlign val="subscript"/>
        <sz val="12"/>
        <rFont val="Calibri"/>
        <family val="2"/>
        <scheme val="minor"/>
      </rPr>
      <t>41</t>
    </r>
    <r>
      <rPr>
        <sz val="12"/>
        <rFont val="Calibri"/>
        <family val="2"/>
        <scheme val="minor"/>
      </rPr>
      <t>Fs</t>
    </r>
    <r>
      <rPr>
        <vertAlign val="subscript"/>
        <sz val="12"/>
        <rFont val="Calibri"/>
        <family val="2"/>
        <scheme val="minor"/>
      </rPr>
      <t>13</t>
    </r>
    <r>
      <rPr>
        <sz val="12"/>
        <rFont val="Calibri"/>
        <family val="2"/>
        <scheme val="minor"/>
      </rPr>
      <t>Wo</t>
    </r>
    <r>
      <rPr>
        <vertAlign val="subscript"/>
        <sz val="12"/>
        <rFont val="Calibri"/>
        <family val="2"/>
        <scheme val="minor"/>
      </rPr>
      <t>46</t>
    </r>
  </si>
  <si>
    <r>
      <t>En</t>
    </r>
    <r>
      <rPr>
        <vertAlign val="subscript"/>
        <sz val="12"/>
        <color rgb="FF000000"/>
        <rFont val="Calibri"/>
        <family val="2"/>
        <scheme val="minor"/>
      </rPr>
      <t>44</t>
    </r>
    <r>
      <rPr>
        <sz val="12"/>
        <color rgb="FF000000"/>
        <rFont val="Calibri"/>
        <family val="2"/>
        <scheme val="minor"/>
      </rPr>
      <t>Fs</t>
    </r>
    <r>
      <rPr>
        <vertAlign val="subscript"/>
        <sz val="12"/>
        <color rgb="FF000000"/>
        <rFont val="Calibri"/>
        <family val="2"/>
        <scheme val="minor"/>
      </rPr>
      <t>11</t>
    </r>
    <r>
      <rPr>
        <sz val="12"/>
        <color rgb="FF000000"/>
        <rFont val="Calibri"/>
        <family val="2"/>
        <scheme val="minor"/>
      </rPr>
      <t>Wo</t>
    </r>
    <r>
      <rPr>
        <vertAlign val="subscript"/>
        <sz val="12"/>
        <color rgb="FF000000"/>
        <rFont val="Calibri"/>
        <family val="2"/>
        <scheme val="minor"/>
      </rPr>
      <t>45</t>
    </r>
  </si>
  <si>
    <r>
      <t>a</t>
    </r>
    <r>
      <rPr>
        <sz val="10"/>
        <color rgb="FF000000"/>
        <rFont val="Calibri"/>
        <family val="2"/>
      </rPr>
      <t xml:space="preserve"> In some runs chemical zonation was identified for clinopyroxene and orthopyroxene in aluminium and for amphibole in titanium, and individual average compositions for different zones are reported. For more details, see text.</t>
    </r>
  </si>
  <si>
    <t>electronic supplementary material to the article in Contributions to Mineralogy and Petrology:</t>
  </si>
  <si>
    <t>Felix Marxer, Peter Ulmer, Othmar Müntener</t>
  </si>
  <si>
    <t>f.marxer@mineralogie.uni-hannover.de</t>
  </si>
  <si>
    <r>
      <t>b</t>
    </r>
    <r>
      <rPr>
        <sz val="10"/>
        <color rgb="FF000000"/>
        <rFont val="Calibri"/>
        <family val="2"/>
      </rPr>
      <t xml:space="preserve"> For residual melts, non-normalised EPMA totals are reported.</t>
    </r>
  </si>
  <si>
    <r>
      <t>c</t>
    </r>
    <r>
      <rPr>
        <sz val="10"/>
        <color rgb="FF000000"/>
        <rFont val="Calibri"/>
        <family val="2"/>
      </rPr>
      <t xml:space="preserve"> For pyroxenes, calculated endmembers are: enstatite (En), ferrosilite (Fs) and wollastonite (Wo), for plagioclase: anorthite (An), albite (Ab) and orthoclase (Or), and for olivine: forsterite (Fo).</t>
    </r>
  </si>
  <si>
    <r>
      <t>Total</t>
    </r>
    <r>
      <rPr>
        <b/>
        <vertAlign val="superscript"/>
        <sz val="12"/>
        <color rgb="FF000000"/>
        <rFont val="Calibri"/>
        <family val="2"/>
      </rPr>
      <t>b</t>
    </r>
  </si>
  <si>
    <r>
      <t>Endmembers</t>
    </r>
    <r>
      <rPr>
        <b/>
        <vertAlign val="superscript"/>
        <sz val="12"/>
        <color rgb="FF000000"/>
        <rFont val="Calibri"/>
        <family val="2"/>
      </rPr>
      <t>c</t>
    </r>
  </si>
  <si>
    <r>
      <t>An</t>
    </r>
    <r>
      <rPr>
        <vertAlign val="subscript"/>
        <sz val="12"/>
        <color rgb="FF000000"/>
        <rFont val="Calibri"/>
        <family val="2"/>
        <scheme val="minor"/>
      </rPr>
      <t>86</t>
    </r>
    <r>
      <rPr>
        <sz val="12"/>
        <color rgb="FF000000"/>
        <rFont val="Calibri"/>
        <family val="2"/>
        <scheme val="minor"/>
      </rPr>
      <t>Ab</t>
    </r>
    <r>
      <rPr>
        <vertAlign val="subscript"/>
        <sz val="12"/>
        <color rgb="FF000000"/>
        <rFont val="Calibri"/>
        <family val="2"/>
        <scheme val="minor"/>
      </rPr>
      <t>14</t>
    </r>
    <r>
      <rPr>
        <sz val="12"/>
        <color rgb="FF000000"/>
        <rFont val="Calibri"/>
        <family val="2"/>
        <scheme val="minor"/>
      </rPr>
      <t>Or</t>
    </r>
    <r>
      <rPr>
        <vertAlign val="subscript"/>
        <sz val="12"/>
        <color rgb="FF000000"/>
        <rFont val="Calibri (Textkörper)"/>
      </rPr>
      <t>1</t>
    </r>
  </si>
  <si>
    <r>
      <rPr>
        <vertAlign val="superscript"/>
        <sz val="10"/>
        <color rgb="FF000000"/>
        <rFont val="Calibri"/>
        <family val="2"/>
      </rPr>
      <t>d</t>
    </r>
    <r>
      <rPr>
        <sz val="10"/>
        <color rgb="FF000000"/>
        <rFont val="Calibri"/>
        <family val="2"/>
      </rPr>
      <t xml:space="preserve"> Element was below the EPMA detection limit (b.d.).</t>
    </r>
  </si>
  <si>
    <r>
      <t>b.d.</t>
    </r>
    <r>
      <rPr>
        <vertAlign val="superscript"/>
        <sz val="12"/>
        <color theme="1"/>
        <rFont val="Calibri"/>
        <family val="2"/>
      </rPr>
      <t>d</t>
    </r>
  </si>
  <si>
    <t>Polybaric fractional crystallisation of arc magmas: an experimental study simulating trans-crustal magmatic systems</t>
  </si>
  <si>
    <t>Abbreviations for mineral phases: olivine (Ol), clinopyroxene (Cpx), plagioclase (Plag), hercynitic spinel (Sp), amphibole (Amph), magnetite (Mt), orthopyroxene (Opx), apatite (Ap), ilmenite (Ilm), and biotite (Bt).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</si>
</sst>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font>
      <sz val="12"/>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font>
    <font>
      <i/>
      <sz val="12"/>
      <color rgb="FF000000"/>
      <name val="Calibri"/>
      <family val="2"/>
    </font>
    <font>
      <sz val="12"/>
      <color theme="1"/>
      <name val="Calibri"/>
      <family val="2"/>
    </font>
    <font>
      <sz val="10"/>
      <color theme="1"/>
      <name val="Calibri"/>
      <family val="2"/>
    </font>
    <font>
      <b/>
      <sz val="12"/>
      <color rgb="FF000000"/>
      <name val="Calibri"/>
      <family val="2"/>
    </font>
    <font>
      <b/>
      <vertAlign val="superscript"/>
      <sz val="12"/>
      <color rgb="FF000000"/>
      <name val="Calibri"/>
      <family val="2"/>
    </font>
    <font>
      <b/>
      <vertAlign val="subscript"/>
      <sz val="12"/>
      <color rgb="FF000000"/>
      <name val="Calibri"/>
      <family val="2"/>
    </font>
    <font>
      <i/>
      <sz val="12"/>
      <color theme="1"/>
      <name val="Calibri"/>
      <family val="2"/>
    </font>
    <font>
      <sz val="11"/>
      <color theme="1"/>
      <name val="Calibri"/>
      <family val="2"/>
    </font>
    <font>
      <sz val="10"/>
      <color rgb="FF000000"/>
      <name val="Calibri"/>
      <family val="2"/>
    </font>
    <font>
      <vertAlign val="superscript"/>
      <sz val="10"/>
      <color rgb="FF000000"/>
      <name val="Calibri"/>
      <family val="2"/>
    </font>
    <font>
      <b/>
      <i/>
      <sz val="12"/>
      <color theme="1"/>
      <name val="Calibri"/>
      <family val="2"/>
    </font>
    <font>
      <b/>
      <i/>
      <sz val="12"/>
      <color rgb="FF000000"/>
      <name val="Calibri"/>
      <family val="2"/>
    </font>
    <font>
      <sz val="12"/>
      <color rgb="FF000000"/>
      <name val="Calibri"/>
      <family val="2"/>
      <scheme val="minor"/>
    </font>
    <font>
      <vertAlign val="subscript"/>
      <sz val="12"/>
      <color rgb="FF000000"/>
      <name val="Calibri"/>
      <family val="2"/>
    </font>
    <font>
      <vertAlign val="subscript"/>
      <sz val="12"/>
      <color rgb="FF000000"/>
      <name val="Calibri"/>
      <family val="2"/>
      <scheme val="minor"/>
    </font>
    <font>
      <vertAlign val="subscript"/>
      <sz val="12"/>
      <color rgb="FF000000"/>
      <name val="Calibri (Textkörper)"/>
    </font>
    <font>
      <sz val="8"/>
      <name val="Calibri"/>
      <family val="2"/>
      <scheme val="minor"/>
    </font>
    <font>
      <sz val="12"/>
      <name val="Calibri"/>
      <family val="2"/>
    </font>
    <font>
      <sz val="12"/>
      <name val="Calibri"/>
      <family val="2"/>
      <scheme val="minor"/>
    </font>
    <font>
      <vertAlign val="subscript"/>
      <sz val="12"/>
      <name val="Calibri"/>
      <family val="2"/>
      <scheme val="minor"/>
    </font>
    <font>
      <b/>
      <sz val="11"/>
      <color theme="1"/>
      <name val="Calibri"/>
      <family val="2"/>
      <scheme val="minor"/>
    </font>
    <font>
      <u/>
      <sz val="11"/>
      <color theme="10"/>
      <name val="Calibri"/>
      <family val="2"/>
      <scheme val="minor"/>
    </font>
    <font>
      <vertAlign val="superscript"/>
      <sz val="12"/>
      <color theme="1"/>
      <name val="Calibri"/>
      <family val="2"/>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64">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cellStyleXfs>
  <cellXfs count="63">
    <xf numFmtId="0" fontId="0" fillId="0" borderId="0" xfId="0"/>
    <xf numFmtId="0" fontId="5" fillId="0" borderId="0" xfId="0" applyFont="1" applyBorder="1" applyAlignment="1">
      <alignment vertical="center"/>
    </xf>
    <xf numFmtId="0" fontId="6" fillId="0" borderId="0"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7" fillId="0" borderId="0" xfId="0" applyFont="1" applyAlignment="1">
      <alignment vertical="center"/>
    </xf>
    <xf numFmtId="0" fontId="8" fillId="0" borderId="0" xfId="0" applyFont="1" applyAlignment="1">
      <alignment vertical="center"/>
    </xf>
    <xf numFmtId="0" fontId="7" fillId="0" borderId="0" xfId="0" applyFont="1"/>
    <xf numFmtId="0" fontId="8" fillId="0" borderId="0" xfId="0" applyFont="1" applyAlignment="1">
      <alignment horizontal="center" vertical="center" wrapText="1"/>
    </xf>
    <xf numFmtId="0" fontId="5" fillId="0" borderId="0" xfId="0" applyFont="1" applyAlignment="1">
      <alignment vertical="center"/>
    </xf>
    <xf numFmtId="0" fontId="6" fillId="0" borderId="0" xfId="0" applyFont="1" applyAlignment="1">
      <alignment horizontal="center" vertical="center"/>
    </xf>
    <xf numFmtId="2" fontId="7" fillId="0" borderId="0" xfId="0" applyNumberFormat="1" applyFont="1" applyAlignment="1">
      <alignment horizontal="center" vertical="center"/>
    </xf>
    <xf numFmtId="2" fontId="5" fillId="0" borderId="0" xfId="0" applyNumberFormat="1" applyFont="1" applyAlignment="1">
      <alignment horizontal="center" vertical="center"/>
    </xf>
    <xf numFmtId="0" fontId="5" fillId="0" borderId="0" xfId="0" applyFont="1" applyAlignment="1">
      <alignment horizontal="center" vertical="center" wrapText="1"/>
    </xf>
    <xf numFmtId="2" fontId="7" fillId="0" borderId="0" xfId="0" applyNumberFormat="1" applyFont="1" applyAlignment="1">
      <alignment vertical="center"/>
    </xf>
    <xf numFmtId="0" fontId="7" fillId="0" borderId="0" xfId="0" applyFont="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vertical="center" wrapText="1"/>
    </xf>
    <xf numFmtId="0" fontId="7" fillId="0" borderId="0" xfId="0" applyFont="1" applyBorder="1"/>
    <xf numFmtId="0" fontId="12" fillId="0" borderId="0" xfId="0" applyFont="1" applyAlignment="1">
      <alignment horizontal="center" vertical="center"/>
    </xf>
    <xf numFmtId="0" fontId="14" fillId="0" borderId="0" xfId="0" applyFont="1" applyAlignment="1">
      <alignment vertical="center"/>
    </xf>
    <xf numFmtId="0" fontId="15" fillId="0" borderId="0" xfId="0" applyFont="1" applyAlignment="1">
      <alignment vertical="center"/>
    </xf>
    <xf numFmtId="0" fontId="8" fillId="0" borderId="0" xfId="0" applyFont="1"/>
    <xf numFmtId="0" fontId="16" fillId="0" borderId="0" xfId="0" applyFont="1" applyAlignment="1">
      <alignment vertical="center"/>
    </xf>
    <xf numFmtId="0" fontId="16" fillId="0" borderId="0" xfId="0" applyFont="1" applyAlignment="1">
      <alignment horizontal="center" vertical="center" wrapText="1"/>
    </xf>
    <xf numFmtId="0" fontId="16" fillId="0" borderId="0" xfId="0" applyFont="1"/>
    <xf numFmtId="0" fontId="17" fillId="0" borderId="0" xfId="0" applyFont="1" applyBorder="1" applyAlignment="1">
      <alignment horizontal="center" vertical="center"/>
    </xf>
    <xf numFmtId="0" fontId="17" fillId="0" borderId="0" xfId="0" applyFont="1" applyBorder="1" applyAlignment="1">
      <alignment vertical="center"/>
    </xf>
    <xf numFmtId="0" fontId="16" fillId="0" borderId="0" xfId="0" applyFont="1" applyBorder="1"/>
    <xf numFmtId="0" fontId="13" fillId="0" borderId="0" xfId="0" applyFont="1" applyBorder="1" applyAlignment="1">
      <alignment vertical="center"/>
    </xf>
    <xf numFmtId="0" fontId="7" fillId="0" borderId="0" xfId="0" applyFont="1" applyBorder="1" applyAlignment="1">
      <alignment vertical="center" wrapText="1"/>
    </xf>
    <xf numFmtId="1" fontId="6" fillId="0" borderId="0" xfId="0" applyNumberFormat="1" applyFont="1" applyAlignment="1">
      <alignment horizontal="center" vertical="center"/>
    </xf>
    <xf numFmtId="2" fontId="5" fillId="0" borderId="0" xfId="0" applyNumberFormat="1" applyFont="1" applyBorder="1" applyAlignment="1">
      <alignment horizontal="center" vertical="center"/>
    </xf>
    <xf numFmtId="2" fontId="7" fillId="0" borderId="0" xfId="0" applyNumberFormat="1" applyFont="1" applyBorder="1" applyAlignment="1">
      <alignment horizontal="center" vertical="center"/>
    </xf>
    <xf numFmtId="0" fontId="18" fillId="0" borderId="0" xfId="0" applyFont="1" applyAlignment="1">
      <alignment horizontal="center" vertical="center" wrapText="1"/>
    </xf>
    <xf numFmtId="2" fontId="7" fillId="0" borderId="1" xfId="0" applyNumberFormat="1" applyFont="1" applyBorder="1" applyAlignment="1">
      <alignment horizontal="center" vertical="center"/>
    </xf>
    <xf numFmtId="0" fontId="9" fillId="0" borderId="2" xfId="0" applyFont="1" applyBorder="1" applyAlignment="1">
      <alignment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13" fillId="0" borderId="1" xfId="0" applyFont="1" applyBorder="1" applyAlignment="1">
      <alignment vertical="center"/>
    </xf>
    <xf numFmtId="0" fontId="7" fillId="0" borderId="1" xfId="0" applyFont="1" applyBorder="1" applyAlignment="1">
      <alignment horizontal="center" vertical="center"/>
    </xf>
    <xf numFmtId="0" fontId="7" fillId="0" borderId="0" xfId="0" applyFont="1" applyBorder="1" applyAlignment="1">
      <alignment vertical="center"/>
    </xf>
    <xf numFmtId="0" fontId="16" fillId="0" borderId="0" xfId="0" applyFont="1" applyAlignment="1">
      <alignment horizontal="center" vertical="center"/>
    </xf>
    <xf numFmtId="0" fontId="13" fillId="0" borderId="0" xfId="0" applyFont="1" applyBorder="1" applyAlignment="1">
      <alignment horizontal="center" vertical="center"/>
    </xf>
    <xf numFmtId="2" fontId="8" fillId="0" borderId="0" xfId="0" applyNumberFormat="1" applyFont="1"/>
    <xf numFmtId="2" fontId="16" fillId="0" borderId="0" xfId="0" applyNumberFormat="1" applyFont="1"/>
    <xf numFmtId="2" fontId="16" fillId="0" borderId="0" xfId="0" applyNumberFormat="1" applyFont="1" applyBorder="1"/>
    <xf numFmtId="0" fontId="23" fillId="0" borderId="0" xfId="0" applyFont="1" applyAlignment="1">
      <alignment vertical="center"/>
    </xf>
    <xf numFmtId="2" fontId="7" fillId="0" borderId="0" xfId="0" applyNumberFormat="1" applyFont="1" applyBorder="1"/>
    <xf numFmtId="164" fontId="5" fillId="0" borderId="0" xfId="0" applyNumberFormat="1" applyFont="1" applyAlignment="1">
      <alignment horizontal="center" vertical="center"/>
    </xf>
    <xf numFmtId="0" fontId="24" fillId="0" borderId="0" xfId="0" applyFont="1" applyAlignment="1">
      <alignment horizontal="center" vertical="center" wrapText="1"/>
    </xf>
    <xf numFmtId="0" fontId="26" fillId="0" borderId="0" xfId="0" applyFont="1" applyAlignment="1">
      <alignment vertical="center"/>
    </xf>
    <xf numFmtId="0" fontId="2" fillId="0" borderId="0" xfId="0" applyFont="1" applyAlignment="1">
      <alignment vertical="center"/>
    </xf>
    <xf numFmtId="0" fontId="13" fillId="0" borderId="0" xfId="0" applyFont="1"/>
    <xf numFmtId="2" fontId="13" fillId="0" borderId="0" xfId="0" applyNumberFormat="1" applyFont="1"/>
    <xf numFmtId="0" fontId="27" fillId="0" borderId="0" xfId="63" applyFont="1" applyAlignment="1">
      <alignment vertical="center"/>
    </xf>
    <xf numFmtId="0" fontId="5" fillId="0" borderId="2" xfId="0" applyFont="1" applyBorder="1" applyAlignment="1">
      <alignment horizontal="center" vertical="center"/>
    </xf>
    <xf numFmtId="2" fontId="23" fillId="0" borderId="0" xfId="0" applyNumberFormat="1" applyFont="1" applyAlignment="1">
      <alignment horizontal="center" vertical="center"/>
    </xf>
    <xf numFmtId="0" fontId="1" fillId="0" borderId="0" xfId="0" applyFont="1" applyAlignment="1">
      <alignment vertical="center"/>
    </xf>
    <xf numFmtId="0" fontId="14" fillId="0" borderId="3" xfId="0" applyFont="1" applyBorder="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cellXfs>
  <cellStyles count="64">
    <cellStyle name="Besuchter Hyperlink" xfId="2" builtinId="9" hidden="1"/>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Besuchter Hyperlink" xfId="24" builtinId="9" hidden="1"/>
    <cellStyle name="Besuchter Hyperlink" xfId="26" builtinId="9" hidden="1"/>
    <cellStyle name="Besuchter Hyperlink" xfId="28" builtinId="9" hidden="1"/>
    <cellStyle name="Besuchter Hyperlink" xfId="30" builtinId="9" hidden="1"/>
    <cellStyle name="Besuchter Hyperlink" xfId="32" builtinId="9" hidden="1"/>
    <cellStyle name="Besuchter Hyperlink" xfId="34" builtinId="9" hidden="1"/>
    <cellStyle name="Besuchter Hyperlink" xfId="36" builtinId="9" hidden="1"/>
    <cellStyle name="Besuchter Hyperlink" xfId="38" builtinId="9" hidden="1"/>
    <cellStyle name="Besuchter Hyperlink" xfId="40" builtinId="9" hidden="1"/>
    <cellStyle name="Besuchter Hyperlink" xfId="42" builtinId="9" hidden="1"/>
    <cellStyle name="Besuchter Hyperlink" xfId="44" builtinId="9" hidden="1"/>
    <cellStyle name="Besuchter Hyperlink" xfId="46" builtinId="9" hidden="1"/>
    <cellStyle name="Besuchter Hyperlink" xfId="48" builtinId="9" hidden="1"/>
    <cellStyle name="Besuchter Hyperlink" xfId="50" builtinId="9" hidden="1"/>
    <cellStyle name="Besuchter Hyperlink" xfId="52" builtinId="9" hidden="1"/>
    <cellStyle name="Besuchter Hyperlink" xfId="54" builtinId="9" hidden="1"/>
    <cellStyle name="Besuchter Hyperlink" xfId="56" builtinId="9" hidden="1"/>
    <cellStyle name="Besuchter Hyperlink" xfId="58" builtinId="9" hidden="1"/>
    <cellStyle name="Besuchter Hyperlink" xfId="60" builtinId="9" hidden="1"/>
    <cellStyle name="Besuchter Hyperlink" xfId="62" builtinId="9" hidden="1"/>
    <cellStyle name="Link" xfId="1" builtinId="8"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Link" xfId="23" builtinId="8" hidden="1"/>
    <cellStyle name="Link" xfId="25" builtinId="8" hidden="1"/>
    <cellStyle name="Link" xfId="27" builtinId="8" hidden="1"/>
    <cellStyle name="Link" xfId="29" builtinId="8" hidden="1"/>
    <cellStyle name="Link" xfId="31" builtinId="8" hidden="1"/>
    <cellStyle name="Link" xfId="33" builtinId="8" hidden="1"/>
    <cellStyle name="Link" xfId="35" builtinId="8" hidden="1"/>
    <cellStyle name="Link" xfId="37" builtinId="8" hidden="1"/>
    <cellStyle name="Link" xfId="39" builtinId="8" hidden="1"/>
    <cellStyle name="Link" xfId="41" builtinId="8" hidden="1"/>
    <cellStyle name="Link" xfId="43" builtinId="8" hidden="1"/>
    <cellStyle name="Link" xfId="45" builtinId="8" hidden="1"/>
    <cellStyle name="Link" xfId="47" builtinId="8" hidden="1"/>
    <cellStyle name="Link" xfId="49" builtinId="8" hidden="1"/>
    <cellStyle name="Link" xfId="51" builtinId="8" hidden="1"/>
    <cellStyle name="Link" xfId="53" builtinId="8" hidden="1"/>
    <cellStyle name="Link" xfId="55" builtinId="8" hidden="1"/>
    <cellStyle name="Link" xfId="57" builtinId="8" hidden="1"/>
    <cellStyle name="Link" xfId="59" builtinId="8" hidden="1"/>
    <cellStyle name="Link" xfId="61" builtinId="8" hidden="1"/>
    <cellStyle name="Link" xfId="63" builtinId="8"/>
    <cellStyle name="Standar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marxer@mineralogie.uni-hannover.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64"/>
  <sheetViews>
    <sheetView tabSelected="1" topLeftCell="A121" zoomScale="72" zoomScaleNormal="70" zoomScalePageLayoutView="50" workbookViewId="0">
      <selection activeCell="I155" sqref="I155"/>
    </sheetView>
  </sheetViews>
  <sheetFormatPr baseColWidth="10" defaultColWidth="10.69921875" defaultRowHeight="15.6"/>
  <cols>
    <col min="1" max="3" width="10.69921875" style="23"/>
    <col min="4" max="4" width="13.5" style="23" customWidth="1"/>
    <col min="5" max="5" width="10.69921875" style="23"/>
    <col min="6" max="26" width="10.69921875" style="23" customWidth="1"/>
    <col min="27" max="27" width="14.69921875" style="23" customWidth="1"/>
    <col min="28" max="16384" width="10.69921875" style="7"/>
  </cols>
  <sheetData>
    <row r="1" spans="1:27" s="42" customFormat="1" ht="24" customHeight="1">
      <c r="A1" s="37" t="s">
        <v>0</v>
      </c>
      <c r="B1" s="38" t="s">
        <v>11</v>
      </c>
      <c r="C1" s="38" t="s">
        <v>106</v>
      </c>
      <c r="D1" s="37" t="s">
        <v>103</v>
      </c>
      <c r="E1" s="38" t="s">
        <v>104</v>
      </c>
      <c r="F1" s="38" t="s">
        <v>12</v>
      </c>
      <c r="G1" s="57" t="s">
        <v>105</v>
      </c>
      <c r="H1" s="38" t="s">
        <v>13</v>
      </c>
      <c r="I1" s="57" t="s">
        <v>105</v>
      </c>
      <c r="J1" s="38" t="s">
        <v>14</v>
      </c>
      <c r="K1" s="57" t="s">
        <v>105</v>
      </c>
      <c r="L1" s="38" t="s">
        <v>1</v>
      </c>
      <c r="M1" s="57" t="s">
        <v>105</v>
      </c>
      <c r="N1" s="38" t="s">
        <v>2</v>
      </c>
      <c r="O1" s="57" t="s">
        <v>105</v>
      </c>
      <c r="P1" s="38" t="s">
        <v>3</v>
      </c>
      <c r="Q1" s="57" t="s">
        <v>105</v>
      </c>
      <c r="R1" s="38" t="s">
        <v>4</v>
      </c>
      <c r="S1" s="57" t="s">
        <v>105</v>
      </c>
      <c r="T1" s="38" t="s">
        <v>15</v>
      </c>
      <c r="U1" s="57" t="s">
        <v>105</v>
      </c>
      <c r="V1" s="38" t="s">
        <v>16</v>
      </c>
      <c r="W1" s="57" t="s">
        <v>105</v>
      </c>
      <c r="X1" s="38" t="s">
        <v>17</v>
      </c>
      <c r="Y1" s="57" t="s">
        <v>105</v>
      </c>
      <c r="Z1" s="38" t="s">
        <v>118</v>
      </c>
      <c r="AA1" s="39" t="s">
        <v>119</v>
      </c>
    </row>
    <row r="2" spans="1:27" ht="7.2" customHeight="1">
      <c r="A2" s="6"/>
      <c r="B2" s="6"/>
      <c r="C2" s="6"/>
      <c r="D2" s="6"/>
      <c r="E2" s="6"/>
      <c r="F2" s="6"/>
      <c r="G2" s="6"/>
      <c r="H2" s="6"/>
      <c r="I2" s="6"/>
      <c r="J2" s="6"/>
      <c r="K2" s="6"/>
      <c r="L2" s="6"/>
      <c r="M2" s="6"/>
      <c r="N2" s="6"/>
      <c r="O2" s="6"/>
      <c r="P2" s="6"/>
      <c r="Q2" s="6"/>
      <c r="R2" s="6"/>
      <c r="S2" s="6"/>
      <c r="T2" s="6"/>
      <c r="U2" s="6"/>
      <c r="V2" s="6"/>
      <c r="W2" s="6"/>
      <c r="X2" s="6"/>
      <c r="Y2" s="6"/>
      <c r="Z2" s="6"/>
      <c r="AA2" s="8"/>
    </row>
    <row r="3" spans="1:27" s="26" customFormat="1" ht="18" customHeight="1">
      <c r="A3" s="24" t="s">
        <v>38</v>
      </c>
      <c r="B3" s="24"/>
      <c r="C3" s="24"/>
      <c r="D3" s="24"/>
      <c r="E3" s="24"/>
      <c r="F3" s="24"/>
      <c r="G3" s="24"/>
      <c r="H3" s="24"/>
      <c r="I3" s="24"/>
      <c r="J3" s="24"/>
      <c r="K3" s="24"/>
      <c r="L3" s="24"/>
      <c r="M3" s="24"/>
      <c r="N3" s="24"/>
      <c r="O3" s="24"/>
      <c r="P3" s="24"/>
      <c r="Q3" s="24"/>
      <c r="R3" s="24"/>
      <c r="S3" s="24"/>
      <c r="T3" s="24"/>
      <c r="U3" s="24"/>
      <c r="V3" s="24"/>
      <c r="W3" s="24"/>
      <c r="X3" s="24"/>
      <c r="Y3" s="24"/>
      <c r="Z3" s="24"/>
      <c r="AA3" s="25"/>
    </row>
    <row r="4" spans="1:27" s="26" customFormat="1" ht="7.2" customHeight="1">
      <c r="A4" s="24"/>
      <c r="B4" s="24"/>
      <c r="C4" s="24"/>
      <c r="D4" s="24"/>
      <c r="E4" s="24"/>
      <c r="F4" s="24"/>
      <c r="G4" s="24"/>
      <c r="H4" s="24"/>
      <c r="I4" s="24"/>
      <c r="J4" s="24"/>
      <c r="K4" s="24"/>
      <c r="L4" s="24"/>
      <c r="M4" s="24"/>
      <c r="N4" s="24"/>
      <c r="O4" s="24"/>
      <c r="P4" s="24"/>
      <c r="Q4" s="24"/>
      <c r="R4" s="24"/>
      <c r="S4" s="24"/>
      <c r="T4" s="24"/>
      <c r="U4" s="24"/>
      <c r="V4" s="24"/>
      <c r="W4" s="24"/>
      <c r="X4" s="24"/>
      <c r="Y4" s="24"/>
      <c r="Z4" s="24"/>
      <c r="AA4" s="25"/>
    </row>
    <row r="5" spans="1:27" ht="18" customHeight="1">
      <c r="A5" s="9" t="s">
        <v>18</v>
      </c>
      <c r="B5" s="16">
        <v>1140</v>
      </c>
      <c r="C5" s="50">
        <v>1</v>
      </c>
      <c r="D5" s="9" t="s">
        <v>5</v>
      </c>
      <c r="E5" s="10">
        <v>22</v>
      </c>
      <c r="F5" s="11">
        <v>48.154958022660097</v>
      </c>
      <c r="G5" s="11">
        <v>0.20113871800349334</v>
      </c>
      <c r="H5" s="11">
        <v>0.89305400794055989</v>
      </c>
      <c r="I5" s="11">
        <v>2.0109187288152999E-2</v>
      </c>
      <c r="J5" s="12">
        <v>18.962759216688333</v>
      </c>
      <c r="K5" s="12">
        <v>0.1445820066212688</v>
      </c>
      <c r="L5" s="12">
        <v>9.5895574500625322</v>
      </c>
      <c r="M5" s="12">
        <v>0.10165295812879648</v>
      </c>
      <c r="N5" s="11">
        <v>0.26244862891984588</v>
      </c>
      <c r="O5" s="11">
        <v>3.0588793321974634E-2</v>
      </c>
      <c r="P5" s="11">
        <v>8.1990639657108915</v>
      </c>
      <c r="Q5" s="11">
        <v>6.6600282282585105E-2</v>
      </c>
      <c r="R5" s="12">
        <v>10.939739380188938</v>
      </c>
      <c r="S5" s="12">
        <v>0.10011638912670695</v>
      </c>
      <c r="T5" s="11">
        <v>1.8232048512251069</v>
      </c>
      <c r="U5" s="11">
        <v>8.5409521938548116E-2</v>
      </c>
      <c r="V5" s="12">
        <v>1.0138917187770047</v>
      </c>
      <c r="W5" s="12">
        <v>2.2405771734905475E-2</v>
      </c>
      <c r="X5" s="12">
        <v>0.16132275782670516</v>
      </c>
      <c r="Y5" s="12">
        <v>3.4917786885266019E-2</v>
      </c>
      <c r="Z5" s="12">
        <v>93.320757142857119</v>
      </c>
      <c r="AA5" s="13"/>
    </row>
    <row r="6" spans="1:27" ht="7.2" customHeight="1">
      <c r="A6" s="5"/>
      <c r="B6" s="17"/>
      <c r="C6" s="17"/>
      <c r="D6" s="5"/>
      <c r="E6" s="5"/>
      <c r="F6" s="45"/>
      <c r="G6" s="45"/>
      <c r="H6" s="45"/>
      <c r="I6" s="45"/>
      <c r="J6" s="45"/>
      <c r="K6" s="45"/>
      <c r="L6" s="45"/>
      <c r="M6" s="45"/>
      <c r="N6" s="45"/>
      <c r="O6" s="45"/>
      <c r="P6" s="45"/>
      <c r="Q6" s="45"/>
      <c r="R6" s="45"/>
      <c r="S6" s="45"/>
      <c r="T6" s="45"/>
      <c r="U6" s="45"/>
      <c r="V6" s="45"/>
      <c r="W6" s="45"/>
      <c r="X6" s="11"/>
      <c r="Y6" s="11"/>
      <c r="Z6" s="12"/>
      <c r="AA6" s="15"/>
    </row>
    <row r="7" spans="1:27" ht="18" customHeight="1">
      <c r="A7" s="9" t="s">
        <v>19</v>
      </c>
      <c r="B7" s="16">
        <v>1110</v>
      </c>
      <c r="C7" s="16">
        <v>0.8</v>
      </c>
      <c r="D7" s="9" t="s">
        <v>5</v>
      </c>
      <c r="E7" s="32">
        <v>22</v>
      </c>
      <c r="F7" s="11">
        <v>48.296940459966841</v>
      </c>
      <c r="G7" s="11">
        <v>0.15247690764664018</v>
      </c>
      <c r="H7" s="11">
        <v>0.89351089317509302</v>
      </c>
      <c r="I7" s="11">
        <v>2.8072215202521855E-2</v>
      </c>
      <c r="J7" s="11">
        <v>19.079390841571655</v>
      </c>
      <c r="K7" s="11">
        <v>0.12263985496039577</v>
      </c>
      <c r="L7" s="11">
        <v>9.500575404414711</v>
      </c>
      <c r="M7" s="11">
        <v>9.9011125655417254E-2</v>
      </c>
      <c r="N7" s="11">
        <v>0.26653123203607632</v>
      </c>
      <c r="O7" s="11">
        <v>2.7118503117316513E-2</v>
      </c>
      <c r="P7" s="11">
        <v>7.8862065300686401</v>
      </c>
      <c r="Q7" s="11">
        <v>7.1873714090478838E-2</v>
      </c>
      <c r="R7" s="11">
        <v>11.012406099204181</v>
      </c>
      <c r="S7" s="11">
        <v>9.3231454221330681E-2</v>
      </c>
      <c r="T7" s="11">
        <v>1.8694994158968488</v>
      </c>
      <c r="U7" s="11">
        <v>0.1029327382936914</v>
      </c>
      <c r="V7" s="12">
        <v>1.0286571857565625</v>
      </c>
      <c r="W7" s="12">
        <v>3.11931725626453E-2</v>
      </c>
      <c r="X7" s="11">
        <v>0.16628193790939036</v>
      </c>
      <c r="Y7" s="11">
        <v>3.7737860829612328E-2</v>
      </c>
      <c r="Z7" s="12">
        <v>93.535004545454541</v>
      </c>
      <c r="AA7" s="13"/>
    </row>
    <row r="8" spans="1:27" ht="18" customHeight="1">
      <c r="A8" s="9"/>
      <c r="B8" s="16"/>
      <c r="C8" s="16"/>
      <c r="D8" s="9" t="s">
        <v>20</v>
      </c>
      <c r="E8" s="32">
        <v>18</v>
      </c>
      <c r="F8" s="11">
        <v>39.772222222222219</v>
      </c>
      <c r="G8" s="11">
        <v>0.11909242854164913</v>
      </c>
      <c r="H8" s="11">
        <v>4.6755555555555571E-2</v>
      </c>
      <c r="I8" s="11">
        <v>1.259613489841563E-2</v>
      </c>
      <c r="J8" s="11">
        <v>8.0622222222222206E-2</v>
      </c>
      <c r="K8" s="11">
        <v>1.6750541889585958E-2</v>
      </c>
      <c r="L8" s="11">
        <v>16.516111111111108</v>
      </c>
      <c r="M8" s="11">
        <v>0.27717352578969895</v>
      </c>
      <c r="N8" s="11">
        <v>0.34262222222222216</v>
      </c>
      <c r="O8" s="11">
        <v>1.7185169925243018E-2</v>
      </c>
      <c r="P8" s="11">
        <v>43.98</v>
      </c>
      <c r="Q8" s="11">
        <v>0.27915839905814394</v>
      </c>
      <c r="R8" s="11">
        <v>0.24008333333333334</v>
      </c>
      <c r="S8" s="11">
        <v>1.7055454535478222E-2</v>
      </c>
      <c r="T8" s="11">
        <v>4.9500000000000004E-3</v>
      </c>
      <c r="U8" s="11">
        <v>7.4264432148592775E-3</v>
      </c>
      <c r="V8" s="11">
        <v>7.5333333333333329E-3</v>
      </c>
      <c r="W8" s="11">
        <v>5.6152104355308135E-3</v>
      </c>
      <c r="X8" s="12">
        <v>8.0000000000000002E-3</v>
      </c>
      <c r="Y8" s="12">
        <v>9.1297187637890756E-3</v>
      </c>
      <c r="Z8" s="12">
        <f t="shared" ref="Z8:Z37" si="0">SUM(X8,V8,T8,R8,P8,N8,L8,J8,H8,F8)</f>
        <v>100.99889999999999</v>
      </c>
      <c r="AA8" s="13" t="s">
        <v>59</v>
      </c>
    </row>
    <row r="9" spans="1:27" ht="7.2" customHeight="1">
      <c r="A9" s="5"/>
      <c r="B9" s="17"/>
      <c r="C9" s="17"/>
      <c r="D9" s="5"/>
      <c r="E9" s="14"/>
      <c r="F9" s="45"/>
      <c r="G9" s="45"/>
      <c r="H9" s="45"/>
      <c r="I9" s="45"/>
      <c r="J9" s="45"/>
      <c r="K9" s="45"/>
      <c r="L9" s="45"/>
      <c r="M9" s="45"/>
      <c r="N9" s="45"/>
      <c r="O9" s="45"/>
      <c r="P9" s="45"/>
      <c r="Q9" s="45"/>
      <c r="R9" s="45"/>
      <c r="S9" s="45"/>
      <c r="T9" s="45"/>
      <c r="U9" s="45"/>
      <c r="V9" s="45"/>
      <c r="W9" s="45"/>
      <c r="X9" s="11"/>
      <c r="Y9" s="11"/>
      <c r="Z9" s="12"/>
      <c r="AA9" s="15"/>
    </row>
    <row r="10" spans="1:27" ht="18" customHeight="1">
      <c r="A10" s="9" t="s">
        <v>21</v>
      </c>
      <c r="B10" s="16">
        <v>1095</v>
      </c>
      <c r="C10" s="16">
        <v>0.8</v>
      </c>
      <c r="D10" s="9" t="s">
        <v>5</v>
      </c>
      <c r="E10" s="32">
        <v>12</v>
      </c>
      <c r="F10" s="11">
        <v>48.757956067050941</v>
      </c>
      <c r="G10" s="11">
        <v>0.16632031553917176</v>
      </c>
      <c r="H10" s="11">
        <v>0.91882023126518453</v>
      </c>
      <c r="I10" s="11">
        <v>2.2020889384252638E-2</v>
      </c>
      <c r="J10" s="11">
        <v>19.369940151270011</v>
      </c>
      <c r="K10" s="11">
        <v>0.15454975571604537</v>
      </c>
      <c r="L10" s="11">
        <v>8.9000147473760247</v>
      </c>
      <c r="M10" s="11">
        <v>0.11682019074036926</v>
      </c>
      <c r="N10" s="11">
        <v>0.26652012981248779</v>
      </c>
      <c r="O10" s="11">
        <v>2.6468566042429378E-2</v>
      </c>
      <c r="P10" s="11">
        <v>7.4297244837929197</v>
      </c>
      <c r="Q10" s="11">
        <v>8.3358409866398225E-2</v>
      </c>
      <c r="R10" s="11">
        <v>11.314030340458032</v>
      </c>
      <c r="S10" s="11">
        <v>0.11594512081054241</v>
      </c>
      <c r="T10" s="12">
        <v>1.8385299303244302</v>
      </c>
      <c r="U10" s="12">
        <v>8.5404068266960731E-2</v>
      </c>
      <c r="V10" s="11">
        <v>1.0192233558588089</v>
      </c>
      <c r="W10" s="11">
        <v>4.6497034215766869E-2</v>
      </c>
      <c r="X10" s="11">
        <v>0.18524056279117843</v>
      </c>
      <c r="Y10" s="11">
        <v>5.2841541430373937E-2</v>
      </c>
      <c r="Z10" s="12">
        <v>93.688983333333326</v>
      </c>
      <c r="AA10" s="13"/>
    </row>
    <row r="11" spans="1:27" ht="18" customHeight="1">
      <c r="A11" s="5"/>
      <c r="B11" s="17"/>
      <c r="C11" s="17"/>
      <c r="D11" s="9" t="s">
        <v>20</v>
      </c>
      <c r="E11" s="32">
        <v>17</v>
      </c>
      <c r="F11" s="11">
        <v>39.448235294117644</v>
      </c>
      <c r="G11" s="11">
        <v>0.1902049977694347</v>
      </c>
      <c r="H11" s="11">
        <v>6.9764705882352937E-2</v>
      </c>
      <c r="I11" s="11">
        <v>8.62495950544632E-3</v>
      </c>
      <c r="J11" s="11">
        <v>2.9394117647058828E-2</v>
      </c>
      <c r="K11" s="11">
        <v>1.596955973830505E-2</v>
      </c>
      <c r="L11" s="11">
        <v>16.377647058823527</v>
      </c>
      <c r="M11" s="11">
        <v>0.22507025047095602</v>
      </c>
      <c r="N11" s="11">
        <v>0.3625176470588235</v>
      </c>
      <c r="O11" s="11">
        <v>1.8177122822868499E-2</v>
      </c>
      <c r="P11" s="11">
        <v>44.618823529411763</v>
      </c>
      <c r="Q11" s="11">
        <v>0.29620268299217728</v>
      </c>
      <c r="R11" s="11">
        <v>0.22410588235294121</v>
      </c>
      <c r="S11" s="11">
        <v>1.2233686616686489E-2</v>
      </c>
      <c r="T11" s="11">
        <v>1.0088235294117646E-2</v>
      </c>
      <c r="U11" s="11">
        <v>1.7345528326954369E-2</v>
      </c>
      <c r="V11" s="11">
        <v>3.2705882352941176E-3</v>
      </c>
      <c r="W11" s="11">
        <v>5.3517245708605875E-3</v>
      </c>
      <c r="X11" s="11">
        <v>7.9647058823529415E-3</v>
      </c>
      <c r="Y11" s="11">
        <v>1.2579345232188685E-2</v>
      </c>
      <c r="Z11" s="12">
        <f t="shared" si="0"/>
        <v>101.15181176470588</v>
      </c>
      <c r="AA11" s="13" t="s">
        <v>59</v>
      </c>
    </row>
    <row r="12" spans="1:27" ht="7.2" customHeight="1">
      <c r="A12" s="5"/>
      <c r="B12" s="17"/>
      <c r="C12" s="17"/>
      <c r="D12" s="5"/>
      <c r="E12" s="14"/>
      <c r="F12" s="11"/>
      <c r="G12" s="11"/>
      <c r="H12" s="11"/>
      <c r="I12" s="11"/>
      <c r="J12" s="11"/>
      <c r="K12" s="11"/>
      <c r="L12" s="11"/>
      <c r="M12" s="11"/>
      <c r="N12" s="11"/>
      <c r="O12" s="11"/>
      <c r="P12" s="11"/>
      <c r="Q12" s="11"/>
      <c r="R12" s="11"/>
      <c r="S12" s="11"/>
      <c r="T12" s="11"/>
      <c r="U12" s="11"/>
      <c r="V12" s="11"/>
      <c r="W12" s="11"/>
      <c r="X12" s="11"/>
      <c r="Y12" s="11"/>
      <c r="Z12" s="12"/>
      <c r="AA12" s="15"/>
    </row>
    <row r="13" spans="1:27" ht="18" customHeight="1">
      <c r="A13" s="9" t="s">
        <v>22</v>
      </c>
      <c r="B13" s="16">
        <v>1080</v>
      </c>
      <c r="C13" s="16">
        <v>0.8</v>
      </c>
      <c r="D13" s="9" t="s">
        <v>5</v>
      </c>
      <c r="E13" s="32">
        <v>15</v>
      </c>
      <c r="F13" s="11">
        <v>48.854844740147065</v>
      </c>
      <c r="G13" s="11">
        <v>0.17042427486222414</v>
      </c>
      <c r="H13" s="11">
        <v>0.9404536308255067</v>
      </c>
      <c r="I13" s="11">
        <v>1.8926968393246681E-2</v>
      </c>
      <c r="J13" s="11">
        <v>19.68581241702449</v>
      </c>
      <c r="K13" s="11">
        <v>0.16222148649620816</v>
      </c>
      <c r="L13" s="11">
        <v>8.9818605191200085</v>
      </c>
      <c r="M13" s="11">
        <v>0.1248876130048141</v>
      </c>
      <c r="N13" s="11">
        <v>0.263078751416287</v>
      </c>
      <c r="O13" s="11">
        <v>1.9801530450728681E-2</v>
      </c>
      <c r="P13" s="11">
        <v>7.0211618400173554</v>
      </c>
      <c r="Q13" s="11">
        <v>7.2006413643276146E-2</v>
      </c>
      <c r="R13" s="11">
        <v>11.175485372342786</v>
      </c>
      <c r="S13" s="11">
        <v>0.11083657361408976</v>
      </c>
      <c r="T13" s="11">
        <v>1.8641195337357697</v>
      </c>
      <c r="U13" s="11">
        <v>9.1011681588331408E-2</v>
      </c>
      <c r="V13" s="11">
        <v>1.0253864674863822</v>
      </c>
      <c r="W13" s="11">
        <v>3.9035590082134919E-2</v>
      </c>
      <c r="X13" s="11">
        <v>0.18779672788435214</v>
      </c>
      <c r="Y13" s="11">
        <v>4.3757513556118795E-2</v>
      </c>
      <c r="Z13" s="12">
        <v>93.878100000000003</v>
      </c>
      <c r="AA13" s="13"/>
    </row>
    <row r="14" spans="1:27" ht="18" customHeight="1">
      <c r="A14" s="5"/>
      <c r="B14" s="17"/>
      <c r="C14" s="17"/>
      <c r="D14" s="9" t="s">
        <v>20</v>
      </c>
      <c r="E14" s="32">
        <v>16</v>
      </c>
      <c r="F14" s="11">
        <v>39.53875</v>
      </c>
      <c r="G14" s="11">
        <v>0.20438117982501761</v>
      </c>
      <c r="H14" s="11">
        <v>7.0662500000000003E-2</v>
      </c>
      <c r="I14" s="11">
        <v>1.5048848239427941E-2</v>
      </c>
      <c r="J14" s="11">
        <v>4.1687500000000002E-2</v>
      </c>
      <c r="K14" s="11">
        <v>2.709336634676467E-2</v>
      </c>
      <c r="L14" s="11">
        <v>16.997500000000002</v>
      </c>
      <c r="M14" s="11">
        <v>0.15579901582915531</v>
      </c>
      <c r="N14" s="11">
        <v>0.37114375000000011</v>
      </c>
      <c r="O14" s="11">
        <v>1.4883770523627406E-2</v>
      </c>
      <c r="P14" s="11">
        <v>44.056874999999998</v>
      </c>
      <c r="Q14" s="11">
        <v>0.28737243546774988</v>
      </c>
      <c r="R14" s="11">
        <v>0.25504375000000001</v>
      </c>
      <c r="S14" s="11">
        <v>2.7372053113836434E-2</v>
      </c>
      <c r="T14" s="11">
        <v>1.4418749999999998E-2</v>
      </c>
      <c r="U14" s="11">
        <v>1.7497589119647314E-2</v>
      </c>
      <c r="V14" s="11">
        <v>7.8812499999999994E-3</v>
      </c>
      <c r="W14" s="11">
        <v>9.1950145006229698E-3</v>
      </c>
      <c r="X14" s="12">
        <v>1.014375E-2</v>
      </c>
      <c r="Y14" s="12">
        <v>8.9600571984781441E-3</v>
      </c>
      <c r="Z14" s="12">
        <f t="shared" si="0"/>
        <v>101.36410624999999</v>
      </c>
      <c r="AA14" s="13" t="s">
        <v>60</v>
      </c>
    </row>
    <row r="15" spans="1:27" ht="18" customHeight="1">
      <c r="A15" s="5"/>
      <c r="B15" s="17"/>
      <c r="C15" s="17"/>
      <c r="D15" s="9" t="s">
        <v>6</v>
      </c>
      <c r="E15" s="32">
        <v>14</v>
      </c>
      <c r="F15" s="11">
        <v>50.007857142857141</v>
      </c>
      <c r="G15" s="11">
        <v>0.27007630179489756</v>
      </c>
      <c r="H15" s="11">
        <v>0.54923571428571438</v>
      </c>
      <c r="I15" s="11">
        <v>2.771263547256312E-2</v>
      </c>
      <c r="J15" s="11">
        <v>6.9607142857142872</v>
      </c>
      <c r="K15" s="11">
        <v>0.27322755480239658</v>
      </c>
      <c r="L15" s="11">
        <v>5.5457142857142854</v>
      </c>
      <c r="M15" s="11">
        <v>0.17421093693982168</v>
      </c>
      <c r="N15" s="11">
        <v>0.22165000000000004</v>
      </c>
      <c r="O15" s="11">
        <v>2.1075532660482788E-2</v>
      </c>
      <c r="P15" s="11">
        <v>15.398571428571428</v>
      </c>
      <c r="Q15" s="11">
        <v>0.2043322009660945</v>
      </c>
      <c r="R15" s="11">
        <v>21.008571428571425</v>
      </c>
      <c r="S15" s="11">
        <v>0.26255716279748231</v>
      </c>
      <c r="T15" s="11">
        <v>0.23626428571428568</v>
      </c>
      <c r="U15" s="11">
        <v>2.4445090969916081E-2</v>
      </c>
      <c r="V15" s="11">
        <v>1.8371428571428573E-2</v>
      </c>
      <c r="W15" s="11">
        <v>1.5286566680557173E-2</v>
      </c>
      <c r="X15" s="11">
        <v>1.6285714285714285E-2</v>
      </c>
      <c r="Y15" s="11">
        <v>1.5111832202862515E-2</v>
      </c>
      <c r="Z15" s="12">
        <f t="shared" si="0"/>
        <v>99.963235714285702</v>
      </c>
      <c r="AA15" s="13" t="s">
        <v>75</v>
      </c>
    </row>
    <row r="16" spans="1:27" ht="7.2" customHeight="1">
      <c r="A16" s="5"/>
      <c r="B16" s="17"/>
      <c r="C16" s="17"/>
      <c r="D16" s="5"/>
      <c r="E16" s="14"/>
      <c r="F16" s="11"/>
      <c r="G16" s="11"/>
      <c r="H16" s="11"/>
      <c r="I16" s="11"/>
      <c r="J16" s="11"/>
      <c r="K16" s="11"/>
      <c r="L16" s="11"/>
      <c r="M16" s="11"/>
      <c r="N16" s="11"/>
      <c r="O16" s="11"/>
      <c r="P16" s="11"/>
      <c r="Q16" s="11"/>
      <c r="R16" s="11"/>
      <c r="S16" s="11"/>
      <c r="T16" s="11"/>
      <c r="U16" s="11"/>
      <c r="V16" s="11"/>
      <c r="W16" s="11"/>
      <c r="X16" s="11"/>
      <c r="Y16" s="11"/>
      <c r="Z16" s="12"/>
      <c r="AA16" s="18"/>
    </row>
    <row r="17" spans="1:27" ht="18" customHeight="1">
      <c r="A17" s="9" t="s">
        <v>23</v>
      </c>
      <c r="B17" s="16">
        <v>1050</v>
      </c>
      <c r="C17" s="16">
        <v>0.6</v>
      </c>
      <c r="D17" s="9" t="s">
        <v>5</v>
      </c>
      <c r="E17" s="10">
        <v>17</v>
      </c>
      <c r="F17" s="11">
        <v>49.307105380684689</v>
      </c>
      <c r="G17" s="11">
        <v>0.2409821253296712</v>
      </c>
      <c r="H17" s="11">
        <v>1.117027630372577</v>
      </c>
      <c r="I17" s="11">
        <v>3.4403781820507275E-2</v>
      </c>
      <c r="J17" s="11">
        <v>19.523778156477032</v>
      </c>
      <c r="K17" s="11">
        <v>0.17097144832070393</v>
      </c>
      <c r="L17" s="11">
        <v>10.432264504235782</v>
      </c>
      <c r="M17" s="11">
        <v>0.12230462903746699</v>
      </c>
      <c r="N17" s="11">
        <v>0.30909759651341745</v>
      </c>
      <c r="O17" s="11">
        <v>2.9669972846384333E-2</v>
      </c>
      <c r="P17" s="11">
        <v>5.4953765527448688</v>
      </c>
      <c r="Q17" s="11">
        <v>8.3025510938583735E-2</v>
      </c>
      <c r="R17" s="11">
        <v>10.154911248534047</v>
      </c>
      <c r="S17" s="11">
        <v>0.14604454107134682</v>
      </c>
      <c r="T17" s="11">
        <v>2.1828961920343515</v>
      </c>
      <c r="U17" s="11">
        <v>0.11083111568443435</v>
      </c>
      <c r="V17" s="11">
        <v>1.266407572500299</v>
      </c>
      <c r="W17" s="11">
        <v>4.095289126311772E-2</v>
      </c>
      <c r="X17" s="12">
        <v>0.21113516590294718</v>
      </c>
      <c r="Y17" s="12">
        <v>5.5169588229373186E-2</v>
      </c>
      <c r="Z17" s="12">
        <v>93.319088235294103</v>
      </c>
      <c r="AA17" s="13"/>
    </row>
    <row r="18" spans="1:27" ht="18" customHeight="1">
      <c r="A18" s="5"/>
      <c r="B18" s="17"/>
      <c r="C18" s="17"/>
      <c r="D18" s="9" t="s">
        <v>20</v>
      </c>
      <c r="E18" s="10">
        <v>18</v>
      </c>
      <c r="F18" s="11">
        <v>39.016666666666666</v>
      </c>
      <c r="G18" s="11">
        <v>0.22331723676262499</v>
      </c>
      <c r="H18" s="11">
        <v>8.005555555555556E-2</v>
      </c>
      <c r="I18" s="11">
        <v>1.0536559446390485E-2</v>
      </c>
      <c r="J18" s="11">
        <v>3.8849999999999996E-2</v>
      </c>
      <c r="K18" s="11">
        <v>2.2591649941047339E-2</v>
      </c>
      <c r="L18" s="11">
        <v>21.820555555555551</v>
      </c>
      <c r="M18" s="11">
        <v>0.22424965662567234</v>
      </c>
      <c r="N18" s="11">
        <v>0.49530555555555555</v>
      </c>
      <c r="O18" s="11">
        <v>2.0771203828780168E-2</v>
      </c>
      <c r="P18" s="11">
        <v>39.800000000000004</v>
      </c>
      <c r="Q18" s="11">
        <v>0.27456918125331869</v>
      </c>
      <c r="R18" s="11">
        <v>0.26703333333333334</v>
      </c>
      <c r="S18" s="11">
        <v>2.3872356644552409E-2</v>
      </c>
      <c r="T18" s="11">
        <v>9.7055555555555541E-3</v>
      </c>
      <c r="U18" s="11">
        <v>1.6798966082408422E-2</v>
      </c>
      <c r="V18" s="12">
        <v>8.2666666666666652E-3</v>
      </c>
      <c r="W18" s="12">
        <v>7.925461574979125E-3</v>
      </c>
      <c r="X18" s="12">
        <v>1.2752634626695531E-2</v>
      </c>
      <c r="Y18" s="12">
        <v>1.3534455953748387E-2</v>
      </c>
      <c r="Z18" s="12">
        <f t="shared" si="0"/>
        <v>101.54919152351557</v>
      </c>
      <c r="AA18" s="13" t="s">
        <v>61</v>
      </c>
    </row>
    <row r="19" spans="1:27" ht="18" customHeight="1">
      <c r="A19" s="5"/>
      <c r="B19" s="17"/>
      <c r="C19" s="17"/>
      <c r="D19" s="9" t="s">
        <v>31</v>
      </c>
      <c r="E19" s="10">
        <v>16</v>
      </c>
      <c r="F19" s="11">
        <v>48.030625000000001</v>
      </c>
      <c r="G19" s="11">
        <v>0.34852964962348265</v>
      </c>
      <c r="H19" s="11">
        <v>0.93491875000000013</v>
      </c>
      <c r="I19" s="11">
        <v>7.6812709180621067E-2</v>
      </c>
      <c r="J19" s="11">
        <v>8.1556250000000006</v>
      </c>
      <c r="K19" s="11">
        <v>0.2703816746748936</v>
      </c>
      <c r="L19" s="11">
        <v>7.3918749999999989</v>
      </c>
      <c r="M19" s="11">
        <v>0.2229265574129741</v>
      </c>
      <c r="N19" s="11">
        <v>0.25465625000000003</v>
      </c>
      <c r="O19" s="11">
        <v>2.1315971124956989E-2</v>
      </c>
      <c r="P19" s="11">
        <v>13.601875</v>
      </c>
      <c r="Q19" s="11">
        <v>0.19135373003942224</v>
      </c>
      <c r="R19" s="11">
        <v>21.611250000000002</v>
      </c>
      <c r="S19" s="11">
        <v>0.29493219559756428</v>
      </c>
      <c r="T19" s="11">
        <v>0.24525625000000004</v>
      </c>
      <c r="U19" s="11">
        <v>2.0325287000843718E-2</v>
      </c>
      <c r="V19" s="11">
        <v>1.110625E-2</v>
      </c>
      <c r="W19" s="11">
        <v>9.47849979339206E-3</v>
      </c>
      <c r="X19" s="12">
        <v>7.8108093973405131E-3</v>
      </c>
      <c r="Y19" s="12">
        <v>1.3412023835627652E-2</v>
      </c>
      <c r="Z19" s="12">
        <f t="shared" si="0"/>
        <v>100.24499830939735</v>
      </c>
      <c r="AA19" s="13" t="s">
        <v>109</v>
      </c>
    </row>
    <row r="20" spans="1:27" ht="18" customHeight="1">
      <c r="A20" s="5"/>
      <c r="B20" s="17"/>
      <c r="C20" s="17"/>
      <c r="D20" s="9" t="s">
        <v>32</v>
      </c>
      <c r="E20" s="10">
        <v>7</v>
      </c>
      <c r="F20" s="11">
        <v>51.188571428571436</v>
      </c>
      <c r="G20" s="11">
        <v>0.2028487590487528</v>
      </c>
      <c r="H20" s="11">
        <v>0.51868571428571431</v>
      </c>
      <c r="I20" s="11">
        <v>2.4338544777877773E-2</v>
      </c>
      <c r="J20" s="11">
        <v>4.4685714285714289</v>
      </c>
      <c r="K20" s="11">
        <v>0.14484803202305649</v>
      </c>
      <c r="L20" s="11">
        <v>7.2242857142857142</v>
      </c>
      <c r="M20" s="11">
        <v>0.25343356413184803</v>
      </c>
      <c r="N20" s="11">
        <v>0.29027142857142857</v>
      </c>
      <c r="O20" s="11">
        <v>2.7526757545202823E-2</v>
      </c>
      <c r="P20" s="11">
        <v>15.62</v>
      </c>
      <c r="Q20" s="11">
        <v>0.17540429489230497</v>
      </c>
      <c r="R20" s="11">
        <v>21.118571428571432</v>
      </c>
      <c r="S20" s="11">
        <v>0.3302740564757578</v>
      </c>
      <c r="T20" s="11">
        <v>0.19707142857142859</v>
      </c>
      <c r="U20" s="11">
        <v>1.8765368304913377E-2</v>
      </c>
      <c r="V20" s="11">
        <v>8.9999999999999993E-3</v>
      </c>
      <c r="W20" s="11">
        <v>4.113392760240627E-3</v>
      </c>
      <c r="X20" s="11">
        <v>8.1335701162388811E-3</v>
      </c>
      <c r="Y20" s="11">
        <v>1.0886689225170342E-2</v>
      </c>
      <c r="Z20" s="12">
        <f t="shared" si="0"/>
        <v>100.64316214154482</v>
      </c>
      <c r="AA20" s="13" t="s">
        <v>76</v>
      </c>
    </row>
    <row r="21" spans="1:27" ht="18" customHeight="1">
      <c r="A21" s="5"/>
      <c r="B21" s="17"/>
      <c r="C21" s="17"/>
      <c r="D21" s="9" t="s">
        <v>7</v>
      </c>
      <c r="E21" s="10">
        <v>21</v>
      </c>
      <c r="F21" s="11">
        <v>44.83</v>
      </c>
      <c r="G21" s="11">
        <v>0.34587570021613195</v>
      </c>
      <c r="H21" s="11">
        <v>8.5347619047619047E-2</v>
      </c>
      <c r="I21" s="11">
        <v>1.8626127322866084E-2</v>
      </c>
      <c r="J21" s="11">
        <v>34.929523809523822</v>
      </c>
      <c r="K21" s="11">
        <v>0.38551882172568708</v>
      </c>
      <c r="L21" s="11">
        <v>0.65413333333333346</v>
      </c>
      <c r="M21" s="11">
        <v>7.773024079039717E-2</v>
      </c>
      <c r="N21" s="11">
        <v>1.553333333333333E-2</v>
      </c>
      <c r="O21" s="11">
        <v>1.4559716114448569E-2</v>
      </c>
      <c r="P21" s="11">
        <v>6.4080952380952391E-2</v>
      </c>
      <c r="Q21" s="11">
        <v>2.661957210489339E-2</v>
      </c>
      <c r="R21" s="11">
        <v>18.148571428571429</v>
      </c>
      <c r="S21" s="11">
        <v>0.32653155612108453</v>
      </c>
      <c r="T21" s="11">
        <v>1.0243571428571427</v>
      </c>
      <c r="U21" s="11">
        <v>0.15360643401703225</v>
      </c>
      <c r="V21" s="11">
        <v>6.3014285714285717E-2</v>
      </c>
      <c r="W21" s="11">
        <v>1.8050298770776196E-2</v>
      </c>
      <c r="X21" s="34">
        <v>2.1395238095238096E-2</v>
      </c>
      <c r="Y21" s="34">
        <v>2.3934253198929698E-2</v>
      </c>
      <c r="Z21" s="12">
        <f t="shared" si="0"/>
        <v>99.835957142857154</v>
      </c>
      <c r="AA21" s="13" t="s">
        <v>88</v>
      </c>
    </row>
    <row r="22" spans="1:27" ht="7.2" customHeight="1">
      <c r="A22" s="5"/>
      <c r="B22" s="17"/>
      <c r="C22" s="17"/>
      <c r="D22" s="5"/>
      <c r="E22" s="5"/>
      <c r="F22" s="45"/>
      <c r="G22" s="45"/>
      <c r="H22" s="45"/>
      <c r="I22" s="45"/>
      <c r="J22" s="45"/>
      <c r="K22" s="45"/>
      <c r="L22" s="45"/>
      <c r="M22" s="45"/>
      <c r="N22" s="45"/>
      <c r="O22" s="45"/>
      <c r="P22" s="45"/>
      <c r="Q22" s="45"/>
      <c r="R22" s="45"/>
      <c r="S22" s="45"/>
      <c r="T22" s="45"/>
      <c r="U22" s="45"/>
      <c r="V22" s="45"/>
      <c r="W22" s="45"/>
      <c r="X22" s="11"/>
      <c r="Y22" s="11"/>
      <c r="Z22" s="12"/>
      <c r="AA22" s="18"/>
    </row>
    <row r="23" spans="1:27" ht="18" customHeight="1">
      <c r="A23" s="9" t="s">
        <v>24</v>
      </c>
      <c r="B23" s="16">
        <v>1020</v>
      </c>
      <c r="C23" s="16">
        <v>0.4</v>
      </c>
      <c r="D23" s="9" t="s">
        <v>5</v>
      </c>
      <c r="E23" s="10">
        <v>10</v>
      </c>
      <c r="F23" s="11">
        <v>49.426624631825881</v>
      </c>
      <c r="G23" s="11">
        <v>0.23958728391978906</v>
      </c>
      <c r="H23" s="11">
        <v>1.1767987258013688</v>
      </c>
      <c r="I23" s="11">
        <v>3.2664904393923402E-2</v>
      </c>
      <c r="J23" s="11">
        <v>19.966225930476906</v>
      </c>
      <c r="K23" s="11">
        <v>0.12516119261948244</v>
      </c>
      <c r="L23" s="11">
        <v>9.8402583329263305</v>
      </c>
      <c r="M23" s="11">
        <v>0.11800127985426773</v>
      </c>
      <c r="N23" s="11">
        <v>0.3133745466252183</v>
      </c>
      <c r="O23" s="11">
        <v>2.186814780768833E-2</v>
      </c>
      <c r="P23" s="11">
        <v>5.4198508425134939</v>
      </c>
      <c r="Q23" s="11">
        <v>0.10101787432733504</v>
      </c>
      <c r="R23" s="11">
        <v>10.075294633636091</v>
      </c>
      <c r="S23" s="11">
        <v>6.0617543121822805E-2</v>
      </c>
      <c r="T23" s="11">
        <v>2.3007681913514615</v>
      </c>
      <c r="U23" s="11">
        <v>9.9879952529296961E-2</v>
      </c>
      <c r="V23" s="34">
        <v>1.2619508681410774</v>
      </c>
      <c r="W23" s="34">
        <v>2.0837058615211353E-2</v>
      </c>
      <c r="X23" s="11">
        <v>0.21885329670217113</v>
      </c>
      <c r="Y23" s="11">
        <v>2.3151804870441751E-2</v>
      </c>
      <c r="Z23" s="12">
        <v>92.751630000000006</v>
      </c>
      <c r="AA23" s="13"/>
    </row>
    <row r="24" spans="1:27" ht="18" customHeight="1">
      <c r="A24" s="5"/>
      <c r="B24" s="17"/>
      <c r="C24" s="17"/>
      <c r="D24" s="9" t="s">
        <v>20</v>
      </c>
      <c r="E24" s="10">
        <v>5</v>
      </c>
      <c r="F24" s="11">
        <v>38.302</v>
      </c>
      <c r="G24" s="11">
        <v>8.3785440262613226E-2</v>
      </c>
      <c r="H24" s="11">
        <v>8.9779999999999999E-2</v>
      </c>
      <c r="I24" s="11">
        <v>1.1249088851991615E-2</v>
      </c>
      <c r="J24" s="11">
        <v>3.6940000000000001E-2</v>
      </c>
      <c r="K24" s="11">
        <v>1.1739378177740083E-2</v>
      </c>
      <c r="L24" s="11">
        <v>22.374000000000002</v>
      </c>
      <c r="M24" s="11">
        <v>0.15725775020646776</v>
      </c>
      <c r="N24" s="11">
        <v>0.53108</v>
      </c>
      <c r="O24" s="11">
        <v>1.8290079278122338E-2</v>
      </c>
      <c r="P24" s="11">
        <v>37.688000000000002</v>
      </c>
      <c r="Q24" s="11">
        <v>0.2224185244083785</v>
      </c>
      <c r="R24" s="34">
        <v>0.23810000000000003</v>
      </c>
      <c r="S24" s="34">
        <v>3.3327391137020976E-2</v>
      </c>
      <c r="T24" s="11">
        <v>8.0400000000000003E-3</v>
      </c>
      <c r="U24" s="11">
        <v>1.1012856123640226E-2</v>
      </c>
      <c r="V24" s="11">
        <v>9.0400000000000012E-3</v>
      </c>
      <c r="W24" s="11">
        <v>6.7840253537262071E-3</v>
      </c>
      <c r="X24" s="11">
        <v>1.4619999999999999E-2</v>
      </c>
      <c r="Y24" s="11">
        <v>1.025948341779449E-2</v>
      </c>
      <c r="Z24" s="12">
        <f t="shared" si="0"/>
        <v>99.291600000000017</v>
      </c>
      <c r="AA24" s="13" t="s">
        <v>62</v>
      </c>
    </row>
    <row r="25" spans="1:27" ht="7.2" customHeight="1">
      <c r="A25" s="5"/>
      <c r="B25" s="17"/>
      <c r="C25" s="17"/>
      <c r="D25" s="5"/>
      <c r="E25" s="5"/>
      <c r="F25" s="45"/>
      <c r="G25" s="45"/>
      <c r="H25" s="45"/>
      <c r="I25" s="45"/>
      <c r="J25" s="45"/>
      <c r="K25" s="45"/>
      <c r="L25" s="45"/>
      <c r="M25" s="45"/>
      <c r="N25" s="45"/>
      <c r="O25" s="45"/>
      <c r="P25" s="45"/>
      <c r="Q25" s="45"/>
      <c r="R25" s="45"/>
      <c r="S25" s="45"/>
      <c r="T25" s="45"/>
      <c r="U25" s="45"/>
      <c r="V25" s="45"/>
      <c r="W25" s="45"/>
      <c r="X25" s="11"/>
      <c r="Y25" s="11"/>
      <c r="Z25" s="12"/>
      <c r="AA25" s="18"/>
    </row>
    <row r="26" spans="1:27" ht="18" customHeight="1">
      <c r="A26" s="9" t="s">
        <v>25</v>
      </c>
      <c r="B26" s="16">
        <v>990</v>
      </c>
      <c r="C26" s="16">
        <v>0.4</v>
      </c>
      <c r="D26" s="9" t="s">
        <v>5</v>
      </c>
      <c r="E26" s="10">
        <v>11</v>
      </c>
      <c r="F26" s="11">
        <v>51.162697218747986</v>
      </c>
      <c r="G26" s="11">
        <v>0.22758094620515573</v>
      </c>
      <c r="H26" s="11">
        <v>1.0013540882981999</v>
      </c>
      <c r="I26" s="11">
        <v>2.935626221648371E-2</v>
      </c>
      <c r="J26" s="11">
        <v>19.388104952585124</v>
      </c>
      <c r="K26" s="11">
        <v>0.18047351084534369</v>
      </c>
      <c r="L26" s="11">
        <v>10.809341258863526</v>
      </c>
      <c r="M26" s="11">
        <v>0.12759714417836529</v>
      </c>
      <c r="N26" s="11">
        <v>0.35430838581328905</v>
      </c>
      <c r="O26" s="11">
        <v>3.8670789588150789E-2</v>
      </c>
      <c r="P26" s="34">
        <v>4.3166081597952886</v>
      </c>
      <c r="Q26" s="34">
        <v>9.9369430370726944E-2</v>
      </c>
      <c r="R26" s="11">
        <v>9.0044842232426952</v>
      </c>
      <c r="S26" s="11">
        <v>8.7777657467729628E-2</v>
      </c>
      <c r="T26" s="11">
        <v>2.2810700000386115</v>
      </c>
      <c r="U26" s="11">
        <v>0.11943521694599245</v>
      </c>
      <c r="V26" s="11">
        <v>1.4177483680795537</v>
      </c>
      <c r="W26" s="11">
        <v>4.7674679699237846E-2</v>
      </c>
      <c r="X26" s="11">
        <v>0.26428334453572355</v>
      </c>
      <c r="Y26" s="11">
        <v>2.3321092303106083E-2</v>
      </c>
      <c r="Z26" s="12">
        <v>91.822936363636373</v>
      </c>
      <c r="AA26" s="13"/>
    </row>
    <row r="27" spans="1:27" ht="18" customHeight="1">
      <c r="A27" s="5"/>
      <c r="B27" s="17"/>
      <c r="C27" s="17"/>
      <c r="D27" s="9" t="s">
        <v>20</v>
      </c>
      <c r="E27" s="10">
        <v>13</v>
      </c>
      <c r="F27" s="11">
        <v>37.34538461538461</v>
      </c>
      <c r="G27" s="11">
        <v>0.14603740300663837</v>
      </c>
      <c r="H27" s="11">
        <v>0.10223846153846153</v>
      </c>
      <c r="I27" s="11">
        <v>1.4588382276177732E-2</v>
      </c>
      <c r="J27" s="11">
        <v>3.1923076923076929E-2</v>
      </c>
      <c r="K27" s="11">
        <v>1.6344782747926723E-2</v>
      </c>
      <c r="L27" s="11">
        <v>28.799999999999994</v>
      </c>
      <c r="M27" s="11">
        <v>0.18934096228761485</v>
      </c>
      <c r="N27" s="11">
        <v>0.68060769230769236</v>
      </c>
      <c r="O27" s="11">
        <v>1.6511786776848315E-2</v>
      </c>
      <c r="P27" s="11">
        <v>31.885384615384616</v>
      </c>
      <c r="Q27" s="11">
        <v>0.27942248133771019</v>
      </c>
      <c r="R27" s="34">
        <v>0.25166923076923076</v>
      </c>
      <c r="S27" s="34">
        <v>2.4833021853148975E-2</v>
      </c>
      <c r="T27" s="11">
        <v>5.0615384615384611E-3</v>
      </c>
      <c r="U27" s="11">
        <v>7.2456352909341755E-3</v>
      </c>
      <c r="V27" s="11">
        <v>4.2230769230769231E-3</v>
      </c>
      <c r="W27" s="11">
        <v>5.4484177896208016E-3</v>
      </c>
      <c r="X27" s="11">
        <v>3.1115384615384614E-2</v>
      </c>
      <c r="Y27" s="11">
        <v>2.2493585980372498E-2</v>
      </c>
      <c r="Z27" s="12">
        <f t="shared" si="0"/>
        <v>99.137607692307682</v>
      </c>
      <c r="AA27" s="35" t="s">
        <v>63</v>
      </c>
    </row>
    <row r="28" spans="1:27" ht="18" customHeight="1">
      <c r="A28" s="5"/>
      <c r="B28" s="17"/>
      <c r="C28" s="17"/>
      <c r="D28" s="9" t="s">
        <v>6</v>
      </c>
      <c r="E28" s="10">
        <v>14</v>
      </c>
      <c r="F28" s="11">
        <v>48.072142857142865</v>
      </c>
      <c r="G28" s="11">
        <v>0.30036333309532293</v>
      </c>
      <c r="H28" s="11">
        <v>1.0703785714285714</v>
      </c>
      <c r="I28" s="11">
        <v>0.13200725025876039</v>
      </c>
      <c r="J28" s="11">
        <v>7.2250000000000014</v>
      </c>
      <c r="K28" s="11">
        <v>0.37222305140869499</v>
      </c>
      <c r="L28" s="11">
        <v>8.9221428571428572</v>
      </c>
      <c r="M28" s="11">
        <v>0.29281599818180831</v>
      </c>
      <c r="N28" s="11">
        <v>0.35638571428571436</v>
      </c>
      <c r="O28" s="11">
        <v>2.9891157867859838E-2</v>
      </c>
      <c r="P28" s="34">
        <v>13.011428571428571</v>
      </c>
      <c r="Q28" s="34">
        <v>0.14255132100713444</v>
      </c>
      <c r="R28" s="11">
        <v>20.355714285714289</v>
      </c>
      <c r="S28" s="11">
        <v>0.47031436762617063</v>
      </c>
      <c r="T28" s="11">
        <v>0.25979999999999998</v>
      </c>
      <c r="U28" s="11">
        <v>2.1140118622765946E-2</v>
      </c>
      <c r="V28" s="11">
        <v>2.3442857142857144E-2</v>
      </c>
      <c r="W28" s="11">
        <v>6.9758610481171013E-3</v>
      </c>
      <c r="X28" s="11">
        <v>1.3064285714285714E-2</v>
      </c>
      <c r="Y28" s="11">
        <v>1.025405039243271E-2</v>
      </c>
      <c r="Z28" s="12">
        <f t="shared" si="0"/>
        <v>99.309500000000014</v>
      </c>
      <c r="AA28" s="13" t="s">
        <v>77</v>
      </c>
    </row>
    <row r="29" spans="1:27" ht="18" customHeight="1">
      <c r="A29" s="5"/>
      <c r="B29" s="17"/>
      <c r="C29" s="17"/>
      <c r="D29" s="9" t="s">
        <v>7</v>
      </c>
      <c r="E29" s="10">
        <v>26</v>
      </c>
      <c r="F29" s="11">
        <v>46.02961538461539</v>
      </c>
      <c r="G29" s="11">
        <v>0.4527381651173738</v>
      </c>
      <c r="H29" s="11">
        <v>9.4526923076923078E-2</v>
      </c>
      <c r="I29" s="11">
        <v>1.7026533591833953E-2</v>
      </c>
      <c r="J29" s="11">
        <v>34.361923076923077</v>
      </c>
      <c r="K29" s="11">
        <v>0.37477480417732811</v>
      </c>
      <c r="L29" s="11">
        <v>0.69519999999999993</v>
      </c>
      <c r="M29" s="11">
        <v>7.0550588941553138E-2</v>
      </c>
      <c r="N29" s="11">
        <v>2.0957692307692309E-2</v>
      </c>
      <c r="O29" s="11">
        <v>1.502236128115478E-2</v>
      </c>
      <c r="P29" s="11">
        <v>7.5507692307692303E-2</v>
      </c>
      <c r="Q29" s="11">
        <v>2.3395656401595973E-2</v>
      </c>
      <c r="R29" s="11">
        <v>17.500384615384618</v>
      </c>
      <c r="S29" s="11">
        <v>0.33671923935802367</v>
      </c>
      <c r="T29" s="11">
        <v>1.3525461538461541</v>
      </c>
      <c r="U29" s="11">
        <v>0.18069114030470612</v>
      </c>
      <c r="V29" s="11">
        <v>8.6176923076923082E-2</v>
      </c>
      <c r="W29" s="11">
        <v>1.92750679934947E-2</v>
      </c>
      <c r="X29" s="11">
        <v>9.2961538461538464E-3</v>
      </c>
      <c r="Y29" s="11">
        <v>7.5941809706764687E-3</v>
      </c>
      <c r="Z29" s="12">
        <f t="shared" si="0"/>
        <v>100.22613461538462</v>
      </c>
      <c r="AA29" s="13" t="s">
        <v>89</v>
      </c>
    </row>
    <row r="30" spans="1:27" ht="18" customHeight="1">
      <c r="A30" s="5"/>
      <c r="B30" s="17"/>
      <c r="C30" s="17"/>
      <c r="D30" s="9" t="s">
        <v>8</v>
      </c>
      <c r="E30" s="10">
        <v>35</v>
      </c>
      <c r="F30" s="11">
        <v>40.472571428571435</v>
      </c>
      <c r="G30" s="11">
        <v>0.38744519807658595</v>
      </c>
      <c r="H30" s="34">
        <v>2.6591428571428564</v>
      </c>
      <c r="I30" s="34">
        <v>0.18562092029299973</v>
      </c>
      <c r="J30" s="11">
        <v>15.446285714285711</v>
      </c>
      <c r="K30" s="11">
        <v>0.41688682139009792</v>
      </c>
      <c r="L30" s="34">
        <v>11.161142857142854</v>
      </c>
      <c r="M30" s="34">
        <v>0.16731040944676367</v>
      </c>
      <c r="N30" s="11">
        <v>0.23629714285714301</v>
      </c>
      <c r="O30" s="11">
        <v>1.3758857803874088E-2</v>
      </c>
      <c r="P30" s="11">
        <v>13.163428571428572</v>
      </c>
      <c r="Q30" s="11">
        <v>0.20410410920644889</v>
      </c>
      <c r="R30" s="11">
        <v>11.22857142857143</v>
      </c>
      <c r="S30" s="11">
        <v>0.16547867922276555</v>
      </c>
      <c r="T30" s="11">
        <v>2.0557142857142856</v>
      </c>
      <c r="U30" s="11">
        <v>6.0599248407575398E-2</v>
      </c>
      <c r="V30" s="11">
        <v>0.95002571428571458</v>
      </c>
      <c r="W30" s="11">
        <v>4.7644426517183099E-2</v>
      </c>
      <c r="X30" s="11">
        <v>1.3134285714285715E-2</v>
      </c>
      <c r="Y30" s="11">
        <v>8.8651977469449052E-3</v>
      </c>
      <c r="Z30" s="12">
        <f t="shared" si="0"/>
        <v>97.386314285714292</v>
      </c>
      <c r="AA30" s="13"/>
    </row>
    <row r="31" spans="1:27" s="19" customFormat="1" ht="7.2" customHeight="1">
      <c r="A31" s="1"/>
      <c r="B31" s="3"/>
      <c r="C31" s="3"/>
      <c r="D31" s="1"/>
      <c r="E31" s="2"/>
      <c r="F31" s="49"/>
      <c r="G31" s="49"/>
      <c r="H31" s="49"/>
      <c r="I31" s="49"/>
      <c r="J31" s="49"/>
      <c r="K31" s="49"/>
      <c r="L31" s="49"/>
      <c r="M31" s="49"/>
      <c r="N31" s="49"/>
      <c r="O31" s="49"/>
      <c r="P31" s="49"/>
      <c r="Q31" s="49"/>
      <c r="R31" s="49"/>
      <c r="S31" s="49"/>
      <c r="T31" s="49"/>
      <c r="U31" s="49"/>
      <c r="V31" s="49"/>
      <c r="W31" s="49"/>
      <c r="X31" s="33"/>
      <c r="Y31" s="33"/>
      <c r="Z31" s="12"/>
      <c r="AA31" s="4"/>
    </row>
    <row r="32" spans="1:27" ht="18" customHeight="1">
      <c r="A32" s="9" t="s">
        <v>26</v>
      </c>
      <c r="B32" s="16">
        <v>960</v>
      </c>
      <c r="C32" s="16">
        <v>0.2</v>
      </c>
      <c r="D32" s="9" t="s">
        <v>5</v>
      </c>
      <c r="E32" s="10">
        <v>14</v>
      </c>
      <c r="F32" s="11">
        <v>60.634084200591865</v>
      </c>
      <c r="G32" s="11">
        <v>0.40098700328422227</v>
      </c>
      <c r="H32" s="11">
        <v>0.67923211768605696</v>
      </c>
      <c r="I32" s="11">
        <v>5.7855604852398816E-2</v>
      </c>
      <c r="J32" s="11">
        <v>18.035918213162383</v>
      </c>
      <c r="K32" s="11">
        <v>0.20564361136127732</v>
      </c>
      <c r="L32" s="11">
        <v>5.1496463056074235</v>
      </c>
      <c r="M32" s="11">
        <v>0.12680886185020232</v>
      </c>
      <c r="N32" s="11">
        <v>0.34490778007621747</v>
      </c>
      <c r="O32" s="11">
        <v>4.7577355965929241E-2</v>
      </c>
      <c r="P32" s="11">
        <v>2.5527901426439867</v>
      </c>
      <c r="Q32" s="11">
        <v>5.8853694744277228E-2</v>
      </c>
      <c r="R32" s="11">
        <v>5.6260151804400955</v>
      </c>
      <c r="S32" s="11">
        <v>0.20205128013482151</v>
      </c>
      <c r="T32" s="11">
        <v>3.9469478544748546</v>
      </c>
      <c r="U32" s="11">
        <v>0.18859523687124949</v>
      </c>
      <c r="V32" s="11">
        <v>2.5793817066298619</v>
      </c>
      <c r="W32" s="11">
        <v>3.885813349170094E-2</v>
      </c>
      <c r="X32" s="11">
        <v>0.45107649868725042</v>
      </c>
      <c r="Y32" s="11">
        <v>5.6233118718277353E-2</v>
      </c>
      <c r="Z32" s="12">
        <v>94.014778571428579</v>
      </c>
      <c r="AA32" s="5"/>
    </row>
    <row r="33" spans="1:27" ht="18" customHeight="1">
      <c r="A33" s="5"/>
      <c r="B33" s="17"/>
      <c r="C33" s="17"/>
      <c r="D33" s="9" t="s">
        <v>20</v>
      </c>
      <c r="E33" s="10">
        <v>20</v>
      </c>
      <c r="F33" s="11">
        <v>37.945500000000003</v>
      </c>
      <c r="G33" s="11">
        <v>0.19546099355114321</v>
      </c>
      <c r="H33" s="11">
        <v>2.5075000000000004E-2</v>
      </c>
      <c r="I33" s="11">
        <v>2.422025848443058E-2</v>
      </c>
      <c r="J33" s="11">
        <v>2.8825E-2</v>
      </c>
      <c r="K33" s="11">
        <v>1.0214173588952921E-2</v>
      </c>
      <c r="L33" s="11">
        <v>25.106000000000002</v>
      </c>
      <c r="M33" s="11">
        <v>0.61708482740262416</v>
      </c>
      <c r="N33" s="11">
        <v>1.2783899999999999</v>
      </c>
      <c r="O33" s="11">
        <v>2.5350820603348503E-2</v>
      </c>
      <c r="P33" s="11">
        <v>34.6935</v>
      </c>
      <c r="Q33" s="11">
        <v>0.60014274617750185</v>
      </c>
      <c r="R33" s="11">
        <v>0.33054500000000009</v>
      </c>
      <c r="S33" s="11">
        <v>2.1066872847647498E-2</v>
      </c>
      <c r="T33" s="11">
        <v>7.5200000000000015E-3</v>
      </c>
      <c r="U33" s="11">
        <v>1.2271944897975515E-2</v>
      </c>
      <c r="V33" s="11">
        <v>1.4474999999999998E-2</v>
      </c>
      <c r="W33" s="11">
        <v>7.5600664853662436E-3</v>
      </c>
      <c r="X33" s="11">
        <v>2.4475E-2</v>
      </c>
      <c r="Y33" s="11">
        <v>1.1734065342995341E-2</v>
      </c>
      <c r="Z33" s="12">
        <f t="shared" si="0"/>
        <v>99.454305000000005</v>
      </c>
      <c r="AA33" s="35" t="s">
        <v>64</v>
      </c>
    </row>
    <row r="34" spans="1:27" ht="18" customHeight="1">
      <c r="A34" s="5"/>
      <c r="B34" s="17"/>
      <c r="C34" s="17"/>
      <c r="D34" s="9" t="s">
        <v>31</v>
      </c>
      <c r="E34" s="10">
        <v>23</v>
      </c>
      <c r="F34" s="11">
        <v>49.271739130434781</v>
      </c>
      <c r="G34" s="11">
        <v>0.61850738346377832</v>
      </c>
      <c r="H34" s="11">
        <v>0.85630000000000006</v>
      </c>
      <c r="I34" s="11">
        <v>0.15116105498922147</v>
      </c>
      <c r="J34" s="11">
        <v>4.8413043478260871</v>
      </c>
      <c r="K34" s="11">
        <v>0.37867357432137783</v>
      </c>
      <c r="L34" s="11">
        <v>9.9839130434782621</v>
      </c>
      <c r="M34" s="11">
        <v>0.78209938411963753</v>
      </c>
      <c r="N34" s="11">
        <v>0.59533478260869566</v>
      </c>
      <c r="O34" s="11">
        <v>5.6080871870213635E-2</v>
      </c>
      <c r="P34" s="11">
        <v>13.143043478260868</v>
      </c>
      <c r="Q34" s="11">
        <v>0.74242498722771921</v>
      </c>
      <c r="R34" s="11">
        <v>20.615217391304345</v>
      </c>
      <c r="S34" s="11">
        <v>0.38797691549436503</v>
      </c>
      <c r="T34" s="11">
        <v>0.28492608695652177</v>
      </c>
      <c r="U34" s="11">
        <v>2.8865978990552259E-2</v>
      </c>
      <c r="V34" s="11">
        <v>7.0999999999999987E-3</v>
      </c>
      <c r="W34" s="11">
        <v>6.8864161414139997E-3</v>
      </c>
      <c r="X34" s="11">
        <v>1.7030434782608694E-2</v>
      </c>
      <c r="Y34" s="11">
        <v>1.057318369455176E-2</v>
      </c>
      <c r="Z34" s="12">
        <f t="shared" si="0"/>
        <v>99.615908695652166</v>
      </c>
      <c r="AA34" s="13" t="s">
        <v>78</v>
      </c>
    </row>
    <row r="35" spans="1:27" ht="18" customHeight="1">
      <c r="A35" s="5"/>
      <c r="B35" s="17"/>
      <c r="C35" s="17"/>
      <c r="D35" s="9" t="s">
        <v>32</v>
      </c>
      <c r="E35" s="10">
        <v>7</v>
      </c>
      <c r="F35" s="11">
        <v>52.307142857142864</v>
      </c>
      <c r="G35" s="11">
        <v>0.17689114220468061</v>
      </c>
      <c r="H35" s="11">
        <v>0.3516285714285714</v>
      </c>
      <c r="I35" s="11">
        <v>3.636961709475435E-2</v>
      </c>
      <c r="J35" s="11">
        <v>2.0714285714285716</v>
      </c>
      <c r="K35" s="11">
        <v>0.14814728835729349</v>
      </c>
      <c r="L35" s="11">
        <v>9.7600000000000016</v>
      </c>
      <c r="M35" s="11">
        <v>0.78130233158063278</v>
      </c>
      <c r="N35" s="11">
        <v>0.74051428571428557</v>
      </c>
      <c r="O35" s="11">
        <v>4.0563342587917502E-2</v>
      </c>
      <c r="P35" s="11">
        <v>15.191428571428572</v>
      </c>
      <c r="Q35" s="11">
        <v>0.45809127807416145</v>
      </c>
      <c r="R35" s="11">
        <v>19.37</v>
      </c>
      <c r="S35" s="11">
        <v>0.38704004960727306</v>
      </c>
      <c r="T35" s="11">
        <v>0.20064285714285715</v>
      </c>
      <c r="U35" s="11">
        <v>2.7302250038098479E-2</v>
      </c>
      <c r="V35" s="11">
        <v>6.1714285714285716E-3</v>
      </c>
      <c r="W35" s="11">
        <v>4.8468939489513226E-3</v>
      </c>
      <c r="X35" s="11">
        <v>6.3857142857142862E-3</v>
      </c>
      <c r="Y35" s="11">
        <v>6.5511903680243672E-3</v>
      </c>
      <c r="Z35" s="12">
        <f t="shared" si="0"/>
        <v>100.00534285714286</v>
      </c>
      <c r="AA35" s="13" t="s">
        <v>79</v>
      </c>
    </row>
    <row r="36" spans="1:27" ht="18" customHeight="1">
      <c r="A36" s="5"/>
      <c r="B36" s="17"/>
      <c r="C36" s="17"/>
      <c r="D36" s="9" t="s">
        <v>7</v>
      </c>
      <c r="E36" s="10">
        <v>22</v>
      </c>
      <c r="F36" s="11">
        <v>47.880454545454548</v>
      </c>
      <c r="G36" s="11">
        <v>0.62390839737231318</v>
      </c>
      <c r="H36" s="11">
        <v>2.9822727272727268E-2</v>
      </c>
      <c r="I36" s="11">
        <v>2.5313781900627851E-2</v>
      </c>
      <c r="J36" s="11">
        <v>33.447272727272733</v>
      </c>
      <c r="K36" s="11">
        <v>0.28849662568269785</v>
      </c>
      <c r="L36" s="11">
        <v>0.77491363636363642</v>
      </c>
      <c r="M36" s="11">
        <v>5.8740926719464279E-2</v>
      </c>
      <c r="N36" s="11">
        <v>2.6536363636363639E-2</v>
      </c>
      <c r="O36" s="11">
        <v>1.578910249430782E-2</v>
      </c>
      <c r="P36" s="11">
        <v>5.672727272727273E-2</v>
      </c>
      <c r="Q36" s="11">
        <v>1.9916568403459883E-2</v>
      </c>
      <c r="R36" s="11">
        <v>16.435909090909089</v>
      </c>
      <c r="S36" s="11">
        <v>0.36736719778534688</v>
      </c>
      <c r="T36" s="11">
        <v>2.0118181818181817</v>
      </c>
      <c r="U36" s="11">
        <v>0.23218704208207497</v>
      </c>
      <c r="V36" s="11">
        <v>0.11486818181818181</v>
      </c>
      <c r="W36" s="11">
        <v>2.0801931832533489E-2</v>
      </c>
      <c r="X36" s="11">
        <v>1.3040909090909091E-2</v>
      </c>
      <c r="Y36" s="11">
        <v>1.0569302319223896E-2</v>
      </c>
      <c r="Z36" s="12">
        <f t="shared" si="0"/>
        <v>100.79136363636366</v>
      </c>
      <c r="AA36" s="13" t="s">
        <v>90</v>
      </c>
    </row>
    <row r="37" spans="1:27" ht="18" customHeight="1">
      <c r="A37" s="5"/>
      <c r="B37" s="17"/>
      <c r="C37" s="17"/>
      <c r="D37" s="9" t="s">
        <v>10</v>
      </c>
      <c r="E37" s="10">
        <v>23</v>
      </c>
      <c r="F37" s="11">
        <v>0.11044782608695654</v>
      </c>
      <c r="G37" s="11">
        <v>1.952559787386832E-2</v>
      </c>
      <c r="H37" s="11">
        <v>5.86</v>
      </c>
      <c r="I37" s="11">
        <v>0.33971913532959974</v>
      </c>
      <c r="J37" s="11">
        <v>4.9482608695652175</v>
      </c>
      <c r="K37" s="11">
        <v>0.10611538205321794</v>
      </c>
      <c r="L37" s="11">
        <v>77.933043478260856</v>
      </c>
      <c r="M37" s="11">
        <v>0.38683370613938567</v>
      </c>
      <c r="N37" s="11">
        <v>0.93918695652173922</v>
      </c>
      <c r="O37" s="11">
        <v>2.7924969347225406E-2</v>
      </c>
      <c r="P37" s="11">
        <v>4.0486956521739135</v>
      </c>
      <c r="Q37" s="11">
        <v>6.7977559654644804E-2</v>
      </c>
      <c r="R37" s="11">
        <v>0.14909565217391305</v>
      </c>
      <c r="S37" s="11">
        <v>4.0304550591948901E-2</v>
      </c>
      <c r="T37" s="11">
        <v>7.882608695652174E-3</v>
      </c>
      <c r="U37" s="11">
        <v>1.2782753017388598E-2</v>
      </c>
      <c r="V37" s="11">
        <v>1.3504347826086956E-2</v>
      </c>
      <c r="W37" s="11">
        <v>6.8783242053219512E-3</v>
      </c>
      <c r="X37" s="11">
        <v>6.452173913043477E-3</v>
      </c>
      <c r="Y37" s="11">
        <v>7.3185859019856492E-3</v>
      </c>
      <c r="Z37" s="12">
        <f t="shared" si="0"/>
        <v>94.016569565217381</v>
      </c>
      <c r="AA37" s="16"/>
    </row>
    <row r="38" spans="1:27" ht="7.2" customHeight="1">
      <c r="A38" s="5"/>
      <c r="B38" s="17"/>
      <c r="C38" s="17"/>
      <c r="D38" s="5"/>
      <c r="E38" s="5"/>
      <c r="F38" s="45"/>
      <c r="G38" s="45"/>
      <c r="H38" s="46"/>
      <c r="I38" s="46"/>
      <c r="J38" s="45"/>
      <c r="K38" s="45"/>
      <c r="L38" s="45"/>
      <c r="M38" s="45"/>
      <c r="N38" s="45"/>
      <c r="O38" s="45"/>
      <c r="P38" s="45"/>
      <c r="Q38" s="45"/>
      <c r="R38" s="45"/>
      <c r="S38" s="45"/>
      <c r="T38" s="45"/>
      <c r="U38" s="45"/>
      <c r="V38" s="45"/>
      <c r="W38" s="45"/>
      <c r="X38" s="11"/>
      <c r="Y38" s="11"/>
      <c r="Z38" s="11"/>
      <c r="AA38" s="5"/>
    </row>
    <row r="39" spans="1:27" s="26" customFormat="1" ht="18" customHeight="1">
      <c r="A39" s="24" t="s">
        <v>37</v>
      </c>
      <c r="B39" s="43"/>
      <c r="C39" s="43"/>
      <c r="D39" s="24"/>
      <c r="E39" s="24"/>
      <c r="F39" s="46"/>
      <c r="G39" s="46"/>
      <c r="H39" s="46"/>
      <c r="I39" s="46"/>
      <c r="J39" s="46"/>
      <c r="K39" s="46"/>
      <c r="L39" s="46"/>
      <c r="M39" s="46"/>
      <c r="N39" s="46"/>
      <c r="O39" s="46"/>
      <c r="P39" s="46"/>
      <c r="Q39" s="46"/>
      <c r="R39" s="46"/>
      <c r="S39" s="46"/>
      <c r="T39" s="46"/>
      <c r="U39" s="46"/>
      <c r="V39" s="11"/>
      <c r="W39" s="11"/>
      <c r="X39" s="11"/>
      <c r="Y39" s="11"/>
      <c r="Z39" s="11"/>
      <c r="AA39" s="24"/>
    </row>
    <row r="40" spans="1:27" s="26" customFormat="1" ht="7.2" customHeight="1">
      <c r="A40" s="24"/>
      <c r="B40" s="43"/>
      <c r="C40" s="43"/>
      <c r="D40" s="24"/>
      <c r="E40" s="24"/>
      <c r="F40" s="46"/>
      <c r="G40" s="46"/>
      <c r="H40" s="46"/>
      <c r="I40" s="46"/>
      <c r="J40" s="46"/>
      <c r="K40" s="46"/>
      <c r="L40" s="46"/>
      <c r="M40" s="46"/>
      <c r="N40" s="46"/>
      <c r="O40" s="46"/>
      <c r="P40" s="46"/>
      <c r="Q40" s="46"/>
      <c r="R40" s="46"/>
      <c r="S40" s="46"/>
      <c r="T40" s="11"/>
      <c r="U40" s="11"/>
      <c r="V40" s="11"/>
      <c r="W40" s="11"/>
      <c r="X40" s="11"/>
      <c r="Y40" s="11"/>
      <c r="Z40" s="11"/>
      <c r="AA40" s="24"/>
    </row>
    <row r="41" spans="1:27" ht="18" customHeight="1">
      <c r="A41" s="9" t="s">
        <v>27</v>
      </c>
      <c r="B41" s="16">
        <v>1050</v>
      </c>
      <c r="C41" s="16">
        <v>0.6</v>
      </c>
      <c r="D41" s="9" t="s">
        <v>5</v>
      </c>
      <c r="E41" s="10">
        <v>10</v>
      </c>
      <c r="F41" s="11">
        <v>48.732234413267975</v>
      </c>
      <c r="G41" s="11">
        <v>0.13999832473054452</v>
      </c>
      <c r="H41" s="11">
        <v>1.122467168546057</v>
      </c>
      <c r="I41" s="11">
        <v>3.9063507264221288E-2</v>
      </c>
      <c r="J41" s="11">
        <v>19.261782640744023</v>
      </c>
      <c r="K41" s="11">
        <v>0.13828609924970364</v>
      </c>
      <c r="L41" s="11">
        <v>10.671323768417142</v>
      </c>
      <c r="M41" s="11">
        <v>0.11080149673117586</v>
      </c>
      <c r="N41" s="11">
        <v>0.2944018464676264</v>
      </c>
      <c r="O41" s="11">
        <v>3.9377781763214978E-2</v>
      </c>
      <c r="P41" s="11">
        <v>5.7680493950844669</v>
      </c>
      <c r="Q41" s="11">
        <v>5.2513280734795609E-2</v>
      </c>
      <c r="R41" s="11">
        <v>10.434591606212585</v>
      </c>
      <c r="S41" s="11">
        <v>7.4028605971915434E-2</v>
      </c>
      <c r="T41" s="11">
        <v>2.2765202447615973</v>
      </c>
      <c r="U41" s="11">
        <v>9.2175083678734143E-2</v>
      </c>
      <c r="V41" s="11">
        <v>1.2271481849291115</v>
      </c>
      <c r="W41" s="11">
        <v>3.4014600606599159E-2</v>
      </c>
      <c r="X41" s="11">
        <v>0.21148073156940123</v>
      </c>
      <c r="Y41" s="11">
        <v>2.3278601196435128E-2</v>
      </c>
      <c r="Z41" s="12">
        <v>92.509610000000009</v>
      </c>
      <c r="AA41" s="5"/>
    </row>
    <row r="42" spans="1:27" ht="18" customHeight="1">
      <c r="A42" s="5"/>
      <c r="B42" s="17"/>
      <c r="C42" s="17"/>
      <c r="D42" s="9" t="s">
        <v>20</v>
      </c>
      <c r="E42" s="10">
        <v>24</v>
      </c>
      <c r="F42" s="11">
        <v>38.647083333333335</v>
      </c>
      <c r="G42" s="11">
        <v>0.14716093428525789</v>
      </c>
      <c r="H42" s="11">
        <v>1.6783333333333338E-2</v>
      </c>
      <c r="I42" s="11">
        <v>1.7451913229280015E-2</v>
      </c>
      <c r="J42" s="11">
        <v>4.2008333333333335E-2</v>
      </c>
      <c r="K42" s="11">
        <v>2.7575255395824134E-2</v>
      </c>
      <c r="L42" s="11">
        <v>19.766249999999999</v>
      </c>
      <c r="M42" s="11">
        <v>0.15873994319394666</v>
      </c>
      <c r="N42" s="11">
        <v>0.47806249999999989</v>
      </c>
      <c r="O42" s="11">
        <v>1.601965674332359E-2</v>
      </c>
      <c r="P42" s="11">
        <v>40.191249999999989</v>
      </c>
      <c r="Q42" s="11">
        <v>0.17693802648778212</v>
      </c>
      <c r="R42" s="11">
        <v>0.26342500000000008</v>
      </c>
      <c r="S42" s="11">
        <v>2.3616192860353064E-2</v>
      </c>
      <c r="T42" s="11">
        <v>9.3583333333333348E-3</v>
      </c>
      <c r="U42" s="11">
        <v>1.3165267766449676E-2</v>
      </c>
      <c r="V42" s="11">
        <v>6.1249999999999994E-3</v>
      </c>
      <c r="W42" s="11">
        <v>6.0034953586838987E-3</v>
      </c>
      <c r="X42" s="12">
        <v>8.5708333333333348E-3</v>
      </c>
      <c r="Y42" s="12">
        <v>6.1681143032511175E-3</v>
      </c>
      <c r="Z42" s="12">
        <f t="shared" ref="Z42:Z56" si="1">SUM(X42,V42,T42,R42,P42,N42,L42,J42,H42,F42)</f>
        <v>99.428916666666652</v>
      </c>
      <c r="AA42" s="35" t="s">
        <v>67</v>
      </c>
    </row>
    <row r="43" spans="1:27" ht="18" customHeight="1">
      <c r="A43" s="5"/>
      <c r="B43" s="17"/>
      <c r="C43" s="17"/>
      <c r="D43" s="9" t="s">
        <v>6</v>
      </c>
      <c r="E43" s="10">
        <v>19</v>
      </c>
      <c r="F43" s="11">
        <v>48.297894736842096</v>
      </c>
      <c r="G43" s="11">
        <v>0.83340385666499806</v>
      </c>
      <c r="H43" s="11">
        <v>0.70358947368421054</v>
      </c>
      <c r="I43" s="11">
        <v>0.10454795228738523</v>
      </c>
      <c r="J43" s="11">
        <v>7.61105263157895</v>
      </c>
      <c r="K43" s="11">
        <v>0.86840783261244758</v>
      </c>
      <c r="L43" s="11">
        <v>8.0063157894736836</v>
      </c>
      <c r="M43" s="11">
        <v>0.34276993460654548</v>
      </c>
      <c r="N43" s="11">
        <v>0.28067894736842103</v>
      </c>
      <c r="O43" s="11">
        <v>4.2364838394165473E-2</v>
      </c>
      <c r="P43" s="11">
        <v>13.365789473684213</v>
      </c>
      <c r="Q43" s="11">
        <v>0.31863102641480484</v>
      </c>
      <c r="R43" s="11">
        <v>20.912105263157898</v>
      </c>
      <c r="S43" s="11">
        <v>0.2837365551855065</v>
      </c>
      <c r="T43" s="11">
        <v>0.27593157894736842</v>
      </c>
      <c r="U43" s="11">
        <v>4.789923512067995E-2</v>
      </c>
      <c r="V43" s="11">
        <v>1.8042105263157894E-2</v>
      </c>
      <c r="W43" s="11">
        <v>8.1066718605708223E-3</v>
      </c>
      <c r="X43" s="11">
        <v>9.2999999999999992E-3</v>
      </c>
      <c r="Y43" s="11">
        <v>7.8722437857463613E-3</v>
      </c>
      <c r="Z43" s="12">
        <f t="shared" si="1"/>
        <v>99.480699999999999</v>
      </c>
      <c r="AA43" s="13" t="s">
        <v>80</v>
      </c>
    </row>
    <row r="44" spans="1:27" ht="18" customHeight="1">
      <c r="A44" s="5"/>
      <c r="B44" s="17"/>
      <c r="C44" s="17"/>
      <c r="D44" s="9" t="s">
        <v>7</v>
      </c>
      <c r="E44" s="10">
        <v>23</v>
      </c>
      <c r="F44" s="11">
        <v>45.026956521739137</v>
      </c>
      <c r="G44" s="11">
        <v>0.30524855420115798</v>
      </c>
      <c r="H44" s="11">
        <v>8.78391304347826E-2</v>
      </c>
      <c r="I44" s="11">
        <v>2.1423537165090985E-2</v>
      </c>
      <c r="J44" s="11">
        <v>35.067391304347822</v>
      </c>
      <c r="K44" s="11">
        <v>0.2555958704906196</v>
      </c>
      <c r="L44" s="11">
        <v>0.78518695652173898</v>
      </c>
      <c r="M44" s="11">
        <v>7.3174264628710614E-2</v>
      </c>
      <c r="N44" s="11">
        <v>2.2578260869565218E-2</v>
      </c>
      <c r="O44" s="11">
        <v>1.7008205413370312E-2</v>
      </c>
      <c r="P44" s="11">
        <v>9.5169565217391311E-2</v>
      </c>
      <c r="Q44" s="11">
        <v>4.4628511420621575E-2</v>
      </c>
      <c r="R44" s="11">
        <v>17.986521739130435</v>
      </c>
      <c r="S44" s="11">
        <v>0.21393730380762116</v>
      </c>
      <c r="T44" s="11">
        <v>1.0933043478260869</v>
      </c>
      <c r="U44" s="11">
        <v>0.12223304298927969</v>
      </c>
      <c r="V44" s="11">
        <v>7.9513043478260881E-2</v>
      </c>
      <c r="W44" s="11">
        <v>1.6675084962243E-2</v>
      </c>
      <c r="X44" s="11">
        <v>1.1482608695652171E-2</v>
      </c>
      <c r="Y44" s="11">
        <v>1.0589087529317972E-2</v>
      </c>
      <c r="Z44" s="12">
        <f t="shared" si="1"/>
        <v>100.25594347826086</v>
      </c>
      <c r="AA44" s="13" t="s">
        <v>91</v>
      </c>
    </row>
    <row r="45" spans="1:27" ht="18" customHeight="1">
      <c r="A45" s="5"/>
      <c r="B45" s="17"/>
      <c r="C45" s="17"/>
      <c r="D45" s="9" t="s">
        <v>28</v>
      </c>
      <c r="E45" s="10">
        <v>8</v>
      </c>
      <c r="F45" s="11">
        <v>0.1049375</v>
      </c>
      <c r="G45" s="11">
        <v>2.3093037757236281E-2</v>
      </c>
      <c r="H45" s="11">
        <v>0.44664999999999999</v>
      </c>
      <c r="I45" s="11">
        <v>2.6931712586784066E-2</v>
      </c>
      <c r="J45" s="11">
        <v>51.502499999999998</v>
      </c>
      <c r="K45" s="11">
        <v>0.55169220196979973</v>
      </c>
      <c r="L45" s="11">
        <v>28.784999999999997</v>
      </c>
      <c r="M45" s="11">
        <v>0.60970718967620585</v>
      </c>
      <c r="N45" s="11">
        <v>0.27481250000000002</v>
      </c>
      <c r="O45" s="11">
        <v>1.91238398340919E-2</v>
      </c>
      <c r="P45" s="11">
        <v>14.996249999999998</v>
      </c>
      <c r="Q45" s="11">
        <v>0.22959202947837687</v>
      </c>
      <c r="R45" s="11">
        <v>0.14884999999999998</v>
      </c>
      <c r="S45" s="11">
        <v>4.3998344124685972E-2</v>
      </c>
      <c r="T45" s="11">
        <v>1.1862499999999998E-2</v>
      </c>
      <c r="U45" s="11">
        <v>1.4587953689847761E-2</v>
      </c>
      <c r="V45" s="11">
        <v>7.8499999999999993E-3</v>
      </c>
      <c r="W45" s="11">
        <v>6.7601775124622289E-3</v>
      </c>
      <c r="X45" s="11">
        <v>1.3862499999999998E-2</v>
      </c>
      <c r="Y45" s="11">
        <v>8.6759005296280379E-3</v>
      </c>
      <c r="Z45" s="12">
        <f t="shared" si="1"/>
        <v>96.292574999999999</v>
      </c>
      <c r="AA45" s="17"/>
    </row>
    <row r="46" spans="1:27" ht="7.2" customHeight="1">
      <c r="A46" s="5"/>
      <c r="B46" s="17"/>
      <c r="C46" s="17"/>
      <c r="D46" s="5"/>
      <c r="E46" s="5"/>
      <c r="F46" s="11"/>
      <c r="G46" s="11"/>
      <c r="H46" s="11"/>
      <c r="I46" s="11"/>
      <c r="J46" s="11"/>
      <c r="K46" s="11"/>
      <c r="L46" s="11"/>
      <c r="M46" s="11"/>
      <c r="N46" s="11"/>
      <c r="O46" s="11"/>
      <c r="P46" s="11"/>
      <c r="Q46" s="11"/>
      <c r="R46" s="11"/>
      <c r="S46" s="11"/>
      <c r="T46" s="11"/>
      <c r="U46" s="11"/>
      <c r="V46" s="11"/>
      <c r="W46" s="11"/>
      <c r="X46" s="11"/>
      <c r="Y46" s="11"/>
      <c r="Z46" s="11"/>
      <c r="AA46" s="5"/>
    </row>
    <row r="47" spans="1:27" ht="18" customHeight="1">
      <c r="A47" s="5" t="s">
        <v>29</v>
      </c>
      <c r="B47" s="17">
        <v>1020</v>
      </c>
      <c r="C47" s="17">
        <v>0.4</v>
      </c>
      <c r="D47" s="5" t="s">
        <v>5</v>
      </c>
      <c r="E47" s="20">
        <v>18</v>
      </c>
      <c r="F47" s="11">
        <v>51.217546609610878</v>
      </c>
      <c r="G47" s="11">
        <v>0.17589627627320326</v>
      </c>
      <c r="H47" s="11">
        <v>1.1204813379942449</v>
      </c>
      <c r="I47" s="11">
        <v>4.2508785533233319E-2</v>
      </c>
      <c r="J47" s="11">
        <v>19.450568047096279</v>
      </c>
      <c r="K47" s="11">
        <v>0.10206693821137545</v>
      </c>
      <c r="L47" s="11">
        <v>9.7553545481579178</v>
      </c>
      <c r="M47" s="11">
        <v>0.10851357322854488</v>
      </c>
      <c r="N47" s="11">
        <v>0.32844158345070762</v>
      </c>
      <c r="O47" s="11">
        <v>2.8059794802256188E-2</v>
      </c>
      <c r="P47" s="11">
        <v>4.480805894823189</v>
      </c>
      <c r="Q47" s="11">
        <v>8.2161496152726859E-2</v>
      </c>
      <c r="R47" s="11">
        <v>9.1116666847288279</v>
      </c>
      <c r="S47" s="11">
        <v>0.16341575640485317</v>
      </c>
      <c r="T47" s="11">
        <v>2.8171020183931574</v>
      </c>
      <c r="U47" s="11">
        <v>0.11568714263224278</v>
      </c>
      <c r="V47" s="11">
        <v>1.4755398016441019</v>
      </c>
      <c r="W47" s="11">
        <v>4.2714915664235041E-2</v>
      </c>
      <c r="X47" s="11">
        <v>0.24249347410070385</v>
      </c>
      <c r="Y47" s="11">
        <v>3.6021546924465513E-2</v>
      </c>
      <c r="Z47" s="12">
        <v>93.299188888888878</v>
      </c>
      <c r="AA47" s="5"/>
    </row>
    <row r="48" spans="1:27" ht="18" customHeight="1">
      <c r="A48" s="5"/>
      <c r="B48" s="17"/>
      <c r="C48" s="17"/>
      <c r="D48" s="9" t="s">
        <v>6</v>
      </c>
      <c r="E48" s="10">
        <v>14</v>
      </c>
      <c r="F48" s="11">
        <v>47.541428571428568</v>
      </c>
      <c r="G48" s="11">
        <v>0.59235978078369778</v>
      </c>
      <c r="H48" s="11">
        <v>0.98567142857142864</v>
      </c>
      <c r="I48" s="11">
        <v>6.6819071765839053E-2</v>
      </c>
      <c r="J48" s="11">
        <v>8.4749999999999996</v>
      </c>
      <c r="K48" s="11">
        <v>0.37261549577588382</v>
      </c>
      <c r="L48" s="11">
        <v>8.5792857142857137</v>
      </c>
      <c r="M48" s="11">
        <v>0.41916518289267601</v>
      </c>
      <c r="N48" s="11">
        <v>0.31012857142857142</v>
      </c>
      <c r="O48" s="11">
        <v>1.5316026225514872E-2</v>
      </c>
      <c r="P48" s="11">
        <v>12.422142857142857</v>
      </c>
      <c r="Q48" s="11">
        <v>0.30123281493092474</v>
      </c>
      <c r="R48" s="11">
        <v>20.967142857142854</v>
      </c>
      <c r="S48" s="11">
        <v>0.25888603288315526</v>
      </c>
      <c r="T48" s="11">
        <v>0.37287142857142858</v>
      </c>
      <c r="U48" s="11">
        <v>3.337226920136465E-2</v>
      </c>
      <c r="V48" s="33">
        <v>1.6014285714285714E-2</v>
      </c>
      <c r="W48" s="33">
        <v>6.3748130763373566E-3</v>
      </c>
      <c r="X48" s="33">
        <v>1.0178571428571429E-2</v>
      </c>
      <c r="Y48" s="33">
        <v>6.4686437255696526E-3</v>
      </c>
      <c r="Z48" s="12">
        <f t="shared" si="1"/>
        <v>99.679864285714274</v>
      </c>
      <c r="AA48" s="13" t="s">
        <v>81</v>
      </c>
    </row>
    <row r="49" spans="1:28" ht="18" customHeight="1">
      <c r="A49" s="5"/>
      <c r="B49" s="17"/>
      <c r="C49" s="17"/>
      <c r="D49" s="9" t="s">
        <v>7</v>
      </c>
      <c r="E49" s="10">
        <v>14</v>
      </c>
      <c r="F49" s="11">
        <v>46.526428571428561</v>
      </c>
      <c r="G49" s="11">
        <v>0.40994572141381702</v>
      </c>
      <c r="H49" s="11">
        <v>3.2878571428571424E-2</v>
      </c>
      <c r="I49" s="11">
        <v>2.5900495349329894E-2</v>
      </c>
      <c r="J49" s="11">
        <v>34.497142857142855</v>
      </c>
      <c r="K49" s="11">
        <v>0.22858859825622796</v>
      </c>
      <c r="L49" s="11">
        <v>0.67138571428571425</v>
      </c>
      <c r="M49" s="11">
        <v>7.5888185531719485E-2</v>
      </c>
      <c r="N49" s="11">
        <v>1.9814285714285718E-2</v>
      </c>
      <c r="O49" s="11">
        <v>1.3942290791956405E-2</v>
      </c>
      <c r="P49" s="11">
        <v>5.4592857142857144E-2</v>
      </c>
      <c r="Q49" s="11">
        <v>2.2865071255442949E-2</v>
      </c>
      <c r="R49" s="11">
        <v>17.460714285714285</v>
      </c>
      <c r="S49" s="11">
        <v>0.30955214015174809</v>
      </c>
      <c r="T49" s="34">
        <v>1.4177999999999997</v>
      </c>
      <c r="U49" s="34">
        <v>0.18918101222008582</v>
      </c>
      <c r="V49" s="34">
        <v>9.3035714285714263E-2</v>
      </c>
      <c r="W49" s="34">
        <v>1.8442159357251138E-2</v>
      </c>
      <c r="X49" s="33">
        <v>9.0142857142857143E-3</v>
      </c>
      <c r="Y49" s="33">
        <v>8.9460654989826621E-3</v>
      </c>
      <c r="Z49" s="12">
        <f t="shared" si="1"/>
        <v>100.78280714285714</v>
      </c>
      <c r="AA49" s="35" t="s">
        <v>92</v>
      </c>
    </row>
    <row r="50" spans="1:28" ht="18" customHeight="1">
      <c r="A50" s="5"/>
      <c r="B50" s="17"/>
      <c r="C50" s="17"/>
      <c r="D50" s="9" t="s">
        <v>28</v>
      </c>
      <c r="E50" s="10">
        <v>25</v>
      </c>
      <c r="F50" s="11">
        <v>9.3984000000000012E-2</v>
      </c>
      <c r="G50" s="11">
        <v>1.157434951375955E-2</v>
      </c>
      <c r="H50" s="11">
        <v>0.78063599999999989</v>
      </c>
      <c r="I50" s="11">
        <v>7.555678813537095E-2</v>
      </c>
      <c r="J50" s="11">
        <v>46.074000000000005</v>
      </c>
      <c r="K50" s="11">
        <v>1.0167800483224803</v>
      </c>
      <c r="L50" s="11">
        <v>36.726400000000005</v>
      </c>
      <c r="M50" s="11">
        <v>1.1069811802073839</v>
      </c>
      <c r="N50" s="11">
        <v>0.37295600000000001</v>
      </c>
      <c r="O50" s="11">
        <v>1.2458132551336359E-2</v>
      </c>
      <c r="P50" s="11">
        <v>12.416400000000003</v>
      </c>
      <c r="Q50" s="11">
        <v>0.33025091470981055</v>
      </c>
      <c r="R50" s="34">
        <v>0.14433199999999999</v>
      </c>
      <c r="S50" s="34">
        <v>3.3511076775697216E-2</v>
      </c>
      <c r="T50" s="34">
        <v>1.6979999999999999E-2</v>
      </c>
      <c r="U50" s="34">
        <v>1.7962089707677854E-2</v>
      </c>
      <c r="V50" s="34">
        <v>1.2076E-2</v>
      </c>
      <c r="W50" s="34">
        <v>6.033951165419449E-3</v>
      </c>
      <c r="X50" s="11">
        <v>7.3719999999999975E-3</v>
      </c>
      <c r="Y50" s="11">
        <v>7.0847559355751086E-3</v>
      </c>
      <c r="Z50" s="12">
        <f t="shared" si="1"/>
        <v>96.645136000000022</v>
      </c>
      <c r="AA50" s="5"/>
    </row>
    <row r="51" spans="1:28" ht="7.2" customHeight="1">
      <c r="A51" s="5"/>
      <c r="B51" s="17"/>
      <c r="C51" s="17"/>
      <c r="D51" s="5"/>
      <c r="E51" s="5"/>
      <c r="F51" s="45"/>
      <c r="G51" s="45"/>
      <c r="H51" s="45"/>
      <c r="I51" s="45"/>
      <c r="J51" s="45"/>
      <c r="K51" s="45"/>
      <c r="L51" s="45"/>
      <c r="M51" s="45"/>
      <c r="N51" s="45"/>
      <c r="O51" s="45"/>
      <c r="P51" s="45"/>
      <c r="Q51" s="45"/>
      <c r="R51" s="45"/>
      <c r="S51" s="45"/>
      <c r="T51" s="45"/>
      <c r="U51" s="45"/>
      <c r="V51" s="45"/>
      <c r="W51" s="45"/>
      <c r="X51" s="11"/>
      <c r="Y51" s="11"/>
      <c r="Z51" s="11"/>
      <c r="AA51" s="5"/>
    </row>
    <row r="52" spans="1:28" ht="18" customHeight="1">
      <c r="A52" s="9" t="s">
        <v>30</v>
      </c>
      <c r="B52" s="16">
        <v>990</v>
      </c>
      <c r="C52" s="16">
        <v>0.2</v>
      </c>
      <c r="D52" s="9" t="s">
        <v>5</v>
      </c>
      <c r="E52" s="10">
        <v>4</v>
      </c>
      <c r="F52" s="11">
        <v>60.222045505595858</v>
      </c>
      <c r="G52" s="11">
        <v>0.14929136964939793</v>
      </c>
      <c r="H52" s="11">
        <v>1.1847199733434679</v>
      </c>
      <c r="I52" s="11">
        <v>6.7299622548891977E-2</v>
      </c>
      <c r="J52" s="11">
        <v>18.47806531489093</v>
      </c>
      <c r="K52" s="11">
        <v>0.22605674396687434</v>
      </c>
      <c r="L52" s="11">
        <v>3.5529622922914292</v>
      </c>
      <c r="M52" s="11">
        <v>0.15533672807115781</v>
      </c>
      <c r="N52" s="11">
        <v>0.30225462736744391</v>
      </c>
      <c r="O52" s="11">
        <v>5.0001778087255158E-2</v>
      </c>
      <c r="P52" s="34">
        <v>3.3320665093249957</v>
      </c>
      <c r="Q52" s="34">
        <v>8.2460307342307998E-2</v>
      </c>
      <c r="R52" s="34">
        <v>5.825793601367744</v>
      </c>
      <c r="S52" s="34">
        <v>0.10694260837232</v>
      </c>
      <c r="T52" s="34">
        <v>4.3460579949901899</v>
      </c>
      <c r="U52" s="34">
        <v>6.0455272551333351E-2</v>
      </c>
      <c r="V52" s="11">
        <v>2.4059010578512745</v>
      </c>
      <c r="W52" s="11">
        <v>5.6331113965501792E-2</v>
      </c>
      <c r="X52" s="11">
        <v>0.35013312297667448</v>
      </c>
      <c r="Y52" s="11">
        <v>3.972594188954845E-2</v>
      </c>
      <c r="Z52" s="12">
        <v>93.935699999999997</v>
      </c>
      <c r="AA52" s="5"/>
    </row>
    <row r="53" spans="1:28" ht="18" customHeight="1">
      <c r="A53" s="5"/>
      <c r="B53" s="17"/>
      <c r="C53" s="5"/>
      <c r="D53" s="9" t="s">
        <v>20</v>
      </c>
      <c r="E53" s="10">
        <v>11</v>
      </c>
      <c r="F53" s="11">
        <v>41.288181818181812</v>
      </c>
      <c r="G53" s="11">
        <v>0.17377100919418087</v>
      </c>
      <c r="H53" s="11">
        <v>1.7654545454545454E-2</v>
      </c>
      <c r="I53" s="11">
        <v>1.9511092416180272E-2</v>
      </c>
      <c r="J53" s="11">
        <v>5.6427272727272729E-2</v>
      </c>
      <c r="K53" s="11">
        <v>1.9430753506186563E-2</v>
      </c>
      <c r="L53" s="34">
        <v>8.3518181818181816</v>
      </c>
      <c r="M53" s="34">
        <v>0.47711252722640135</v>
      </c>
      <c r="N53" s="34">
        <v>0.8724090909090908</v>
      </c>
      <c r="O53" s="34">
        <v>2.9035063442171254E-2</v>
      </c>
      <c r="P53" s="34">
        <v>49.212727272727278</v>
      </c>
      <c r="Q53" s="34">
        <v>0.52318430613103994</v>
      </c>
      <c r="R53" s="11">
        <v>0.21048181818181824</v>
      </c>
      <c r="S53" s="11">
        <v>1.9825580353766099E-2</v>
      </c>
      <c r="T53" s="11">
        <v>5.2363636363636362E-3</v>
      </c>
      <c r="U53" s="11">
        <v>1.032320422420023E-2</v>
      </c>
      <c r="V53" s="11">
        <v>1.4336363636363637E-2</v>
      </c>
      <c r="W53" s="11">
        <v>6.2757107529383006E-3</v>
      </c>
      <c r="X53" s="11">
        <v>3.8136363636363642E-2</v>
      </c>
      <c r="Y53" s="11">
        <v>1.6461911962300881E-2</v>
      </c>
      <c r="Z53" s="12">
        <f t="shared" si="1"/>
        <v>100.06740909090908</v>
      </c>
      <c r="AA53" s="35" t="s">
        <v>68</v>
      </c>
    </row>
    <row r="54" spans="1:28" ht="18" customHeight="1">
      <c r="A54" s="5"/>
      <c r="B54" s="17"/>
      <c r="C54" s="5"/>
      <c r="D54" s="9" t="s">
        <v>6</v>
      </c>
      <c r="E54" s="10">
        <v>19</v>
      </c>
      <c r="F54" s="11">
        <v>50.778947368421051</v>
      </c>
      <c r="G54" s="11">
        <v>0.67058759256210954</v>
      </c>
      <c r="H54" s="11">
        <v>0.75385263157894744</v>
      </c>
      <c r="I54" s="11">
        <v>0.10740501937588585</v>
      </c>
      <c r="J54" s="34">
        <v>4.4731578947368407</v>
      </c>
      <c r="K54" s="34">
        <v>0.68559019693156731</v>
      </c>
      <c r="L54" s="34">
        <v>7.6752631578947375</v>
      </c>
      <c r="M54" s="34">
        <v>0.61896300752012845</v>
      </c>
      <c r="N54" s="34">
        <v>0.47689999999999999</v>
      </c>
      <c r="O54" s="34">
        <v>4.7208815090216176E-2</v>
      </c>
      <c r="P54" s="11">
        <v>14.162105263157894</v>
      </c>
      <c r="Q54" s="11">
        <v>0.41378441713004271</v>
      </c>
      <c r="R54" s="11">
        <v>21.488947368421055</v>
      </c>
      <c r="S54" s="11">
        <v>0.28266381163735232</v>
      </c>
      <c r="T54" s="11">
        <v>0.35837894736842102</v>
      </c>
      <c r="U54" s="11">
        <v>7.4229094168342308E-2</v>
      </c>
      <c r="V54" s="11">
        <v>3.4326315789473677E-2</v>
      </c>
      <c r="W54" s="11">
        <v>7.7875857124060097E-3</v>
      </c>
      <c r="X54" s="11">
        <v>1.1215789473684212E-2</v>
      </c>
      <c r="Y54" s="11">
        <v>9.5738801583553218E-3</v>
      </c>
      <c r="Z54" s="12">
        <f t="shared" si="1"/>
        <v>100.21309473684209</v>
      </c>
      <c r="AA54" s="13" t="s">
        <v>82</v>
      </c>
    </row>
    <row r="55" spans="1:28" ht="18" customHeight="1">
      <c r="A55" s="5"/>
      <c r="B55" s="17"/>
      <c r="C55" s="5"/>
      <c r="D55" s="9" t="s">
        <v>7</v>
      </c>
      <c r="E55" s="10">
        <v>23</v>
      </c>
      <c r="F55" s="11">
        <v>48.246086956521729</v>
      </c>
      <c r="G55" s="11">
        <v>0.99745922281854282</v>
      </c>
      <c r="H55" s="11">
        <v>3.7330434782608689E-2</v>
      </c>
      <c r="I55" s="11">
        <v>2.747819689040434E-2</v>
      </c>
      <c r="J55" s="34">
        <v>33.101304347826094</v>
      </c>
      <c r="K55" s="34">
        <v>0.6494284504492891</v>
      </c>
      <c r="L55" s="34">
        <v>0.89811304347826104</v>
      </c>
      <c r="M55" s="34">
        <v>7.913794805360061E-2</v>
      </c>
      <c r="N55" s="11">
        <v>2.5108695652173912E-2</v>
      </c>
      <c r="O55" s="11">
        <v>1.3906535842201499E-2</v>
      </c>
      <c r="P55" s="11">
        <v>8.6399999999999991E-2</v>
      </c>
      <c r="Q55" s="11">
        <v>3.0414231118761768E-2</v>
      </c>
      <c r="R55" s="11">
        <v>16.134347826086959</v>
      </c>
      <c r="S55" s="11">
        <v>0.73368203471479432</v>
      </c>
      <c r="T55" s="11">
        <v>2.1421739130434787</v>
      </c>
      <c r="U55" s="11">
        <v>0.42175991147203551</v>
      </c>
      <c r="V55" s="11">
        <v>0.11666956521739129</v>
      </c>
      <c r="W55" s="11">
        <v>3.4066424883568716E-2</v>
      </c>
      <c r="X55" s="12">
        <v>1.1739130434782608E-2</v>
      </c>
      <c r="Y55" s="12">
        <v>9.8391490361179491E-3</v>
      </c>
      <c r="Z55" s="12">
        <f t="shared" si="1"/>
        <v>100.79927391304348</v>
      </c>
      <c r="AA55" s="35" t="s">
        <v>93</v>
      </c>
    </row>
    <row r="56" spans="1:28" ht="18" customHeight="1">
      <c r="A56" s="5"/>
      <c r="B56" s="17"/>
      <c r="C56" s="5"/>
      <c r="D56" s="9" t="s">
        <v>10</v>
      </c>
      <c r="E56" s="10">
        <v>22</v>
      </c>
      <c r="F56" s="11">
        <v>9.4486363636363618E-2</v>
      </c>
      <c r="G56" s="11">
        <v>1.8993966346599712E-2</v>
      </c>
      <c r="H56" s="34">
        <v>2.8759090909090914</v>
      </c>
      <c r="I56" s="34">
        <v>5.4305931528095534E-2</v>
      </c>
      <c r="J56" s="34">
        <v>6.374545454545455</v>
      </c>
      <c r="K56" s="34">
        <v>0.13644211306063175</v>
      </c>
      <c r="L56" s="11">
        <v>72.76409090909091</v>
      </c>
      <c r="M56" s="11">
        <v>0.31820417361168746</v>
      </c>
      <c r="N56" s="11">
        <v>1.2590045454545455</v>
      </c>
      <c r="O56" s="11">
        <v>3.3711189004086831E-2</v>
      </c>
      <c r="P56" s="11">
        <v>9.6013636363636348</v>
      </c>
      <c r="Q56" s="11">
        <v>0.11132515458462217</v>
      </c>
      <c r="R56" s="11">
        <v>0.19378181818181817</v>
      </c>
      <c r="S56" s="11">
        <v>3.8691338225495323E-2</v>
      </c>
      <c r="T56" s="11">
        <v>7.7318181818181817E-3</v>
      </c>
      <c r="U56" s="11">
        <v>1.2504604346804815E-2</v>
      </c>
      <c r="V56" s="11">
        <v>1.7263636363636363E-2</v>
      </c>
      <c r="W56" s="11">
        <v>8.4947348093109762E-3</v>
      </c>
      <c r="X56" s="11">
        <v>5.8363636363636361E-3</v>
      </c>
      <c r="Y56" s="11">
        <v>5.8522722859664453E-3</v>
      </c>
      <c r="Z56" s="12">
        <f t="shared" si="1"/>
        <v>93.194013636363636</v>
      </c>
      <c r="AA56" s="17"/>
    </row>
    <row r="57" spans="1:28" s="19" customFormat="1" ht="7.2" customHeight="1">
      <c r="A57" s="1"/>
      <c r="B57" s="1"/>
      <c r="C57" s="1"/>
      <c r="D57" s="1"/>
      <c r="E57" s="2"/>
      <c r="F57" s="34"/>
      <c r="G57" s="34"/>
      <c r="H57" s="34"/>
      <c r="I57" s="34"/>
      <c r="J57" s="34"/>
      <c r="K57" s="34"/>
      <c r="L57" s="34"/>
      <c r="M57" s="34"/>
      <c r="N57" s="34"/>
      <c r="O57" s="34"/>
      <c r="P57" s="34"/>
      <c r="Q57" s="34"/>
      <c r="R57" s="34"/>
      <c r="S57" s="34"/>
      <c r="T57" s="34"/>
      <c r="U57" s="34"/>
      <c r="V57" s="34"/>
      <c r="W57" s="34"/>
      <c r="X57" s="33"/>
      <c r="Y57" s="33"/>
      <c r="Z57" s="33"/>
      <c r="AA57" s="1"/>
    </row>
    <row r="58" spans="1:28" s="29" customFormat="1" ht="18" customHeight="1">
      <c r="A58" s="28" t="s">
        <v>36</v>
      </c>
      <c r="B58" s="28"/>
      <c r="C58" s="28"/>
      <c r="D58" s="28"/>
      <c r="E58" s="27"/>
      <c r="F58" s="34"/>
      <c r="G58" s="34"/>
      <c r="H58" s="34"/>
      <c r="I58" s="34"/>
      <c r="J58" s="34"/>
      <c r="K58" s="34"/>
      <c r="L58" s="34"/>
      <c r="M58" s="34"/>
      <c r="N58" s="34"/>
      <c r="O58" s="34"/>
      <c r="P58" s="34"/>
      <c r="Q58" s="34"/>
      <c r="R58" s="34"/>
      <c r="S58" s="34"/>
      <c r="T58" s="34"/>
      <c r="U58" s="34"/>
      <c r="V58" s="33"/>
      <c r="W58" s="33"/>
      <c r="X58" s="33"/>
      <c r="Y58" s="33"/>
      <c r="Z58" s="33"/>
      <c r="AA58" s="28"/>
    </row>
    <row r="59" spans="1:28" s="19" customFormat="1" ht="7.2" customHeight="1">
      <c r="A59" s="1"/>
      <c r="B59" s="1"/>
      <c r="C59" s="1"/>
      <c r="D59" s="1"/>
      <c r="E59" s="2"/>
      <c r="F59" s="34"/>
      <c r="G59" s="34"/>
      <c r="H59" s="34"/>
      <c r="I59" s="34"/>
      <c r="J59" s="34"/>
      <c r="K59" s="34"/>
      <c r="L59" s="34"/>
      <c r="M59" s="34"/>
      <c r="N59" s="34"/>
      <c r="O59" s="34"/>
      <c r="P59" s="34"/>
      <c r="Q59" s="34"/>
      <c r="R59" s="34"/>
      <c r="S59" s="34"/>
      <c r="T59" s="33"/>
      <c r="U59" s="33"/>
      <c r="V59" s="33"/>
      <c r="W59" s="33"/>
      <c r="X59" s="33"/>
      <c r="Y59" s="33"/>
      <c r="Z59" s="33"/>
      <c r="AA59" s="1"/>
    </row>
    <row r="60" spans="1:28" ht="18" customHeight="1">
      <c r="A60" s="9" t="s">
        <v>33</v>
      </c>
      <c r="B60" s="16">
        <v>1110</v>
      </c>
      <c r="C60" s="16">
        <v>0.8</v>
      </c>
      <c r="D60" s="9" t="s">
        <v>5</v>
      </c>
      <c r="E60" s="10">
        <v>22</v>
      </c>
      <c r="F60" s="11">
        <v>48.761018413726362</v>
      </c>
      <c r="G60" s="11">
        <v>0.26740768374094254</v>
      </c>
      <c r="H60" s="11">
        <v>0.78988077136754142</v>
      </c>
      <c r="I60" s="11">
        <v>4.3147386600937344E-2</v>
      </c>
      <c r="J60" s="11">
        <v>18.790913794356882</v>
      </c>
      <c r="K60" s="11">
        <v>0.11461298308309094</v>
      </c>
      <c r="L60" s="11">
        <v>8.2341014830831618</v>
      </c>
      <c r="M60" s="11">
        <v>0.13289444975407375</v>
      </c>
      <c r="N60" s="11">
        <v>0.26498090633352805</v>
      </c>
      <c r="O60" s="11">
        <v>2.6398134690124607E-2</v>
      </c>
      <c r="P60" s="11">
        <v>8.0002877114616577</v>
      </c>
      <c r="Q60" s="11">
        <v>0.15871514778407234</v>
      </c>
      <c r="R60" s="11">
        <v>12.20122215663652</v>
      </c>
      <c r="S60" s="11">
        <v>0.18991354960512458</v>
      </c>
      <c r="T60" s="11">
        <v>1.9505371545992078</v>
      </c>
      <c r="U60" s="11">
        <v>7.758708035061132E-2</v>
      </c>
      <c r="V60" s="11">
        <v>0.85391199847428045</v>
      </c>
      <c r="W60" s="11">
        <v>3.8624776424714638E-2</v>
      </c>
      <c r="X60" s="11">
        <v>0.15314560996083304</v>
      </c>
      <c r="Y60" s="11">
        <v>2.0630689240149762E-2</v>
      </c>
      <c r="Z60" s="12">
        <v>94.286381818181837</v>
      </c>
      <c r="AA60" s="5"/>
      <c r="AB60" s="18"/>
    </row>
    <row r="61" spans="1:28" ht="18" customHeight="1">
      <c r="A61" s="5"/>
      <c r="B61" s="17"/>
      <c r="C61" s="17"/>
      <c r="D61" s="9" t="s">
        <v>20</v>
      </c>
      <c r="E61" s="10">
        <v>29</v>
      </c>
      <c r="F61" s="11">
        <v>40.01</v>
      </c>
      <c r="G61" s="11">
        <v>0.18357559750685803</v>
      </c>
      <c r="H61" s="11">
        <v>1.1789655172413793E-2</v>
      </c>
      <c r="I61" s="11">
        <v>1.2306657455783443E-2</v>
      </c>
      <c r="J61" s="11">
        <v>5.5375862068965519E-2</v>
      </c>
      <c r="K61" s="11">
        <v>3.8895874323748851E-2</v>
      </c>
      <c r="L61" s="11">
        <v>15.281724137931</v>
      </c>
      <c r="M61" s="11">
        <v>0.42990089360819339</v>
      </c>
      <c r="N61" s="11">
        <v>0.34142413793103449</v>
      </c>
      <c r="O61" s="11">
        <v>1.8122630981581594E-2</v>
      </c>
      <c r="P61" s="11">
        <v>43.798275862068955</v>
      </c>
      <c r="Q61" s="11">
        <v>0.39429022093519278</v>
      </c>
      <c r="R61" s="11">
        <v>0.3202413793103448</v>
      </c>
      <c r="S61" s="11">
        <v>2.7996549752238337E-2</v>
      </c>
      <c r="T61" s="11">
        <v>7.355172413793104E-3</v>
      </c>
      <c r="U61" s="11">
        <v>1.2126051830869193E-2</v>
      </c>
      <c r="V61" s="11">
        <v>5.2724137931034467E-3</v>
      </c>
      <c r="W61" s="11">
        <v>4.8512808729627693E-3</v>
      </c>
      <c r="X61" s="34">
        <v>1.3331034482758623E-2</v>
      </c>
      <c r="Y61" s="34">
        <v>1.0387702325630596E-2</v>
      </c>
      <c r="Z61" s="12">
        <f t="shared" ref="Z61:Z75" si="2">SUM(X61,V61,T61,R61,P61,N61,L61,J61,H61,F61)</f>
        <v>99.844789655172377</v>
      </c>
      <c r="AA61" s="35" t="s">
        <v>65</v>
      </c>
      <c r="AB61" s="18"/>
    </row>
    <row r="62" spans="1:28" ht="18" customHeight="1">
      <c r="A62" s="5"/>
      <c r="B62" s="17"/>
      <c r="C62" s="17"/>
      <c r="D62" s="9" t="s">
        <v>6</v>
      </c>
      <c r="E62" s="10">
        <v>18</v>
      </c>
      <c r="F62" s="11">
        <v>51.078888888888883</v>
      </c>
      <c r="G62" s="11">
        <v>0.35101347198695937</v>
      </c>
      <c r="H62" s="11">
        <v>0.39807777777777781</v>
      </c>
      <c r="I62" s="11">
        <v>4.6400729653942957E-2</v>
      </c>
      <c r="J62" s="11">
        <v>6.7822222222222228</v>
      </c>
      <c r="K62" s="11">
        <v>0.50302093928531155</v>
      </c>
      <c r="L62" s="11">
        <v>4.9866666666666672</v>
      </c>
      <c r="M62" s="11">
        <v>0.27491175054594397</v>
      </c>
      <c r="N62" s="11">
        <v>0.20216111111111112</v>
      </c>
      <c r="O62" s="11">
        <v>1.8423103745948646E-2</v>
      </c>
      <c r="P62" s="11">
        <v>15.71388888888889</v>
      </c>
      <c r="Q62" s="11">
        <v>0.40647898272689692</v>
      </c>
      <c r="R62" s="11">
        <v>20.967777777777776</v>
      </c>
      <c r="S62" s="11">
        <v>0.30830763008923756</v>
      </c>
      <c r="T62" s="11">
        <v>0.25982777777777777</v>
      </c>
      <c r="U62" s="11">
        <v>3.2255720980126024E-2</v>
      </c>
      <c r="V62" s="34">
        <v>1.54E-2</v>
      </c>
      <c r="W62" s="34">
        <v>8.0864447215877322E-3</v>
      </c>
      <c r="X62" s="11">
        <v>1.0944444444444444E-2</v>
      </c>
      <c r="Y62" s="11">
        <v>5.1843908510771104E-3</v>
      </c>
      <c r="Z62" s="12">
        <f t="shared" si="2"/>
        <v>100.41585555555555</v>
      </c>
      <c r="AA62" s="35" t="s">
        <v>83</v>
      </c>
      <c r="AB62" s="18"/>
    </row>
    <row r="63" spans="1:28" ht="7.2" customHeight="1">
      <c r="A63" s="5"/>
      <c r="B63" s="17"/>
      <c r="C63" s="17"/>
      <c r="D63" s="5"/>
      <c r="E63" s="5"/>
      <c r="F63" s="11"/>
      <c r="G63" s="11"/>
      <c r="H63" s="11"/>
      <c r="I63" s="11"/>
      <c r="J63" s="11"/>
      <c r="K63" s="11"/>
      <c r="L63" s="11"/>
      <c r="M63" s="11"/>
      <c r="N63" s="11"/>
      <c r="O63" s="11"/>
      <c r="P63" s="11"/>
      <c r="Q63" s="11"/>
      <c r="R63" s="11"/>
      <c r="S63" s="11"/>
      <c r="T63" s="11"/>
      <c r="U63" s="11"/>
      <c r="V63" s="11"/>
      <c r="W63" s="11"/>
      <c r="X63" s="11"/>
      <c r="Y63" s="11"/>
      <c r="Z63" s="11"/>
      <c r="AA63" s="5"/>
      <c r="AB63" s="18"/>
    </row>
    <row r="64" spans="1:28" ht="18" customHeight="1">
      <c r="A64" s="9" t="s">
        <v>34</v>
      </c>
      <c r="B64" s="16">
        <v>1080</v>
      </c>
      <c r="C64" s="16">
        <v>0.6</v>
      </c>
      <c r="D64" s="9" t="s">
        <v>5</v>
      </c>
      <c r="E64" s="10">
        <v>18</v>
      </c>
      <c r="F64" s="11">
        <v>48.995811939299834</v>
      </c>
      <c r="G64" s="11">
        <v>0.20308437791775191</v>
      </c>
      <c r="H64" s="11">
        <v>0.78852378591690797</v>
      </c>
      <c r="I64" s="11">
        <v>5.0792271693310971E-2</v>
      </c>
      <c r="J64" s="11">
        <v>19.139830996897146</v>
      </c>
      <c r="K64" s="11">
        <v>0.1350726327345583</v>
      </c>
      <c r="L64" s="11">
        <v>8.3012676638418288</v>
      </c>
      <c r="M64" s="11">
        <v>0.11917587640605262</v>
      </c>
      <c r="N64" s="11">
        <v>0.29475269450023012</v>
      </c>
      <c r="O64" s="11">
        <v>2.7605071968003131E-2</v>
      </c>
      <c r="P64" s="11">
        <v>7.0958765079689377</v>
      </c>
      <c r="Q64" s="11">
        <v>7.8685176781170943E-2</v>
      </c>
      <c r="R64" s="11">
        <v>12.17632494627868</v>
      </c>
      <c r="S64" s="11">
        <v>0.13652904482605033</v>
      </c>
      <c r="T64" s="34">
        <v>2.1612698567400228</v>
      </c>
      <c r="U64" s="34">
        <v>8.1744044648621617E-2</v>
      </c>
      <c r="V64" s="11">
        <v>0.88270595203175772</v>
      </c>
      <c r="W64" s="11">
        <v>2.6176337835804416E-2</v>
      </c>
      <c r="X64" s="11">
        <v>0.16363565652466872</v>
      </c>
      <c r="Y64" s="11">
        <v>2.2191601712904182E-2</v>
      </c>
      <c r="Z64" s="12">
        <v>94.851644444444432</v>
      </c>
      <c r="AA64" s="5"/>
      <c r="AB64" s="18"/>
    </row>
    <row r="65" spans="1:28" ht="18" customHeight="1">
      <c r="A65" s="5"/>
      <c r="B65" s="17"/>
      <c r="C65" s="17"/>
      <c r="D65" s="9" t="s">
        <v>20</v>
      </c>
      <c r="E65" s="10">
        <v>24</v>
      </c>
      <c r="F65" s="11">
        <v>39.858333333333327</v>
      </c>
      <c r="G65" s="11">
        <v>0.18702863455879637</v>
      </c>
      <c r="H65" s="11">
        <v>1.2308333333333336E-2</v>
      </c>
      <c r="I65" s="11">
        <v>1.3261841850789893E-2</v>
      </c>
      <c r="J65" s="11">
        <v>3.1329166666666665E-2</v>
      </c>
      <c r="K65" s="11">
        <v>1.0554598386554051E-2</v>
      </c>
      <c r="L65" s="11">
        <v>15.397083333333335</v>
      </c>
      <c r="M65" s="11">
        <v>0.18651213194406105</v>
      </c>
      <c r="N65" s="11">
        <v>0.4081249999999999</v>
      </c>
      <c r="O65" s="11">
        <v>1.4458944877013732E-2</v>
      </c>
      <c r="P65" s="34">
        <v>43.856666666666662</v>
      </c>
      <c r="Q65" s="34">
        <v>0.25764260157227009</v>
      </c>
      <c r="R65" s="11">
        <v>0.3067375</v>
      </c>
      <c r="S65" s="11">
        <v>2.5567129244913025E-2</v>
      </c>
      <c r="T65" s="11">
        <v>2.8833333333333332E-3</v>
      </c>
      <c r="U65" s="11">
        <v>4.2984999068599932E-3</v>
      </c>
      <c r="V65" s="11">
        <v>4.966666666666667E-3</v>
      </c>
      <c r="W65" s="11">
        <v>3.6357723498192432E-3</v>
      </c>
      <c r="X65" s="11">
        <v>9.7041666666666682E-3</v>
      </c>
      <c r="Y65" s="11">
        <v>7.7868048460292688E-3</v>
      </c>
      <c r="Z65" s="12">
        <f t="shared" si="2"/>
        <v>99.888137499999985</v>
      </c>
      <c r="AA65" s="35" t="s">
        <v>65</v>
      </c>
      <c r="AB65" s="18"/>
    </row>
    <row r="66" spans="1:28" ht="7.2" customHeight="1">
      <c r="A66" s="7"/>
      <c r="B66" s="17"/>
      <c r="C66" s="17"/>
      <c r="D66" s="7"/>
      <c r="E66" s="5"/>
      <c r="F66" s="11"/>
      <c r="G66" s="11"/>
      <c r="H66" s="11"/>
      <c r="I66" s="11"/>
      <c r="J66" s="11"/>
      <c r="K66" s="11"/>
      <c r="L66" s="11"/>
      <c r="M66" s="11"/>
      <c r="N66" s="11"/>
      <c r="O66" s="11"/>
      <c r="P66" s="11"/>
      <c r="Q66" s="11"/>
      <c r="R66" s="11"/>
      <c r="S66" s="11"/>
      <c r="T66" s="11"/>
      <c r="U66" s="11"/>
      <c r="V66" s="11"/>
      <c r="W66" s="11"/>
      <c r="X66" s="11"/>
      <c r="Y66" s="11"/>
      <c r="Z66" s="11"/>
      <c r="AA66" s="5"/>
      <c r="AB66" s="18"/>
    </row>
    <row r="67" spans="1:28" ht="18" customHeight="1">
      <c r="A67" s="9" t="s">
        <v>35</v>
      </c>
      <c r="B67" s="16">
        <v>1050</v>
      </c>
      <c r="C67" s="16">
        <v>0.6</v>
      </c>
      <c r="D67" s="9" t="s">
        <v>5</v>
      </c>
      <c r="E67" s="10">
        <v>25</v>
      </c>
      <c r="F67" s="11">
        <v>49.35199020291499</v>
      </c>
      <c r="G67" s="11">
        <v>0.25021405257618079</v>
      </c>
      <c r="H67" s="11">
        <v>0.83031501635278426</v>
      </c>
      <c r="I67" s="11">
        <v>5.0547599362309258E-2</v>
      </c>
      <c r="J67" s="11">
        <v>19.676893121958543</v>
      </c>
      <c r="K67" s="11">
        <v>0.14317667263617173</v>
      </c>
      <c r="L67" s="11">
        <v>8.9827713943493084</v>
      </c>
      <c r="M67" s="11">
        <v>0.12445449106211508</v>
      </c>
      <c r="N67" s="34">
        <v>0.30802167345425296</v>
      </c>
      <c r="O67" s="34">
        <v>2.3738812679069184E-2</v>
      </c>
      <c r="P67" s="11">
        <v>6.0506777841276751</v>
      </c>
      <c r="Q67" s="11">
        <v>0.11132814922424446</v>
      </c>
      <c r="R67" s="11">
        <v>11.176601901545043</v>
      </c>
      <c r="S67" s="11">
        <v>0.13856619237628831</v>
      </c>
      <c r="T67" s="11">
        <v>2.4166781761855907</v>
      </c>
      <c r="U67" s="11">
        <v>0.1185538789528431</v>
      </c>
      <c r="V67" s="11">
        <v>1.0255569491495409</v>
      </c>
      <c r="W67" s="11">
        <v>3.7518353954453236E-2</v>
      </c>
      <c r="X67" s="33">
        <v>0.18049377996226468</v>
      </c>
      <c r="Y67" s="33">
        <v>2.6604804207497508E-2</v>
      </c>
      <c r="Z67" s="12">
        <v>93.516796000000014</v>
      </c>
      <c r="AA67" s="5"/>
      <c r="AB67" s="18"/>
    </row>
    <row r="68" spans="1:28" ht="18" customHeight="1">
      <c r="A68" s="5"/>
      <c r="B68" s="17"/>
      <c r="C68" s="17"/>
      <c r="D68" s="9" t="s">
        <v>20</v>
      </c>
      <c r="E68" s="10">
        <v>28</v>
      </c>
      <c r="F68" s="11">
        <v>39.211071428571429</v>
      </c>
      <c r="G68" s="11">
        <v>0.19837001128109388</v>
      </c>
      <c r="H68" s="11">
        <v>1.4514285714285714E-2</v>
      </c>
      <c r="I68" s="11">
        <v>1.7043684923372517E-2</v>
      </c>
      <c r="J68" s="34">
        <v>3.9721428571428567E-2</v>
      </c>
      <c r="K68" s="34">
        <v>1.5201933530600087E-2</v>
      </c>
      <c r="L68" s="11">
        <v>18.572499999999998</v>
      </c>
      <c r="M68" s="11">
        <v>0.31495590520297007</v>
      </c>
      <c r="N68" s="11">
        <v>0.47451071428571423</v>
      </c>
      <c r="O68" s="11">
        <v>1.6471217078998509E-2</v>
      </c>
      <c r="P68" s="11">
        <v>40.917142857142849</v>
      </c>
      <c r="Q68" s="11">
        <v>0.2879667823289136</v>
      </c>
      <c r="R68" s="11">
        <v>0.31768928571428573</v>
      </c>
      <c r="S68" s="11">
        <v>3.1952874319044873E-2</v>
      </c>
      <c r="T68" s="34">
        <v>5.0642857142857147E-3</v>
      </c>
      <c r="U68" s="34">
        <v>8.9734263774982267E-3</v>
      </c>
      <c r="V68" s="33">
        <v>5.3178571428571407E-3</v>
      </c>
      <c r="W68" s="33">
        <v>4.976467107067512E-3</v>
      </c>
      <c r="X68" s="33">
        <v>1.1925E-2</v>
      </c>
      <c r="Y68" s="33">
        <v>9.7281045696743264E-3</v>
      </c>
      <c r="Z68" s="12">
        <f t="shared" si="2"/>
        <v>99.569457142857132</v>
      </c>
      <c r="AA68" s="35" t="s">
        <v>66</v>
      </c>
      <c r="AB68" s="18"/>
    </row>
    <row r="69" spans="1:28" ht="18" customHeight="1">
      <c r="A69" s="5"/>
      <c r="B69" s="17"/>
      <c r="C69" s="17"/>
      <c r="D69" s="9" t="s">
        <v>6</v>
      </c>
      <c r="E69" s="10">
        <v>22</v>
      </c>
      <c r="F69" s="11">
        <v>49.919545454545442</v>
      </c>
      <c r="G69" s="11">
        <v>0.38180619956461465</v>
      </c>
      <c r="H69" s="11">
        <v>0.61009999999999998</v>
      </c>
      <c r="I69" s="11">
        <v>6.0743998331796813E-2</v>
      </c>
      <c r="J69" s="11">
        <v>6.9086363636363624</v>
      </c>
      <c r="K69" s="11">
        <v>0.51041808684315193</v>
      </c>
      <c r="L69" s="11">
        <v>6.0554545454545456</v>
      </c>
      <c r="M69" s="11">
        <v>0.45156581836061105</v>
      </c>
      <c r="N69" s="11">
        <v>0.23745000000000002</v>
      </c>
      <c r="O69" s="11">
        <v>1.9126664259987568E-2</v>
      </c>
      <c r="P69" s="11">
        <v>14.209090909090905</v>
      </c>
      <c r="Q69" s="11">
        <v>0.25506132018845384</v>
      </c>
      <c r="R69" s="34">
        <v>21.580909090909088</v>
      </c>
      <c r="S69" s="34">
        <v>0.22315719616255761</v>
      </c>
      <c r="T69" s="34">
        <v>0.25808181818181819</v>
      </c>
      <c r="U69" s="34">
        <v>2.3295833192994931E-2</v>
      </c>
      <c r="V69" s="34">
        <v>1.598181818181818E-2</v>
      </c>
      <c r="W69" s="34">
        <v>9.2700046932559337E-3</v>
      </c>
      <c r="X69" s="12">
        <v>7.5000000000000006E-3</v>
      </c>
      <c r="Y69" s="12">
        <v>6.5300040107914474E-3</v>
      </c>
      <c r="Z69" s="12">
        <f t="shared" si="2"/>
        <v>99.802749999999975</v>
      </c>
      <c r="AA69" s="35" t="s">
        <v>84</v>
      </c>
      <c r="AB69" s="18"/>
    </row>
    <row r="70" spans="1:28" ht="18" customHeight="1">
      <c r="A70" s="5"/>
      <c r="B70" s="17"/>
      <c r="C70" s="17"/>
      <c r="D70" s="9" t="s">
        <v>7</v>
      </c>
      <c r="E70" s="10">
        <v>28</v>
      </c>
      <c r="F70" s="11">
        <v>45.980714285714285</v>
      </c>
      <c r="G70" s="11">
        <v>0.37691661885108924</v>
      </c>
      <c r="H70" s="34">
        <v>2.1678571428571432E-2</v>
      </c>
      <c r="I70" s="34">
        <v>2.2256457359155202E-2</v>
      </c>
      <c r="J70" s="11">
        <v>34.962142857142865</v>
      </c>
      <c r="K70" s="11">
        <v>0.32164343200895174</v>
      </c>
      <c r="L70" s="11">
        <v>0.60296428571428584</v>
      </c>
      <c r="M70" s="11">
        <v>8.1660758127690705E-2</v>
      </c>
      <c r="N70" s="11">
        <v>1.1960714285714285E-2</v>
      </c>
      <c r="O70" s="11">
        <v>1.0762773265278257E-2</v>
      </c>
      <c r="P70" s="34">
        <v>0.11462857142857143</v>
      </c>
      <c r="Q70" s="34">
        <v>5.1071147592374633E-2</v>
      </c>
      <c r="R70" s="34">
        <v>18.106428571428573</v>
      </c>
      <c r="S70" s="34">
        <v>0.32604492175970301</v>
      </c>
      <c r="T70" s="34">
        <v>1.1549750000000001</v>
      </c>
      <c r="U70" s="34">
        <v>0.14832105223816719</v>
      </c>
      <c r="V70" s="11">
        <v>6.4146428571428563E-2</v>
      </c>
      <c r="W70" s="11">
        <v>1.3526174410375466E-2</v>
      </c>
      <c r="X70" s="11">
        <v>8.0785714285714315E-3</v>
      </c>
      <c r="Y70" s="11">
        <v>7.9495332797013523E-3</v>
      </c>
      <c r="Z70" s="12">
        <f t="shared" si="2"/>
        <v>101.02771785714287</v>
      </c>
      <c r="AA70" s="35" t="s">
        <v>94</v>
      </c>
      <c r="AB70" s="18"/>
    </row>
    <row r="71" spans="1:28" s="19" customFormat="1" ht="7.2" customHeight="1">
      <c r="A71" s="30"/>
      <c r="B71" s="44"/>
      <c r="C71" s="44"/>
      <c r="D71" s="30"/>
      <c r="E71" s="30"/>
      <c r="F71" s="34"/>
      <c r="G71" s="34"/>
      <c r="H71" s="11"/>
      <c r="I71" s="11"/>
      <c r="J71" s="34"/>
      <c r="K71" s="34"/>
      <c r="L71" s="34"/>
      <c r="M71" s="34"/>
      <c r="N71" s="34"/>
      <c r="O71" s="34"/>
      <c r="P71" s="34"/>
      <c r="Q71" s="34"/>
      <c r="R71" s="34"/>
      <c r="S71" s="34"/>
      <c r="T71" s="34"/>
      <c r="U71" s="34"/>
      <c r="V71" s="34"/>
      <c r="W71" s="34"/>
      <c r="X71" s="34"/>
      <c r="Y71" s="34"/>
      <c r="Z71" s="34"/>
      <c r="AA71" s="30"/>
      <c r="AB71" s="31"/>
    </row>
    <row r="72" spans="1:28" ht="18" customHeight="1">
      <c r="A72" s="48" t="s">
        <v>107</v>
      </c>
      <c r="B72" s="16">
        <v>1020</v>
      </c>
      <c r="C72" s="16">
        <v>0.4</v>
      </c>
      <c r="D72" s="9" t="s">
        <v>5</v>
      </c>
      <c r="E72" s="10">
        <v>3</v>
      </c>
      <c r="F72" s="11">
        <v>50.09667907031902</v>
      </c>
      <c r="G72" s="11">
        <v>0.11947646975946805</v>
      </c>
      <c r="H72" s="11">
        <v>0.89693880945184334</v>
      </c>
      <c r="I72" s="11">
        <v>4.1374974848705844E-2</v>
      </c>
      <c r="J72" s="11">
        <v>19.903451088489184</v>
      </c>
      <c r="K72" s="11">
        <v>0.41202681661685125</v>
      </c>
      <c r="L72" s="11">
        <v>10.463321970951444</v>
      </c>
      <c r="M72" s="11">
        <v>0.30396202771491365</v>
      </c>
      <c r="N72" s="34">
        <v>0.37677359453795789</v>
      </c>
      <c r="O72" s="34">
        <v>6.338343936552665E-2</v>
      </c>
      <c r="P72" s="34">
        <v>4.8990329200550136</v>
      </c>
      <c r="Q72" s="34">
        <v>0.10422492096756877</v>
      </c>
      <c r="R72" s="34">
        <v>9.3280479215807635</v>
      </c>
      <c r="S72" s="34">
        <v>0.24519000775436953</v>
      </c>
      <c r="T72" s="11">
        <v>2.5597898947593718</v>
      </c>
      <c r="U72" s="11">
        <v>0.20693931593236625</v>
      </c>
      <c r="V72" s="11">
        <v>1.2441012751224576</v>
      </c>
      <c r="W72" s="11">
        <v>7.5538613120231246E-2</v>
      </c>
      <c r="X72" s="11">
        <v>0.23186345473293579</v>
      </c>
      <c r="Y72" s="11">
        <v>3.8219390089369212E-2</v>
      </c>
      <c r="Z72" s="12">
        <v>92.195066666666676</v>
      </c>
      <c r="AA72" s="5"/>
      <c r="AB72" s="18"/>
    </row>
    <row r="73" spans="1:28" ht="18" customHeight="1">
      <c r="A73" s="5"/>
      <c r="B73" s="17"/>
      <c r="C73" s="17"/>
      <c r="D73" s="9" t="s">
        <v>20</v>
      </c>
      <c r="E73" s="10">
        <v>25</v>
      </c>
      <c r="F73" s="11">
        <v>37.890399999999993</v>
      </c>
      <c r="G73" s="11">
        <v>0.1471246636926207</v>
      </c>
      <c r="H73" s="11">
        <v>2.5067999999999997E-2</v>
      </c>
      <c r="I73" s="11">
        <v>1.6858423216105752E-2</v>
      </c>
      <c r="J73" s="34">
        <v>4.9419999999999992E-2</v>
      </c>
      <c r="K73" s="34">
        <v>6.5378169139247072E-2</v>
      </c>
      <c r="L73" s="34">
        <v>24.980399999999999</v>
      </c>
      <c r="M73" s="34">
        <v>0.18077333874219398</v>
      </c>
      <c r="N73" s="34">
        <v>0.64816399999999985</v>
      </c>
      <c r="O73" s="34">
        <v>1.7479413605724879E-2</v>
      </c>
      <c r="P73" s="11">
        <v>36.080799999999996</v>
      </c>
      <c r="Q73" s="11">
        <v>0.23476797055816623</v>
      </c>
      <c r="R73" s="11">
        <v>0.30698000000000003</v>
      </c>
      <c r="S73" s="11">
        <v>2.5359284953115954E-2</v>
      </c>
      <c r="T73" s="11">
        <v>5.6359999999999995E-3</v>
      </c>
      <c r="U73" s="11">
        <v>1.1204793617019457E-2</v>
      </c>
      <c r="V73" s="11">
        <v>7.6120000000000007E-3</v>
      </c>
      <c r="W73" s="11">
        <v>3.2711262076946281E-3</v>
      </c>
      <c r="X73" s="11">
        <v>1.9199999999999995E-2</v>
      </c>
      <c r="Y73" s="11">
        <v>1.3584887436657945E-2</v>
      </c>
      <c r="Z73" s="12">
        <f t="shared" si="2"/>
        <v>100.01367999999998</v>
      </c>
      <c r="AA73" s="35" t="s">
        <v>108</v>
      </c>
      <c r="AB73" s="18"/>
    </row>
    <row r="74" spans="1:28" ht="18" customHeight="1">
      <c r="A74" s="5"/>
      <c r="B74" s="17"/>
      <c r="C74" s="17"/>
      <c r="D74" s="9" t="s">
        <v>6</v>
      </c>
      <c r="E74" s="10">
        <v>24</v>
      </c>
      <c r="F74" s="11">
        <v>49.326250000000009</v>
      </c>
      <c r="G74" s="11">
        <v>0.63657925835980012</v>
      </c>
      <c r="H74" s="11">
        <v>0.76571666666666671</v>
      </c>
      <c r="I74" s="11">
        <v>0.10367626732187499</v>
      </c>
      <c r="J74" s="34">
        <v>7.4633333333333338</v>
      </c>
      <c r="K74" s="34">
        <v>0.69561775277160254</v>
      </c>
      <c r="L74" s="34">
        <v>7.6895833333333314</v>
      </c>
      <c r="M74" s="34">
        <v>0.34153717942200124</v>
      </c>
      <c r="N74" s="11">
        <v>0.33142499999999997</v>
      </c>
      <c r="O74" s="11">
        <v>2.4205088397851925E-2</v>
      </c>
      <c r="P74" s="11">
        <v>13.373750000000003</v>
      </c>
      <c r="Q74" s="11">
        <v>0.35115724831402556</v>
      </c>
      <c r="R74" s="11">
        <v>21.138749999999998</v>
      </c>
      <c r="S74" s="11">
        <v>0.39736427816956243</v>
      </c>
      <c r="T74" s="11">
        <v>0.34335833333333327</v>
      </c>
      <c r="U74" s="11">
        <v>2.709785675251292E-2</v>
      </c>
      <c r="V74" s="11">
        <v>2.0587499999999998E-2</v>
      </c>
      <c r="W74" s="11">
        <v>8.8999419880864596E-3</v>
      </c>
      <c r="X74" s="11">
        <v>1.1962499999999999E-2</v>
      </c>
      <c r="Y74" s="11">
        <v>1.4184492833955039E-2</v>
      </c>
      <c r="Z74" s="12">
        <f t="shared" si="2"/>
        <v>100.46471666666667</v>
      </c>
      <c r="AA74" s="51" t="s">
        <v>110</v>
      </c>
      <c r="AB74" s="18"/>
    </row>
    <row r="75" spans="1:28" ht="18" customHeight="1">
      <c r="A75" s="5"/>
      <c r="B75" s="17"/>
      <c r="C75" s="17"/>
      <c r="D75" s="9" t="s">
        <v>7</v>
      </c>
      <c r="E75" s="10">
        <v>28</v>
      </c>
      <c r="F75" s="11">
        <v>46.923103448275853</v>
      </c>
      <c r="G75" s="11">
        <v>0.58471057216538413</v>
      </c>
      <c r="H75" s="34">
        <v>2.1479310344827581E-2</v>
      </c>
      <c r="I75" s="34">
        <v>2.2877318450976493E-2</v>
      </c>
      <c r="J75" s="34">
        <v>34.535862068965514</v>
      </c>
      <c r="K75" s="34">
        <v>0.39550616070133415</v>
      </c>
      <c r="L75" s="11">
        <v>0.60214137931034484</v>
      </c>
      <c r="M75" s="11">
        <v>8.4538767595706929E-2</v>
      </c>
      <c r="N75" s="11">
        <v>2.0386206896551722E-2</v>
      </c>
      <c r="O75" s="11">
        <v>1.4313173855326707E-2</v>
      </c>
      <c r="P75" s="11">
        <v>7.7048275862068957E-2</v>
      </c>
      <c r="Q75" s="11">
        <v>3.6673254371638389E-2</v>
      </c>
      <c r="R75" s="11">
        <v>17.503103448275862</v>
      </c>
      <c r="S75" s="11">
        <v>0.44668703847865043</v>
      </c>
      <c r="T75" s="11">
        <v>1.5361758620689654</v>
      </c>
      <c r="U75" s="11">
        <v>0.25047786850505993</v>
      </c>
      <c r="V75" s="11">
        <v>8.7075862068965532E-2</v>
      </c>
      <c r="W75" s="11">
        <v>1.4825910118351474E-2</v>
      </c>
      <c r="X75" s="12">
        <v>1.2079310344827586E-2</v>
      </c>
      <c r="Y75" s="12">
        <v>1.0102806516378959E-2</v>
      </c>
      <c r="Z75" s="12">
        <f t="shared" si="2"/>
        <v>101.31845517241379</v>
      </c>
      <c r="AA75" s="35" t="s">
        <v>120</v>
      </c>
      <c r="AB75" s="18"/>
    </row>
    <row r="76" spans="1:28" s="19" customFormat="1" ht="7.2" customHeight="1">
      <c r="A76" s="1"/>
      <c r="B76" s="3"/>
      <c r="C76" s="3"/>
      <c r="D76" s="1"/>
      <c r="E76" s="2"/>
      <c r="F76" s="49"/>
      <c r="G76" s="49"/>
      <c r="H76" s="47"/>
      <c r="I76" s="47"/>
      <c r="J76" s="49"/>
      <c r="K76" s="49"/>
      <c r="L76" s="49"/>
      <c r="M76" s="49"/>
      <c r="N76" s="49"/>
      <c r="O76" s="49"/>
      <c r="P76" s="49"/>
      <c r="Q76" s="49"/>
      <c r="R76" s="49"/>
      <c r="S76" s="49"/>
      <c r="T76" s="49"/>
      <c r="U76" s="49"/>
      <c r="V76" s="49"/>
      <c r="W76" s="49"/>
      <c r="X76" s="33"/>
      <c r="Y76" s="33"/>
      <c r="Z76" s="33"/>
      <c r="AA76" s="1"/>
    </row>
    <row r="77" spans="1:28" s="29" customFormat="1" ht="18" customHeight="1">
      <c r="A77" s="28" t="s">
        <v>39</v>
      </c>
      <c r="B77" s="27"/>
      <c r="C77" s="27"/>
      <c r="D77" s="28"/>
      <c r="E77" s="27"/>
      <c r="F77" s="47"/>
      <c r="G77" s="47"/>
      <c r="H77" s="47"/>
      <c r="I77" s="47"/>
      <c r="J77" s="47"/>
      <c r="K77" s="47"/>
      <c r="L77" s="47"/>
      <c r="M77" s="47"/>
      <c r="N77" s="47"/>
      <c r="O77" s="47"/>
      <c r="P77" s="47"/>
      <c r="Q77" s="47"/>
      <c r="R77" s="47"/>
      <c r="S77" s="47"/>
      <c r="T77" s="47"/>
      <c r="U77" s="47"/>
      <c r="V77" s="33"/>
      <c r="W77" s="33"/>
      <c r="X77" s="33"/>
      <c r="Y77" s="33"/>
      <c r="Z77" s="33"/>
      <c r="AA77" s="28"/>
    </row>
    <row r="78" spans="1:28" s="19" customFormat="1" ht="7.2" customHeight="1">
      <c r="A78" s="1"/>
      <c r="B78" s="3"/>
      <c r="C78" s="3"/>
      <c r="D78" s="1"/>
      <c r="E78" s="2"/>
      <c r="F78" s="49"/>
      <c r="G78" s="49"/>
      <c r="H78" s="49"/>
      <c r="I78" s="49"/>
      <c r="J78" s="49"/>
      <c r="K78" s="49"/>
      <c r="L78" s="49"/>
      <c r="M78" s="49"/>
      <c r="N78" s="49"/>
      <c r="O78" s="49"/>
      <c r="P78" s="49"/>
      <c r="Q78" s="49"/>
      <c r="R78" s="49"/>
      <c r="S78" s="49"/>
      <c r="T78" s="49"/>
      <c r="U78" s="49"/>
      <c r="V78" s="33"/>
      <c r="W78" s="33"/>
      <c r="X78" s="33"/>
      <c r="Y78" s="33"/>
      <c r="Z78" s="33"/>
      <c r="AA78" s="1"/>
    </row>
    <row r="79" spans="1:28" ht="18" customHeight="1">
      <c r="A79" s="9" t="s">
        <v>40</v>
      </c>
      <c r="B79" s="16">
        <v>1050</v>
      </c>
      <c r="C79" s="16">
        <v>0.8</v>
      </c>
      <c r="D79" s="9" t="s">
        <v>5</v>
      </c>
      <c r="E79" s="10">
        <v>16</v>
      </c>
      <c r="F79" s="11">
        <v>49.306673396059999</v>
      </c>
      <c r="G79" s="11">
        <v>0.2043938262116477</v>
      </c>
      <c r="H79" s="11">
        <v>1.0271866911041916</v>
      </c>
      <c r="I79" s="11">
        <v>2.71167745317114E-2</v>
      </c>
      <c r="J79" s="11">
        <v>20.36742835399917</v>
      </c>
      <c r="K79" s="11">
        <v>0.15096174142893809</v>
      </c>
      <c r="L79" s="11">
        <v>8.9563980391568023</v>
      </c>
      <c r="M79" s="11">
        <v>0.10049961380127816</v>
      </c>
      <c r="N79" s="11">
        <v>0.29186714781026396</v>
      </c>
      <c r="O79" s="11">
        <v>3.3281459006144765E-2</v>
      </c>
      <c r="P79" s="11">
        <v>6.188749985536397</v>
      </c>
      <c r="Q79" s="11">
        <v>8.7874780865148591E-2</v>
      </c>
      <c r="R79" s="11">
        <v>10.469976469640848</v>
      </c>
      <c r="S79" s="11">
        <v>0.12200684416630067</v>
      </c>
      <c r="T79" s="12">
        <v>2.0740639473844551</v>
      </c>
      <c r="U79" s="12">
        <v>6.7367096343283264E-2</v>
      </c>
      <c r="V79" s="11">
        <v>1.1166436575545855</v>
      </c>
      <c r="W79" s="11">
        <v>3.2062919052745588E-2</v>
      </c>
      <c r="X79" s="11">
        <v>0.20101231175328094</v>
      </c>
      <c r="Y79" s="11">
        <v>4.1800123503223874E-2</v>
      </c>
      <c r="Z79" s="12">
        <v>93.445768750000013</v>
      </c>
      <c r="AA79" s="5"/>
      <c r="AB79" s="18"/>
    </row>
    <row r="80" spans="1:28" ht="18" customHeight="1">
      <c r="A80" s="5"/>
      <c r="B80" s="17"/>
      <c r="C80" s="17"/>
      <c r="D80" s="9" t="s">
        <v>20</v>
      </c>
      <c r="E80" s="10">
        <v>16</v>
      </c>
      <c r="F80" s="11">
        <v>39.171875</v>
      </c>
      <c r="G80" s="11">
        <v>0.16971422057879121</v>
      </c>
      <c r="H80" s="11">
        <v>6.9943749999999985E-2</v>
      </c>
      <c r="I80" s="11">
        <v>9.8804162361715176E-3</v>
      </c>
      <c r="J80" s="11">
        <v>3.4687499999999996E-2</v>
      </c>
      <c r="K80" s="11">
        <v>2.3783323989720197E-2</v>
      </c>
      <c r="L80" s="11">
        <v>19.917499999999997</v>
      </c>
      <c r="M80" s="11">
        <v>0.28181554250963498</v>
      </c>
      <c r="N80" s="11">
        <v>0.43786249999999999</v>
      </c>
      <c r="O80" s="11">
        <v>1.726340541917111E-2</v>
      </c>
      <c r="P80" s="11">
        <v>41.801875000000003</v>
      </c>
      <c r="Q80" s="11">
        <v>0.17151166141111213</v>
      </c>
      <c r="R80" s="11">
        <v>0.24471249999999997</v>
      </c>
      <c r="S80" s="11">
        <v>2.2639136467630563E-2</v>
      </c>
      <c r="T80" s="11">
        <v>7.3312500000000001E-3</v>
      </c>
      <c r="U80" s="11">
        <v>1.2563424095365084E-2</v>
      </c>
      <c r="V80" s="11">
        <v>6.0937500000000002E-3</v>
      </c>
      <c r="W80" s="11">
        <v>7.7741853806899486E-3</v>
      </c>
      <c r="X80" s="11">
        <v>1.0546206490004182E-2</v>
      </c>
      <c r="Y80" s="11">
        <v>1.1164121729734003E-2</v>
      </c>
      <c r="Z80" s="12">
        <f t="shared" ref="Z80:Z108" si="3">SUM(X80,V80,T80,R80,P80,N80,L80,J80,H80,F80)</f>
        <v>101.70242745649</v>
      </c>
      <c r="AA80" s="35" t="s">
        <v>69</v>
      </c>
      <c r="AB80" s="18"/>
    </row>
    <row r="81" spans="1:28" ht="18" customHeight="1">
      <c r="A81" s="5"/>
      <c r="B81" s="17"/>
      <c r="C81" s="17"/>
      <c r="D81" s="9" t="s">
        <v>6</v>
      </c>
      <c r="E81" s="10">
        <v>17</v>
      </c>
      <c r="F81" s="11">
        <v>49.117647058823529</v>
      </c>
      <c r="G81" s="11">
        <v>0.2792742695757317</v>
      </c>
      <c r="H81" s="11">
        <v>0.72911176470588235</v>
      </c>
      <c r="I81" s="11">
        <v>5.1873727482620501E-2</v>
      </c>
      <c r="J81" s="11">
        <v>8.14</v>
      </c>
      <c r="K81" s="11">
        <v>0.26105554964413241</v>
      </c>
      <c r="L81" s="11">
        <v>6.289411764705882</v>
      </c>
      <c r="M81" s="11">
        <v>0.40520782612499129</v>
      </c>
      <c r="N81" s="11">
        <v>0.25840000000000002</v>
      </c>
      <c r="O81" s="11">
        <v>2.0421863284235356E-2</v>
      </c>
      <c r="P81" s="11">
        <v>14.74</v>
      </c>
      <c r="Q81" s="11">
        <v>0.1923863300757099</v>
      </c>
      <c r="R81" s="11">
        <v>20.813529411764708</v>
      </c>
      <c r="S81" s="11">
        <v>0.55123657780111279</v>
      </c>
      <c r="T81" s="11">
        <v>0.2743411764705882</v>
      </c>
      <c r="U81" s="11">
        <v>3.24652132832891E-2</v>
      </c>
      <c r="V81" s="11">
        <v>2.4111764705882353E-2</v>
      </c>
      <c r="W81" s="11">
        <v>1.6393401201128959E-2</v>
      </c>
      <c r="X81" s="11">
        <v>1.1437121003786884E-2</v>
      </c>
      <c r="Y81" s="11">
        <v>1.0988858663374203E-2</v>
      </c>
      <c r="Z81" s="12">
        <f t="shared" si="3"/>
        <v>100.39799006218027</v>
      </c>
      <c r="AA81" s="35" t="s">
        <v>111</v>
      </c>
      <c r="AB81" s="18"/>
    </row>
    <row r="82" spans="1:28" ht="18" customHeight="1">
      <c r="A82" s="5"/>
      <c r="B82" s="17"/>
      <c r="C82" s="17"/>
      <c r="D82" s="9" t="s">
        <v>28</v>
      </c>
      <c r="E82" s="10">
        <v>10</v>
      </c>
      <c r="F82" s="11">
        <v>8.8120000000000004E-2</v>
      </c>
      <c r="G82" s="11">
        <v>2.5288504195472745E-2</v>
      </c>
      <c r="H82" s="11">
        <v>0.22139999999999999</v>
      </c>
      <c r="I82" s="11">
        <v>1.7095548478413249E-2</v>
      </c>
      <c r="J82" s="11">
        <v>63.919999999999995</v>
      </c>
      <c r="K82" s="11">
        <v>0.40199502484483468</v>
      </c>
      <c r="L82" s="11">
        <v>16.354999999999997</v>
      </c>
      <c r="M82" s="11">
        <v>0.26082135222749209</v>
      </c>
      <c r="N82" s="11">
        <v>0.20600000000000002</v>
      </c>
      <c r="O82" s="11">
        <v>1.5941629639266982E-2</v>
      </c>
      <c r="P82" s="11">
        <v>18.774999999999999</v>
      </c>
      <c r="Q82" s="11">
        <v>0.15550991393905911</v>
      </c>
      <c r="R82" s="11">
        <v>0.13855000000000001</v>
      </c>
      <c r="S82" s="11">
        <v>1.8238801739393191E-2</v>
      </c>
      <c r="T82" s="11">
        <v>8.8699999999999994E-3</v>
      </c>
      <c r="U82" s="11">
        <v>1.3628813431680526E-2</v>
      </c>
      <c r="V82" s="11">
        <v>6.4000000000000003E-3</v>
      </c>
      <c r="W82" s="11">
        <v>7.0996087529133934E-3</v>
      </c>
      <c r="X82" s="34">
        <v>1.1180431302639477E-2</v>
      </c>
      <c r="Y82" s="34">
        <v>1.2717948262466836E-2</v>
      </c>
      <c r="Z82" s="12">
        <f t="shared" si="3"/>
        <v>99.730520431302637</v>
      </c>
      <c r="AA82" s="5"/>
      <c r="AB82" s="18"/>
    </row>
    <row r="83" spans="1:28" ht="7.2" customHeight="1">
      <c r="A83" s="5"/>
      <c r="B83" s="17"/>
      <c r="C83" s="17"/>
      <c r="D83" s="5"/>
      <c r="E83" s="5"/>
      <c r="F83" s="11"/>
      <c r="G83" s="11"/>
      <c r="H83" s="11"/>
      <c r="I83" s="11"/>
      <c r="J83" s="11"/>
      <c r="K83" s="11"/>
      <c r="L83" s="11"/>
      <c r="M83" s="11"/>
      <c r="N83" s="11"/>
      <c r="O83" s="11"/>
      <c r="P83" s="11"/>
      <c r="Q83" s="11"/>
      <c r="R83" s="11"/>
      <c r="S83" s="11"/>
      <c r="T83" s="11"/>
      <c r="U83" s="11"/>
      <c r="V83" s="11"/>
      <c r="W83" s="11"/>
      <c r="X83" s="11"/>
      <c r="Y83" s="11"/>
      <c r="Z83" s="11"/>
      <c r="AA83" s="5"/>
      <c r="AB83" s="18"/>
    </row>
    <row r="84" spans="1:28" ht="18" customHeight="1">
      <c r="A84" s="9" t="s">
        <v>41</v>
      </c>
      <c r="B84" s="16">
        <v>1020</v>
      </c>
      <c r="C84" s="16">
        <v>0.6</v>
      </c>
      <c r="D84" s="9" t="s">
        <v>5</v>
      </c>
      <c r="E84" s="10">
        <v>17</v>
      </c>
      <c r="F84" s="11">
        <v>49.978536785550588</v>
      </c>
      <c r="G84" s="11">
        <v>0.23773394250437538</v>
      </c>
      <c r="H84" s="11">
        <v>1.2227970983571581</v>
      </c>
      <c r="I84" s="11">
        <v>3.7530835286207265E-2</v>
      </c>
      <c r="J84" s="11">
        <v>19.961299859225818</v>
      </c>
      <c r="K84" s="11">
        <v>0.1015998496381728</v>
      </c>
      <c r="L84" s="11">
        <v>9.8319897344073937</v>
      </c>
      <c r="M84" s="11">
        <v>0.1862591021965942</v>
      </c>
      <c r="N84" s="11">
        <v>0.33111665882319308</v>
      </c>
      <c r="O84" s="11">
        <v>3.3888274974662902E-2</v>
      </c>
      <c r="P84" s="11">
        <v>5.1367520669509377</v>
      </c>
      <c r="Q84" s="11">
        <v>9.7471744003841204E-2</v>
      </c>
      <c r="R84" s="11">
        <v>9.8000884049641517</v>
      </c>
      <c r="S84" s="11">
        <v>0.14668385996553399</v>
      </c>
      <c r="T84" s="11">
        <v>2.2452155662154198</v>
      </c>
      <c r="U84" s="11">
        <v>6.7736071096561476E-2</v>
      </c>
      <c r="V84" s="34">
        <v>1.2833203005768781</v>
      </c>
      <c r="W84" s="34">
        <v>4.6835636717442695E-2</v>
      </c>
      <c r="X84" s="11">
        <v>0.20888352492846443</v>
      </c>
      <c r="Y84" s="11">
        <v>5.5545977435681057E-2</v>
      </c>
      <c r="Z84" s="12">
        <v>92.196047058823524</v>
      </c>
      <c r="AA84" s="5"/>
      <c r="AB84" s="18"/>
    </row>
    <row r="85" spans="1:28" ht="18" customHeight="1">
      <c r="A85" s="5"/>
      <c r="B85" s="17"/>
      <c r="C85" s="17"/>
      <c r="D85" s="9" t="s">
        <v>20</v>
      </c>
      <c r="E85" s="10">
        <v>21</v>
      </c>
      <c r="F85" s="11">
        <v>38.653333333333336</v>
      </c>
      <c r="G85" s="11">
        <v>0.19126770070592999</v>
      </c>
      <c r="H85" s="11">
        <v>0.10221904761904763</v>
      </c>
      <c r="I85" s="11">
        <v>1.2611408289624794E-2</v>
      </c>
      <c r="J85" s="11">
        <v>4.9090476190476184E-2</v>
      </c>
      <c r="K85" s="11">
        <v>2.6271751079094532E-2</v>
      </c>
      <c r="L85" s="11">
        <v>23.674285714285716</v>
      </c>
      <c r="M85" s="11">
        <v>0.26768584999157885</v>
      </c>
      <c r="N85" s="11">
        <v>0.58241428571428566</v>
      </c>
      <c r="O85" s="11">
        <v>2.1226405388437425E-2</v>
      </c>
      <c r="P85" s="11">
        <v>37.807619047619042</v>
      </c>
      <c r="Q85" s="11">
        <v>0.28442757886507364</v>
      </c>
      <c r="R85" s="34">
        <v>0.27845714285714285</v>
      </c>
      <c r="S85" s="34">
        <v>1.9936613840584143E-2</v>
      </c>
      <c r="T85" s="11">
        <v>4.952380952380952E-3</v>
      </c>
      <c r="U85" s="11">
        <v>9.6888399226955461E-3</v>
      </c>
      <c r="V85" s="11">
        <v>1.1914285714285714E-2</v>
      </c>
      <c r="W85" s="11">
        <v>8.1890955370105267E-3</v>
      </c>
      <c r="X85" s="11">
        <v>1.256190476190476E-2</v>
      </c>
      <c r="Y85" s="11">
        <v>1.1366594749109171E-2</v>
      </c>
      <c r="Z85" s="12">
        <f t="shared" si="3"/>
        <v>101.17684761904762</v>
      </c>
      <c r="AA85" s="35" t="s">
        <v>70</v>
      </c>
      <c r="AB85" s="18"/>
    </row>
    <row r="86" spans="1:28" ht="18" customHeight="1">
      <c r="A86" s="5"/>
      <c r="B86" s="17"/>
      <c r="C86" s="17"/>
      <c r="D86" s="9" t="s">
        <v>7</v>
      </c>
      <c r="E86" s="10">
        <v>22</v>
      </c>
      <c r="F86" s="11">
        <v>45.520476190476195</v>
      </c>
      <c r="G86" s="11">
        <v>0.46909994873668714</v>
      </c>
      <c r="H86" s="11">
        <v>8.8461904761904755E-2</v>
      </c>
      <c r="I86" s="11">
        <v>1.5545529138323862E-2</v>
      </c>
      <c r="J86" s="11">
        <v>34.595238095238102</v>
      </c>
      <c r="K86" s="11">
        <v>0.44056349199200584</v>
      </c>
      <c r="L86" s="11">
        <v>0.6528952380952382</v>
      </c>
      <c r="M86" s="11">
        <v>3.4696159386745903E-2</v>
      </c>
      <c r="N86" s="11">
        <v>2.176666666666667E-2</v>
      </c>
      <c r="O86" s="11">
        <v>1.5800010548519684E-2</v>
      </c>
      <c r="P86" s="34">
        <v>9.4557142857142867E-2</v>
      </c>
      <c r="Q86" s="34">
        <v>2.4024707520146186E-2</v>
      </c>
      <c r="R86" s="11">
        <v>17.687142857142852</v>
      </c>
      <c r="S86" s="11">
        <v>0.35339981405120774</v>
      </c>
      <c r="T86" s="11">
        <v>1.2080571428571429</v>
      </c>
      <c r="U86" s="11">
        <v>0.18796478013560988</v>
      </c>
      <c r="V86" s="11">
        <v>7.0685714285714282E-2</v>
      </c>
      <c r="W86" s="11">
        <v>1.5399165097961867E-2</v>
      </c>
      <c r="X86" s="34">
        <v>2.294285714285714E-2</v>
      </c>
      <c r="Y86" s="34">
        <v>2.1552808898808791E-2</v>
      </c>
      <c r="Z86" s="12">
        <f t="shared" si="3"/>
        <v>99.96222380952382</v>
      </c>
      <c r="AA86" s="35" t="s">
        <v>95</v>
      </c>
      <c r="AB86" s="18"/>
    </row>
    <row r="87" spans="1:28" ht="7.2" customHeight="1">
      <c r="A87" s="7"/>
      <c r="B87" s="17"/>
      <c r="C87" s="17"/>
      <c r="D87" s="7"/>
      <c r="E87" s="5"/>
      <c r="F87" s="11"/>
      <c r="G87" s="11"/>
      <c r="H87" s="11"/>
      <c r="I87" s="11"/>
      <c r="J87" s="11"/>
      <c r="K87" s="11"/>
      <c r="L87" s="11"/>
      <c r="M87" s="11"/>
      <c r="N87" s="11"/>
      <c r="O87" s="11"/>
      <c r="P87" s="11"/>
      <c r="Q87" s="11"/>
      <c r="R87" s="11"/>
      <c r="S87" s="11"/>
      <c r="T87" s="11"/>
      <c r="U87" s="11"/>
      <c r="V87" s="11"/>
      <c r="W87" s="11"/>
      <c r="X87" s="11"/>
      <c r="Y87" s="11"/>
      <c r="Z87" s="11"/>
      <c r="AA87" s="5"/>
      <c r="AB87" s="18"/>
    </row>
    <row r="88" spans="1:28" ht="18" customHeight="1">
      <c r="A88" s="9" t="s">
        <v>42</v>
      </c>
      <c r="B88" s="16">
        <v>990</v>
      </c>
      <c r="C88" s="16">
        <v>0.6</v>
      </c>
      <c r="D88" s="9" t="s">
        <v>5</v>
      </c>
      <c r="E88" s="10">
        <v>18</v>
      </c>
      <c r="F88" s="11">
        <v>50.169373317512722</v>
      </c>
      <c r="G88" s="11">
        <v>0.24842576396325305</v>
      </c>
      <c r="H88" s="11">
        <v>1.3586846474709435</v>
      </c>
      <c r="I88" s="11">
        <v>4.2713074459605885E-2</v>
      </c>
      <c r="J88" s="11">
        <v>19.818824263755332</v>
      </c>
      <c r="K88" s="11">
        <v>0.23560454300263436</v>
      </c>
      <c r="L88" s="11">
        <v>10.454731407068021</v>
      </c>
      <c r="M88" s="11">
        <v>0.14566103093832722</v>
      </c>
      <c r="N88" s="34">
        <v>0.36710081234687714</v>
      </c>
      <c r="O88" s="34">
        <v>3.0667404542494558E-2</v>
      </c>
      <c r="P88" s="11">
        <v>4.269798393736159</v>
      </c>
      <c r="Q88" s="11">
        <v>8.241315061413923E-2</v>
      </c>
      <c r="R88" s="11">
        <v>9.1282627310074318</v>
      </c>
      <c r="S88" s="11">
        <v>0.12181813875981064</v>
      </c>
      <c r="T88" s="11">
        <v>2.738418194591258</v>
      </c>
      <c r="U88" s="11">
        <v>6.762944774788017E-2</v>
      </c>
      <c r="V88" s="34">
        <v>1.4683304997343427</v>
      </c>
      <c r="W88" s="34">
        <v>6.0378860704210557E-2</v>
      </c>
      <c r="X88" s="11">
        <v>0.22647573277694405</v>
      </c>
      <c r="Y88" s="11">
        <v>3.5075633037885141E-2</v>
      </c>
      <c r="Z88" s="12">
        <v>91.638466666666645</v>
      </c>
      <c r="AA88" s="5"/>
      <c r="AB88" s="18"/>
    </row>
    <row r="89" spans="1:28" ht="18" customHeight="1">
      <c r="A89" s="5"/>
      <c r="B89" s="17"/>
      <c r="C89" s="17"/>
      <c r="D89" s="9" t="s">
        <v>20</v>
      </c>
      <c r="E89" s="10">
        <v>26</v>
      </c>
      <c r="F89" s="11">
        <v>37.992307692307691</v>
      </c>
      <c r="G89" s="11">
        <v>0.12219026777309791</v>
      </c>
      <c r="H89" s="11">
        <v>9.7369230769230777E-2</v>
      </c>
      <c r="I89" s="11">
        <v>1.4279825467582385E-2</v>
      </c>
      <c r="J89" s="34">
        <v>2.5726923076923078E-2</v>
      </c>
      <c r="K89" s="34">
        <v>2.2659771537988774E-2</v>
      </c>
      <c r="L89" s="11">
        <v>27.330769230769231</v>
      </c>
      <c r="M89" s="11">
        <v>0.24597435763791423</v>
      </c>
      <c r="N89" s="11">
        <v>0.7200192307692308</v>
      </c>
      <c r="O89" s="11">
        <v>1.955707583931237E-2</v>
      </c>
      <c r="P89" s="11">
        <v>34.987692307692299</v>
      </c>
      <c r="Q89" s="11">
        <v>0.2583998094783766</v>
      </c>
      <c r="R89" s="34">
        <v>0.26984230769230766</v>
      </c>
      <c r="S89" s="34">
        <v>2.1990910359999612E-2</v>
      </c>
      <c r="T89" s="11">
        <v>1.4046153846153847E-2</v>
      </c>
      <c r="U89" s="11">
        <v>2.3158069535593521E-2</v>
      </c>
      <c r="V89" s="11">
        <v>9.5192307692307694E-3</v>
      </c>
      <c r="W89" s="11">
        <v>9.4723183743271357E-3</v>
      </c>
      <c r="X89" s="11">
        <v>2.5280769230769235E-2</v>
      </c>
      <c r="Y89" s="11">
        <v>2.003532918083991E-2</v>
      </c>
      <c r="Z89" s="12">
        <f t="shared" si="3"/>
        <v>101.47257307692308</v>
      </c>
      <c r="AA89" s="35" t="s">
        <v>71</v>
      </c>
      <c r="AB89" s="18"/>
    </row>
    <row r="90" spans="1:28" ht="18" customHeight="1">
      <c r="A90" s="5"/>
      <c r="B90" s="17"/>
      <c r="C90" s="17"/>
      <c r="D90" s="9" t="s">
        <v>7</v>
      </c>
      <c r="E90" s="10">
        <v>25</v>
      </c>
      <c r="F90" s="11">
        <v>45.360000000000007</v>
      </c>
      <c r="G90" s="11">
        <v>0.46867721657163358</v>
      </c>
      <c r="H90" s="11">
        <v>8.6447999999999997E-2</v>
      </c>
      <c r="I90" s="11">
        <v>2.1195854940687504E-2</v>
      </c>
      <c r="J90" s="11">
        <v>34.641599999999997</v>
      </c>
      <c r="K90" s="11">
        <v>0.43051016248167684</v>
      </c>
      <c r="L90" s="11">
        <v>0.76486399999999999</v>
      </c>
      <c r="M90" s="11">
        <v>6.9949886109032869E-2</v>
      </c>
      <c r="N90" s="11">
        <v>1.9867999999999997E-2</v>
      </c>
      <c r="O90" s="11">
        <v>1.618141217570333E-2</v>
      </c>
      <c r="P90" s="34">
        <v>6.7360000000000003E-2</v>
      </c>
      <c r="Q90" s="34">
        <v>3.4275671644282434E-2</v>
      </c>
      <c r="R90" s="11">
        <v>17.776799999999998</v>
      </c>
      <c r="S90" s="11">
        <v>0.37412921119135656</v>
      </c>
      <c r="T90" s="11">
        <v>1.2184919999999999</v>
      </c>
      <c r="U90" s="11">
        <v>0.2137725015836533</v>
      </c>
      <c r="V90" s="11">
        <v>7.1716000000000016E-2</v>
      </c>
      <c r="W90" s="11">
        <v>1.8071563297069701E-2</v>
      </c>
      <c r="X90" s="11">
        <v>2.2160000000000006E-2</v>
      </c>
      <c r="Y90" s="11">
        <v>2.2843160902116848E-2</v>
      </c>
      <c r="Z90" s="12">
        <f t="shared" si="3"/>
        <v>100.029308</v>
      </c>
      <c r="AA90" s="35" t="s">
        <v>95</v>
      </c>
      <c r="AB90" s="18"/>
    </row>
    <row r="91" spans="1:28" ht="18" customHeight="1">
      <c r="A91" s="5"/>
      <c r="B91" s="17"/>
      <c r="C91" s="17"/>
      <c r="D91" s="9" t="s">
        <v>8</v>
      </c>
      <c r="E91" s="10">
        <v>23</v>
      </c>
      <c r="F91" s="11">
        <v>39.619130434782605</v>
      </c>
      <c r="G91" s="11">
        <v>0.45692562596989872</v>
      </c>
      <c r="H91" s="34">
        <v>2.907826086956522</v>
      </c>
      <c r="I91" s="34">
        <v>0.20860917180523206</v>
      </c>
      <c r="J91" s="11">
        <v>15.526521739130436</v>
      </c>
      <c r="K91" s="11">
        <v>0.53188010179715028</v>
      </c>
      <c r="L91" s="11">
        <v>11.862608695652172</v>
      </c>
      <c r="M91" s="11">
        <v>0.15571586569787771</v>
      </c>
      <c r="N91" s="34">
        <v>0.26597391304347823</v>
      </c>
      <c r="O91" s="34">
        <v>1.5886793182655169E-2</v>
      </c>
      <c r="P91" s="11">
        <v>13.191304347826087</v>
      </c>
      <c r="Q91" s="11">
        <v>0.26671919772446562</v>
      </c>
      <c r="R91" s="11">
        <v>11.336956521739131</v>
      </c>
      <c r="S91" s="11">
        <v>0.19811463124823603</v>
      </c>
      <c r="T91" s="11">
        <v>2.1500000000000004</v>
      </c>
      <c r="U91" s="11">
        <v>7.3298889982913631E-2</v>
      </c>
      <c r="V91" s="11">
        <v>0.82359130434782601</v>
      </c>
      <c r="W91" s="11">
        <v>6.87187278499264E-2</v>
      </c>
      <c r="X91" s="34">
        <v>1.7365217391304345E-2</v>
      </c>
      <c r="Y91" s="34">
        <v>1.5623077589248663E-2</v>
      </c>
      <c r="Z91" s="12">
        <f t="shared" si="3"/>
        <v>97.701278260869557</v>
      </c>
      <c r="AA91" s="17"/>
      <c r="AB91" s="18"/>
    </row>
    <row r="92" spans="1:28" s="19" customFormat="1" ht="7.2" customHeight="1">
      <c r="A92" s="30"/>
      <c r="B92" s="44"/>
      <c r="C92" s="44"/>
      <c r="D92" s="30"/>
      <c r="E92" s="30"/>
      <c r="F92" s="49"/>
      <c r="G92" s="49"/>
      <c r="H92" s="45"/>
      <c r="I92" s="45"/>
      <c r="J92" s="49"/>
      <c r="K92" s="49"/>
      <c r="L92" s="49"/>
      <c r="M92" s="49"/>
      <c r="N92" s="49"/>
      <c r="O92" s="49"/>
      <c r="P92" s="49"/>
      <c r="Q92" s="49"/>
      <c r="R92" s="49"/>
      <c r="S92" s="49"/>
      <c r="T92" s="49"/>
      <c r="U92" s="49"/>
      <c r="V92" s="49"/>
      <c r="W92" s="49"/>
      <c r="X92" s="34"/>
      <c r="Y92" s="34"/>
      <c r="Z92" s="34"/>
      <c r="AA92" s="30"/>
      <c r="AB92" s="31"/>
    </row>
    <row r="93" spans="1:28" ht="18" customHeight="1">
      <c r="A93" s="9" t="s">
        <v>43</v>
      </c>
      <c r="B93" s="16">
        <v>960</v>
      </c>
      <c r="C93" s="16">
        <v>0.4</v>
      </c>
      <c r="D93" s="9" t="s">
        <v>5</v>
      </c>
      <c r="E93" s="10">
        <v>11</v>
      </c>
      <c r="F93" s="11">
        <v>53.263420393022663</v>
      </c>
      <c r="G93" s="11">
        <v>0.37833980004763718</v>
      </c>
      <c r="H93" s="11">
        <v>1.1832954187827194</v>
      </c>
      <c r="I93" s="11">
        <v>3.8950129787626381E-2</v>
      </c>
      <c r="J93" s="11">
        <v>19.590626692376141</v>
      </c>
      <c r="K93" s="11">
        <v>0.16584585269569727</v>
      </c>
      <c r="L93" s="34">
        <v>10.382902348199355</v>
      </c>
      <c r="M93" s="34">
        <v>0.14506445850169283</v>
      </c>
      <c r="N93" s="11">
        <v>0.46267267228888331</v>
      </c>
      <c r="O93" s="11">
        <v>2.9714177442038081E-2</v>
      </c>
      <c r="P93" s="11">
        <v>2.9005030600556903</v>
      </c>
      <c r="Q93" s="11">
        <v>9.6806602406319595E-2</v>
      </c>
      <c r="R93" s="11">
        <v>7.5972212681458675</v>
      </c>
      <c r="S93" s="11">
        <v>0.10103031827560162</v>
      </c>
      <c r="T93" s="11">
        <v>2.616942692050245</v>
      </c>
      <c r="U93" s="11">
        <v>0.12032154449208962</v>
      </c>
      <c r="V93" s="34">
        <v>1.6963699480325705</v>
      </c>
      <c r="W93" s="34">
        <v>5.5865151609828752E-2</v>
      </c>
      <c r="X93" s="11">
        <v>0.30604550704587608</v>
      </c>
      <c r="Y93" s="11">
        <v>6.3025866186077639E-2</v>
      </c>
      <c r="Z93" s="12">
        <v>91.050036363636352</v>
      </c>
      <c r="AA93" s="5"/>
      <c r="AB93" s="18"/>
    </row>
    <row r="94" spans="1:28" ht="18" customHeight="1">
      <c r="A94" s="5"/>
      <c r="B94" s="17"/>
      <c r="C94" s="17"/>
      <c r="D94" s="9" t="s">
        <v>7</v>
      </c>
      <c r="E94" s="10">
        <v>26</v>
      </c>
      <c r="F94" s="11">
        <v>46.327307692307691</v>
      </c>
      <c r="G94" s="11">
        <v>0.62255960480781491</v>
      </c>
      <c r="H94" s="11">
        <v>9.6930769230769209E-2</v>
      </c>
      <c r="I94" s="11">
        <v>1.637341184312599E-2</v>
      </c>
      <c r="J94" s="11">
        <v>34.353461538461538</v>
      </c>
      <c r="K94" s="11">
        <v>0.49393880031997756</v>
      </c>
      <c r="L94" s="11">
        <v>0.65334999999999988</v>
      </c>
      <c r="M94" s="11">
        <v>5.1218896903389079E-2</v>
      </c>
      <c r="N94" s="11">
        <v>2.3399999999999997E-2</v>
      </c>
      <c r="O94" s="11">
        <v>1.4544002200219864E-2</v>
      </c>
      <c r="P94" s="11">
        <v>4.4849999999999994E-2</v>
      </c>
      <c r="Q94" s="11">
        <v>1.7272388369881007E-2</v>
      </c>
      <c r="R94" s="34">
        <v>17.166538461538462</v>
      </c>
      <c r="S94" s="34">
        <v>0.48313097443813147</v>
      </c>
      <c r="T94" s="11">
        <v>1.5644</v>
      </c>
      <c r="U94" s="11">
        <v>0.27323827696719244</v>
      </c>
      <c r="V94" s="11">
        <v>9.1165384615384606E-2</v>
      </c>
      <c r="W94" s="11">
        <v>2.352657973114991E-2</v>
      </c>
      <c r="X94" s="11">
        <v>1.038076923076923E-2</v>
      </c>
      <c r="Y94" s="11">
        <v>1.0149010561853572E-2</v>
      </c>
      <c r="Z94" s="12">
        <f t="shared" si="3"/>
        <v>100.33178461538461</v>
      </c>
      <c r="AA94" s="35" t="s">
        <v>96</v>
      </c>
      <c r="AB94" s="18"/>
    </row>
    <row r="95" spans="1:28" ht="18" customHeight="1">
      <c r="A95" s="5"/>
      <c r="B95" s="17"/>
      <c r="C95" s="17"/>
      <c r="D95" s="9" t="s">
        <v>8</v>
      </c>
      <c r="E95" s="10">
        <v>30</v>
      </c>
      <c r="F95" s="11">
        <v>39.755000000000003</v>
      </c>
      <c r="G95" s="11">
        <v>0.36573732801485831</v>
      </c>
      <c r="H95" s="34">
        <v>3.0643333333333329</v>
      </c>
      <c r="I95" s="34">
        <v>0.17565018788987144</v>
      </c>
      <c r="J95" s="11">
        <v>15.293000000000003</v>
      </c>
      <c r="K95" s="11">
        <v>0.24800097330176091</v>
      </c>
      <c r="L95" s="11">
        <v>13.519999999999998</v>
      </c>
      <c r="M95" s="11">
        <v>0.19161743495650477</v>
      </c>
      <c r="N95" s="11">
        <v>0.35499333333333338</v>
      </c>
      <c r="O95" s="11">
        <v>1.677393160857631E-2</v>
      </c>
      <c r="P95" s="34">
        <v>11.688999999999998</v>
      </c>
      <c r="Q95" s="34">
        <v>0.18048497883814846</v>
      </c>
      <c r="R95" s="11">
        <v>10.941000000000001</v>
      </c>
      <c r="S95" s="11">
        <v>9.3710853896072505E-2</v>
      </c>
      <c r="T95" s="11">
        <v>2.1746666666666665</v>
      </c>
      <c r="U95" s="11">
        <v>5.8647593555789315E-2</v>
      </c>
      <c r="V95" s="11">
        <v>0.87538000000000016</v>
      </c>
      <c r="W95" s="11">
        <v>2.8461254970270685E-2</v>
      </c>
      <c r="X95" s="11">
        <v>1.418E-2</v>
      </c>
      <c r="Y95" s="11">
        <v>9.7047588752934098E-3</v>
      </c>
      <c r="Z95" s="12">
        <f t="shared" si="3"/>
        <v>97.681553333333326</v>
      </c>
      <c r="AA95" s="5"/>
      <c r="AB95" s="18"/>
    </row>
    <row r="96" spans="1:28" s="19" customFormat="1" ht="7.2" customHeight="1">
      <c r="A96" s="30"/>
      <c r="B96" s="44"/>
      <c r="C96" s="44"/>
      <c r="D96" s="30"/>
      <c r="E96" s="30"/>
      <c r="F96" s="34"/>
      <c r="G96" s="34"/>
      <c r="H96" s="11"/>
      <c r="I96" s="11"/>
      <c r="J96" s="34"/>
      <c r="K96" s="34"/>
      <c r="L96" s="34"/>
      <c r="M96" s="34"/>
      <c r="N96" s="34"/>
      <c r="O96" s="34"/>
      <c r="P96" s="34"/>
      <c r="Q96" s="34"/>
      <c r="R96" s="34"/>
      <c r="S96" s="34"/>
      <c r="T96" s="34"/>
      <c r="U96" s="34"/>
      <c r="V96" s="34"/>
      <c r="W96" s="34"/>
      <c r="X96" s="34"/>
      <c r="Y96" s="34"/>
      <c r="Z96" s="34"/>
      <c r="AA96" s="30"/>
      <c r="AB96" s="31"/>
    </row>
    <row r="97" spans="1:28" ht="18" customHeight="1">
      <c r="A97" s="9" t="s">
        <v>44</v>
      </c>
      <c r="B97" s="16">
        <v>930</v>
      </c>
      <c r="C97" s="16">
        <v>0.4</v>
      </c>
      <c r="D97" s="9" t="s">
        <v>5</v>
      </c>
      <c r="E97" s="10">
        <v>21</v>
      </c>
      <c r="F97" s="11">
        <v>56.554838663234484</v>
      </c>
      <c r="G97" s="11">
        <v>0.20880116342558178</v>
      </c>
      <c r="H97" s="11">
        <v>0.70077880598592301</v>
      </c>
      <c r="I97" s="11">
        <v>4.6159192823274887E-2</v>
      </c>
      <c r="J97" s="11">
        <v>19.039403934524987</v>
      </c>
      <c r="K97" s="11">
        <v>0.14364475073188709</v>
      </c>
      <c r="L97" s="11">
        <v>9.1840254711429576</v>
      </c>
      <c r="M97" s="11">
        <v>0.1425545962037546</v>
      </c>
      <c r="N97" s="34">
        <v>0.50116213967658096</v>
      </c>
      <c r="O97" s="34">
        <v>2.3768704485028901E-2</v>
      </c>
      <c r="P97" s="11">
        <v>2.1361231571242993</v>
      </c>
      <c r="Q97" s="11">
        <v>4.996010520488841E-2</v>
      </c>
      <c r="R97" s="11">
        <v>6.4459276807289303</v>
      </c>
      <c r="S97" s="11">
        <v>7.7038210923738776E-2</v>
      </c>
      <c r="T97" s="11">
        <v>3.0364768980758359</v>
      </c>
      <c r="U97" s="11">
        <v>0.11212265415834677</v>
      </c>
      <c r="V97" s="11">
        <v>2.0333597231918241</v>
      </c>
      <c r="W97" s="11">
        <v>6.966877233622247E-2</v>
      </c>
      <c r="X97" s="11">
        <v>0.36790352631419432</v>
      </c>
      <c r="Y97" s="11">
        <v>3.1199222206832005E-2</v>
      </c>
      <c r="Z97" s="12">
        <v>91.28687142857143</v>
      </c>
      <c r="AA97" s="5"/>
      <c r="AB97" s="18"/>
    </row>
    <row r="98" spans="1:28" ht="18" customHeight="1">
      <c r="A98" s="5"/>
      <c r="B98" s="17"/>
      <c r="C98" s="17"/>
      <c r="D98" s="9" t="s">
        <v>7</v>
      </c>
      <c r="E98" s="10">
        <v>13</v>
      </c>
      <c r="F98" s="11">
        <v>47.507692307692309</v>
      </c>
      <c r="G98" s="11">
        <v>0.6076478399829105</v>
      </c>
      <c r="H98" s="11">
        <v>2.0930769230769232E-2</v>
      </c>
      <c r="I98" s="11">
        <v>3.0722966019341963E-2</v>
      </c>
      <c r="J98" s="34">
        <v>34.08461538461539</v>
      </c>
      <c r="K98" s="34">
        <v>0.47135647134299924</v>
      </c>
      <c r="L98" s="11">
        <v>0.73595384615384607</v>
      </c>
      <c r="M98" s="11">
        <v>0.16192175381638607</v>
      </c>
      <c r="N98" s="11">
        <v>4.3384615384615383E-2</v>
      </c>
      <c r="O98" s="11">
        <v>1.4112751099262825E-2</v>
      </c>
      <c r="P98" s="11">
        <v>6.7615384615384619E-2</v>
      </c>
      <c r="Q98" s="11">
        <v>4.0787535803515712E-2</v>
      </c>
      <c r="R98" s="11">
        <v>16.762307692307694</v>
      </c>
      <c r="S98" s="11">
        <v>0.55473948609766155</v>
      </c>
      <c r="T98" s="11">
        <v>1.7278307692307695</v>
      </c>
      <c r="U98" s="11">
        <v>0.26419396720533123</v>
      </c>
      <c r="V98" s="11">
        <v>0.1167076923076923</v>
      </c>
      <c r="W98" s="11">
        <v>1.9643042090371432E-2</v>
      </c>
      <c r="X98" s="11">
        <v>1.6684615384615388E-2</v>
      </c>
      <c r="Y98" s="11">
        <v>1.1808531248906875E-2</v>
      </c>
      <c r="Z98" s="12">
        <f t="shared" si="3"/>
        <v>101.08372307692309</v>
      </c>
      <c r="AA98" s="35" t="s">
        <v>97</v>
      </c>
      <c r="AB98" s="18"/>
    </row>
    <row r="99" spans="1:28" ht="18" customHeight="1">
      <c r="A99" s="5"/>
      <c r="B99" s="17"/>
      <c r="C99" s="17"/>
      <c r="D99" s="9" t="s">
        <v>8</v>
      </c>
      <c r="E99" s="10">
        <v>29</v>
      </c>
      <c r="F99" s="11">
        <v>40.092068965517235</v>
      </c>
      <c r="G99" s="11">
        <v>0.19072005120341814</v>
      </c>
      <c r="H99" s="11">
        <v>2.4724137931034487</v>
      </c>
      <c r="I99" s="11">
        <v>0.1006995237757853</v>
      </c>
      <c r="J99" s="11">
        <v>14.516206896551726</v>
      </c>
      <c r="K99" s="11">
        <v>0.18156883372239394</v>
      </c>
      <c r="L99" s="11">
        <v>15.180689655172413</v>
      </c>
      <c r="M99" s="11">
        <v>0.26389839812325444</v>
      </c>
      <c r="N99" s="11">
        <v>0.51166206896551736</v>
      </c>
      <c r="O99" s="11">
        <v>2.0267063600706296E-2</v>
      </c>
      <c r="P99" s="11">
        <v>10.751724137931035</v>
      </c>
      <c r="Q99" s="11">
        <v>0.18868092805272468</v>
      </c>
      <c r="R99" s="11">
        <v>10.425172413793103</v>
      </c>
      <c r="S99" s="11">
        <v>0.13407409171411719</v>
      </c>
      <c r="T99" s="11">
        <v>2.1668965517241383</v>
      </c>
      <c r="U99" s="11">
        <v>5.1346403982854012E-2</v>
      </c>
      <c r="V99" s="11">
        <v>0.84315172413793116</v>
      </c>
      <c r="W99" s="11">
        <v>3.4721757492237541E-2</v>
      </c>
      <c r="X99" s="33">
        <v>1.9220689655172415E-2</v>
      </c>
      <c r="Y99" s="33">
        <v>8.1495564870709778E-3</v>
      </c>
      <c r="Z99" s="12">
        <f t="shared" si="3"/>
        <v>96.979206896551716</v>
      </c>
      <c r="AA99" s="5"/>
      <c r="AB99" s="18"/>
    </row>
    <row r="100" spans="1:28" ht="18" customHeight="1">
      <c r="A100" s="5"/>
      <c r="B100" s="17"/>
      <c r="C100" s="17"/>
      <c r="D100" s="9" t="s">
        <v>10</v>
      </c>
      <c r="E100" s="10">
        <v>23</v>
      </c>
      <c r="F100" s="11">
        <v>0.14987826086956524</v>
      </c>
      <c r="G100" s="11">
        <v>1.3677418566971127E-2</v>
      </c>
      <c r="H100" s="34">
        <v>13.154347826086957</v>
      </c>
      <c r="I100" s="34">
        <v>0.2018285971033234</v>
      </c>
      <c r="J100" s="11">
        <v>7.853478260869565</v>
      </c>
      <c r="K100" s="11">
        <v>0.17844298034162512</v>
      </c>
      <c r="L100" s="11">
        <v>70.824782608695656</v>
      </c>
      <c r="M100" s="11">
        <v>0.2415832167036551</v>
      </c>
      <c r="N100" s="11">
        <v>0.88844782608695649</v>
      </c>
      <c r="O100" s="11">
        <v>2.6450019239814587E-2</v>
      </c>
      <c r="P100" s="11">
        <v>2.2247826086956519</v>
      </c>
      <c r="Q100" s="11">
        <v>3.0728956615927502E-2</v>
      </c>
      <c r="R100" s="11">
        <v>0.13861739130434783</v>
      </c>
      <c r="S100" s="11">
        <v>3.0838857604326426E-2</v>
      </c>
      <c r="T100" s="11">
        <v>1.3860869565217393E-2</v>
      </c>
      <c r="U100" s="11">
        <v>2.0947005408246847E-2</v>
      </c>
      <c r="V100" s="34">
        <v>2.2269565217391304E-2</v>
      </c>
      <c r="W100" s="34">
        <v>8.9447513702225895E-3</v>
      </c>
      <c r="X100" s="33">
        <v>4.1913043478260872E-3</v>
      </c>
      <c r="Y100" s="33">
        <v>5.220668108017512E-3</v>
      </c>
      <c r="Z100" s="12">
        <f t="shared" si="3"/>
        <v>95.274656521739146</v>
      </c>
      <c r="AA100" s="5"/>
      <c r="AB100" s="18"/>
    </row>
    <row r="101" spans="1:28" s="19" customFormat="1" ht="7.2" customHeight="1">
      <c r="A101" s="30"/>
      <c r="B101" s="44"/>
      <c r="C101" s="44"/>
      <c r="D101" s="30"/>
      <c r="E101" s="30"/>
      <c r="F101" s="49"/>
      <c r="G101" s="49"/>
      <c r="H101" s="45"/>
      <c r="I101" s="45"/>
      <c r="J101" s="49"/>
      <c r="K101" s="49"/>
      <c r="L101" s="49"/>
      <c r="M101" s="49"/>
      <c r="N101" s="49"/>
      <c r="O101" s="49"/>
      <c r="P101" s="49"/>
      <c r="Q101" s="49"/>
      <c r="R101" s="49"/>
      <c r="S101" s="49"/>
      <c r="T101" s="49"/>
      <c r="U101" s="49"/>
      <c r="V101" s="49"/>
      <c r="W101" s="49"/>
      <c r="X101" s="34"/>
      <c r="Y101" s="34"/>
      <c r="Z101" s="34"/>
      <c r="AA101" s="30"/>
      <c r="AB101" s="31"/>
    </row>
    <row r="102" spans="1:28" ht="18" customHeight="1">
      <c r="A102" s="9" t="s">
        <v>45</v>
      </c>
      <c r="B102" s="16">
        <v>900</v>
      </c>
      <c r="C102" s="16">
        <v>0.2</v>
      </c>
      <c r="D102" s="9" t="s">
        <v>5</v>
      </c>
      <c r="E102" s="10">
        <v>19</v>
      </c>
      <c r="F102" s="11">
        <v>66.801831386770999</v>
      </c>
      <c r="G102" s="11">
        <v>0.34346251282689411</v>
      </c>
      <c r="H102" s="11">
        <v>0.36277225416566583</v>
      </c>
      <c r="I102" s="11">
        <v>7.3687259771733252E-2</v>
      </c>
      <c r="J102" s="11">
        <v>16.84575712120423</v>
      </c>
      <c r="K102" s="11">
        <v>0.36268694251890421</v>
      </c>
      <c r="L102" s="11">
        <v>3.2413776498920188</v>
      </c>
      <c r="M102" s="11">
        <v>0.22940817602276822</v>
      </c>
      <c r="N102" s="11">
        <v>0.36926172850704564</v>
      </c>
      <c r="O102" s="11">
        <v>4.8904798054724634E-2</v>
      </c>
      <c r="P102" s="11">
        <v>1.3101627183898492</v>
      </c>
      <c r="Q102" s="11">
        <v>8.4039717950152262E-2</v>
      </c>
      <c r="R102" s="11">
        <v>3.4334302555083545</v>
      </c>
      <c r="S102" s="11">
        <v>0.18288848325309756</v>
      </c>
      <c r="T102" s="34">
        <v>4.0062285515594054</v>
      </c>
      <c r="U102" s="34">
        <v>0.13976174304454786</v>
      </c>
      <c r="V102" s="34">
        <v>3.3113676665160483</v>
      </c>
      <c r="W102" s="34">
        <v>8.670650466556952E-2</v>
      </c>
      <c r="X102" s="33">
        <v>0.31781066748638981</v>
      </c>
      <c r="Y102" s="33">
        <v>7.4014011090108009E-2</v>
      </c>
      <c r="Z102" s="12">
        <v>93.998368421052632</v>
      </c>
      <c r="AA102" s="5"/>
      <c r="AB102" s="18"/>
    </row>
    <row r="103" spans="1:28" ht="18" customHeight="1">
      <c r="A103" s="5"/>
      <c r="B103" s="17"/>
      <c r="C103" s="17"/>
      <c r="D103" s="9" t="s">
        <v>20</v>
      </c>
      <c r="E103" s="10">
        <v>20</v>
      </c>
      <c r="F103" s="11">
        <v>36.988999999999997</v>
      </c>
      <c r="G103" s="11">
        <v>0.22754756587764713</v>
      </c>
      <c r="H103" s="11">
        <v>1.9594999999999998E-2</v>
      </c>
      <c r="I103" s="11">
        <v>1.5189763693113584E-2</v>
      </c>
      <c r="J103" s="11">
        <v>5.602E-2</v>
      </c>
      <c r="K103" s="11">
        <v>2.3821034490771505E-2</v>
      </c>
      <c r="L103" s="11">
        <v>28.464999999999996</v>
      </c>
      <c r="M103" s="11">
        <v>0.75231922115968553</v>
      </c>
      <c r="N103" s="11">
        <v>2.6219999999999999</v>
      </c>
      <c r="O103" s="11">
        <v>4.6180424196269255E-2</v>
      </c>
      <c r="P103" s="34">
        <v>31.181000000000004</v>
      </c>
      <c r="Q103" s="34">
        <v>0.55771054556246147</v>
      </c>
      <c r="R103" s="34">
        <v>0.22762000000000007</v>
      </c>
      <c r="S103" s="34">
        <v>1.8869568929335594E-2</v>
      </c>
      <c r="T103" s="34">
        <v>4.5149999999999999E-3</v>
      </c>
      <c r="U103" s="34">
        <v>7.4846702982619227E-3</v>
      </c>
      <c r="V103" s="12">
        <v>2.3555E-2</v>
      </c>
      <c r="W103" s="12">
        <v>5.5690379968650148E-3</v>
      </c>
      <c r="X103" s="11">
        <v>1.2405000000000001E-2</v>
      </c>
      <c r="Y103" s="11">
        <v>1.2838612607451418E-2</v>
      </c>
      <c r="Z103" s="12">
        <f t="shared" si="3"/>
        <v>99.600709999999992</v>
      </c>
      <c r="AA103" s="35" t="s">
        <v>63</v>
      </c>
      <c r="AB103" s="18"/>
    </row>
    <row r="104" spans="1:28" ht="18" customHeight="1">
      <c r="A104" s="5"/>
      <c r="B104" s="17"/>
      <c r="C104" s="17"/>
      <c r="D104" s="9" t="s">
        <v>7</v>
      </c>
      <c r="E104" s="10">
        <v>25</v>
      </c>
      <c r="F104" s="11">
        <v>49.114800000000002</v>
      </c>
      <c r="G104" s="11">
        <v>1.7515924183439477</v>
      </c>
      <c r="H104" s="11">
        <v>3.0755999999999995E-2</v>
      </c>
      <c r="I104" s="11">
        <v>2.431782747971812E-2</v>
      </c>
      <c r="J104" s="11">
        <v>32.079200000000007</v>
      </c>
      <c r="K104" s="11">
        <v>1.2576065892533059</v>
      </c>
      <c r="L104" s="11">
        <v>0.85212399999999988</v>
      </c>
      <c r="M104" s="11">
        <v>0.22909303474062012</v>
      </c>
      <c r="N104" s="34">
        <v>5.2039999999999996E-2</v>
      </c>
      <c r="O104" s="34">
        <v>2.0342504762196813E-2</v>
      </c>
      <c r="P104" s="34">
        <v>9.9296000000000009E-2</v>
      </c>
      <c r="Q104" s="34">
        <v>5.0367155964973806E-2</v>
      </c>
      <c r="R104" s="34">
        <v>15.075599999999998</v>
      </c>
      <c r="S104" s="34">
        <v>1.245408500586588</v>
      </c>
      <c r="T104" s="11">
        <v>2.3940000000000001</v>
      </c>
      <c r="U104" s="11">
        <v>0.71647284200682237</v>
      </c>
      <c r="V104" s="11">
        <v>0.236736</v>
      </c>
      <c r="W104" s="11">
        <v>8.3182684896958375E-2</v>
      </c>
      <c r="X104" s="11">
        <v>4.9183999999999999E-2</v>
      </c>
      <c r="Y104" s="11">
        <v>2.0571899928462284E-2</v>
      </c>
      <c r="Z104" s="12">
        <f t="shared" si="3"/>
        <v>99.983736000000007</v>
      </c>
      <c r="AA104" s="35" t="s">
        <v>98</v>
      </c>
      <c r="AB104" s="18"/>
    </row>
    <row r="105" spans="1:28" ht="18" customHeight="1">
      <c r="A105" s="5"/>
      <c r="B105" s="17"/>
      <c r="C105" s="17"/>
      <c r="D105" s="9" t="s">
        <v>10</v>
      </c>
      <c r="E105" s="10">
        <v>23</v>
      </c>
      <c r="F105" s="11">
        <v>0.15056521739130435</v>
      </c>
      <c r="G105" s="11">
        <v>2.8446802164033932E-2</v>
      </c>
      <c r="H105" s="11">
        <v>5.3617391304347821</v>
      </c>
      <c r="I105" s="11">
        <v>0.72271993930702561</v>
      </c>
      <c r="J105" s="11">
        <v>4.0030434782608699</v>
      </c>
      <c r="K105" s="11">
        <v>0.17208440800450478</v>
      </c>
      <c r="L105" s="34">
        <v>79.139565217391308</v>
      </c>
      <c r="M105" s="34">
        <v>0.6305659669972502</v>
      </c>
      <c r="N105" s="34">
        <v>1.5613043478260868</v>
      </c>
      <c r="O105" s="34">
        <v>5.9337581822996387E-2</v>
      </c>
      <c r="P105" s="34">
        <v>2.887826086956522</v>
      </c>
      <c r="Q105" s="34">
        <v>9.2586889006004897E-2</v>
      </c>
      <c r="R105" s="11">
        <v>0.1388391304347826</v>
      </c>
      <c r="S105" s="11">
        <v>4.6675239095949318E-2</v>
      </c>
      <c r="T105" s="11">
        <v>1.3956521739130435E-2</v>
      </c>
      <c r="U105" s="11">
        <v>1.4594109212809637E-2</v>
      </c>
      <c r="V105" s="11">
        <v>2.63E-2</v>
      </c>
      <c r="W105" s="11">
        <v>8.4228585085198669E-3</v>
      </c>
      <c r="X105" s="11">
        <v>9.6260869565217393E-3</v>
      </c>
      <c r="Y105" s="11">
        <v>2.0764791385054226E-2</v>
      </c>
      <c r="Z105" s="12">
        <f t="shared" si="3"/>
        <v>93.292765217391306</v>
      </c>
      <c r="AA105" s="5"/>
      <c r="AB105" s="18"/>
    </row>
    <row r="106" spans="1:28" ht="18" customHeight="1">
      <c r="A106" s="5"/>
      <c r="B106" s="17"/>
      <c r="C106" s="17"/>
      <c r="D106" s="9" t="s">
        <v>55</v>
      </c>
      <c r="E106" s="10">
        <v>11</v>
      </c>
      <c r="F106" s="11">
        <v>52.638181818181813</v>
      </c>
      <c r="G106" s="11">
        <v>0.50296755724038889</v>
      </c>
      <c r="H106" s="11">
        <v>0.18900909090909093</v>
      </c>
      <c r="I106" s="11">
        <v>2.3808924988140419E-2</v>
      </c>
      <c r="J106" s="34">
        <v>2.6281818181818184</v>
      </c>
      <c r="K106" s="34">
        <v>0.38612998282490713</v>
      </c>
      <c r="L106" s="34">
        <v>16.04</v>
      </c>
      <c r="M106" s="34">
        <v>0.86810137656842856</v>
      </c>
      <c r="N106" s="34">
        <v>2.4336363636363636</v>
      </c>
      <c r="O106" s="34">
        <v>8.4649007941348983E-2</v>
      </c>
      <c r="P106" s="11">
        <v>23.71</v>
      </c>
      <c r="Q106" s="11">
        <v>0.51273774973177066</v>
      </c>
      <c r="R106" s="11">
        <v>1.6636363636363638</v>
      </c>
      <c r="S106" s="11">
        <v>0.20304052439218828</v>
      </c>
      <c r="T106" s="11">
        <v>3.6481818181818178E-2</v>
      </c>
      <c r="U106" s="11">
        <v>1.6876422498966908E-2</v>
      </c>
      <c r="V106" s="11">
        <v>1.8599999999999998E-2</v>
      </c>
      <c r="W106" s="11">
        <v>1.1586026065912337E-2</v>
      </c>
      <c r="X106" s="11">
        <v>2.0563636363636364E-2</v>
      </c>
      <c r="Y106" s="11">
        <v>1.0998115541061811E-2</v>
      </c>
      <c r="Z106" s="12">
        <f t="shared" si="3"/>
        <v>99.378290909090907</v>
      </c>
      <c r="AA106" s="35" t="s">
        <v>86</v>
      </c>
      <c r="AB106" s="18"/>
    </row>
    <row r="107" spans="1:28" ht="18" customHeight="1">
      <c r="A107" s="5"/>
      <c r="B107" s="17"/>
      <c r="C107" s="17"/>
      <c r="D107" s="9" t="s">
        <v>56</v>
      </c>
      <c r="E107" s="10">
        <v>19</v>
      </c>
      <c r="F107" s="11">
        <v>52.890526315789458</v>
      </c>
      <c r="G107" s="11">
        <v>0.37839535004499308</v>
      </c>
      <c r="H107" s="11">
        <v>0.14386842105263156</v>
      </c>
      <c r="I107" s="11">
        <v>3.1257977695152359E-2</v>
      </c>
      <c r="J107" s="34">
        <v>1.5505368421052628</v>
      </c>
      <c r="K107" s="34">
        <v>0.18210407955198302</v>
      </c>
      <c r="L107" s="34">
        <v>16.89</v>
      </c>
      <c r="M107" s="34">
        <v>0.61986557682559962</v>
      </c>
      <c r="N107" s="11">
        <v>2.9521052631578955</v>
      </c>
      <c r="O107" s="11">
        <v>4.3021822288025598E-2</v>
      </c>
      <c r="P107" s="11">
        <v>21.561052631578946</v>
      </c>
      <c r="Q107" s="11">
        <v>0.71380743385844536</v>
      </c>
      <c r="R107" s="11">
        <v>3.2847368421052634</v>
      </c>
      <c r="S107" s="11">
        <v>0.60639525449854925</v>
      </c>
      <c r="T107" s="11">
        <v>5.6605263157894735E-2</v>
      </c>
      <c r="U107" s="11">
        <v>1.6275901534484459E-2</v>
      </c>
      <c r="V107" s="11">
        <v>1.5821052631578948E-2</v>
      </c>
      <c r="W107" s="11">
        <v>6.0434150525241958E-3</v>
      </c>
      <c r="X107" s="11">
        <v>2.2473684210526316E-2</v>
      </c>
      <c r="Y107" s="11">
        <v>4.3328074579695154E-2</v>
      </c>
      <c r="Z107" s="12">
        <f t="shared" si="3"/>
        <v>99.367726315789454</v>
      </c>
      <c r="AA107" s="35" t="s">
        <v>87</v>
      </c>
      <c r="AB107" s="18"/>
    </row>
    <row r="108" spans="1:28" ht="18" customHeight="1">
      <c r="A108" s="5"/>
      <c r="B108" s="17"/>
      <c r="C108" s="17"/>
      <c r="D108" s="9" t="s">
        <v>46</v>
      </c>
      <c r="E108" s="10">
        <v>1</v>
      </c>
      <c r="F108" s="11">
        <v>4.1399999999999997</v>
      </c>
      <c r="G108" s="11"/>
      <c r="H108" s="11" t="s">
        <v>122</v>
      </c>
      <c r="I108" s="11"/>
      <c r="J108" s="11">
        <v>1.0387</v>
      </c>
      <c r="K108" s="11"/>
      <c r="L108" s="11">
        <v>0.77590000000000003</v>
      </c>
      <c r="M108" s="11"/>
      <c r="N108" s="11">
        <v>0.35649999999999998</v>
      </c>
      <c r="O108" s="11"/>
      <c r="P108" s="11">
        <v>0.38879999999999998</v>
      </c>
      <c r="Q108" s="11"/>
      <c r="R108" s="11">
        <v>50.05</v>
      </c>
      <c r="S108" s="11"/>
      <c r="T108" s="11">
        <v>0.26300000000000001</v>
      </c>
      <c r="U108" s="11"/>
      <c r="V108" s="11">
        <v>0.2094</v>
      </c>
      <c r="W108" s="11"/>
      <c r="X108" s="11">
        <v>38.92</v>
      </c>
      <c r="Y108" s="11"/>
      <c r="Z108" s="12">
        <f t="shared" si="3"/>
        <v>96.142299999999992</v>
      </c>
      <c r="AA108" s="5"/>
      <c r="AB108" s="18"/>
    </row>
    <row r="109" spans="1:28" s="19" customFormat="1" ht="7.2" customHeight="1">
      <c r="A109" s="1"/>
      <c r="B109" s="1"/>
      <c r="C109" s="1"/>
      <c r="D109" s="1"/>
      <c r="E109" s="2"/>
      <c r="F109" s="49"/>
      <c r="G109" s="49"/>
      <c r="H109" s="49"/>
      <c r="I109" s="49"/>
      <c r="J109" s="49"/>
      <c r="K109" s="49"/>
      <c r="L109" s="49"/>
      <c r="M109" s="49"/>
      <c r="N109" s="49"/>
      <c r="O109" s="49"/>
      <c r="P109" s="49"/>
      <c r="Q109" s="49"/>
      <c r="R109" s="49"/>
      <c r="S109" s="49"/>
      <c r="T109" s="49"/>
      <c r="U109" s="49"/>
      <c r="V109" s="11"/>
      <c r="W109" s="11"/>
      <c r="X109" s="33"/>
      <c r="Y109" s="33"/>
      <c r="Z109" s="33"/>
      <c r="AA109" s="1"/>
    </row>
    <row r="110" spans="1:28" s="29" customFormat="1" ht="18" customHeight="1">
      <c r="A110" s="28" t="s">
        <v>47</v>
      </c>
      <c r="B110" s="27"/>
      <c r="C110" s="27"/>
      <c r="D110" s="28"/>
      <c r="E110" s="27"/>
      <c r="F110" s="47"/>
      <c r="G110" s="47"/>
      <c r="H110" s="47"/>
      <c r="I110" s="47"/>
      <c r="J110" s="47"/>
      <c r="K110" s="47"/>
      <c r="L110" s="47"/>
      <c r="M110" s="47"/>
      <c r="N110" s="47"/>
      <c r="O110" s="47"/>
      <c r="P110" s="47"/>
      <c r="Q110" s="47"/>
      <c r="R110" s="47"/>
      <c r="S110" s="47"/>
      <c r="T110" s="11"/>
      <c r="U110" s="11"/>
      <c r="V110" s="33"/>
      <c r="W110" s="33"/>
      <c r="X110" s="33"/>
      <c r="Y110" s="33"/>
      <c r="Z110" s="33"/>
      <c r="AA110" s="28"/>
    </row>
    <row r="111" spans="1:28" s="19" customFormat="1" ht="7.2" customHeight="1">
      <c r="A111" s="1"/>
      <c r="B111" s="3"/>
      <c r="C111" s="3"/>
      <c r="D111" s="1"/>
      <c r="E111" s="2"/>
      <c r="F111" s="49"/>
      <c r="G111" s="49"/>
      <c r="H111" s="49"/>
      <c r="I111" s="49"/>
      <c r="J111" s="49"/>
      <c r="K111" s="49"/>
      <c r="L111" s="49"/>
      <c r="M111" s="49"/>
      <c r="N111" s="49"/>
      <c r="O111" s="49"/>
      <c r="P111" s="49"/>
      <c r="Q111" s="49"/>
      <c r="R111" s="11"/>
      <c r="S111" s="11"/>
      <c r="T111" s="33"/>
      <c r="U111" s="33"/>
      <c r="V111" s="33"/>
      <c r="W111" s="33"/>
      <c r="X111" s="33"/>
      <c r="Y111" s="33"/>
      <c r="Z111" s="33"/>
      <c r="AA111" s="1"/>
    </row>
    <row r="112" spans="1:28" ht="18" customHeight="1">
      <c r="A112" s="9" t="s">
        <v>48</v>
      </c>
      <c r="B112" s="16">
        <v>1020</v>
      </c>
      <c r="C112" s="16">
        <v>0.8</v>
      </c>
      <c r="D112" s="9" t="s">
        <v>5</v>
      </c>
      <c r="E112" s="10">
        <v>20</v>
      </c>
      <c r="F112" s="11">
        <v>51.174713442999419</v>
      </c>
      <c r="G112" s="11">
        <v>0.27700898525745299</v>
      </c>
      <c r="H112" s="11">
        <v>1.162429181764767</v>
      </c>
      <c r="I112" s="11">
        <v>3.8765317123313749E-2</v>
      </c>
      <c r="J112" s="11">
        <v>20.202478813119885</v>
      </c>
      <c r="K112" s="11">
        <v>0.20714116429510188</v>
      </c>
      <c r="L112" s="11">
        <v>9.6978431036625583</v>
      </c>
      <c r="M112" s="11">
        <v>0.11036441231619272</v>
      </c>
      <c r="N112" s="11">
        <v>0.32766014411319311</v>
      </c>
      <c r="O112" s="11">
        <v>2.9841461645972539E-2</v>
      </c>
      <c r="P112" s="11">
        <v>4.7389538687202526</v>
      </c>
      <c r="Q112" s="11">
        <v>8.3659437447916818E-2</v>
      </c>
      <c r="R112" s="11">
        <v>8.7968702544113242</v>
      </c>
      <c r="S112" s="11">
        <v>0.16525427134695653</v>
      </c>
      <c r="T112" s="12">
        <v>2.3300083352237428</v>
      </c>
      <c r="U112" s="12">
        <v>0.1118748240166736</v>
      </c>
      <c r="V112" s="12">
        <v>1.3500111845844036</v>
      </c>
      <c r="W112" s="12">
        <v>4.0596355386632269E-2</v>
      </c>
      <c r="X112" s="11">
        <v>0.21903167140044882</v>
      </c>
      <c r="Y112" s="11">
        <v>4.3623545914477792E-2</v>
      </c>
      <c r="Z112" s="12">
        <v>91.845164999999994</v>
      </c>
      <c r="AA112" s="5"/>
      <c r="AB112" s="18"/>
    </row>
    <row r="113" spans="1:28" ht="18" customHeight="1">
      <c r="A113" s="5"/>
      <c r="B113" s="17"/>
      <c r="C113" s="17"/>
      <c r="D113" s="9" t="s">
        <v>20</v>
      </c>
      <c r="E113" s="10">
        <v>3</v>
      </c>
      <c r="F113" s="11">
        <v>38.206666666666671</v>
      </c>
      <c r="G113" s="11">
        <v>0.10115993936995528</v>
      </c>
      <c r="H113" s="11">
        <v>8.433333333333333E-2</v>
      </c>
      <c r="I113" s="11">
        <v>1.3350031210949839E-2</v>
      </c>
      <c r="J113" s="11">
        <v>4.7399999999999998E-2</v>
      </c>
      <c r="K113" s="11">
        <v>1.1722201158485575E-2</v>
      </c>
      <c r="L113" s="11">
        <v>24.61</v>
      </c>
      <c r="M113" s="11">
        <v>8.8881944173156979E-2</v>
      </c>
      <c r="N113" s="11">
        <v>0.5822666666666666</v>
      </c>
      <c r="O113" s="11">
        <v>1.3655157755710228E-2</v>
      </c>
      <c r="P113" s="11">
        <v>37.903333333333336</v>
      </c>
      <c r="Q113" s="11">
        <v>0.11676186592091491</v>
      </c>
      <c r="R113" s="11">
        <v>0.22703333333333334</v>
      </c>
      <c r="S113" s="11">
        <v>2.0322729475474831E-2</v>
      </c>
      <c r="T113" s="11">
        <v>7.8666666666666659E-3</v>
      </c>
      <c r="U113" s="11">
        <v>1.3625466352875169E-2</v>
      </c>
      <c r="V113" s="11">
        <v>4.2333333333333337E-3</v>
      </c>
      <c r="W113" s="11">
        <v>5.1032669275017685E-3</v>
      </c>
      <c r="X113" s="11">
        <v>2.07E-2</v>
      </c>
      <c r="Y113" s="11">
        <v>1.9490767044936939E-2</v>
      </c>
      <c r="Z113" s="12">
        <f t="shared" ref="Z113:Z116" si="4">SUM(X113,V113,T113,R113,P113,N113,L113,J113,H113,F113)</f>
        <v>101.69383333333334</v>
      </c>
      <c r="AA113" s="35" t="s">
        <v>72</v>
      </c>
      <c r="AB113" s="18"/>
    </row>
    <row r="114" spans="1:28" ht="18" customHeight="1">
      <c r="A114" s="5"/>
      <c r="B114" s="17"/>
      <c r="C114" s="17"/>
      <c r="D114" s="9" t="s">
        <v>6</v>
      </c>
      <c r="E114" s="10">
        <v>23</v>
      </c>
      <c r="F114" s="11">
        <v>47.99</v>
      </c>
      <c r="G114" s="11">
        <v>0.38804873171010112</v>
      </c>
      <c r="H114" s="11">
        <v>0.90770434782608689</v>
      </c>
      <c r="I114" s="11">
        <v>8.4505209512683976E-2</v>
      </c>
      <c r="J114" s="11">
        <v>8.2026086956521738</v>
      </c>
      <c r="K114" s="11">
        <v>0.33626582276126771</v>
      </c>
      <c r="L114" s="11">
        <v>8.029565217391303</v>
      </c>
      <c r="M114" s="11">
        <v>0.26405024075783129</v>
      </c>
      <c r="N114" s="11">
        <v>0.34296086956521737</v>
      </c>
      <c r="O114" s="11">
        <v>2.6845377782784046E-2</v>
      </c>
      <c r="P114" s="11">
        <v>14.001739130434784</v>
      </c>
      <c r="Q114" s="11">
        <v>0.22884397570701165</v>
      </c>
      <c r="R114" s="11">
        <v>19.864782608695652</v>
      </c>
      <c r="S114" s="11">
        <v>0.41617161631861588</v>
      </c>
      <c r="T114" s="11">
        <v>0.29645652173913045</v>
      </c>
      <c r="U114" s="11">
        <v>3.7269349167268519E-2</v>
      </c>
      <c r="V114" s="11">
        <v>1.5465217391304346E-2</v>
      </c>
      <c r="W114" s="11">
        <v>1.2438013897858461E-2</v>
      </c>
      <c r="X114" s="11">
        <v>6.9478260869565217E-3</v>
      </c>
      <c r="Y114" s="11">
        <v>1.0156675796790341E-2</v>
      </c>
      <c r="Z114" s="12">
        <f t="shared" si="4"/>
        <v>99.65823043478261</v>
      </c>
      <c r="AA114" s="35" t="s">
        <v>85</v>
      </c>
      <c r="AB114" s="18"/>
    </row>
    <row r="115" spans="1:28" ht="18" customHeight="1">
      <c r="A115" s="5"/>
      <c r="B115" s="17"/>
      <c r="C115" s="17"/>
      <c r="D115" s="9" t="s">
        <v>7</v>
      </c>
      <c r="E115" s="10">
        <v>22</v>
      </c>
      <c r="F115" s="11">
        <v>45.111363636363599</v>
      </c>
      <c r="G115" s="11">
        <v>0.41451400636391222</v>
      </c>
      <c r="H115" s="11">
        <v>8.1336363636363637E-2</v>
      </c>
      <c r="I115" s="11">
        <v>2.2740074662828087E-2</v>
      </c>
      <c r="J115" s="11">
        <v>34.758181818181825</v>
      </c>
      <c r="K115" s="11">
        <v>0.27376799986287109</v>
      </c>
      <c r="L115" s="11">
        <v>0.5862909090909092</v>
      </c>
      <c r="M115" s="11">
        <v>6.700207465935494E-2</v>
      </c>
      <c r="N115" s="11">
        <v>1.7886363636363638E-2</v>
      </c>
      <c r="O115" s="11">
        <v>1.2565572598119626E-2</v>
      </c>
      <c r="P115" s="11">
        <v>6.3877272727272727E-2</v>
      </c>
      <c r="Q115" s="11">
        <v>1.9006237868712417E-2</v>
      </c>
      <c r="R115" s="11">
        <v>17.929545454545451</v>
      </c>
      <c r="S115" s="11">
        <v>0.24573460854242318</v>
      </c>
      <c r="T115" s="11">
        <v>1.1530227272727276</v>
      </c>
      <c r="U115" s="11">
        <v>0.15137987829996474</v>
      </c>
      <c r="V115" s="11">
        <v>6.8663636363636357E-2</v>
      </c>
      <c r="W115" s="11">
        <v>1.8770532769021263E-2</v>
      </c>
      <c r="X115" s="11">
        <v>1.7736363636363637E-2</v>
      </c>
      <c r="Y115" s="11">
        <v>1.5547639399892546E-2</v>
      </c>
      <c r="Z115" s="12">
        <f t="shared" si="4"/>
        <v>99.787904545454509</v>
      </c>
      <c r="AA115" s="35" t="s">
        <v>94</v>
      </c>
      <c r="AB115" s="18"/>
    </row>
    <row r="116" spans="1:28" ht="18" customHeight="1">
      <c r="A116" s="5"/>
      <c r="B116" s="17"/>
      <c r="C116" s="17"/>
      <c r="D116" s="9" t="s">
        <v>28</v>
      </c>
      <c r="E116" s="10">
        <v>11</v>
      </c>
      <c r="F116" s="11">
        <v>0.10477272727272725</v>
      </c>
      <c r="G116" s="11">
        <v>3.0800457493650703E-2</v>
      </c>
      <c r="H116" s="11">
        <v>0.35234545454545452</v>
      </c>
      <c r="I116" s="11">
        <v>1.6555444037316767E-2</v>
      </c>
      <c r="J116" s="11">
        <v>60.93636363636363</v>
      </c>
      <c r="K116" s="11">
        <v>0.40080600612447703</v>
      </c>
      <c r="L116" s="11">
        <v>22.695454545454545</v>
      </c>
      <c r="M116" s="11">
        <v>0.38237059605475976</v>
      </c>
      <c r="N116" s="11">
        <v>0.27889090909090908</v>
      </c>
      <c r="O116" s="11">
        <v>1.7412435472699071E-2</v>
      </c>
      <c r="P116" s="11">
        <v>15.817272727272728</v>
      </c>
      <c r="Q116" s="11">
        <v>0.2202766855157807</v>
      </c>
      <c r="R116" s="11">
        <v>0.14479090909090911</v>
      </c>
      <c r="S116" s="11">
        <v>2.7015864026362479E-2</v>
      </c>
      <c r="T116" s="11">
        <v>8.1636363636363642E-3</v>
      </c>
      <c r="U116" s="11">
        <v>1.1533626725993236E-2</v>
      </c>
      <c r="V116" s="11">
        <v>9.9363636363636338E-3</v>
      </c>
      <c r="W116" s="11">
        <v>7.7881028148417191E-3</v>
      </c>
      <c r="X116" s="11">
        <v>5.9272727272727281E-3</v>
      </c>
      <c r="Y116" s="11">
        <v>8.8898921151036366E-3</v>
      </c>
      <c r="Z116" s="12">
        <f t="shared" si="4"/>
        <v>100.35391818181817</v>
      </c>
      <c r="AA116" s="5"/>
      <c r="AB116" s="18"/>
    </row>
    <row r="117" spans="1:28" ht="7.2" customHeight="1">
      <c r="A117" s="5"/>
      <c r="B117" s="17"/>
      <c r="C117" s="17"/>
      <c r="D117" s="5"/>
      <c r="E117" s="5"/>
      <c r="F117" s="11"/>
      <c r="G117" s="11"/>
      <c r="H117" s="11"/>
      <c r="I117" s="11"/>
      <c r="J117" s="11"/>
      <c r="K117" s="11"/>
      <c r="L117" s="11"/>
      <c r="M117" s="11"/>
      <c r="N117" s="11"/>
      <c r="O117" s="11"/>
      <c r="P117" s="11"/>
      <c r="Q117" s="11"/>
      <c r="R117" s="11"/>
      <c r="S117" s="11"/>
      <c r="T117" s="11"/>
      <c r="U117" s="11"/>
      <c r="V117" s="11"/>
      <c r="W117" s="11"/>
      <c r="X117" s="11"/>
      <c r="Y117" s="11"/>
      <c r="Z117" s="11"/>
      <c r="AA117" s="5"/>
      <c r="AB117" s="18"/>
    </row>
    <row r="118" spans="1:28" ht="18" customHeight="1">
      <c r="A118" s="9" t="s">
        <v>49</v>
      </c>
      <c r="B118" s="16">
        <v>990</v>
      </c>
      <c r="C118" s="16">
        <v>0.6</v>
      </c>
      <c r="D118" s="9" t="s">
        <v>5</v>
      </c>
      <c r="E118" s="10">
        <v>19</v>
      </c>
      <c r="F118" s="11">
        <v>51.901547751915068</v>
      </c>
      <c r="G118" s="11">
        <v>0.21521557012361484</v>
      </c>
      <c r="H118" s="11">
        <v>1.3047257667790808</v>
      </c>
      <c r="I118" s="11">
        <v>2.9637191484772511E-2</v>
      </c>
      <c r="J118" s="11">
        <v>19.859228433641295</v>
      </c>
      <c r="K118" s="11">
        <v>0.16358528773197223</v>
      </c>
      <c r="L118" s="11">
        <v>10.109434210135237</v>
      </c>
      <c r="M118" s="11">
        <v>9.7651326830451413E-2</v>
      </c>
      <c r="N118" s="11">
        <v>0.35071198122862524</v>
      </c>
      <c r="O118" s="11">
        <v>2.4548817414923613E-2</v>
      </c>
      <c r="P118" s="11">
        <v>4.2406593964794332</v>
      </c>
      <c r="Q118" s="11">
        <v>6.6169797488735693E-2</v>
      </c>
      <c r="R118" s="11">
        <v>7.9905361997403821</v>
      </c>
      <c r="S118" s="11">
        <v>0.11162563261963356</v>
      </c>
      <c r="T118" s="11">
        <v>2.664657416856016</v>
      </c>
      <c r="U118" s="11">
        <v>8.7189672207821298E-2</v>
      </c>
      <c r="V118" s="11">
        <v>1.3321740861407632</v>
      </c>
      <c r="W118" s="11">
        <v>4.4570697677740308E-2</v>
      </c>
      <c r="X118" s="11">
        <v>0.24632475708409166</v>
      </c>
      <c r="Y118" s="11">
        <v>5.6071220975210112E-2</v>
      </c>
      <c r="Z118" s="12">
        <v>91.904773684210539</v>
      </c>
      <c r="AA118" s="5"/>
      <c r="AB118" s="18"/>
    </row>
    <row r="119" spans="1:28" ht="18" customHeight="1">
      <c r="A119" s="5"/>
      <c r="B119" s="17"/>
      <c r="C119" s="17"/>
      <c r="D119" s="9" t="s">
        <v>20</v>
      </c>
      <c r="E119" s="10">
        <v>18</v>
      </c>
      <c r="F119" s="11">
        <v>37.742777777777782</v>
      </c>
      <c r="G119" s="11">
        <v>0.2067054043391385</v>
      </c>
      <c r="H119" s="11">
        <v>0.1105111111111111</v>
      </c>
      <c r="I119" s="11">
        <v>1.4138553420009359E-2</v>
      </c>
      <c r="J119" s="11">
        <v>3.963888888888889E-2</v>
      </c>
      <c r="K119" s="11">
        <v>2.9873500728097371E-2</v>
      </c>
      <c r="L119" s="11">
        <v>28.182777777777773</v>
      </c>
      <c r="M119" s="11">
        <v>0.23343485186526772</v>
      </c>
      <c r="N119" s="11">
        <v>0.6924499999999999</v>
      </c>
      <c r="O119" s="11">
        <v>1.9736864582030528E-2</v>
      </c>
      <c r="P119" s="11">
        <v>34.103333333333332</v>
      </c>
      <c r="Q119" s="11">
        <v>0.16313112733590182</v>
      </c>
      <c r="R119" s="11">
        <v>0.24942777777777778</v>
      </c>
      <c r="S119" s="11">
        <v>1.7329872392034019E-2</v>
      </c>
      <c r="T119" s="11">
        <v>1.8922222222222222E-2</v>
      </c>
      <c r="U119" s="11">
        <v>1.9570252201794185E-2</v>
      </c>
      <c r="V119" s="34">
        <v>4.7333333333333342E-3</v>
      </c>
      <c r="W119" s="34">
        <v>6.1314042149461017E-3</v>
      </c>
      <c r="X119" s="11">
        <v>2.278888888888889E-2</v>
      </c>
      <c r="Y119" s="11">
        <v>2.082444516283373E-2</v>
      </c>
      <c r="Z119" s="12">
        <f>SUM(X119,V119,T119,R119,P119,N119,L119,J119,H119,F119)</f>
        <v>101.16736111111111</v>
      </c>
      <c r="AA119" s="35" t="s">
        <v>73</v>
      </c>
      <c r="AB119" s="18"/>
    </row>
    <row r="120" spans="1:28" ht="18" customHeight="1">
      <c r="A120" s="5"/>
      <c r="B120" s="17"/>
      <c r="C120" s="17"/>
      <c r="D120" s="9" t="s">
        <v>7</v>
      </c>
      <c r="E120" s="10">
        <v>21</v>
      </c>
      <c r="F120" s="11">
        <v>45.30238095238095</v>
      </c>
      <c r="G120" s="11">
        <v>0.57741583596143908</v>
      </c>
      <c r="H120" s="11">
        <v>0.12249523809523807</v>
      </c>
      <c r="I120" s="11">
        <v>2.6064467694362797E-2</v>
      </c>
      <c r="J120" s="11">
        <v>34.729523809523805</v>
      </c>
      <c r="K120" s="11">
        <v>0.46009212328050325</v>
      </c>
      <c r="L120" s="11">
        <v>0.63463333333333338</v>
      </c>
      <c r="M120" s="11">
        <v>7.529568602073522E-2</v>
      </c>
      <c r="N120" s="11">
        <v>2.3557142857142856E-2</v>
      </c>
      <c r="O120" s="11">
        <v>1.0576084881872474E-2</v>
      </c>
      <c r="P120" s="11">
        <v>6.1585714285714292E-2</v>
      </c>
      <c r="Q120" s="11">
        <v>2.5742985174883763E-2</v>
      </c>
      <c r="R120" s="11">
        <v>17.772380952380949</v>
      </c>
      <c r="S120" s="11">
        <v>0.44233363835350281</v>
      </c>
      <c r="T120" s="34">
        <v>1.2636714285714286</v>
      </c>
      <c r="U120" s="34">
        <v>0.21154518463642047</v>
      </c>
      <c r="V120" s="11">
        <v>5.6419047619047626E-2</v>
      </c>
      <c r="W120" s="11">
        <v>1.9916943014619954E-2</v>
      </c>
      <c r="X120" s="11">
        <v>1.9299999999999998E-2</v>
      </c>
      <c r="Y120" s="11">
        <v>2.2217763163739052E-2</v>
      </c>
      <c r="Z120" s="12">
        <f>SUM(X120,V120,T120,R120,P120,N120,L120,J120,H120,F120)</f>
        <v>99.985947619047607</v>
      </c>
      <c r="AA120" s="35" t="s">
        <v>99</v>
      </c>
      <c r="AB120" s="18"/>
    </row>
    <row r="121" spans="1:28" ht="7.2" customHeight="1">
      <c r="A121" s="7"/>
      <c r="B121" s="17"/>
      <c r="C121" s="17"/>
      <c r="D121" s="7"/>
      <c r="E121" s="5"/>
      <c r="F121" s="11"/>
      <c r="G121" s="11"/>
      <c r="H121" s="11"/>
      <c r="I121" s="11"/>
      <c r="J121" s="11"/>
      <c r="K121" s="11"/>
      <c r="L121" s="11"/>
      <c r="M121" s="11"/>
      <c r="N121" s="11"/>
      <c r="O121" s="11"/>
      <c r="P121" s="11"/>
      <c r="Q121" s="11"/>
      <c r="R121" s="11"/>
      <c r="S121" s="11"/>
      <c r="T121" s="11"/>
      <c r="U121" s="11"/>
      <c r="V121" s="11"/>
      <c r="W121" s="11"/>
      <c r="X121" s="11"/>
      <c r="Y121" s="11"/>
      <c r="Z121" s="11"/>
      <c r="AA121" s="5"/>
      <c r="AB121" s="18"/>
    </row>
    <row r="122" spans="1:28" ht="18" customHeight="1">
      <c r="A122" s="9" t="s">
        <v>50</v>
      </c>
      <c r="B122" s="16">
        <v>960</v>
      </c>
      <c r="C122" s="16">
        <v>0.6</v>
      </c>
      <c r="D122" s="9" t="s">
        <v>5</v>
      </c>
      <c r="E122" s="10">
        <v>21</v>
      </c>
      <c r="F122" s="11">
        <v>52.919915961913375</v>
      </c>
      <c r="G122" s="11">
        <v>0.21517193559021613</v>
      </c>
      <c r="H122" s="11">
        <v>1.3469309546939563</v>
      </c>
      <c r="I122" s="11">
        <v>2.977434508413121E-2</v>
      </c>
      <c r="J122" s="11">
        <v>19.768163338634231</v>
      </c>
      <c r="K122" s="11">
        <v>0.17821900559496986</v>
      </c>
      <c r="L122" s="11">
        <v>10.054066664892305</v>
      </c>
      <c r="M122" s="11">
        <v>0.16925806126429752</v>
      </c>
      <c r="N122" s="11">
        <v>0.36745869624523414</v>
      </c>
      <c r="O122" s="11">
        <v>2.7720819336623442E-2</v>
      </c>
      <c r="P122" s="11">
        <v>3.4017792386668346</v>
      </c>
      <c r="Q122" s="11">
        <v>6.2850436736621357E-2</v>
      </c>
      <c r="R122" s="34">
        <v>7.2594509578212643</v>
      </c>
      <c r="S122" s="34">
        <v>9.4286940601830543E-2</v>
      </c>
      <c r="T122" s="11">
        <v>2.9365297859457447</v>
      </c>
      <c r="U122" s="11">
        <v>8.8551327692840548E-2</v>
      </c>
      <c r="V122" s="11">
        <v>1.6281131686284427</v>
      </c>
      <c r="W122" s="11">
        <v>3.8174204235159222E-2</v>
      </c>
      <c r="X122" s="11">
        <v>0.31759123255860378</v>
      </c>
      <c r="Y122" s="11">
        <v>5.4475001588112117E-2</v>
      </c>
      <c r="Z122" s="12">
        <v>91.604723809523819</v>
      </c>
      <c r="AA122" s="5"/>
      <c r="AB122" s="18"/>
    </row>
    <row r="123" spans="1:28" ht="18" customHeight="1">
      <c r="A123" s="5"/>
      <c r="B123" s="17"/>
      <c r="C123" s="17"/>
      <c r="D123" s="9" t="s">
        <v>20</v>
      </c>
      <c r="E123" s="10">
        <v>29</v>
      </c>
      <c r="F123" s="11">
        <v>37.196551724137926</v>
      </c>
      <c r="G123" s="11">
        <v>0.14712181206811933</v>
      </c>
      <c r="H123" s="11">
        <v>0.12362068965517239</v>
      </c>
      <c r="I123" s="11">
        <v>1.6919206738208879E-2</v>
      </c>
      <c r="J123" s="11">
        <v>4.0562068965517242E-2</v>
      </c>
      <c r="K123" s="11">
        <v>2.6611053205564023E-2</v>
      </c>
      <c r="L123" s="11">
        <v>32.282068965517247</v>
      </c>
      <c r="M123" s="11">
        <v>0.14871783710736117</v>
      </c>
      <c r="N123" s="34">
        <v>0.85659310344827566</v>
      </c>
      <c r="O123" s="34">
        <v>2.3937730693173828E-2</v>
      </c>
      <c r="P123" s="11">
        <v>31.000689655172415</v>
      </c>
      <c r="Q123" s="11">
        <v>0.17896390367259554</v>
      </c>
      <c r="R123" s="11">
        <v>0.22513793103448279</v>
      </c>
      <c r="S123" s="11">
        <v>2.2031380441042071E-2</v>
      </c>
      <c r="T123" s="11">
        <v>1.297241379310345E-2</v>
      </c>
      <c r="U123" s="11">
        <v>2.4234743308961033E-2</v>
      </c>
      <c r="V123" s="11">
        <v>8.9793103448275857E-3</v>
      </c>
      <c r="W123" s="11">
        <v>8.5681044457396448E-3</v>
      </c>
      <c r="X123" s="34">
        <v>2.4541379310344832E-2</v>
      </c>
      <c r="Y123" s="34">
        <v>1.5233926359125901E-2</v>
      </c>
      <c r="Z123" s="12">
        <f t="shared" ref="Z123:Z127" si="5">SUM(X123,V123,T123,R123,P123,N123,L123,J123,H123,F123)</f>
        <v>101.77171724137929</v>
      </c>
      <c r="AA123" s="35" t="s">
        <v>74</v>
      </c>
      <c r="AB123" s="18"/>
    </row>
    <row r="124" spans="1:28" ht="18" customHeight="1">
      <c r="A124" s="5"/>
      <c r="B124" s="17"/>
      <c r="C124" s="17"/>
      <c r="D124" s="9" t="s">
        <v>7</v>
      </c>
      <c r="E124" s="10">
        <v>22</v>
      </c>
      <c r="F124" s="11">
        <v>45.672272727272727</v>
      </c>
      <c r="G124" s="11">
        <v>0.35500411557885131</v>
      </c>
      <c r="H124" s="11">
        <v>0.10923636363636367</v>
      </c>
      <c r="I124" s="11">
        <v>2.0849541400792648E-2</v>
      </c>
      <c r="J124" s="11">
        <v>34.384545454545453</v>
      </c>
      <c r="K124" s="11">
        <v>0.36791209189058593</v>
      </c>
      <c r="L124" s="34">
        <v>0.70248636363636352</v>
      </c>
      <c r="M124" s="34">
        <v>0.12154183796793391</v>
      </c>
      <c r="N124" s="11">
        <v>2.3290909090909088E-2</v>
      </c>
      <c r="O124" s="11">
        <v>1.8449491129668667E-2</v>
      </c>
      <c r="P124" s="11">
        <v>6.4872727272727276E-2</v>
      </c>
      <c r="Q124" s="11">
        <v>4.6953930631328425E-2</v>
      </c>
      <c r="R124" s="11">
        <v>17.296818181818185</v>
      </c>
      <c r="S124" s="11">
        <v>0.20188130326025888</v>
      </c>
      <c r="T124" s="11">
        <v>1.4088045454545455</v>
      </c>
      <c r="U124" s="11">
        <v>0.11148203561143501</v>
      </c>
      <c r="V124" s="34">
        <v>8.5154545454545469E-2</v>
      </c>
      <c r="W124" s="34">
        <v>2.1162899415919114E-2</v>
      </c>
      <c r="X124" s="11">
        <v>2.4209090909090913E-2</v>
      </c>
      <c r="Y124" s="11">
        <v>2.3315392608050427E-2</v>
      </c>
      <c r="Z124" s="12">
        <f t="shared" si="5"/>
        <v>99.771690909090921</v>
      </c>
      <c r="AA124" s="35" t="s">
        <v>100</v>
      </c>
      <c r="AB124" s="18"/>
    </row>
    <row r="125" spans="1:28" ht="18" customHeight="1">
      <c r="A125" s="5"/>
      <c r="B125" s="17"/>
      <c r="C125" s="17"/>
      <c r="D125" s="9" t="s">
        <v>8</v>
      </c>
      <c r="E125" s="10">
        <v>8</v>
      </c>
      <c r="F125" s="11">
        <v>40.229999999999997</v>
      </c>
      <c r="G125" s="11">
        <v>0.28715351792576504</v>
      </c>
      <c r="H125" s="11">
        <v>3.2362500000000001</v>
      </c>
      <c r="I125" s="11">
        <v>6.8230177655177915E-2</v>
      </c>
      <c r="J125" s="34">
        <v>14.983750000000001</v>
      </c>
      <c r="K125" s="34">
        <v>0.31176628150862346</v>
      </c>
      <c r="L125" s="11">
        <v>12.8025</v>
      </c>
      <c r="M125" s="11">
        <v>6.7347711807560801E-2</v>
      </c>
      <c r="N125" s="11">
        <v>0.32264999999999999</v>
      </c>
      <c r="O125" s="11">
        <v>1.7203903211605375E-2</v>
      </c>
      <c r="P125" s="11">
        <v>12.565000000000001</v>
      </c>
      <c r="Q125" s="11">
        <v>0.11880355935023872</v>
      </c>
      <c r="R125" s="11">
        <v>10.6975</v>
      </c>
      <c r="S125" s="11">
        <v>8.3452296039628032E-2</v>
      </c>
      <c r="T125" s="34">
        <v>2.16</v>
      </c>
      <c r="U125" s="34">
        <v>3.7416573867739417E-2</v>
      </c>
      <c r="V125" s="11">
        <v>0.70849999999999991</v>
      </c>
      <c r="W125" s="11">
        <v>3.5972846902708633E-2</v>
      </c>
      <c r="X125" s="11">
        <v>1.39875E-2</v>
      </c>
      <c r="Y125" s="11">
        <v>1.5014415691975116E-2</v>
      </c>
      <c r="Z125" s="12">
        <f t="shared" si="5"/>
        <v>97.720137499999993</v>
      </c>
      <c r="AA125" s="17"/>
      <c r="AB125" s="18"/>
    </row>
    <row r="126" spans="1:28" ht="18" customHeight="1">
      <c r="A126" s="5"/>
      <c r="B126" s="17"/>
      <c r="C126" s="17"/>
      <c r="D126" s="9" t="s">
        <v>10</v>
      </c>
      <c r="E126" s="10">
        <v>11</v>
      </c>
      <c r="F126" s="11">
        <v>0.10818181818181817</v>
      </c>
      <c r="G126" s="11">
        <v>2.4444378420480185E-2</v>
      </c>
      <c r="H126" s="11">
        <v>15.369090909090909</v>
      </c>
      <c r="I126" s="11">
        <v>0.23830461789292062</v>
      </c>
      <c r="J126" s="11">
        <v>9.2490909090909099</v>
      </c>
      <c r="K126" s="11">
        <v>7.6479349559805759E-2</v>
      </c>
      <c r="L126" s="11">
        <v>66.432727272727277</v>
      </c>
      <c r="M126" s="11">
        <v>0.27741993111854646</v>
      </c>
      <c r="N126" s="11">
        <v>0.67039090909090904</v>
      </c>
      <c r="O126" s="11">
        <v>1.8045800317273503E-2</v>
      </c>
      <c r="P126" s="11">
        <v>4.0345454545454542</v>
      </c>
      <c r="Q126" s="11">
        <v>4.1800391472720945E-2</v>
      </c>
      <c r="R126" s="34">
        <v>0.15665454545454546</v>
      </c>
      <c r="S126" s="34">
        <v>4.5555907709897835E-2</v>
      </c>
      <c r="T126" s="11">
        <v>2.5836363636363636E-2</v>
      </c>
      <c r="U126" s="11">
        <v>2.8867742299226413E-2</v>
      </c>
      <c r="V126" s="11">
        <v>1.5618181818181816E-2</v>
      </c>
      <c r="W126" s="11">
        <v>1.4415257068940406E-2</v>
      </c>
      <c r="X126" s="11">
        <v>5.3090909090909091E-3</v>
      </c>
      <c r="Y126" s="11">
        <v>5.7708672737214368E-3</v>
      </c>
      <c r="Z126" s="12">
        <f t="shared" si="5"/>
        <v>96.067445454545464</v>
      </c>
      <c r="AA126" s="17"/>
      <c r="AB126" s="18"/>
    </row>
    <row r="127" spans="1:28" ht="18" customHeight="1">
      <c r="A127" s="5"/>
      <c r="B127" s="17"/>
      <c r="C127" s="17"/>
      <c r="D127" s="9" t="s">
        <v>9</v>
      </c>
      <c r="E127" s="10">
        <v>1</v>
      </c>
      <c r="F127" s="11">
        <v>2.0299999999999999E-2</v>
      </c>
      <c r="G127" s="11"/>
      <c r="H127" s="11">
        <v>49.05</v>
      </c>
      <c r="I127" s="11"/>
      <c r="J127" s="11">
        <v>0.55320000000000003</v>
      </c>
      <c r="K127" s="11"/>
      <c r="L127" s="11">
        <v>43.45</v>
      </c>
      <c r="M127" s="11"/>
      <c r="N127" s="11">
        <v>0.74170000000000003</v>
      </c>
      <c r="O127" s="11"/>
      <c r="P127" s="11">
        <v>4.93</v>
      </c>
      <c r="Q127" s="11"/>
      <c r="R127" s="11">
        <v>8.3799999999999999E-2</v>
      </c>
      <c r="S127" s="11"/>
      <c r="T127" s="11" t="s">
        <v>122</v>
      </c>
      <c r="U127" s="11"/>
      <c r="V127" s="11">
        <v>3.7000000000000002E-3</v>
      </c>
      <c r="W127" s="11"/>
      <c r="X127" s="11" t="s">
        <v>122</v>
      </c>
      <c r="Y127" s="11"/>
      <c r="Z127" s="12">
        <f t="shared" si="5"/>
        <v>98.832700000000003</v>
      </c>
      <c r="AA127" s="17"/>
      <c r="AB127" s="18"/>
    </row>
    <row r="128" spans="1:28" s="19" customFormat="1" ht="7.2" customHeight="1">
      <c r="A128" s="30"/>
      <c r="B128" s="44"/>
      <c r="C128" s="44"/>
      <c r="D128" s="30"/>
      <c r="E128" s="30"/>
      <c r="F128" s="49"/>
      <c r="G128" s="49"/>
      <c r="H128" s="49"/>
      <c r="I128" s="49"/>
      <c r="J128" s="49"/>
      <c r="K128" s="49"/>
      <c r="L128" s="49"/>
      <c r="M128" s="49"/>
      <c r="N128" s="49"/>
      <c r="O128" s="49"/>
      <c r="P128" s="49"/>
      <c r="Q128" s="49"/>
      <c r="R128" s="49"/>
      <c r="S128" s="49"/>
      <c r="T128" s="49"/>
      <c r="U128" s="49"/>
      <c r="V128" s="11"/>
      <c r="W128" s="11"/>
      <c r="X128" s="34"/>
      <c r="Y128" s="34"/>
      <c r="Z128" s="34"/>
      <c r="AA128" s="30"/>
      <c r="AB128" s="31"/>
    </row>
    <row r="129" spans="1:28" ht="18" customHeight="1">
      <c r="A129" s="9" t="s">
        <v>51</v>
      </c>
      <c r="B129" s="16">
        <v>930</v>
      </c>
      <c r="C129" s="16">
        <v>0.6</v>
      </c>
      <c r="D129" s="9" t="s">
        <v>5</v>
      </c>
      <c r="E129" s="10">
        <v>14</v>
      </c>
      <c r="F129" s="11">
        <v>60.814628359108191</v>
      </c>
      <c r="G129" s="11">
        <v>0.21408672894165509</v>
      </c>
      <c r="H129" s="11">
        <v>0.86438051168060537</v>
      </c>
      <c r="I129" s="11">
        <v>3.5396106694573458E-2</v>
      </c>
      <c r="J129" s="11">
        <v>19.512812664449989</v>
      </c>
      <c r="K129" s="11">
        <v>0.15853730352129067</v>
      </c>
      <c r="L129" s="11">
        <v>4.3990992449179247</v>
      </c>
      <c r="M129" s="11">
        <v>8.9866411489535489E-2</v>
      </c>
      <c r="N129" s="34">
        <v>0.33546407836448516</v>
      </c>
      <c r="O129" s="34">
        <v>3.4523986626854991E-2</v>
      </c>
      <c r="P129" s="11">
        <v>2.3159005954469527</v>
      </c>
      <c r="Q129" s="11">
        <v>5.6934426967762339E-2</v>
      </c>
      <c r="R129" s="11">
        <v>5.5514901104849788</v>
      </c>
      <c r="S129" s="11">
        <v>0.10632945551917319</v>
      </c>
      <c r="T129" s="11">
        <v>3.6311034027378146</v>
      </c>
      <c r="U129" s="11">
        <v>8.4646654282153927E-2</v>
      </c>
      <c r="V129" s="11">
        <v>2.226155476350415</v>
      </c>
      <c r="W129" s="11">
        <v>7.3648210131173272E-2</v>
      </c>
      <c r="X129" s="11">
        <v>0.34896555645865451</v>
      </c>
      <c r="Y129" s="11">
        <v>5.9563860940443546E-2</v>
      </c>
      <c r="Z129" s="12">
        <v>89.937242857142849</v>
      </c>
      <c r="AA129" s="5"/>
      <c r="AB129" s="18"/>
    </row>
    <row r="130" spans="1:28" ht="18" customHeight="1">
      <c r="A130" s="5"/>
      <c r="B130" s="17"/>
      <c r="C130" s="17"/>
      <c r="D130" s="9" t="s">
        <v>7</v>
      </c>
      <c r="E130" s="10">
        <v>28</v>
      </c>
      <c r="F130" s="11">
        <v>46.701071428571431</v>
      </c>
      <c r="G130" s="11">
        <v>0.63038694340277934</v>
      </c>
      <c r="H130" s="11">
        <v>9.0249999999999983E-2</v>
      </c>
      <c r="I130" s="11">
        <v>1.8664116889348506E-2</v>
      </c>
      <c r="J130" s="34">
        <v>33.589285714285715</v>
      </c>
      <c r="K130" s="34">
        <v>0.37938477069171328</v>
      </c>
      <c r="L130" s="11">
        <v>0.66080357142857138</v>
      </c>
      <c r="M130" s="11">
        <v>7.9535305378099053E-2</v>
      </c>
      <c r="N130" s="11">
        <v>2.4649999999999998E-2</v>
      </c>
      <c r="O130" s="11">
        <v>1.4790199457749042E-2</v>
      </c>
      <c r="P130" s="11">
        <v>5.7549999999999997E-2</v>
      </c>
      <c r="Q130" s="11">
        <v>2.5318175289700481E-2</v>
      </c>
      <c r="R130" s="11">
        <v>16.388928571428572</v>
      </c>
      <c r="S130" s="11">
        <v>0.4138915521380172</v>
      </c>
      <c r="T130" s="11">
        <v>1.8632142857142853</v>
      </c>
      <c r="U130" s="11">
        <v>0.25201489625914908</v>
      </c>
      <c r="V130" s="34">
        <v>0.10737142857142856</v>
      </c>
      <c r="W130" s="34">
        <v>2.7630751214876754E-2</v>
      </c>
      <c r="X130" s="11">
        <v>1.9782142857142856E-2</v>
      </c>
      <c r="Y130" s="11">
        <v>1.8342927864588649E-2</v>
      </c>
      <c r="Z130" s="12">
        <f>SUM(X130,V130,T130,R130,P130,N130,L130,J130,H130,F130)</f>
        <v>99.50290714285714</v>
      </c>
      <c r="AA130" s="35" t="s">
        <v>101</v>
      </c>
      <c r="AB130" s="18"/>
    </row>
    <row r="131" spans="1:28" ht="18" customHeight="1">
      <c r="A131" s="5"/>
      <c r="B131" s="17"/>
      <c r="C131" s="17"/>
      <c r="D131" s="9" t="s">
        <v>8</v>
      </c>
      <c r="E131" s="10">
        <v>33</v>
      </c>
      <c r="F131" s="11">
        <v>40.142727272727264</v>
      </c>
      <c r="G131" s="11">
        <v>0.42985660928436908</v>
      </c>
      <c r="H131" s="11">
        <v>2.5993939393939409</v>
      </c>
      <c r="I131" s="11">
        <v>0.23954304667871534</v>
      </c>
      <c r="J131" s="11">
        <v>14.910909090909088</v>
      </c>
      <c r="K131" s="11">
        <v>0.59962156626264917</v>
      </c>
      <c r="L131" s="11">
        <v>14.125151515151517</v>
      </c>
      <c r="M131" s="11">
        <v>0.58766551504725673</v>
      </c>
      <c r="N131" s="11">
        <v>0.44170606060606071</v>
      </c>
      <c r="O131" s="11">
        <v>2.6549834502708525E-2</v>
      </c>
      <c r="P131" s="11">
        <v>11.822121212121214</v>
      </c>
      <c r="Q131" s="11">
        <v>0.31404376263267009</v>
      </c>
      <c r="R131" s="11">
        <v>10.083030303030304</v>
      </c>
      <c r="S131" s="11">
        <v>0.30761669379770373</v>
      </c>
      <c r="T131" s="34">
        <v>2.1903030303030304</v>
      </c>
      <c r="U131" s="34">
        <v>6.742981761083372E-2</v>
      </c>
      <c r="V131" s="11">
        <v>0.6645333333333332</v>
      </c>
      <c r="W131" s="11">
        <v>4.9962358748028179E-2</v>
      </c>
      <c r="X131" s="11">
        <v>3.2524242424242428E-2</v>
      </c>
      <c r="Y131" s="11">
        <v>1.9410226529831986E-2</v>
      </c>
      <c r="Z131" s="12">
        <f>SUM(X131,V131,T131,R131,P131,N131,L131,J131,H131,F131)</f>
        <v>97.012399999999985</v>
      </c>
      <c r="AA131" s="5"/>
      <c r="AB131" s="18"/>
    </row>
    <row r="132" spans="1:28" ht="18" customHeight="1">
      <c r="A132" s="5"/>
      <c r="B132" s="17"/>
      <c r="C132" s="17"/>
      <c r="D132" s="9" t="s">
        <v>10</v>
      </c>
      <c r="E132" s="10">
        <v>27</v>
      </c>
      <c r="F132" s="11">
        <v>8.1133333333333349E-2</v>
      </c>
      <c r="G132" s="11">
        <v>2.2468713290330518E-2</v>
      </c>
      <c r="H132" s="34">
        <v>6.4018518518518519</v>
      </c>
      <c r="I132" s="34">
        <v>0.23844104314092213</v>
      </c>
      <c r="J132" s="11">
        <v>7.2422222222222228</v>
      </c>
      <c r="K132" s="11">
        <v>9.9511627976654568E-2</v>
      </c>
      <c r="L132" s="11">
        <v>75.387777777777785</v>
      </c>
      <c r="M132" s="11">
        <v>0.31585455919473732</v>
      </c>
      <c r="N132" s="11">
        <v>1.0211777777777777</v>
      </c>
      <c r="O132" s="11">
        <v>2.9205694035625382E-2</v>
      </c>
      <c r="P132" s="11">
        <v>4.3540740740740738</v>
      </c>
      <c r="Q132" s="11">
        <v>7.0670375648513431E-2</v>
      </c>
      <c r="R132" s="34">
        <v>0.13142222222222225</v>
      </c>
      <c r="S132" s="34">
        <v>3.6802156430686447E-2</v>
      </c>
      <c r="T132" s="11">
        <v>2.4211111111111114E-2</v>
      </c>
      <c r="U132" s="11">
        <v>3.8905786927014553E-2</v>
      </c>
      <c r="V132" s="11">
        <v>1.6603703703703704E-2</v>
      </c>
      <c r="W132" s="11">
        <v>1.097106268892018E-2</v>
      </c>
      <c r="X132" s="11">
        <v>7.9222222222222229E-3</v>
      </c>
      <c r="Y132" s="11">
        <v>1.1221967924680774E-2</v>
      </c>
      <c r="Z132" s="12">
        <f>SUM(X132,V132,T132,R132,P132,N132,L132,J132,H132,F132)</f>
        <v>94.668396296296294</v>
      </c>
      <c r="AA132" s="5"/>
      <c r="AB132" s="18"/>
    </row>
    <row r="133" spans="1:28" s="19" customFormat="1" ht="7.2" customHeight="1">
      <c r="A133" s="30"/>
      <c r="B133" s="44"/>
      <c r="C133" s="44"/>
      <c r="D133" s="30"/>
      <c r="E133" s="30"/>
      <c r="F133" s="34"/>
      <c r="G133" s="34"/>
      <c r="H133" s="34"/>
      <c r="I133" s="34"/>
      <c r="J133" s="34"/>
      <c r="K133" s="34"/>
      <c r="L133" s="34"/>
      <c r="M133" s="34"/>
      <c r="N133" s="34"/>
      <c r="O133" s="34"/>
      <c r="P133" s="34"/>
      <c r="Q133" s="34"/>
      <c r="R133" s="34"/>
      <c r="S133" s="34"/>
      <c r="T133" s="34"/>
      <c r="U133" s="34"/>
      <c r="V133" s="34"/>
      <c r="W133" s="34"/>
      <c r="X133" s="34"/>
      <c r="Y133" s="34"/>
      <c r="Z133" s="34"/>
      <c r="AA133" s="30"/>
      <c r="AB133" s="31"/>
    </row>
    <row r="134" spans="1:28" ht="18" customHeight="1">
      <c r="A134" s="9" t="s">
        <v>52</v>
      </c>
      <c r="B134" s="16">
        <v>900</v>
      </c>
      <c r="C134" s="16">
        <v>0.4</v>
      </c>
      <c r="D134" s="9" t="s">
        <v>5</v>
      </c>
      <c r="E134" s="10">
        <v>23</v>
      </c>
      <c r="F134" s="11">
        <v>61.60261553608246</v>
      </c>
      <c r="G134" s="11">
        <v>0.26655909008552836</v>
      </c>
      <c r="H134" s="11">
        <v>0.83160901620255878</v>
      </c>
      <c r="I134" s="11">
        <v>3.0530446348870196E-2</v>
      </c>
      <c r="J134" s="11">
        <v>19.502565887134935</v>
      </c>
      <c r="K134" s="11">
        <v>9.9295380921180107E-2</v>
      </c>
      <c r="L134" s="11">
        <v>4.0771864316291628</v>
      </c>
      <c r="M134" s="11">
        <v>7.4046565156248093E-2</v>
      </c>
      <c r="N134" s="11">
        <v>0.34130455202836768</v>
      </c>
      <c r="O134" s="11">
        <v>2.8662075042584084E-2</v>
      </c>
      <c r="P134" s="34">
        <v>1.8059846882858062</v>
      </c>
      <c r="Q134" s="34">
        <v>5.8827060430878479E-2</v>
      </c>
      <c r="R134" s="11">
        <v>4.9692368057958101</v>
      </c>
      <c r="S134" s="11">
        <v>4.9922627164779756E-2</v>
      </c>
      <c r="T134" s="11">
        <v>4.0400377681295261</v>
      </c>
      <c r="U134" s="11">
        <v>0.1258042498485468</v>
      </c>
      <c r="V134" s="11">
        <v>2.3910230688858283</v>
      </c>
      <c r="W134" s="11">
        <v>4.938354304371402E-2</v>
      </c>
      <c r="X134" s="11">
        <v>0.43843624582553958</v>
      </c>
      <c r="Y134" s="11">
        <v>2.4877364597788738E-2</v>
      </c>
      <c r="Z134" s="12">
        <v>90.119691304347825</v>
      </c>
      <c r="AA134" s="5"/>
      <c r="AB134" s="18"/>
    </row>
    <row r="135" spans="1:28" ht="18" customHeight="1">
      <c r="A135" s="5"/>
      <c r="B135" s="17"/>
      <c r="C135" s="17"/>
      <c r="D135" s="9" t="s">
        <v>7</v>
      </c>
      <c r="E135" s="10">
        <v>15</v>
      </c>
      <c r="F135" s="11">
        <v>46.874000000000002</v>
      </c>
      <c r="G135" s="11">
        <v>1.346581916239356</v>
      </c>
      <c r="H135" s="11">
        <v>0.10664000000000001</v>
      </c>
      <c r="I135" s="11">
        <v>2.0774496727615603E-2</v>
      </c>
      <c r="J135" s="11">
        <v>34.058000000000007</v>
      </c>
      <c r="K135" s="11">
        <v>0.90676189976042842</v>
      </c>
      <c r="L135" s="34">
        <v>0.43764666666666668</v>
      </c>
      <c r="M135" s="34">
        <v>6.0799493262299109E-2</v>
      </c>
      <c r="N135" s="11">
        <v>3.4459999999999998E-2</v>
      </c>
      <c r="O135" s="11">
        <v>1.8584740284130197E-2</v>
      </c>
      <c r="P135" s="11">
        <v>8.3833333333333329E-2</v>
      </c>
      <c r="Q135" s="11">
        <v>3.7103266445858707E-2</v>
      </c>
      <c r="R135" s="11">
        <v>16.666666666666664</v>
      </c>
      <c r="S135" s="11">
        <v>0.9409012903037377</v>
      </c>
      <c r="T135" s="11">
        <v>1.7816533333333335</v>
      </c>
      <c r="U135" s="11">
        <v>0.52349155112115986</v>
      </c>
      <c r="V135" s="11">
        <v>0.11298666666666667</v>
      </c>
      <c r="W135" s="11">
        <v>4.6922913480769823E-2</v>
      </c>
      <c r="X135" s="11">
        <v>3.447999999999999E-2</v>
      </c>
      <c r="Y135" s="11">
        <v>1.726119512498649E-2</v>
      </c>
      <c r="Z135" s="12">
        <f>SUM(X135,V135,T135,R135,P135,N135,L135,J135,H135,F135)</f>
        <v>100.19036666666668</v>
      </c>
      <c r="AA135" s="35" t="s">
        <v>102</v>
      </c>
      <c r="AB135" s="18"/>
    </row>
    <row r="136" spans="1:28" ht="18" customHeight="1">
      <c r="A136" s="5"/>
      <c r="B136" s="17"/>
      <c r="C136" s="17"/>
      <c r="D136" s="9" t="s">
        <v>58</v>
      </c>
      <c r="E136" s="10">
        <v>18</v>
      </c>
      <c r="F136" s="11">
        <v>42.520555555555546</v>
      </c>
      <c r="G136" s="11">
        <v>0.28224878934189812</v>
      </c>
      <c r="H136" s="11">
        <v>2.9444444444444446</v>
      </c>
      <c r="I136" s="11">
        <v>8.9523064541867162E-2</v>
      </c>
      <c r="J136" s="34">
        <v>13.560555555555558</v>
      </c>
      <c r="K136" s="34">
        <v>0.16483404210874805</v>
      </c>
      <c r="L136" s="11">
        <v>10.313888888888888</v>
      </c>
      <c r="M136" s="11">
        <v>0.10244877565879919</v>
      </c>
      <c r="N136" s="11">
        <v>0.6007555555555556</v>
      </c>
      <c r="O136" s="11">
        <v>2.0701270839711402E-2</v>
      </c>
      <c r="P136" s="11">
        <v>13.812777777777779</v>
      </c>
      <c r="Q136" s="11">
        <v>0.18650991317465732</v>
      </c>
      <c r="R136" s="11">
        <v>10.268333333333334</v>
      </c>
      <c r="S136" s="11">
        <v>0.16011944071260586</v>
      </c>
      <c r="T136" s="11">
        <v>2.2488888888888887</v>
      </c>
      <c r="U136" s="11">
        <v>3.5128150080876316E-2</v>
      </c>
      <c r="V136" s="11">
        <v>0.59430555555555542</v>
      </c>
      <c r="W136" s="11">
        <v>2.5354486137965041E-2</v>
      </c>
      <c r="X136" s="11">
        <v>4.1661111111111114E-2</v>
      </c>
      <c r="Y136" s="11">
        <v>1.2428247658832702E-2</v>
      </c>
      <c r="Z136" s="12">
        <f>SUM(X136,V136,T136,R136,P136,N136,L136,J136,H136,F136)</f>
        <v>96.90616666666665</v>
      </c>
      <c r="AA136" s="5"/>
      <c r="AB136" s="18"/>
    </row>
    <row r="137" spans="1:28" ht="18" customHeight="1">
      <c r="A137" s="5"/>
      <c r="B137" s="17"/>
      <c r="C137" s="17"/>
      <c r="D137" s="9" t="s">
        <v>57</v>
      </c>
      <c r="E137" s="10">
        <v>4</v>
      </c>
      <c r="F137" s="11">
        <v>43.9</v>
      </c>
      <c r="G137" s="11">
        <v>0.26153393661244051</v>
      </c>
      <c r="H137" s="11">
        <v>2.23</v>
      </c>
      <c r="I137" s="11">
        <v>0.29314387821227511</v>
      </c>
      <c r="J137" s="11">
        <v>13.057500000000001</v>
      </c>
      <c r="K137" s="11">
        <v>0.21975364995072674</v>
      </c>
      <c r="L137" s="11">
        <v>10.16</v>
      </c>
      <c r="M137" s="11">
        <v>0.29631064780058075</v>
      </c>
      <c r="N137" s="11">
        <v>0.6583</v>
      </c>
      <c r="O137" s="11">
        <v>5.9108205860100321E-2</v>
      </c>
      <c r="P137" s="11">
        <v>14.21</v>
      </c>
      <c r="Q137" s="11">
        <v>8.8317608663278327E-2</v>
      </c>
      <c r="R137" s="11">
        <v>9.9375</v>
      </c>
      <c r="S137" s="11">
        <v>0.21639085008382408</v>
      </c>
      <c r="T137" s="11">
        <v>2.1325000000000003</v>
      </c>
      <c r="U137" s="11">
        <v>4.9916597106239781E-2</v>
      </c>
      <c r="V137" s="11">
        <v>0.54677500000000001</v>
      </c>
      <c r="W137" s="11">
        <v>4.1463266875633412E-2</v>
      </c>
      <c r="X137" s="11">
        <v>4.3624999999999997E-2</v>
      </c>
      <c r="Y137" s="11">
        <v>7.0533089161518457E-3</v>
      </c>
      <c r="Z137" s="12">
        <f>SUM(X137,V137,T137,R137,P137,N137,L137,J137,H137,F137)</f>
        <v>96.876199999999997</v>
      </c>
      <c r="AA137" s="5"/>
      <c r="AB137" s="18"/>
    </row>
    <row r="138" spans="1:28" ht="18" customHeight="1">
      <c r="A138" s="5"/>
      <c r="B138" s="17"/>
      <c r="C138" s="17"/>
      <c r="D138" s="9" t="s">
        <v>9</v>
      </c>
      <c r="E138" s="10">
        <v>9</v>
      </c>
      <c r="F138" s="11">
        <v>8.7600000000000011E-2</v>
      </c>
      <c r="G138" s="11">
        <v>1.4908554591240478E-2</v>
      </c>
      <c r="H138" s="11">
        <v>50.104444444444447</v>
      </c>
      <c r="I138" s="11">
        <v>0.29321967494998941</v>
      </c>
      <c r="J138" s="11">
        <v>0.33678888888888886</v>
      </c>
      <c r="K138" s="11">
        <v>1.7302488581447215E-2</v>
      </c>
      <c r="L138" s="11">
        <v>38.764444444444443</v>
      </c>
      <c r="M138" s="11">
        <v>0.13620858188006341</v>
      </c>
      <c r="N138" s="11">
        <v>1.7711111111111113</v>
      </c>
      <c r="O138" s="11">
        <v>3.4075080500434812E-2</v>
      </c>
      <c r="P138" s="11">
        <v>4.9988888888888887</v>
      </c>
      <c r="Q138" s="11">
        <v>5.8618351316896564E-2</v>
      </c>
      <c r="R138" s="11">
        <v>0.19433333333333336</v>
      </c>
      <c r="S138" s="11">
        <v>3.8694993216177011E-2</v>
      </c>
      <c r="T138" s="11">
        <v>1.5188888888888887E-2</v>
      </c>
      <c r="U138" s="11">
        <v>1.5599154179349314E-2</v>
      </c>
      <c r="V138" s="11">
        <v>4.0933333333333335E-2</v>
      </c>
      <c r="W138" s="11">
        <v>9.255808986793089E-3</v>
      </c>
      <c r="X138" s="11">
        <v>2.9444444444444444E-3</v>
      </c>
      <c r="Y138" s="11">
        <v>3.768325593387304E-3</v>
      </c>
      <c r="Z138" s="12">
        <f>SUM(X138,V138,T138,R138,P138,N138,L138,J138,H138,F138)</f>
        <v>96.31667777777777</v>
      </c>
      <c r="AA138" s="5"/>
      <c r="AB138" s="18"/>
    </row>
    <row r="139" spans="1:28" s="19" customFormat="1" ht="7.2" customHeight="1">
      <c r="A139" s="30"/>
      <c r="B139" s="44"/>
      <c r="C139" s="44"/>
      <c r="D139" s="30"/>
      <c r="E139" s="30"/>
      <c r="F139" s="34"/>
      <c r="G139" s="34"/>
      <c r="H139" s="34"/>
      <c r="I139" s="34"/>
      <c r="J139" s="34"/>
      <c r="K139" s="34"/>
      <c r="L139" s="34"/>
      <c r="M139" s="34"/>
      <c r="N139" s="34"/>
      <c r="O139" s="34"/>
      <c r="P139" s="34"/>
      <c r="Q139" s="34"/>
      <c r="R139" s="34"/>
      <c r="S139" s="34"/>
      <c r="T139" s="34"/>
      <c r="U139" s="34"/>
      <c r="V139" s="34"/>
      <c r="W139" s="34"/>
      <c r="X139" s="34"/>
      <c r="Y139" s="34"/>
      <c r="Z139" s="34"/>
      <c r="AA139" s="30"/>
      <c r="AB139" s="31"/>
    </row>
    <row r="140" spans="1:28" ht="18" customHeight="1">
      <c r="A140" s="9" t="s">
        <v>53</v>
      </c>
      <c r="B140" s="16">
        <v>870</v>
      </c>
      <c r="C140" s="16">
        <v>0.4</v>
      </c>
      <c r="D140" s="9" t="s">
        <v>5</v>
      </c>
      <c r="E140" s="10">
        <v>25</v>
      </c>
      <c r="F140" s="11">
        <v>64.570254933276487</v>
      </c>
      <c r="G140" s="11">
        <v>0.32596195588424354</v>
      </c>
      <c r="H140" s="11">
        <v>0.50099152793104573</v>
      </c>
      <c r="I140" s="11">
        <v>4.5228460803201226E-2</v>
      </c>
      <c r="J140" s="11">
        <v>18.853841386379351</v>
      </c>
      <c r="K140" s="11">
        <v>0.15725816428519726</v>
      </c>
      <c r="L140" s="11">
        <v>3.5453652510562037</v>
      </c>
      <c r="M140" s="11">
        <v>0.10319496389941528</v>
      </c>
      <c r="N140" s="11">
        <v>0.32233421484729385</v>
      </c>
      <c r="O140" s="11">
        <v>3.9954963762105222E-2</v>
      </c>
      <c r="P140" s="11">
        <v>1.2937231041256818</v>
      </c>
      <c r="Q140" s="11">
        <v>6.9192955494438713E-2</v>
      </c>
      <c r="R140" s="11">
        <v>4.0076517842244535</v>
      </c>
      <c r="S140" s="11">
        <v>0.10448545666988604</v>
      </c>
      <c r="T140" s="11">
        <v>3.8884651140616429</v>
      </c>
      <c r="U140" s="11">
        <v>0.17685015255615524</v>
      </c>
      <c r="V140" s="11">
        <v>2.5804790462822873</v>
      </c>
      <c r="W140" s="11">
        <v>7.4572174299276622E-2</v>
      </c>
      <c r="X140" s="11">
        <v>0.43689363781554658</v>
      </c>
      <c r="Y140" s="11">
        <v>3.468272260456285E-2</v>
      </c>
      <c r="Z140" s="12">
        <v>91.285375999999999</v>
      </c>
      <c r="AA140" s="5"/>
      <c r="AB140" s="18"/>
    </row>
    <row r="141" spans="1:28" ht="18" customHeight="1">
      <c r="A141" s="5"/>
      <c r="B141" s="17"/>
      <c r="C141" s="17"/>
      <c r="D141" s="48" t="s">
        <v>7</v>
      </c>
      <c r="E141" s="10">
        <v>10</v>
      </c>
      <c r="F141" s="11">
        <v>47.859000000000002</v>
      </c>
      <c r="G141" s="11">
        <v>0.69157549599929269</v>
      </c>
      <c r="H141" s="11">
        <v>2.1899999999999996E-2</v>
      </c>
      <c r="I141" s="11">
        <v>2.8014361396334637E-2</v>
      </c>
      <c r="J141" s="11">
        <v>33.631</v>
      </c>
      <c r="K141" s="11">
        <v>0.59969344020276161</v>
      </c>
      <c r="L141" s="11">
        <v>0.44435999999999998</v>
      </c>
      <c r="M141" s="11">
        <v>0.10723216971703128</v>
      </c>
      <c r="N141" s="11">
        <v>4.1189999999999997E-2</v>
      </c>
      <c r="O141" s="11">
        <v>1.1780346156015765E-2</v>
      </c>
      <c r="P141" s="11">
        <v>8.702E-2</v>
      </c>
      <c r="Q141" s="11">
        <v>3.7267674404979405E-2</v>
      </c>
      <c r="R141" s="11">
        <v>16.233000000000001</v>
      </c>
      <c r="S141" s="11">
        <v>0.5643885580382052</v>
      </c>
      <c r="T141" s="11">
        <v>1.9130000000000003</v>
      </c>
      <c r="U141" s="11">
        <v>0.26824739824771215</v>
      </c>
      <c r="V141" s="11">
        <v>0.15972</v>
      </c>
      <c r="W141" s="11">
        <v>5.0785601634058944E-2</v>
      </c>
      <c r="X141" s="11">
        <v>5.638E-2</v>
      </c>
      <c r="Y141" s="11">
        <v>2.0157755606989361E-2</v>
      </c>
      <c r="Z141" s="12">
        <f t="shared" ref="Z141:Z146" si="6">SUM(X141,V141,T141,R141,P141,N141,L141,J141,H141,F141)</f>
        <v>100.44657000000001</v>
      </c>
      <c r="AA141" s="35" t="s">
        <v>101</v>
      </c>
      <c r="AB141" s="18"/>
    </row>
    <row r="142" spans="1:28" ht="18" customHeight="1">
      <c r="A142" s="5"/>
      <c r="B142" s="17"/>
      <c r="C142" s="17"/>
      <c r="D142" s="9" t="s">
        <v>58</v>
      </c>
      <c r="E142" s="10">
        <v>14</v>
      </c>
      <c r="F142" s="11">
        <v>43.322142857142858</v>
      </c>
      <c r="G142" s="11">
        <v>0.29828170916430258</v>
      </c>
      <c r="H142" s="11">
        <v>2.2764285714285717</v>
      </c>
      <c r="I142" s="11">
        <v>0.1520934501627785</v>
      </c>
      <c r="J142" s="11">
        <v>13.557142857142859</v>
      </c>
      <c r="K142" s="11">
        <v>0.28703868866619481</v>
      </c>
      <c r="L142" s="11">
        <v>12.035714285714286</v>
      </c>
      <c r="M142" s="11">
        <v>0.31287043977965084</v>
      </c>
      <c r="N142" s="11">
        <v>0.76217857142857137</v>
      </c>
      <c r="O142" s="11">
        <v>5.046586323098369E-2</v>
      </c>
      <c r="P142" s="11">
        <v>12.956428571428573</v>
      </c>
      <c r="Q142" s="11">
        <v>0.30045112601033663</v>
      </c>
      <c r="R142" s="11">
        <v>9.5449999999999999</v>
      </c>
      <c r="S142" s="11">
        <v>0.1531590425266896</v>
      </c>
      <c r="T142" s="11">
        <v>2.1778571428571429</v>
      </c>
      <c r="U142" s="11">
        <v>7.5669175863254737E-2</v>
      </c>
      <c r="V142" s="11">
        <v>0.54654285714285711</v>
      </c>
      <c r="W142" s="11">
        <v>4.0597891462596826E-2</v>
      </c>
      <c r="X142" s="11">
        <v>6.3692857142857134E-2</v>
      </c>
      <c r="Y142" s="11">
        <v>1.073086592575285E-2</v>
      </c>
      <c r="Z142" s="12">
        <f t="shared" si="6"/>
        <v>97.243128571428571</v>
      </c>
      <c r="AA142" s="5"/>
      <c r="AB142" s="18"/>
    </row>
    <row r="143" spans="1:28" ht="18" customHeight="1">
      <c r="A143" s="5"/>
      <c r="B143" s="17"/>
      <c r="C143" s="17"/>
      <c r="D143" s="9" t="s">
        <v>57</v>
      </c>
      <c r="E143" s="10">
        <v>5</v>
      </c>
      <c r="F143" s="11">
        <v>45.286000000000001</v>
      </c>
      <c r="G143" s="11">
        <v>0.46290387771112873</v>
      </c>
      <c r="H143" s="11">
        <v>1.5178199999999999</v>
      </c>
      <c r="I143" s="11">
        <v>0.24481657827851619</v>
      </c>
      <c r="J143" s="11">
        <v>12.169999999999998</v>
      </c>
      <c r="K143" s="11">
        <v>0.43098723879019835</v>
      </c>
      <c r="L143" s="11">
        <v>12.906000000000001</v>
      </c>
      <c r="M143" s="11">
        <v>1.1684519673482519</v>
      </c>
      <c r="N143" s="11">
        <v>0.82142000000000004</v>
      </c>
      <c r="O143" s="11">
        <v>2.5238007052855831E-2</v>
      </c>
      <c r="P143" s="11">
        <v>13.496</v>
      </c>
      <c r="Q143" s="11">
        <v>0.4236507995979707</v>
      </c>
      <c r="R143" s="11">
        <v>8.8119999999999994</v>
      </c>
      <c r="S143" s="11">
        <v>0.56605653427904146</v>
      </c>
      <c r="T143" s="11">
        <v>1.9120000000000001</v>
      </c>
      <c r="U143" s="11">
        <v>0.14237275020171525</v>
      </c>
      <c r="V143" s="11">
        <v>0.46508000000000005</v>
      </c>
      <c r="W143" s="11">
        <v>6.265717835970569E-2</v>
      </c>
      <c r="X143" s="11">
        <v>6.6779999999999992E-2</v>
      </c>
      <c r="Y143" s="11">
        <v>2.4411411266045239E-2</v>
      </c>
      <c r="Z143" s="12">
        <f t="shared" si="6"/>
        <v>97.453100000000006</v>
      </c>
      <c r="AA143" s="5"/>
      <c r="AB143" s="18"/>
    </row>
    <row r="144" spans="1:28" ht="18" customHeight="1">
      <c r="A144" s="5"/>
      <c r="B144" s="17"/>
      <c r="C144" s="17"/>
      <c r="D144" s="9" t="s">
        <v>9</v>
      </c>
      <c r="E144" s="10">
        <v>4</v>
      </c>
      <c r="F144" s="11">
        <v>0.10542499999999999</v>
      </c>
      <c r="G144" s="11">
        <v>1.3337759681945649E-2</v>
      </c>
      <c r="H144" s="11">
        <v>49.540000000000006</v>
      </c>
      <c r="I144" s="11">
        <v>0.18165902124584857</v>
      </c>
      <c r="J144" s="11">
        <v>0.30982500000000002</v>
      </c>
      <c r="K144" s="11">
        <v>1.1746027697339489E-2</v>
      </c>
      <c r="L144" s="11">
        <v>40.972499999999997</v>
      </c>
      <c r="M144" s="11">
        <v>6.6520673478249137E-2</v>
      </c>
      <c r="N144" s="11">
        <v>1.8425</v>
      </c>
      <c r="O144" s="11">
        <v>2.0615528128088322E-2</v>
      </c>
      <c r="P144" s="11">
        <v>4.0250000000000004</v>
      </c>
      <c r="Q144" s="11">
        <v>5.066228051190224E-2</v>
      </c>
      <c r="R144" s="11">
        <v>0.183725</v>
      </c>
      <c r="S144" s="11">
        <v>1.0202736561008192E-2</v>
      </c>
      <c r="T144" s="11" t="s">
        <v>122</v>
      </c>
      <c r="U144" s="11" t="s">
        <v>122</v>
      </c>
      <c r="V144" s="11">
        <v>6.1600000000000002E-2</v>
      </c>
      <c r="W144" s="11">
        <v>4.1093389573831308E-3</v>
      </c>
      <c r="X144" s="11">
        <v>1.8749999999999999E-3</v>
      </c>
      <c r="Y144" s="11">
        <v>3.7500000000000003E-3</v>
      </c>
      <c r="Z144" s="12">
        <f t="shared" si="6"/>
        <v>97.042450000000002</v>
      </c>
      <c r="AA144" s="5"/>
      <c r="AB144" s="18"/>
    </row>
    <row r="145" spans="1:28" ht="18" customHeight="1">
      <c r="A145" s="5"/>
      <c r="B145" s="17"/>
      <c r="C145" s="17"/>
      <c r="D145" s="9" t="s">
        <v>46</v>
      </c>
      <c r="E145" s="10">
        <v>3</v>
      </c>
      <c r="F145" s="11">
        <v>0.70883333333333332</v>
      </c>
      <c r="G145" s="11">
        <v>0.14885645210515192</v>
      </c>
      <c r="H145" s="11">
        <v>7.899999999999999E-3</v>
      </c>
      <c r="I145" s="11">
        <v>1.3683201379794129E-2</v>
      </c>
      <c r="J145" s="11">
        <v>9.3100000000000002E-2</v>
      </c>
      <c r="K145" s="11">
        <v>2.1512554474073957E-2</v>
      </c>
      <c r="L145" s="11">
        <v>0.73653333333333337</v>
      </c>
      <c r="M145" s="11">
        <v>2.2801388846588583E-2</v>
      </c>
      <c r="N145" s="11">
        <v>0.31853333333333333</v>
      </c>
      <c r="O145" s="11">
        <v>5.7309714127129659E-2</v>
      </c>
      <c r="P145" s="11">
        <v>0.31413333333333332</v>
      </c>
      <c r="Q145" s="11">
        <v>4.3520263479594895E-2</v>
      </c>
      <c r="R145" s="11">
        <v>52.556666666666672</v>
      </c>
      <c r="S145" s="11">
        <v>0.67884706181387389</v>
      </c>
      <c r="T145" s="11">
        <v>4.3266666666666669E-2</v>
      </c>
      <c r="U145" s="11">
        <v>1.4755450970178226E-2</v>
      </c>
      <c r="V145" s="11">
        <v>0.10456666666666665</v>
      </c>
      <c r="W145" s="11">
        <v>1.0200163397384049E-2</v>
      </c>
      <c r="X145" s="11">
        <v>41.216666666666669</v>
      </c>
      <c r="Y145" s="11">
        <v>0.13012814197295328</v>
      </c>
      <c r="Z145" s="12">
        <f t="shared" si="6"/>
        <v>96.100200000000001</v>
      </c>
      <c r="AA145" s="5"/>
      <c r="AB145" s="18"/>
    </row>
    <row r="146" spans="1:28" ht="18" customHeight="1">
      <c r="A146" s="5"/>
      <c r="B146" s="17"/>
      <c r="C146" s="17"/>
      <c r="D146" s="9" t="s">
        <v>54</v>
      </c>
      <c r="E146" s="10">
        <v>3</v>
      </c>
      <c r="F146" s="11">
        <v>37.553333333333335</v>
      </c>
      <c r="G146" s="11">
        <v>0.22188585654190027</v>
      </c>
      <c r="H146" s="11">
        <v>3.8699999999999997</v>
      </c>
      <c r="I146" s="11">
        <v>8.8881944173156091E-2</v>
      </c>
      <c r="J146" s="11">
        <v>16.616666666666667</v>
      </c>
      <c r="K146" s="11">
        <v>0.33005050118630869</v>
      </c>
      <c r="L146" s="11">
        <v>11.773333333333333</v>
      </c>
      <c r="M146" s="11">
        <v>0.16041612554021298</v>
      </c>
      <c r="N146" s="11">
        <v>0.26203333333333334</v>
      </c>
      <c r="O146" s="11">
        <v>4.1860880704224848E-3</v>
      </c>
      <c r="P146" s="11">
        <v>15.423333333333334</v>
      </c>
      <c r="Q146" s="11">
        <v>0.25423086620891094</v>
      </c>
      <c r="R146" s="11">
        <v>9.8000000000000018E-2</v>
      </c>
      <c r="S146" s="11">
        <v>1.4745846872933267E-2</v>
      </c>
      <c r="T146" s="11">
        <v>1.0997333333333332</v>
      </c>
      <c r="U146" s="11">
        <v>9.9662547295026188E-2</v>
      </c>
      <c r="V146" s="11">
        <v>8.36</v>
      </c>
      <c r="W146" s="11">
        <v>7.211102550928021E-2</v>
      </c>
      <c r="X146" s="58">
        <v>3.6666666666666666E-3</v>
      </c>
      <c r="Y146" s="58">
        <v>6.3508529610858799E-3</v>
      </c>
      <c r="Z146" s="12">
        <f t="shared" si="6"/>
        <v>95.060100000000006</v>
      </c>
      <c r="AA146" s="5"/>
      <c r="AB146" s="18"/>
    </row>
    <row r="147" spans="1:28" s="19" customFormat="1" ht="7.2" customHeight="1">
      <c r="A147" s="40"/>
      <c r="B147" s="40"/>
      <c r="C147" s="40"/>
      <c r="D147" s="40"/>
      <c r="E147" s="40"/>
      <c r="F147" s="36"/>
      <c r="G147" s="36"/>
      <c r="H147" s="36"/>
      <c r="I147" s="36"/>
      <c r="J147" s="36"/>
      <c r="K147" s="36"/>
      <c r="L147" s="36"/>
      <c r="M147" s="36"/>
      <c r="N147" s="36"/>
      <c r="O147" s="36"/>
      <c r="P147" s="36"/>
      <c r="Q147" s="36"/>
      <c r="R147" s="36"/>
      <c r="S147" s="36"/>
      <c r="T147" s="36"/>
      <c r="U147" s="36"/>
      <c r="V147" s="36"/>
      <c r="W147" s="36"/>
      <c r="X147" s="41"/>
      <c r="Y147" s="41"/>
      <c r="Z147" s="41"/>
      <c r="AA147" s="40"/>
      <c r="AB147" s="31"/>
    </row>
    <row r="148" spans="1:28" s="5" customFormat="1" ht="18" customHeight="1">
      <c r="A148" s="60" t="s">
        <v>124</v>
      </c>
      <c r="B148" s="60"/>
      <c r="C148" s="60"/>
      <c r="D148" s="60"/>
      <c r="E148" s="60"/>
      <c r="F148" s="60"/>
      <c r="G148" s="60"/>
      <c r="H148" s="60"/>
      <c r="I148" s="60"/>
      <c r="J148" s="60"/>
      <c r="K148" s="60"/>
      <c r="L148" s="60"/>
      <c r="M148" s="60"/>
      <c r="N148" s="60"/>
      <c r="O148" s="60"/>
      <c r="P148" s="60"/>
      <c r="Q148" s="60"/>
      <c r="R148" s="60"/>
      <c r="S148" s="60"/>
      <c r="T148" s="60"/>
      <c r="U148" s="60"/>
      <c r="V148" s="60"/>
      <c r="W148" s="60"/>
      <c r="X148" s="60"/>
      <c r="Y148" s="60"/>
      <c r="Z148" s="60"/>
      <c r="AA148" s="60"/>
      <c r="AB148" s="21"/>
    </row>
    <row r="149" spans="1:28" ht="18" customHeight="1">
      <c r="A149" s="61" t="s">
        <v>112</v>
      </c>
      <c r="B149" s="61"/>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61"/>
      <c r="AA149" s="61"/>
      <c r="AB149" s="22"/>
    </row>
    <row r="150" spans="1:28" ht="18" customHeight="1">
      <c r="A150" s="61" t="s">
        <v>116</v>
      </c>
      <c r="B150" s="61"/>
      <c r="C150" s="61"/>
      <c r="D150" s="61"/>
      <c r="E150" s="61"/>
      <c r="F150" s="61"/>
      <c r="G150" s="61"/>
      <c r="H150" s="61"/>
      <c r="I150" s="61"/>
      <c r="J150" s="61"/>
      <c r="K150" s="61"/>
      <c r="L150" s="61"/>
      <c r="M150" s="61"/>
      <c r="N150" s="61"/>
      <c r="O150" s="61"/>
      <c r="P150" s="61"/>
      <c r="Q150" s="61"/>
      <c r="R150" s="61"/>
      <c r="S150" s="61"/>
      <c r="T150" s="61"/>
      <c r="U150" s="61"/>
      <c r="V150" s="61"/>
      <c r="W150" s="61"/>
      <c r="X150" s="61"/>
      <c r="Y150" s="61"/>
      <c r="Z150" s="61"/>
      <c r="AA150" s="61"/>
      <c r="AB150" s="22"/>
    </row>
    <row r="151" spans="1:28" ht="18" customHeight="1">
      <c r="A151" s="61" t="s">
        <v>117</v>
      </c>
      <c r="B151" s="61"/>
      <c r="C151" s="61"/>
      <c r="D151" s="61"/>
      <c r="E151" s="61"/>
      <c r="F151" s="61"/>
      <c r="G151" s="61"/>
      <c r="H151" s="61"/>
      <c r="I151" s="61"/>
      <c r="J151" s="61"/>
      <c r="K151" s="61"/>
      <c r="L151" s="61"/>
      <c r="M151" s="61"/>
      <c r="N151" s="61"/>
      <c r="O151" s="61"/>
      <c r="P151" s="61"/>
      <c r="Q151" s="61"/>
      <c r="R151" s="61"/>
      <c r="S151" s="61"/>
      <c r="T151" s="61"/>
      <c r="U151" s="61"/>
      <c r="V151" s="61"/>
      <c r="W151" s="61"/>
      <c r="X151" s="61"/>
      <c r="Y151" s="61"/>
      <c r="Z151" s="61"/>
      <c r="AA151" s="61"/>
      <c r="AB151" s="22"/>
    </row>
    <row r="152" spans="1:28" ht="18" customHeight="1">
      <c r="A152" s="62" t="s">
        <v>121</v>
      </c>
      <c r="B152" s="61"/>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61"/>
      <c r="AA152" s="61"/>
      <c r="AB152" s="22"/>
    </row>
    <row r="153" spans="1:28" ht="18" customHeight="1"/>
    <row r="154" spans="1:28" ht="18" customHeight="1"/>
    <row r="155" spans="1:28" s="54" customFormat="1" ht="18" customHeight="1">
      <c r="A155" s="52" t="s">
        <v>113</v>
      </c>
      <c r="B155" s="53"/>
      <c r="C155" s="53"/>
    </row>
    <row r="156" spans="1:28" s="54" customFormat="1" ht="18" customHeight="1">
      <c r="A156" s="59" t="s">
        <v>123</v>
      </c>
      <c r="B156" s="53"/>
      <c r="C156" s="53"/>
    </row>
    <row r="157" spans="1:28" s="54" customFormat="1" ht="18" customHeight="1">
      <c r="A157" s="53" t="s">
        <v>114</v>
      </c>
      <c r="B157" s="53"/>
      <c r="C157" s="53"/>
      <c r="H157" s="55"/>
      <c r="I157" s="55"/>
    </row>
    <row r="158" spans="1:28" s="54" customFormat="1" ht="18" customHeight="1">
      <c r="A158" s="56" t="s">
        <v>115</v>
      </c>
      <c r="B158" s="53"/>
      <c r="C158" s="53"/>
    </row>
    <row r="159" spans="1:28">
      <c r="G159" s="45"/>
    </row>
    <row r="164" spans="11:12">
      <c r="K164" s="45"/>
      <c r="L164" s="45"/>
    </row>
  </sheetData>
  <mergeCells count="5">
    <mergeCell ref="A148:AA148"/>
    <mergeCell ref="A151:AA151"/>
    <mergeCell ref="A149:AA149"/>
    <mergeCell ref="A150:AA150"/>
    <mergeCell ref="A152:AA152"/>
  </mergeCells>
  <phoneticPr fontId="22" type="noConversion"/>
  <hyperlinks>
    <hyperlink ref="A158" r:id="rId1" xr:uid="{946B8B6E-2CC5-4FD0-8F52-100DC9C054FD}"/>
  </hyperlinks>
  <pageMargins left="0.7" right="0.7" top="0.75" bottom="0.75" header="0.3" footer="0.3"/>
  <pageSetup paperSize="9" scale="50" fitToHeight="2" orientation="landscape" r:id="rId2"/>
  <colBreaks count="1" manualBreakCount="1">
    <brk id="27"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phase compositions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Felix</dc:creator>
  <cp:lastModifiedBy>Felix Marxer</cp:lastModifiedBy>
  <cp:lastPrinted>2020-10-09T20:55:59Z</cp:lastPrinted>
  <dcterms:created xsi:type="dcterms:W3CDTF">2016-11-08T15:59:34Z</dcterms:created>
  <dcterms:modified xsi:type="dcterms:W3CDTF">2021-11-03T13:10:29Z</dcterms:modified>
</cp:coreProperties>
</file>