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murdochuniversity-my.sharepoint.com/personal/20150454_murdoch_edu_au/Documents/PhDProject-Tobias/Manuel REE/20240702_CTMP_major revision/20241009 Version/"/>
    </mc:Choice>
  </mc:AlternateContent>
  <xr:revisionPtr revIDLastSave="111" documentId="8_{8DA3A2B1-D5DA-4999-945E-EC1AE864D166}" xr6:coauthVersionLast="47" xr6:coauthVersionMax="47" xr10:uidLastSave="{F725EFB8-9EDD-460F-83F6-C1FC2527CA84}"/>
  <bookViews>
    <workbookView xWindow="-120" yWindow="-120" windowWidth="16440" windowHeight="27660" tabRatio="785" activeTab="2" xr2:uid="{00000000-000D-0000-FFFF-FFFF00000000}"/>
  </bookViews>
  <sheets>
    <sheet name="Figure S1" sheetId="6" r:id="rId1"/>
    <sheet name="Table S1" sheetId="7" r:id="rId2"/>
    <sheet name="Table S2" sheetId="8" r:id="rId3"/>
    <sheet name="EPMA data" sheetId="2" r:id="rId4"/>
    <sheet name="LAICPMS" sheetId="1" r:id="rId5"/>
    <sheet name="solution ICP-MS data" sheetId="3" r:id="rId6"/>
    <sheet name="LA-ICP-MS Data (lambda data)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5" l="1"/>
  <c r="P3" i="5"/>
  <c r="P25" i="5" s="1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B25" i="5"/>
  <c r="B77" i="5" s="1"/>
  <c r="D25" i="5"/>
  <c r="D77" i="5" s="1"/>
  <c r="E25" i="5"/>
  <c r="E77" i="5" s="1"/>
  <c r="F25" i="5"/>
  <c r="G25" i="5"/>
  <c r="H25" i="5"/>
  <c r="I25" i="5"/>
  <c r="J25" i="5"/>
  <c r="K25" i="5"/>
  <c r="L25" i="5"/>
  <c r="M25" i="5"/>
  <c r="M77" i="5" s="1"/>
  <c r="N25" i="5"/>
  <c r="O25" i="5"/>
  <c r="O77" i="5" s="1"/>
  <c r="P26" i="5"/>
  <c r="P49" i="5" s="1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B49" i="5"/>
  <c r="D49" i="5"/>
  <c r="E49" i="5"/>
  <c r="F49" i="5"/>
  <c r="G49" i="5"/>
  <c r="H49" i="5"/>
  <c r="H78" i="5" s="1"/>
  <c r="I49" i="5"/>
  <c r="J49" i="5"/>
  <c r="J78" i="5" s="1"/>
  <c r="K49" i="5"/>
  <c r="K78" i="5" s="1"/>
  <c r="L49" i="5"/>
  <c r="L78" i="5" s="1"/>
  <c r="M49" i="5"/>
  <c r="N49" i="5"/>
  <c r="O49" i="5"/>
  <c r="P50" i="5"/>
  <c r="P51" i="5"/>
  <c r="P52" i="5"/>
  <c r="P53" i="5"/>
  <c r="P54" i="5"/>
  <c r="P55" i="5"/>
  <c r="P56" i="5"/>
  <c r="P57" i="5"/>
  <c r="P62" i="5" s="1"/>
  <c r="P58" i="5"/>
  <c r="P59" i="5"/>
  <c r="P60" i="5"/>
  <c r="P61" i="5"/>
  <c r="B62" i="5"/>
  <c r="D62" i="5"/>
  <c r="E62" i="5"/>
  <c r="F62" i="5"/>
  <c r="F81" i="5" s="1"/>
  <c r="G62" i="5"/>
  <c r="H62" i="5"/>
  <c r="I62" i="5"/>
  <c r="J62" i="5"/>
  <c r="K62" i="5"/>
  <c r="L62" i="5"/>
  <c r="M62" i="5"/>
  <c r="N62" i="5"/>
  <c r="O62" i="5"/>
  <c r="P63" i="5"/>
  <c r="P73" i="5" s="1"/>
  <c r="P64" i="5"/>
  <c r="P65" i="5"/>
  <c r="P66" i="5"/>
  <c r="P67" i="5"/>
  <c r="P68" i="5"/>
  <c r="P69" i="5"/>
  <c r="P70" i="5"/>
  <c r="P71" i="5"/>
  <c r="P72" i="5"/>
  <c r="B73" i="5"/>
  <c r="D73" i="5"/>
  <c r="E73" i="5"/>
  <c r="E82" i="5" s="1"/>
  <c r="F73" i="5"/>
  <c r="G73" i="5"/>
  <c r="H73" i="5"/>
  <c r="H82" i="5" s="1"/>
  <c r="I73" i="5"/>
  <c r="I82" i="5" s="1"/>
  <c r="J73" i="5"/>
  <c r="J80" i="5" s="1"/>
  <c r="K73" i="5"/>
  <c r="L73" i="5"/>
  <c r="M73" i="5"/>
  <c r="M82" i="5" s="1"/>
  <c r="N73" i="5"/>
  <c r="N80" i="5" s="1"/>
  <c r="O73" i="5"/>
  <c r="F77" i="5"/>
  <c r="G77" i="5"/>
  <c r="H77" i="5"/>
  <c r="I77" i="5"/>
  <c r="J77" i="5"/>
  <c r="K77" i="5"/>
  <c r="L77" i="5"/>
  <c r="N77" i="5"/>
  <c r="B78" i="5"/>
  <c r="D78" i="5"/>
  <c r="E78" i="5"/>
  <c r="F78" i="5"/>
  <c r="G78" i="5"/>
  <c r="I78" i="5"/>
  <c r="M78" i="5"/>
  <c r="N78" i="5"/>
  <c r="O78" i="5"/>
  <c r="B79" i="5"/>
  <c r="D79" i="5"/>
  <c r="E79" i="5"/>
  <c r="F79" i="5"/>
  <c r="G79" i="5"/>
  <c r="H79" i="5"/>
  <c r="I79" i="5"/>
  <c r="J79" i="5"/>
  <c r="K79" i="5"/>
  <c r="L79" i="5"/>
  <c r="M79" i="5"/>
  <c r="N79" i="5"/>
  <c r="O79" i="5"/>
  <c r="B80" i="5"/>
  <c r="D80" i="5"/>
  <c r="E80" i="5"/>
  <c r="F80" i="5"/>
  <c r="G80" i="5"/>
  <c r="H80" i="5"/>
  <c r="I80" i="5"/>
  <c r="K80" i="5"/>
  <c r="L80" i="5"/>
  <c r="M80" i="5"/>
  <c r="O80" i="5"/>
  <c r="B81" i="5"/>
  <c r="D81" i="5"/>
  <c r="E81" i="5"/>
  <c r="G81" i="5"/>
  <c r="H81" i="5"/>
  <c r="I81" i="5"/>
  <c r="J81" i="5"/>
  <c r="K81" i="5"/>
  <c r="L81" i="5"/>
  <c r="M81" i="5"/>
  <c r="N81" i="5"/>
  <c r="O81" i="5"/>
  <c r="B82" i="5"/>
  <c r="D82" i="5"/>
  <c r="F82" i="5"/>
  <c r="G82" i="5"/>
  <c r="J82" i="5"/>
  <c r="L82" i="5"/>
  <c r="O82" i="5"/>
  <c r="W47" i="1"/>
  <c r="W48" i="1"/>
  <c r="W145" i="1"/>
  <c r="W146" i="1"/>
  <c r="W119" i="1"/>
  <c r="W120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2" i="1"/>
  <c r="X5" i="3"/>
  <c r="X6" i="3"/>
  <c r="X7" i="3"/>
  <c r="X8" i="3"/>
  <c r="X9" i="3"/>
  <c r="X10" i="3"/>
  <c r="X11" i="3"/>
  <c r="X12" i="3"/>
  <c r="X13" i="3"/>
  <c r="X14" i="3"/>
  <c r="X15" i="3"/>
  <c r="X16" i="3"/>
  <c r="X4" i="3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N82" i="5" l="1"/>
  <c r="K82" i="5"/>
</calcChain>
</file>

<file path=xl/sharedStrings.xml><?xml version="1.0" encoding="utf-8"?>
<sst xmlns="http://schemas.openxmlformats.org/spreadsheetml/2006/main" count="2457" uniqueCount="333">
  <si>
    <t>BP21</t>
  </si>
  <si>
    <t>mnz</t>
  </si>
  <si>
    <t/>
  </si>
  <si>
    <t>avg</t>
  </si>
  <si>
    <t>stddev</t>
  </si>
  <si>
    <t>sample</t>
  </si>
  <si>
    <t>Mineral</t>
  </si>
  <si>
    <t>Li7</t>
  </si>
  <si>
    <t>P31</t>
  </si>
  <si>
    <t>Sr88</t>
  </si>
  <si>
    <t>Y89</t>
  </si>
  <si>
    <t>La139</t>
  </si>
  <si>
    <t>Pr141</t>
  </si>
  <si>
    <t>Nd146</t>
  </si>
  <si>
    <t>Sm147</t>
  </si>
  <si>
    <t>Eu153</t>
  </si>
  <si>
    <t>Gd157</t>
  </si>
  <si>
    <t>Tb159</t>
  </si>
  <si>
    <t>Dy163</t>
  </si>
  <si>
    <t>Ho165</t>
  </si>
  <si>
    <t>Er166</t>
  </si>
  <si>
    <t>Tm169</t>
  </si>
  <si>
    <t>Yb172</t>
  </si>
  <si>
    <t>Lu175</t>
  </si>
  <si>
    <t>Th232</t>
  </si>
  <si>
    <t>U238</t>
  </si>
  <si>
    <t>BP20</t>
  </si>
  <si>
    <t>Rhab/mnz</t>
  </si>
  <si>
    <t>BP12r</t>
  </si>
  <si>
    <t>BP22r</t>
  </si>
  <si>
    <t>Bast</t>
  </si>
  <si>
    <t>bast</t>
  </si>
  <si>
    <t>Zagi Mountain</t>
  </si>
  <si>
    <t>Sample</t>
  </si>
  <si>
    <t>LINE</t>
  </si>
  <si>
    <t>F</t>
  </si>
  <si>
    <t>CaO</t>
  </si>
  <si>
    <t>P2O5</t>
  </si>
  <si>
    <t>La2O3</t>
  </si>
  <si>
    <t>Ce2O3</t>
  </si>
  <si>
    <t>Nd2O3</t>
  </si>
  <si>
    <t>Sm2O3</t>
  </si>
  <si>
    <t>Y2O3</t>
  </si>
  <si>
    <t>Pr2O3</t>
  </si>
  <si>
    <t>Eu2O3</t>
  </si>
  <si>
    <t>Gd2O3</t>
  </si>
  <si>
    <t>TOTAL</t>
  </si>
  <si>
    <t>rha</t>
  </si>
  <si>
    <t>BP18</t>
  </si>
  <si>
    <t>BP11r2</t>
  </si>
  <si>
    <t>run #</t>
  </si>
  <si>
    <t>additive</t>
  </si>
  <si>
    <t>temp. (˚C)</t>
  </si>
  <si>
    <t>run time (h)</t>
  </si>
  <si>
    <t>particle size (µm)</t>
  </si>
  <si>
    <t>concentrations in µg/l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</si>
  <si>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</si>
  <si>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</si>
  <si>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</si>
  <si>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</si>
  <si>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</si>
  <si>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</si>
  <si>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</si>
  <si>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</si>
  <si>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</si>
  <si>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</si>
  <si>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</si>
  <si>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</si>
  <si>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</si>
  <si>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</si>
  <si>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Y</t>
  </si>
  <si>
    <t>Th</t>
  </si>
  <si>
    <t>Sc</t>
  </si>
  <si>
    <t>B2</t>
  </si>
  <si>
    <t>150–355</t>
  </si>
  <si>
    <r>
      <t>H</t>
    </r>
    <r>
      <rPr>
        <vertAlign val="subscript"/>
        <sz val="11"/>
        <rFont val="Times New Roman"/>
        <family val="1"/>
      </rPr>
      <t>3</t>
    </r>
    <r>
      <rPr>
        <sz val="11"/>
        <rFont val="Times New Roman"/>
        <family val="1"/>
      </rPr>
      <t>PO</t>
    </r>
    <r>
      <rPr>
        <vertAlign val="subscript"/>
        <sz val="11"/>
        <rFont val="Times New Roman"/>
        <family val="1"/>
      </rPr>
      <t>4</t>
    </r>
  </si>
  <si>
    <t>BP16</t>
  </si>
  <si>
    <t>BP18r</t>
  </si>
  <si>
    <t>BP20r</t>
  </si>
  <si>
    <t>BP12</t>
  </si>
  <si>
    <t>BP22</t>
  </si>
  <si>
    <t>&lt;20</t>
  </si>
  <si>
    <t>BP24</t>
  </si>
  <si>
    <t>BP24r</t>
  </si>
  <si>
    <t>HCl</t>
  </si>
  <si>
    <t>B1</t>
  </si>
  <si>
    <t>Y/Ho</t>
  </si>
  <si>
    <t>B</t>
  </si>
  <si>
    <t>A</t>
  </si>
  <si>
    <t>Bast type</t>
  </si>
  <si>
    <t>Bp15</t>
  </si>
  <si>
    <t>BP17</t>
  </si>
  <si>
    <t>BP19</t>
  </si>
  <si>
    <t>BP11</t>
  </si>
  <si>
    <t>BP21r</t>
  </si>
  <si>
    <t>BP23</t>
  </si>
  <si>
    <t>BP23r</t>
  </si>
  <si>
    <t>LOQ</t>
  </si>
  <si>
    <t>bdl</t>
  </si>
  <si>
    <t>Lu_MFR</t>
  </si>
  <si>
    <t>Yb_MFR</t>
  </si>
  <si>
    <t>Tm_MFR</t>
  </si>
  <si>
    <t>Er_MFR</t>
  </si>
  <si>
    <t>Ho_MFR</t>
  </si>
  <si>
    <t>Dy_MFR</t>
  </si>
  <si>
    <t>Tb_MFR</t>
  </si>
  <si>
    <t>Gd_MFR</t>
  </si>
  <si>
    <t>Eu_MFR</t>
  </si>
  <si>
    <t>Sm_MFR</t>
  </si>
  <si>
    <t>Nd_MFR</t>
  </si>
  <si>
    <t>Pr_MFR</t>
  </si>
  <si>
    <t>Ce_MFR</t>
  </si>
  <si>
    <t>La_MFR</t>
  </si>
  <si>
    <t>tau4_pval</t>
  </si>
  <si>
    <t>tau3_pval</t>
  </si>
  <si>
    <t>tau2_pval</t>
  </si>
  <si>
    <t>tau1_pval</t>
  </si>
  <si>
    <t>lambda4_pval</t>
  </si>
  <si>
    <t>lambda3_pval</t>
  </si>
  <si>
    <t>lambda2_pval</t>
  </si>
  <si>
    <t>lambda1_pval</t>
  </si>
  <si>
    <t>lambda0_pval</t>
  </si>
  <si>
    <t>tau4_se%</t>
  </si>
  <si>
    <t>tau3_se%</t>
  </si>
  <si>
    <t>tau2_se%</t>
  </si>
  <si>
    <t>tau1_se%</t>
  </si>
  <si>
    <t>lambda4_se%</t>
  </si>
  <si>
    <t>lambda3_se%</t>
  </si>
  <si>
    <t>lambda2_se%</t>
  </si>
  <si>
    <t>lambda1_se%</t>
  </si>
  <si>
    <t>lambda0_se%</t>
  </si>
  <si>
    <t>tau4</t>
  </si>
  <si>
    <t>tau3</t>
  </si>
  <si>
    <t>tau2</t>
  </si>
  <si>
    <t>tau1</t>
  </si>
  <si>
    <t>lambda4</t>
  </si>
  <si>
    <t>lambda3</t>
  </si>
  <si>
    <t>lambda2</t>
  </si>
  <si>
    <t>lambda1</t>
  </si>
  <si>
    <t>lambda0</t>
  </si>
  <si>
    <t>red_chi-sqrd</t>
  </si>
  <si>
    <t>adj_r-sqrd</t>
  </si>
  <si>
    <t>Lu_MP</t>
  </si>
  <si>
    <t>Yb_MP</t>
  </si>
  <si>
    <t>Tm_MP</t>
  </si>
  <si>
    <t>Er_MP</t>
  </si>
  <si>
    <t>Ho_MP</t>
  </si>
  <si>
    <t>Dy_MP</t>
  </si>
  <si>
    <t>Tb_MP</t>
  </si>
  <si>
    <t>Gd_MP</t>
  </si>
  <si>
    <t>Eu_MP</t>
  </si>
  <si>
    <t>Sm_MP</t>
  </si>
  <si>
    <t>Nd_MP</t>
  </si>
  <si>
    <t>Pr_MP</t>
  </si>
  <si>
    <t>Ce_MP</t>
  </si>
  <si>
    <t>La_MP</t>
  </si>
  <si>
    <t>s(ln[REE])=2%</t>
  </si>
  <si>
    <t>Tetrad 4 included in fitting</t>
  </si>
  <si>
    <t>Tetrad 3 included in fitting</t>
  </si>
  <si>
    <t>Tetrad 2 included in fitting</t>
  </si>
  <si>
    <t>Tetrad 1 included in fitting</t>
  </si>
  <si>
    <t>Lambda 4 included in fitting</t>
  </si>
  <si>
    <t>Full F-matrix parameterisation</t>
  </si>
  <si>
    <t>Gd not considered anomalous:  used in fit</t>
  </si>
  <si>
    <t>Eu not considered anomalous: used in fit</t>
  </si>
  <si>
    <t>-</t>
  </si>
  <si>
    <t>Monazite_B/Bastnäsite_B</t>
  </si>
  <si>
    <t>Monazite_A/Bastnäsite_A</t>
  </si>
  <si>
    <t>Monazite_B_Average_CN</t>
  </si>
  <si>
    <t>Monazite_A_Average_CN</t>
  </si>
  <si>
    <t>Bastnäsite_B_Average_CN</t>
  </si>
  <si>
    <t>Bastnäsite_A_Average_CN</t>
  </si>
  <si>
    <t>O'Neill (2016) Chondrite</t>
  </si>
  <si>
    <t>Monazite_B_Average</t>
  </si>
  <si>
    <t>Monazite_B_10</t>
  </si>
  <si>
    <t>Monazite_B_9</t>
  </si>
  <si>
    <t>Monazite_B_8</t>
  </si>
  <si>
    <t>Monazite_B_7</t>
  </si>
  <si>
    <t>Monazite_B_6</t>
  </si>
  <si>
    <t>BDL</t>
  </si>
  <si>
    <t>Monazite_B_5</t>
  </si>
  <si>
    <t>Monazite_B_4</t>
  </si>
  <si>
    <t>Monazite_B_3</t>
  </si>
  <si>
    <t>Monazite_B_2</t>
  </si>
  <si>
    <t>Monazite_B_1</t>
  </si>
  <si>
    <t>Monazite_A_Average</t>
  </si>
  <si>
    <t>Monazite_A_12</t>
  </si>
  <si>
    <t>Monazite_A_11</t>
  </si>
  <si>
    <t>Monazite_A_10</t>
  </si>
  <si>
    <t>Monazite_A_9</t>
  </si>
  <si>
    <t>Monazite_A_8</t>
  </si>
  <si>
    <t>Monazite_A_7</t>
  </si>
  <si>
    <t>Monazite_A_6</t>
  </si>
  <si>
    <t>Monazite_A_5</t>
  </si>
  <si>
    <t>Monazite_A_4</t>
  </si>
  <si>
    <t>Monazite_A_3</t>
  </si>
  <si>
    <t>Monazite_A_2</t>
  </si>
  <si>
    <t>Monazite_A_1</t>
  </si>
  <si>
    <t>Bastnäsite_B_Average</t>
  </si>
  <si>
    <t>Bastnäsite_B_23</t>
  </si>
  <si>
    <t>Bastnäsite_B_22</t>
  </si>
  <si>
    <t>Bastnäsite_B_21</t>
  </si>
  <si>
    <t>Bastnäsite_B_20</t>
  </si>
  <si>
    <t>Bastnäsite_B_19</t>
  </si>
  <si>
    <t>Bastnäsite_B_18</t>
  </si>
  <si>
    <t>Bastnäsite_B_17</t>
  </si>
  <si>
    <t>Bastnäsite_B_16</t>
  </si>
  <si>
    <t>Bastnäsite_B_15</t>
  </si>
  <si>
    <t>Bastnäsite_B_14</t>
  </si>
  <si>
    <t>Bastnäsite_B_13</t>
  </si>
  <si>
    <t>Bastnäsite_B_12</t>
  </si>
  <si>
    <t>Bastnäsite_B_11</t>
  </si>
  <si>
    <t>Bastnäsite_B_10</t>
  </si>
  <si>
    <t>Bastnäsite_B_9</t>
  </si>
  <si>
    <t>Bastnäsite_B_8</t>
  </si>
  <si>
    <t>Bastnäsite_B_7</t>
  </si>
  <si>
    <t>Bastnäsite_B_6</t>
  </si>
  <si>
    <t>Bastnäsite_B_5</t>
  </si>
  <si>
    <t>Bastnäsite_B_4</t>
  </si>
  <si>
    <t>Bastnäsite_B_3</t>
  </si>
  <si>
    <t>Bastnäsite_B_2</t>
  </si>
  <si>
    <t>Bastnäsite_B_1</t>
  </si>
  <si>
    <t>Bastnäsite_A_Average</t>
  </si>
  <si>
    <t>Bastnäsite_A_23</t>
  </si>
  <si>
    <t>Bastnäsite_A_22</t>
  </si>
  <si>
    <t>Bastnäsite_A_21</t>
  </si>
  <si>
    <t>Bastnäsite_A_20</t>
  </si>
  <si>
    <t>Bastnäsite_A_19</t>
  </si>
  <si>
    <t>Bastnäsite_A_18</t>
  </si>
  <si>
    <t>Bastnäsite_A_17</t>
  </si>
  <si>
    <t>Bastnäsite_A_16</t>
  </si>
  <si>
    <t>Bastnäsite_A_15</t>
  </si>
  <si>
    <t>Bastnäsite_A_14</t>
  </si>
  <si>
    <t>Bastnäsite_A_13</t>
  </si>
  <si>
    <t>Bastnäsite_A_12</t>
  </si>
  <si>
    <t>Bastnäsite_A_11</t>
  </si>
  <si>
    <t>Bastnäsite_A_10</t>
  </si>
  <si>
    <t>Bastnäsite_A_9</t>
  </si>
  <si>
    <t>Bastnäsite_A_8</t>
  </si>
  <si>
    <t>Bastnäsite_A_7</t>
  </si>
  <si>
    <t>Bastnäsite_A_6</t>
  </si>
  <si>
    <t>Bastnäsite_A_5</t>
  </si>
  <si>
    <t>Bastnäsite_A_4</t>
  </si>
  <si>
    <t>Bastnäsite_A_3</t>
  </si>
  <si>
    <t>Bastnäsite_A_2</t>
  </si>
  <si>
    <t>Bastnäsite_A_1</t>
  </si>
  <si>
    <t>λ3pval</t>
  </si>
  <si>
    <t>λ2pval</t>
  </si>
  <si>
    <t>λ1pval</t>
  </si>
  <si>
    <t>λ0pval</t>
  </si>
  <si>
    <t>λ3%se</t>
  </si>
  <si>
    <t>λ2%se</t>
  </si>
  <si>
    <t>λ1%se</t>
  </si>
  <si>
    <t>λ0%se</t>
  </si>
  <si>
    <t>λ3</t>
  </si>
  <si>
    <t>λ2</t>
  </si>
  <si>
    <t>λ1</t>
  </si>
  <si>
    <t>λ0</t>
  </si>
  <si>
    <t>La/Sm</t>
  </si>
  <si>
    <t>Lu (ppm)</t>
  </si>
  <si>
    <t>Yb (ppm)</t>
  </si>
  <si>
    <t>Tm (ppm)</t>
  </si>
  <si>
    <t>Er (ppm)</t>
  </si>
  <si>
    <t>Ho (ppm)</t>
  </si>
  <si>
    <t>Dy (ppm)</t>
  </si>
  <si>
    <t>Tb (ppm)</t>
  </si>
  <si>
    <t>Gd (ppm)</t>
  </si>
  <si>
    <t>Eu (ppm)</t>
  </si>
  <si>
    <t>Sm (ppm)</t>
  </si>
  <si>
    <t>Nd (ppm)</t>
  </si>
  <si>
    <t>Pr (ppm)</t>
  </si>
  <si>
    <t>Ce (ppm)</t>
  </si>
  <si>
    <t>La (ppm)</t>
  </si>
  <si>
    <t>Element/Line</t>
  </si>
  <si>
    <t>Standard</t>
  </si>
  <si>
    <t>Crystal</t>
  </si>
  <si>
    <t>Count Time (s)</t>
  </si>
  <si>
    <t>Beam Current (nA)</t>
  </si>
  <si>
    <t>Median Detection Limit (wt %)</t>
  </si>
  <si>
    <t>Interference Correction</t>
  </si>
  <si>
    <t>La Lα</t>
  </si>
  <si>
    <t>La glass</t>
  </si>
  <si>
    <t>LiF</t>
  </si>
  <si>
    <t>Ce Lα</t>
  </si>
  <si>
    <t>Ce glass</t>
  </si>
  <si>
    <t>Pr Lα</t>
  </si>
  <si>
    <t>Pr glass</t>
  </si>
  <si>
    <t>Nd Lα</t>
  </si>
  <si>
    <t>Nd glass</t>
  </si>
  <si>
    <t>Sm Lα</t>
  </si>
  <si>
    <t>Sm glass</t>
  </si>
  <si>
    <t>Eu Lα</t>
  </si>
  <si>
    <t>Eu glass</t>
  </si>
  <si>
    <t>Pr, Nd</t>
  </si>
  <si>
    <t>Gd Lα</t>
  </si>
  <si>
    <t>Gd glass</t>
  </si>
  <si>
    <t>La, Ce, Nd</t>
  </si>
  <si>
    <t>Y Lα</t>
  </si>
  <si>
    <t>Y glass</t>
  </si>
  <si>
    <t>PETL</t>
  </si>
  <si>
    <t>Fe Kα</t>
  </si>
  <si>
    <t>Fe metal</t>
  </si>
  <si>
    <t>Ca Kα</t>
  </si>
  <si>
    <t>wollastonite</t>
  </si>
  <si>
    <t>P Kα</t>
  </si>
  <si>
    <r>
      <t>ScPO</t>
    </r>
    <r>
      <rPr>
        <vertAlign val="subscript"/>
        <sz val="12"/>
        <color theme="1"/>
        <rFont val="Calibri"/>
        <family val="2"/>
        <scheme val="minor"/>
      </rPr>
      <t>4</t>
    </r>
  </si>
  <si>
    <t>F Kα</t>
  </si>
  <si>
    <t>Fluorite</t>
  </si>
  <si>
    <t>TAP</t>
  </si>
  <si>
    <r>
      <t>Table S1</t>
    </r>
    <r>
      <rPr>
        <sz val="11"/>
        <color theme="1"/>
        <rFont val="Calibri"/>
        <family val="2"/>
        <scheme val="minor"/>
      </rPr>
      <t xml:space="preserve"> Analytical conditions of EPMA spot analyses.</t>
    </r>
  </si>
  <si>
    <t>Band Assignment</t>
  </si>
  <si>
    <t>Bastnaesite</t>
  </si>
  <si>
    <t>Rhabdophane</t>
  </si>
  <si>
    <t>Monazite</t>
  </si>
  <si>
    <r>
      <t>ν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 out-of-plane bending</t>
    </r>
  </si>
  <si>
    <t>466–467</t>
  </si>
  <si>
    <r>
      <t>ν</t>
    </r>
    <r>
      <rPr>
        <vertAlign val="subscript"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 in-plane bending</t>
    </r>
  </si>
  <si>
    <r>
      <t>ν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(CO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 in-plane bending</t>
    </r>
  </si>
  <si>
    <t>735–736</t>
  </si>
  <si>
    <r>
      <t>ν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 out-of-plane bending</t>
    </r>
  </si>
  <si>
    <t>867–869</t>
  </si>
  <si>
    <r>
      <t>ν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 symmetric stretching</t>
    </r>
  </si>
  <si>
    <t>979–980</t>
  </si>
  <si>
    <t>971–972</t>
  </si>
  <si>
    <r>
      <t>ν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 asymmetric stretching</t>
    </r>
  </si>
  <si>
    <t>1089–1097</t>
  </si>
  <si>
    <t>1057–1058</t>
  </si>
  <si>
    <r>
      <t>ν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 symmetric stretching</t>
    </r>
  </si>
  <si>
    <t>1095–1096</t>
  </si>
  <si>
    <r>
      <t>ν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 asymmetric stretching</t>
    </r>
  </si>
  <si>
    <r>
      <t>ν (H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O) stretching</t>
    </r>
  </si>
  <si>
    <t>~3460</t>
  </si>
  <si>
    <r>
      <t>Table S2</t>
    </r>
    <r>
      <rPr>
        <sz val="11"/>
        <color theme="1"/>
        <rFont val="Calibri"/>
        <family val="2"/>
        <scheme val="minor"/>
      </rPr>
      <t xml:space="preserve"> Assignment of Raman frequencies (cm</t>
    </r>
    <r>
      <rPr>
        <vertAlign val="superscript"/>
        <sz val="11"/>
        <color theme="1"/>
        <rFont val="Calibri"/>
        <family val="2"/>
        <scheme val="minor"/>
      </rPr>
      <t>−1</t>
    </r>
    <r>
      <rPr>
        <sz val="11"/>
        <color theme="1"/>
        <rFont val="Calibri"/>
        <family val="2"/>
        <scheme val="minor"/>
      </rPr>
      <t>) to bastnäsite, rhabdophane, and monazite. A minimum of ten spectra per mineral were collected and analysed.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</si>
</sst>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2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vertAlign val="subscript"/>
      <sz val="11"/>
      <name val="Times New Roman"/>
      <family val="1"/>
    </font>
    <font>
      <sz val="8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6" fillId="5" borderId="0" applyNumberFormat="0" applyBorder="0" applyAlignment="0" applyProtection="0"/>
  </cellStyleXfs>
  <cellXfs count="137">
    <xf numFmtId="0" fontId="0" fillId="0" borderId="0" xfId="0"/>
    <xf numFmtId="0" fontId="0" fillId="0" borderId="1" xfId="0" applyBorder="1"/>
    <xf numFmtId="1" fontId="0" fillId="0" borderId="0" xfId="0" applyNumberFormat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4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4" borderId="0" xfId="1" applyFill="1" applyBorder="1"/>
    <xf numFmtId="0" fontId="1" fillId="4" borderId="0" xfId="1" applyFill="1" applyBorder="1" applyAlignment="1">
      <alignment horizontal="center"/>
    </xf>
    <xf numFmtId="164" fontId="1" fillId="4" borderId="0" xfId="1" applyNumberForma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10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right"/>
    </xf>
    <xf numFmtId="164" fontId="9" fillId="0" borderId="1" xfId="0" applyNumberFormat="1" applyFont="1" applyBorder="1" applyAlignment="1">
      <alignment horizontal="center"/>
    </xf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2" fontId="4" fillId="0" borderId="0" xfId="0" applyNumberFormat="1" applyFont="1"/>
    <xf numFmtId="0" fontId="12" fillId="0" borderId="0" xfId="0" applyFont="1"/>
    <xf numFmtId="0" fontId="2" fillId="0" borderId="0" xfId="2" applyFill="1" applyBorder="1"/>
    <xf numFmtId="1" fontId="2" fillId="0" borderId="0" xfId="2" applyNumberFormat="1" applyFill="1" applyBorder="1"/>
    <xf numFmtId="164" fontId="3" fillId="0" borderId="0" xfId="0" applyNumberFormat="1" applyFont="1"/>
    <xf numFmtId="1" fontId="3" fillId="0" borderId="0" xfId="0" applyNumberFormat="1" applyFont="1"/>
    <xf numFmtId="0" fontId="7" fillId="0" borderId="0" xfId="0" applyFont="1"/>
    <xf numFmtId="164" fontId="7" fillId="0" borderId="0" xfId="0" applyNumberFormat="1" applyFont="1"/>
    <xf numFmtId="1" fontId="7" fillId="0" borderId="0" xfId="0" applyNumberFormat="1" applyFont="1"/>
    <xf numFmtId="2" fontId="7" fillId="0" borderId="0" xfId="0" applyNumberFormat="1" applyFont="1"/>
    <xf numFmtId="0" fontId="6" fillId="0" borderId="0" xfId="0" applyFont="1"/>
    <xf numFmtId="164" fontId="5" fillId="0" borderId="0" xfId="0" applyNumberFormat="1" applyFont="1"/>
    <xf numFmtId="1" fontId="5" fillId="0" borderId="0" xfId="0" applyNumberFormat="1" applyFont="1"/>
    <xf numFmtId="2" fontId="5" fillId="0" borderId="0" xfId="0" applyNumberFormat="1" applyFont="1"/>
    <xf numFmtId="164" fontId="0" fillId="0" borderId="0" xfId="0" applyNumberFormat="1"/>
    <xf numFmtId="2" fontId="0" fillId="0" borderId="0" xfId="0" applyNumberFormat="1"/>
    <xf numFmtId="1" fontId="0" fillId="4" borderId="0" xfId="0" applyNumberFormat="1" applyFill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9" fillId="0" borderId="0" xfId="0" applyNumberFormat="1" applyFont="1"/>
    <xf numFmtId="2" fontId="9" fillId="0" borderId="0" xfId="0" applyNumberFormat="1" applyFont="1"/>
    <xf numFmtId="165" fontId="9" fillId="0" borderId="0" xfId="0" applyNumberFormat="1" applyFont="1"/>
    <xf numFmtId="1" fontId="9" fillId="0" borderId="0" xfId="0" applyNumberFormat="1" applyFont="1"/>
    <xf numFmtId="0" fontId="9" fillId="0" borderId="0" xfId="0" applyFont="1"/>
    <xf numFmtId="2" fontId="9" fillId="0" borderId="0" xfId="0" applyNumberFormat="1" applyFont="1" applyAlignment="1">
      <alignment horizontal="right"/>
    </xf>
    <xf numFmtId="166" fontId="13" fillId="0" borderId="0" xfId="0" applyNumberFormat="1" applyFont="1"/>
    <xf numFmtId="2" fontId="13" fillId="0" borderId="0" xfId="0" applyNumberFormat="1" applyFont="1"/>
    <xf numFmtId="0" fontId="15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2" fillId="0" borderId="0" xfId="0" applyNumberFormat="1" applyFont="1"/>
    <xf numFmtId="0" fontId="0" fillId="6" borderId="0" xfId="0" applyFill="1"/>
    <xf numFmtId="2" fontId="6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2" fontId="6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17" fillId="6" borderId="0" xfId="0" applyFont="1" applyFill="1"/>
    <xf numFmtId="0" fontId="17" fillId="6" borderId="0" xfId="0" applyFont="1" applyFill="1" applyAlignment="1">
      <alignment horizontal="center"/>
    </xf>
    <xf numFmtId="0" fontId="18" fillId="6" borderId="0" xfId="0" applyFont="1" applyFill="1"/>
    <xf numFmtId="0" fontId="18" fillId="6" borderId="0" xfId="0" applyFont="1" applyFill="1" applyAlignment="1">
      <alignment horizontal="center"/>
    </xf>
    <xf numFmtId="167" fontId="0" fillId="6" borderId="7" xfId="0" applyNumberFormat="1" applyFill="1" applyBorder="1" applyAlignment="1">
      <alignment horizontal="center"/>
    </xf>
    <xf numFmtId="167" fontId="0" fillId="6" borderId="1" xfId="0" applyNumberFormat="1" applyFill="1" applyBorder="1" applyAlignment="1">
      <alignment horizontal="center"/>
    </xf>
    <xf numFmtId="167" fontId="0" fillId="6" borderId="8" xfId="0" applyNumberFormat="1" applyFill="1" applyBorder="1" applyAlignment="1">
      <alignment horizontal="center"/>
    </xf>
    <xf numFmtId="167" fontId="0" fillId="6" borderId="9" xfId="0" applyNumberFormat="1" applyFill="1" applyBorder="1" applyAlignment="1">
      <alignment horizontal="center"/>
    </xf>
    <xf numFmtId="167" fontId="0" fillId="6" borderId="0" xfId="0" applyNumberFormat="1" applyFill="1" applyAlignment="1">
      <alignment horizontal="center"/>
    </xf>
    <xf numFmtId="167" fontId="0" fillId="6" borderId="10" xfId="0" applyNumberForma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2" fontId="0" fillId="6" borderId="0" xfId="0" applyNumberFormat="1" applyFill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2" fontId="19" fillId="6" borderId="0" xfId="0" applyNumberFormat="1" applyFont="1" applyFill="1" applyAlignment="1">
      <alignment horizontal="center"/>
    </xf>
    <xf numFmtId="2" fontId="19" fillId="6" borderId="9" xfId="0" applyNumberFormat="1" applyFont="1" applyFill="1" applyBorder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2" fontId="6" fillId="6" borderId="9" xfId="0" applyNumberFormat="1" applyFont="1" applyFill="1" applyBorder="1" applyAlignment="1">
      <alignment horizontal="center"/>
    </xf>
    <xf numFmtId="2" fontId="6" fillId="6" borderId="0" xfId="3" applyNumberFormat="1" applyFont="1" applyFill="1" applyAlignment="1">
      <alignment horizontal="center"/>
    </xf>
    <xf numFmtId="2" fontId="19" fillId="7" borderId="0" xfId="0" applyNumberFormat="1" applyFont="1" applyFill="1" applyAlignment="1">
      <alignment horizontal="center"/>
    </xf>
    <xf numFmtId="2" fontId="19" fillId="7" borderId="9" xfId="0" applyNumberFormat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0" xfId="0" applyFont="1" applyFill="1" applyAlignment="1">
      <alignment horizontal="left"/>
    </xf>
    <xf numFmtId="2" fontId="6" fillId="7" borderId="0" xfId="0" applyNumberFormat="1" applyFont="1" applyFill="1" applyAlignment="1">
      <alignment horizontal="center"/>
    </xf>
    <xf numFmtId="2" fontId="6" fillId="7" borderId="9" xfId="0" applyNumberFormat="1" applyFont="1" applyFill="1" applyBorder="1" applyAlignment="1">
      <alignment horizontal="center"/>
    </xf>
    <xf numFmtId="2" fontId="6" fillId="7" borderId="0" xfId="3" applyNumberFormat="1" applyFont="1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left"/>
    </xf>
    <xf numFmtId="2" fontId="19" fillId="7" borderId="0" xfId="3" applyNumberFormat="1" applyFont="1" applyFill="1" applyAlignment="1">
      <alignment horizontal="center"/>
    </xf>
    <xf numFmtId="2" fontId="19" fillId="7" borderId="9" xfId="3" applyNumberFormat="1" applyFont="1" applyFill="1" applyBorder="1" applyAlignment="1">
      <alignment horizontal="center"/>
    </xf>
    <xf numFmtId="2" fontId="3" fillId="7" borderId="0" xfId="0" applyNumberFormat="1" applyFont="1" applyFill="1" applyAlignment="1">
      <alignment horizontal="center"/>
    </xf>
    <xf numFmtId="2" fontId="20" fillId="6" borderId="9" xfId="3" applyNumberFormat="1" applyFont="1" applyFill="1" applyBorder="1" applyAlignment="1">
      <alignment horizontal="center"/>
    </xf>
    <xf numFmtId="2" fontId="20" fillId="6" borderId="0" xfId="3" applyNumberFormat="1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22" fillId="6" borderId="0" xfId="0" applyFont="1" applyFill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justify" vertical="center"/>
    </xf>
    <xf numFmtId="0" fontId="2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/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center"/>
    </xf>
  </cellXfs>
  <cellStyles count="4">
    <cellStyle name="Bad" xfId="1" builtinId="27"/>
    <cellStyle name="Good" xfId="3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47</xdr:row>
      <xdr:rowOff>171450</xdr:rowOff>
    </xdr:from>
    <xdr:to>
      <xdr:col>12</xdr:col>
      <xdr:colOff>152399</xdr:colOff>
      <xdr:row>53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DFB997-80D9-B0E2-1564-33FB0210D828}"/>
            </a:ext>
          </a:extLst>
        </xdr:cNvPr>
        <xdr:cNvSpPr txBox="1"/>
      </xdr:nvSpPr>
      <xdr:spPr>
        <a:xfrm>
          <a:off x="590550" y="9124950"/>
          <a:ext cx="6877049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S1.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Characterisation of the bastnäsite starting material from Zagi Mountain.</a:t>
          </a:r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PXRD pattern. (b) Optical image of the bastnäsite crystal. (c) BSE image of a typical bastnäsite grain (cross-section view). (d, e) EDS maps of La and Sm of the same sample in (c).</a:t>
          </a:r>
          <a:endParaRPr lang="en-AU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400"/>
        </a:p>
      </xdr:txBody>
    </xdr:sp>
    <xdr:clientData/>
  </xdr:twoCellAnchor>
  <xdr:twoCellAnchor editAs="oneCell">
    <xdr:from>
      <xdr:col>1</xdr:col>
      <xdr:colOff>47624</xdr:colOff>
      <xdr:row>2</xdr:row>
      <xdr:rowOff>28575</xdr:rowOff>
    </xdr:from>
    <xdr:to>
      <xdr:col>12</xdr:col>
      <xdr:colOff>91575</xdr:colOff>
      <xdr:row>47</xdr:row>
      <xdr:rowOff>19050</xdr:rowOff>
    </xdr:to>
    <xdr:pic>
      <xdr:nvPicPr>
        <xdr:cNvPr id="3" name="Picture 2" descr="A close-up of several images of a metal object&#10;&#10;Description automatically generated">
          <a:extLst>
            <a:ext uri="{FF2B5EF4-FFF2-40B4-BE49-F238E27FC236}">
              <a16:creationId xmlns:a16="http://schemas.microsoft.com/office/drawing/2014/main" id="{F3712662-B9D6-B7BC-79C4-39F2F31B8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409575"/>
          <a:ext cx="6749551" cy="856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E436-8AC0-47FA-B245-6436A45274FC}">
  <dimension ref="A1"/>
  <sheetViews>
    <sheetView workbookViewId="0">
      <selection activeCell="K58" sqref="K58"/>
    </sheetView>
  </sheetViews>
  <sheetFormatPr defaultRowHeight="15" x14ac:dyDescent="0.25"/>
  <cols>
    <col min="1" max="16384" width="9.140625" style="74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E28E-1888-4BB0-82CA-43201C6B57EB}">
  <dimension ref="B3:H18"/>
  <sheetViews>
    <sheetView workbookViewId="0">
      <selection activeCell="H45" sqref="H45"/>
    </sheetView>
  </sheetViews>
  <sheetFormatPr defaultRowHeight="15" x14ac:dyDescent="0.25"/>
  <cols>
    <col min="1" max="1" width="4.28515625" customWidth="1"/>
    <col min="2" max="2" width="17.7109375" customWidth="1"/>
    <col min="3" max="3" width="16.28515625" customWidth="1"/>
    <col min="4" max="4" width="12.7109375" customWidth="1"/>
    <col min="5" max="5" width="16.140625" customWidth="1"/>
    <col min="6" max="6" width="20.28515625" customWidth="1"/>
    <col min="7" max="7" width="30.42578125" customWidth="1"/>
    <col min="8" max="8" width="27.7109375" customWidth="1"/>
  </cols>
  <sheetData>
    <row r="3" spans="2:8" ht="15.75" thickBot="1" x14ac:dyDescent="0.3">
      <c r="B3" s="131" t="s">
        <v>309</v>
      </c>
    </row>
    <row r="4" spans="2:8" ht="17.25" thickTop="1" thickBot="1" x14ac:dyDescent="0.3">
      <c r="B4" s="122" t="s">
        <v>273</v>
      </c>
      <c r="C4" s="122" t="s">
        <v>274</v>
      </c>
      <c r="D4" s="122" t="s">
        <v>275</v>
      </c>
      <c r="E4" s="122" t="s">
        <v>276</v>
      </c>
      <c r="F4" s="122" t="s">
        <v>277</v>
      </c>
      <c r="G4" s="122" t="s">
        <v>278</v>
      </c>
      <c r="H4" s="122" t="s">
        <v>279</v>
      </c>
    </row>
    <row r="5" spans="2:8" ht="15.75" x14ac:dyDescent="0.25">
      <c r="B5" s="124" t="s">
        <v>280</v>
      </c>
      <c r="C5" s="124" t="s">
        <v>281</v>
      </c>
      <c r="D5" s="124" t="s">
        <v>282</v>
      </c>
      <c r="E5" s="124">
        <v>50</v>
      </c>
      <c r="F5" s="130">
        <v>30</v>
      </c>
      <c r="G5" s="124">
        <v>3.5000000000000003E-2</v>
      </c>
      <c r="H5" s="124"/>
    </row>
    <row r="6" spans="2:8" ht="15.75" x14ac:dyDescent="0.25">
      <c r="B6" s="124" t="s">
        <v>283</v>
      </c>
      <c r="C6" s="124" t="s">
        <v>284</v>
      </c>
      <c r="D6" s="124" t="s">
        <v>282</v>
      </c>
      <c r="E6" s="124">
        <v>50</v>
      </c>
      <c r="F6" s="124">
        <v>30</v>
      </c>
      <c r="G6" s="124">
        <v>3.3000000000000002E-2</v>
      </c>
      <c r="H6" s="124"/>
    </row>
    <row r="7" spans="2:8" ht="15.75" x14ac:dyDescent="0.25">
      <c r="B7" s="124" t="s">
        <v>285</v>
      </c>
      <c r="C7" s="124" t="s">
        <v>286</v>
      </c>
      <c r="D7" s="124" t="s">
        <v>282</v>
      </c>
      <c r="E7" s="124">
        <v>50</v>
      </c>
      <c r="F7" s="124">
        <v>30</v>
      </c>
      <c r="G7" s="124">
        <v>3.5000000000000003E-2</v>
      </c>
      <c r="H7" s="124" t="s">
        <v>56</v>
      </c>
    </row>
    <row r="8" spans="2:8" ht="15.75" x14ac:dyDescent="0.25">
      <c r="B8" s="124" t="s">
        <v>287</v>
      </c>
      <c r="C8" s="124" t="s">
        <v>288</v>
      </c>
      <c r="D8" s="124" t="s">
        <v>282</v>
      </c>
      <c r="E8" s="124">
        <v>50</v>
      </c>
      <c r="F8" s="124">
        <v>30</v>
      </c>
      <c r="G8" s="124">
        <v>2.8000000000000001E-2</v>
      </c>
      <c r="H8" s="124" t="s">
        <v>57</v>
      </c>
    </row>
    <row r="9" spans="2:8" ht="15.75" x14ac:dyDescent="0.25">
      <c r="B9" s="124" t="s">
        <v>289</v>
      </c>
      <c r="C9" s="124" t="s">
        <v>290</v>
      </c>
      <c r="D9" s="124" t="s">
        <v>282</v>
      </c>
      <c r="E9" s="124">
        <v>50</v>
      </c>
      <c r="F9" s="124">
        <v>30</v>
      </c>
      <c r="G9" s="124">
        <v>2.7E-2</v>
      </c>
      <c r="H9" s="124" t="s">
        <v>57</v>
      </c>
    </row>
    <row r="10" spans="2:8" ht="15.75" x14ac:dyDescent="0.25">
      <c r="B10" s="124" t="s">
        <v>291</v>
      </c>
      <c r="C10" s="124" t="s">
        <v>292</v>
      </c>
      <c r="D10" s="124" t="s">
        <v>282</v>
      </c>
      <c r="E10" s="124">
        <v>100</v>
      </c>
      <c r="F10" s="124">
        <v>30</v>
      </c>
      <c r="G10" s="124">
        <v>1.9E-2</v>
      </c>
      <c r="H10" s="124" t="s">
        <v>293</v>
      </c>
    </row>
    <row r="11" spans="2:8" ht="15.75" x14ac:dyDescent="0.25">
      <c r="B11" s="124" t="s">
        <v>294</v>
      </c>
      <c r="C11" s="124" t="s">
        <v>295</v>
      </c>
      <c r="D11" s="124" t="s">
        <v>282</v>
      </c>
      <c r="E11" s="124">
        <v>50</v>
      </c>
      <c r="F11" s="124">
        <v>30</v>
      </c>
      <c r="G11" s="124">
        <v>2.9000000000000001E-2</v>
      </c>
      <c r="H11" s="124" t="s">
        <v>296</v>
      </c>
    </row>
    <row r="12" spans="2:8" ht="15.75" x14ac:dyDescent="0.25">
      <c r="B12" s="124" t="s">
        <v>297</v>
      </c>
      <c r="C12" s="124" t="s">
        <v>298</v>
      </c>
      <c r="D12" s="124" t="s">
        <v>299</v>
      </c>
      <c r="E12" s="124">
        <v>50</v>
      </c>
      <c r="F12" s="124">
        <v>30</v>
      </c>
      <c r="G12" s="124">
        <v>2.1000000000000001E-2</v>
      </c>
      <c r="H12" s="125"/>
    </row>
    <row r="13" spans="2:8" ht="15.75" x14ac:dyDescent="0.25">
      <c r="B13" s="124" t="s">
        <v>300</v>
      </c>
      <c r="C13" s="124" t="s">
        <v>301</v>
      </c>
      <c r="D13" s="124" t="s">
        <v>282</v>
      </c>
      <c r="E13" s="124">
        <v>50</v>
      </c>
      <c r="F13" s="124">
        <v>30</v>
      </c>
      <c r="G13" s="124">
        <v>0.01</v>
      </c>
      <c r="H13" s="124" t="s">
        <v>61</v>
      </c>
    </row>
    <row r="14" spans="2:8" ht="15.75" x14ac:dyDescent="0.25">
      <c r="B14" s="124" t="s">
        <v>302</v>
      </c>
      <c r="C14" s="124" t="s">
        <v>303</v>
      </c>
      <c r="D14" s="124" t="s">
        <v>299</v>
      </c>
      <c r="E14" s="124">
        <v>50</v>
      </c>
      <c r="F14" s="124">
        <v>30</v>
      </c>
      <c r="G14" s="124">
        <v>4.0000000000000001E-3</v>
      </c>
      <c r="H14" s="124" t="s">
        <v>70</v>
      </c>
    </row>
    <row r="15" spans="2:8" ht="18.75" x14ac:dyDescent="0.25">
      <c r="B15" s="124" t="s">
        <v>304</v>
      </c>
      <c r="C15" s="124" t="s">
        <v>305</v>
      </c>
      <c r="D15" s="124" t="s">
        <v>299</v>
      </c>
      <c r="E15" s="124">
        <v>50</v>
      </c>
      <c r="F15" s="124">
        <v>30</v>
      </c>
      <c r="G15" s="124">
        <v>6.0000000000000001E-3</v>
      </c>
      <c r="H15" s="124" t="s">
        <v>62</v>
      </c>
    </row>
    <row r="16" spans="2:8" ht="16.5" thickBot="1" x14ac:dyDescent="0.3">
      <c r="B16" s="127" t="s">
        <v>306</v>
      </c>
      <c r="C16" s="127" t="s">
        <v>307</v>
      </c>
      <c r="D16" s="127" t="s">
        <v>308</v>
      </c>
      <c r="E16" s="127">
        <v>30</v>
      </c>
      <c r="F16" s="127">
        <v>15</v>
      </c>
      <c r="G16" s="127">
        <v>6.2E-2</v>
      </c>
      <c r="H16" s="127" t="s">
        <v>57</v>
      </c>
    </row>
    <row r="17" spans="2:8" ht="16.5" thickTop="1" x14ac:dyDescent="0.25">
      <c r="B17" s="128"/>
      <c r="C17" s="128"/>
      <c r="D17" s="128"/>
      <c r="E17" s="128"/>
      <c r="F17" s="128"/>
      <c r="G17" s="128"/>
      <c r="H17" s="128"/>
    </row>
    <row r="18" spans="2:8" x14ac:dyDescent="0.25">
      <c r="B18" s="1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FEE0-7E61-49A5-92F0-8CF03CFFEC96}">
  <dimension ref="B2:J38"/>
  <sheetViews>
    <sheetView tabSelected="1" workbookViewId="0">
      <selection activeCell="C33" sqref="C33"/>
    </sheetView>
  </sheetViews>
  <sheetFormatPr defaultRowHeight="15" x14ac:dyDescent="0.25"/>
  <cols>
    <col min="1" max="1" width="4.28515625" customWidth="1"/>
    <col min="2" max="2" width="32.140625" customWidth="1"/>
    <col min="3" max="3" width="17.28515625" customWidth="1"/>
    <col min="4" max="4" width="16.85546875" customWidth="1"/>
    <col min="5" max="5" width="17.7109375" customWidth="1"/>
    <col min="6" max="6" width="20.28515625" customWidth="1"/>
    <col min="7" max="7" width="30.42578125" customWidth="1"/>
    <col min="8" max="8" width="27.7109375" customWidth="1"/>
  </cols>
  <sheetData>
    <row r="2" spans="2:10" ht="18" thickBot="1" x14ac:dyDescent="0.3">
      <c r="B2" s="131" t="s">
        <v>332</v>
      </c>
      <c r="F2" s="132"/>
      <c r="G2" s="132"/>
      <c r="H2" s="132"/>
      <c r="I2" s="132"/>
      <c r="J2" s="132"/>
    </row>
    <row r="3" spans="2:10" ht="16.5" thickTop="1" thickBot="1" x14ac:dyDescent="0.3">
      <c r="B3" s="121" t="s">
        <v>310</v>
      </c>
      <c r="C3" s="121" t="s">
        <v>311</v>
      </c>
      <c r="D3" s="121" t="s">
        <v>312</v>
      </c>
      <c r="E3" s="121" t="s">
        <v>313</v>
      </c>
      <c r="F3" s="132"/>
      <c r="G3" s="132"/>
      <c r="H3" s="132"/>
      <c r="I3" s="132"/>
      <c r="J3" s="132"/>
    </row>
    <row r="4" spans="2:10" ht="18" x14ac:dyDescent="0.25">
      <c r="B4" s="123" t="s">
        <v>314</v>
      </c>
      <c r="C4" s="123" t="s">
        <v>165</v>
      </c>
      <c r="D4" s="123">
        <v>467</v>
      </c>
      <c r="E4" s="123" t="s">
        <v>315</v>
      </c>
      <c r="F4" s="133"/>
      <c r="G4" s="133"/>
      <c r="H4" s="133"/>
      <c r="I4" s="132"/>
      <c r="J4" s="132"/>
    </row>
    <row r="5" spans="2:10" ht="18" x14ac:dyDescent="0.25">
      <c r="B5" s="123" t="s">
        <v>316</v>
      </c>
      <c r="C5" s="123" t="s">
        <v>165</v>
      </c>
      <c r="D5" s="123">
        <v>626</v>
      </c>
      <c r="E5" s="123">
        <v>620</v>
      </c>
      <c r="F5" s="133"/>
      <c r="G5" s="133"/>
      <c r="H5" s="133"/>
      <c r="I5" s="132"/>
      <c r="J5" s="132"/>
    </row>
    <row r="6" spans="2:10" ht="18" x14ac:dyDescent="0.25">
      <c r="B6" s="123" t="s">
        <v>317</v>
      </c>
      <c r="C6" s="123" t="s">
        <v>318</v>
      </c>
      <c r="D6" s="123" t="s">
        <v>165</v>
      </c>
      <c r="E6" s="123" t="s">
        <v>165</v>
      </c>
      <c r="F6" s="133"/>
      <c r="G6" s="133"/>
      <c r="H6" s="133"/>
      <c r="I6" s="132"/>
      <c r="J6" s="132"/>
    </row>
    <row r="7" spans="2:10" ht="18" x14ac:dyDescent="0.25">
      <c r="B7" s="123" t="s">
        <v>319</v>
      </c>
      <c r="C7" s="123" t="s">
        <v>320</v>
      </c>
      <c r="D7" s="123" t="s">
        <v>165</v>
      </c>
      <c r="E7" s="123" t="s">
        <v>165</v>
      </c>
      <c r="F7" s="133"/>
      <c r="G7" s="133"/>
      <c r="H7" s="133"/>
      <c r="I7" s="132"/>
      <c r="J7" s="132"/>
    </row>
    <row r="8" spans="2:10" ht="18" x14ac:dyDescent="0.25">
      <c r="B8" s="123" t="s">
        <v>321</v>
      </c>
      <c r="C8" s="123" t="s">
        <v>165</v>
      </c>
      <c r="D8" s="123" t="s">
        <v>322</v>
      </c>
      <c r="E8" s="123" t="s">
        <v>323</v>
      </c>
      <c r="F8" s="133"/>
      <c r="G8" s="133"/>
      <c r="H8" s="133"/>
      <c r="I8" s="132"/>
      <c r="J8" s="132"/>
    </row>
    <row r="9" spans="2:10" ht="18" x14ac:dyDescent="0.25">
      <c r="B9" s="123" t="s">
        <v>324</v>
      </c>
      <c r="C9" s="123" t="s">
        <v>165</v>
      </c>
      <c r="D9" s="123" t="s">
        <v>325</v>
      </c>
      <c r="E9" s="123" t="s">
        <v>326</v>
      </c>
      <c r="F9" s="133"/>
      <c r="G9" s="133"/>
      <c r="H9" s="133"/>
      <c r="I9" s="132"/>
      <c r="J9" s="132"/>
    </row>
    <row r="10" spans="2:10" ht="18" x14ac:dyDescent="0.25">
      <c r="B10" s="123" t="s">
        <v>327</v>
      </c>
      <c r="C10" s="123" t="s">
        <v>328</v>
      </c>
      <c r="D10" s="123" t="s">
        <v>165</v>
      </c>
      <c r="E10" s="123" t="s">
        <v>165</v>
      </c>
      <c r="F10" s="133"/>
      <c r="G10" s="133"/>
      <c r="H10" s="133"/>
      <c r="I10" s="132"/>
      <c r="J10" s="132"/>
    </row>
    <row r="11" spans="2:10" ht="18" x14ac:dyDescent="0.25">
      <c r="B11" s="123" t="s">
        <v>329</v>
      </c>
      <c r="C11" s="123">
        <v>1432</v>
      </c>
      <c r="D11" s="123" t="s">
        <v>165</v>
      </c>
      <c r="E11" s="123" t="s">
        <v>165</v>
      </c>
      <c r="F11" s="133"/>
      <c r="G11" s="133"/>
      <c r="H11" s="133"/>
      <c r="I11" s="132"/>
      <c r="J11" s="132"/>
    </row>
    <row r="12" spans="2:10" ht="18.75" thickBot="1" x14ac:dyDescent="0.3">
      <c r="B12" s="126" t="s">
        <v>330</v>
      </c>
      <c r="C12" s="126" t="s">
        <v>165</v>
      </c>
      <c r="D12" s="126" t="s">
        <v>331</v>
      </c>
      <c r="E12" s="126" t="s">
        <v>165</v>
      </c>
      <c r="F12" s="133"/>
      <c r="G12" s="133"/>
      <c r="H12" s="134"/>
      <c r="I12" s="132"/>
      <c r="J12" s="132"/>
    </row>
    <row r="13" spans="2:10" ht="16.5" thickTop="1" x14ac:dyDescent="0.25">
      <c r="B13" s="129"/>
      <c r="F13" s="133"/>
      <c r="G13" s="133"/>
      <c r="H13" s="133"/>
      <c r="I13" s="132"/>
      <c r="J13" s="132"/>
    </row>
    <row r="14" spans="2:10" ht="15.75" x14ac:dyDescent="0.25">
      <c r="B14" s="133"/>
      <c r="C14" s="133"/>
      <c r="D14" s="133"/>
      <c r="E14" s="133"/>
      <c r="F14" s="133"/>
      <c r="G14" s="133"/>
      <c r="H14" s="133"/>
      <c r="I14" s="132"/>
      <c r="J14" s="132"/>
    </row>
    <row r="15" spans="2:10" ht="15.75" x14ac:dyDescent="0.25">
      <c r="B15" s="133"/>
      <c r="C15" s="133"/>
      <c r="D15" s="133"/>
      <c r="E15" s="133"/>
      <c r="F15" s="133"/>
      <c r="G15" s="133"/>
      <c r="H15" s="133"/>
      <c r="I15" s="132"/>
      <c r="J15" s="132"/>
    </row>
    <row r="16" spans="2:10" ht="15.75" x14ac:dyDescent="0.25">
      <c r="B16" s="133"/>
      <c r="C16" s="133"/>
      <c r="D16" s="133"/>
      <c r="E16" s="133"/>
      <c r="F16" s="133"/>
      <c r="G16" s="133"/>
      <c r="H16" s="133"/>
      <c r="I16" s="132"/>
      <c r="J16" s="132"/>
    </row>
    <row r="17" spans="2:10" ht="15.75" x14ac:dyDescent="0.25">
      <c r="B17" s="135"/>
      <c r="C17" s="135"/>
      <c r="D17" s="135"/>
      <c r="E17" s="135"/>
      <c r="F17" s="135"/>
      <c r="G17" s="135"/>
      <c r="H17" s="135"/>
      <c r="I17" s="132"/>
      <c r="J17" s="132"/>
    </row>
    <row r="18" spans="2:10" x14ac:dyDescent="0.25">
      <c r="B18" s="136"/>
      <c r="C18" s="132"/>
      <c r="D18" s="132"/>
      <c r="E18" s="132"/>
      <c r="F18" s="132"/>
      <c r="G18" s="132"/>
      <c r="H18" s="132"/>
      <c r="I18" s="132"/>
      <c r="J18" s="132"/>
    </row>
    <row r="19" spans="2:10" x14ac:dyDescent="0.25">
      <c r="B19" s="132"/>
      <c r="C19" s="132"/>
      <c r="D19" s="132"/>
      <c r="E19" s="132"/>
      <c r="F19" s="132"/>
      <c r="G19" s="132"/>
      <c r="H19" s="132"/>
      <c r="I19" s="132"/>
      <c r="J19" s="132"/>
    </row>
    <row r="20" spans="2:10" x14ac:dyDescent="0.25">
      <c r="B20" s="132"/>
      <c r="C20" s="132"/>
      <c r="D20" s="132"/>
      <c r="E20" s="132"/>
      <c r="F20" s="132"/>
      <c r="G20" s="132"/>
      <c r="H20" s="132"/>
      <c r="I20" s="132"/>
      <c r="J20" s="132"/>
    </row>
    <row r="21" spans="2:10" x14ac:dyDescent="0.25">
      <c r="B21" s="132"/>
      <c r="C21" s="132"/>
      <c r="D21" s="132"/>
      <c r="E21" s="132"/>
      <c r="F21" s="132"/>
      <c r="G21" s="132"/>
      <c r="H21" s="132"/>
      <c r="I21" s="132"/>
      <c r="J21" s="132"/>
    </row>
    <row r="22" spans="2:10" x14ac:dyDescent="0.25">
      <c r="B22" s="132"/>
      <c r="C22" s="132"/>
      <c r="D22" s="132"/>
      <c r="E22" s="132"/>
      <c r="F22" s="132"/>
      <c r="G22" s="132"/>
      <c r="H22" s="132"/>
      <c r="I22" s="132"/>
      <c r="J22" s="132"/>
    </row>
    <row r="23" spans="2:10" x14ac:dyDescent="0.25">
      <c r="B23" s="132"/>
      <c r="C23" s="132"/>
      <c r="D23" s="132"/>
      <c r="E23" s="132"/>
      <c r="F23" s="132"/>
      <c r="G23" s="132"/>
      <c r="H23" s="132"/>
      <c r="I23" s="132"/>
      <c r="J23" s="132"/>
    </row>
    <row r="24" spans="2:10" x14ac:dyDescent="0.25">
      <c r="B24" s="132"/>
      <c r="C24" s="132"/>
      <c r="D24" s="132"/>
      <c r="E24" s="132"/>
      <c r="F24" s="132"/>
      <c r="G24" s="132"/>
      <c r="H24" s="132"/>
      <c r="I24" s="132"/>
      <c r="J24" s="132"/>
    </row>
    <row r="25" spans="2:10" x14ac:dyDescent="0.25">
      <c r="B25" s="132"/>
      <c r="C25" s="132"/>
      <c r="D25" s="132"/>
      <c r="E25" s="132"/>
      <c r="F25" s="132"/>
      <c r="G25" s="132"/>
      <c r="H25" s="132"/>
      <c r="I25" s="132"/>
      <c r="J25" s="132"/>
    </row>
    <row r="26" spans="2:10" x14ac:dyDescent="0.25">
      <c r="B26" s="132"/>
      <c r="C26" s="132"/>
      <c r="D26" s="132"/>
      <c r="E26" s="132"/>
      <c r="F26" s="132"/>
      <c r="G26" s="132"/>
      <c r="H26" s="132"/>
      <c r="I26" s="132"/>
      <c r="J26" s="132"/>
    </row>
    <row r="27" spans="2:10" x14ac:dyDescent="0.25">
      <c r="B27" s="132"/>
      <c r="C27" s="132"/>
      <c r="D27" s="132"/>
      <c r="E27" s="132"/>
      <c r="F27" s="132"/>
      <c r="G27" s="132"/>
      <c r="H27" s="132"/>
      <c r="I27" s="132"/>
      <c r="J27" s="132"/>
    </row>
    <row r="28" spans="2:10" x14ac:dyDescent="0.25">
      <c r="B28" s="132"/>
      <c r="C28" s="132"/>
      <c r="D28" s="132"/>
      <c r="E28" s="132"/>
      <c r="F28" s="132"/>
      <c r="G28" s="132"/>
      <c r="H28" s="132"/>
      <c r="I28" s="132"/>
      <c r="J28" s="132"/>
    </row>
    <row r="29" spans="2:10" x14ac:dyDescent="0.25">
      <c r="B29" s="132"/>
      <c r="C29" s="132"/>
      <c r="D29" s="132"/>
      <c r="E29" s="132"/>
      <c r="F29" s="132"/>
      <c r="G29" s="132"/>
      <c r="H29" s="132"/>
      <c r="I29" s="132"/>
      <c r="J29" s="132"/>
    </row>
    <row r="30" spans="2:10" x14ac:dyDescent="0.25">
      <c r="B30" s="132"/>
      <c r="C30" s="132"/>
      <c r="D30" s="132"/>
      <c r="E30" s="132"/>
      <c r="F30" s="132"/>
      <c r="G30" s="132"/>
      <c r="H30" s="132"/>
      <c r="I30" s="132"/>
      <c r="J30" s="132"/>
    </row>
    <row r="31" spans="2:10" x14ac:dyDescent="0.25">
      <c r="B31" s="132"/>
      <c r="C31" s="132"/>
      <c r="D31" s="132"/>
      <c r="E31" s="132"/>
      <c r="F31" s="132"/>
      <c r="G31" s="132"/>
      <c r="H31" s="132"/>
      <c r="I31" s="132"/>
      <c r="J31" s="132"/>
    </row>
    <row r="32" spans="2:10" x14ac:dyDescent="0.25">
      <c r="B32" s="132"/>
      <c r="C32" s="132"/>
      <c r="D32" s="132"/>
      <c r="E32" s="132"/>
      <c r="F32" s="132"/>
      <c r="G32" s="132"/>
      <c r="H32" s="132"/>
      <c r="I32" s="132"/>
      <c r="J32" s="132"/>
    </row>
    <row r="33" spans="2:10" x14ac:dyDescent="0.25">
      <c r="B33" s="132"/>
      <c r="C33" s="132"/>
      <c r="D33" s="132"/>
      <c r="E33" s="132"/>
      <c r="F33" s="132"/>
      <c r="G33" s="132"/>
      <c r="H33" s="132"/>
      <c r="I33" s="132"/>
      <c r="J33" s="132"/>
    </row>
    <row r="34" spans="2:10" x14ac:dyDescent="0.25">
      <c r="B34" s="132"/>
      <c r="C34" s="132"/>
      <c r="D34" s="132"/>
      <c r="E34" s="132"/>
      <c r="F34" s="132"/>
      <c r="G34" s="132"/>
      <c r="H34" s="132"/>
      <c r="I34" s="132"/>
      <c r="J34" s="132"/>
    </row>
    <row r="35" spans="2:10" x14ac:dyDescent="0.25">
      <c r="B35" s="132"/>
      <c r="C35" s="132"/>
      <c r="D35" s="132"/>
      <c r="E35" s="132"/>
      <c r="F35" s="132"/>
      <c r="G35" s="132"/>
      <c r="H35" s="132"/>
      <c r="I35" s="132"/>
      <c r="J35" s="132"/>
    </row>
    <row r="36" spans="2:10" x14ac:dyDescent="0.25">
      <c r="B36" s="132"/>
      <c r="C36" s="132"/>
      <c r="D36" s="132"/>
      <c r="E36" s="132"/>
      <c r="F36" s="132"/>
      <c r="G36" s="132"/>
      <c r="H36" s="132"/>
      <c r="I36" s="132"/>
      <c r="J36" s="132"/>
    </row>
    <row r="37" spans="2:10" x14ac:dyDescent="0.25">
      <c r="B37" s="132"/>
      <c r="C37" s="132"/>
      <c r="D37" s="132"/>
      <c r="E37" s="132"/>
      <c r="F37" s="132"/>
      <c r="G37" s="132"/>
      <c r="H37" s="132"/>
      <c r="I37" s="132"/>
      <c r="J37" s="132"/>
    </row>
    <row r="38" spans="2:10" x14ac:dyDescent="0.25">
      <c r="B38" s="132"/>
      <c r="C38" s="132"/>
      <c r="D38" s="132"/>
      <c r="E38" s="132"/>
      <c r="F38" s="132"/>
      <c r="G38" s="132"/>
      <c r="H38" s="132"/>
      <c r="I38" s="132"/>
      <c r="J38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B650-F770-453A-BD9E-EB36D575E4B1}">
  <dimension ref="A1:O393"/>
  <sheetViews>
    <sheetView topLeftCell="A358" workbookViewId="0">
      <selection activeCell="I159" sqref="I159"/>
    </sheetView>
  </sheetViews>
  <sheetFormatPr defaultRowHeight="15" x14ac:dyDescent="0.25"/>
  <sheetData>
    <row r="1" spans="1:15" x14ac:dyDescent="0.25">
      <c r="A1" s="8" t="s">
        <v>33</v>
      </c>
      <c r="B1" s="9" t="s">
        <v>34</v>
      </c>
      <c r="C1" s="10" t="s">
        <v>35</v>
      </c>
      <c r="D1" s="11" t="s">
        <v>36</v>
      </c>
      <c r="E1" s="11" t="s">
        <v>37</v>
      </c>
      <c r="F1" s="11" t="s">
        <v>38</v>
      </c>
      <c r="G1" s="11" t="s">
        <v>39</v>
      </c>
      <c r="H1" s="11" t="s">
        <v>40</v>
      </c>
      <c r="I1" s="11" t="s">
        <v>41</v>
      </c>
      <c r="J1" s="11" t="s">
        <v>42</v>
      </c>
      <c r="K1" s="11" t="s">
        <v>43</v>
      </c>
      <c r="L1" s="11" t="s">
        <v>44</v>
      </c>
      <c r="M1" s="11" t="s">
        <v>45</v>
      </c>
      <c r="N1" s="11" t="s">
        <v>46</v>
      </c>
      <c r="O1" s="8" t="s">
        <v>6</v>
      </c>
    </row>
    <row r="2" spans="1:15" x14ac:dyDescent="0.25">
      <c r="A2" s="3" t="s">
        <v>30</v>
      </c>
      <c r="B2" s="4">
        <v>73</v>
      </c>
      <c r="C2" s="6">
        <v>7.44</v>
      </c>
      <c r="D2" s="6" t="s">
        <v>2</v>
      </c>
      <c r="E2" s="6" t="s">
        <v>2</v>
      </c>
      <c r="F2" s="6">
        <v>14.576700000000001</v>
      </c>
      <c r="G2" s="6">
        <v>34.736800000000002</v>
      </c>
      <c r="H2" s="6">
        <v>13.9648</v>
      </c>
      <c r="I2" s="6">
        <v>1.6907700000000001</v>
      </c>
      <c r="J2" s="6" t="s">
        <v>2</v>
      </c>
      <c r="K2" s="6">
        <v>4.20153</v>
      </c>
      <c r="L2" s="6" t="s">
        <v>2</v>
      </c>
      <c r="M2" s="6">
        <v>0.10549500000000001</v>
      </c>
      <c r="N2" s="6">
        <v>76.716099999999997</v>
      </c>
      <c r="O2" s="3" t="s">
        <v>31</v>
      </c>
    </row>
    <row r="3" spans="1:15" x14ac:dyDescent="0.25">
      <c r="A3" t="s">
        <v>30</v>
      </c>
      <c r="B3" s="5">
        <v>74</v>
      </c>
      <c r="C3" s="7">
        <v>7.2659099999999999</v>
      </c>
      <c r="D3" s="7" t="s">
        <v>2</v>
      </c>
      <c r="E3" s="7" t="s">
        <v>2</v>
      </c>
      <c r="F3" s="7">
        <v>14.539400000000001</v>
      </c>
      <c r="G3" s="7">
        <v>34.692300000000003</v>
      </c>
      <c r="H3" s="7">
        <v>14.016400000000001</v>
      </c>
      <c r="I3" s="7">
        <v>1.7129099999999999</v>
      </c>
      <c r="J3" s="7" t="s">
        <v>2</v>
      </c>
      <c r="K3" s="7">
        <v>4.1282100000000002</v>
      </c>
      <c r="L3" s="7" t="s">
        <v>2</v>
      </c>
      <c r="M3" s="7">
        <v>6.6460000000000005E-2</v>
      </c>
      <c r="N3" s="7">
        <v>76.421599999999998</v>
      </c>
      <c r="O3" t="s">
        <v>31</v>
      </c>
    </row>
    <row r="4" spans="1:15" x14ac:dyDescent="0.25">
      <c r="A4" s="3" t="s">
        <v>30</v>
      </c>
      <c r="B4" s="4">
        <v>75</v>
      </c>
      <c r="C4" s="6">
        <v>7.5187099999999996</v>
      </c>
      <c r="D4" s="6" t="s">
        <v>2</v>
      </c>
      <c r="E4" s="6" t="s">
        <v>2</v>
      </c>
      <c r="F4" s="6">
        <v>14.5526</v>
      </c>
      <c r="G4" s="6">
        <v>34.784199999999998</v>
      </c>
      <c r="H4" s="6">
        <v>14.119199999999999</v>
      </c>
      <c r="I4" s="6">
        <v>1.69817</v>
      </c>
      <c r="J4" s="6" t="s">
        <v>2</v>
      </c>
      <c r="K4" s="6">
        <v>4.1941499999999996</v>
      </c>
      <c r="L4" s="6" t="s">
        <v>2</v>
      </c>
      <c r="M4" s="6">
        <v>0.18210899999999999</v>
      </c>
      <c r="N4" s="6">
        <v>77.049099999999996</v>
      </c>
      <c r="O4" s="3" t="s">
        <v>31</v>
      </c>
    </row>
    <row r="5" spans="1:15" x14ac:dyDescent="0.25">
      <c r="A5" t="s">
        <v>30</v>
      </c>
      <c r="B5" s="5">
        <v>76</v>
      </c>
      <c r="C5" s="7">
        <v>7.4129199999999997</v>
      </c>
      <c r="D5" s="7" t="s">
        <v>2</v>
      </c>
      <c r="E5" s="7" t="s">
        <v>2</v>
      </c>
      <c r="F5" s="7">
        <v>14.605499999999999</v>
      </c>
      <c r="G5" s="7">
        <v>34.892000000000003</v>
      </c>
      <c r="H5" s="7">
        <v>13.8872</v>
      </c>
      <c r="I5" s="7">
        <v>1.65086</v>
      </c>
      <c r="J5" s="7" t="s">
        <v>2</v>
      </c>
      <c r="K5" s="7">
        <v>4.2302299999999997</v>
      </c>
      <c r="L5" s="7" t="s">
        <v>2</v>
      </c>
      <c r="M5" s="7">
        <v>0.10247100000000001</v>
      </c>
      <c r="N5" s="7">
        <v>76.781199999999998</v>
      </c>
      <c r="O5" t="s">
        <v>31</v>
      </c>
    </row>
    <row r="6" spans="1:15" x14ac:dyDescent="0.25">
      <c r="A6" s="3" t="s">
        <v>30</v>
      </c>
      <c r="B6" s="4">
        <v>77</v>
      </c>
      <c r="C6" s="6">
        <v>7.2485299999999997</v>
      </c>
      <c r="D6" s="6" t="s">
        <v>2</v>
      </c>
      <c r="E6" s="6" t="s">
        <v>2</v>
      </c>
      <c r="F6" s="6">
        <v>14.5695</v>
      </c>
      <c r="G6" s="6">
        <v>34.6372</v>
      </c>
      <c r="H6" s="6">
        <v>13.9506</v>
      </c>
      <c r="I6" s="6">
        <v>1.6672400000000001</v>
      </c>
      <c r="J6" s="6" t="s">
        <v>2</v>
      </c>
      <c r="K6" s="6">
        <v>4.1876600000000002</v>
      </c>
      <c r="L6" s="6" t="s">
        <v>2</v>
      </c>
      <c r="M6" s="6">
        <v>9.6674999999999997E-2</v>
      </c>
      <c r="N6" s="6">
        <v>76.357500000000002</v>
      </c>
      <c r="O6" s="3" t="s">
        <v>31</v>
      </c>
    </row>
    <row r="7" spans="1:15" x14ac:dyDescent="0.25">
      <c r="A7" t="s">
        <v>30</v>
      </c>
      <c r="B7" s="5">
        <v>78</v>
      </c>
      <c r="C7" s="7">
        <v>7.3763300000000003</v>
      </c>
      <c r="D7" s="7" t="s">
        <v>2</v>
      </c>
      <c r="E7" s="7" t="s">
        <v>2</v>
      </c>
      <c r="F7" s="7">
        <v>14.4512</v>
      </c>
      <c r="G7" s="7">
        <v>35.063299999999998</v>
      </c>
      <c r="H7" s="7">
        <v>13.779400000000001</v>
      </c>
      <c r="I7" s="7">
        <v>1.6213200000000001</v>
      </c>
      <c r="J7" s="7" t="s">
        <v>2</v>
      </c>
      <c r="K7" s="7">
        <v>4.14879</v>
      </c>
      <c r="L7" s="7" t="s">
        <v>2</v>
      </c>
      <c r="M7" s="7">
        <v>7.2444999999999996E-2</v>
      </c>
      <c r="N7" s="7">
        <v>76.512799999999999</v>
      </c>
      <c r="O7" t="s">
        <v>31</v>
      </c>
    </row>
    <row r="8" spans="1:15" x14ac:dyDescent="0.25">
      <c r="A8" s="3" t="s">
        <v>30</v>
      </c>
      <c r="B8" s="4">
        <v>79</v>
      </c>
      <c r="C8" s="6">
        <v>7.4587000000000003</v>
      </c>
      <c r="D8" s="6" t="s">
        <v>2</v>
      </c>
      <c r="E8" s="6" t="s">
        <v>2</v>
      </c>
      <c r="F8" s="6">
        <v>14.676500000000001</v>
      </c>
      <c r="G8" s="6">
        <v>34.495699999999999</v>
      </c>
      <c r="H8" s="6">
        <v>13.844900000000001</v>
      </c>
      <c r="I8" s="6">
        <v>1.6075999999999999</v>
      </c>
      <c r="J8" s="6" t="s">
        <v>2</v>
      </c>
      <c r="K8" s="6">
        <v>4.22905</v>
      </c>
      <c r="L8" s="6" t="s">
        <v>2</v>
      </c>
      <c r="M8" s="6">
        <v>8.5752999999999996E-2</v>
      </c>
      <c r="N8" s="6">
        <v>76.398200000000003</v>
      </c>
      <c r="O8" s="3" t="s">
        <v>31</v>
      </c>
    </row>
    <row r="9" spans="1:15" x14ac:dyDescent="0.25">
      <c r="A9" t="s">
        <v>30</v>
      </c>
      <c r="B9" s="5">
        <v>80</v>
      </c>
      <c r="C9" s="7">
        <v>7.27752</v>
      </c>
      <c r="D9" s="7" t="s">
        <v>2</v>
      </c>
      <c r="E9" s="7" t="s">
        <v>2</v>
      </c>
      <c r="F9" s="7">
        <v>14.749599999999999</v>
      </c>
      <c r="G9" s="7">
        <v>34.810200000000002</v>
      </c>
      <c r="H9" s="7">
        <v>13.793699999999999</v>
      </c>
      <c r="I9" s="7">
        <v>1.6666700000000001</v>
      </c>
      <c r="J9" s="7" t="s">
        <v>2</v>
      </c>
      <c r="K9" s="7">
        <v>4.1611799999999999</v>
      </c>
      <c r="L9" s="7" t="s">
        <v>2</v>
      </c>
      <c r="M9" s="7">
        <v>0.12713099999999999</v>
      </c>
      <c r="N9" s="7">
        <v>76.585999999999999</v>
      </c>
      <c r="O9" t="s">
        <v>31</v>
      </c>
    </row>
    <row r="10" spans="1:15" x14ac:dyDescent="0.25">
      <c r="A10" s="3" t="s">
        <v>30</v>
      </c>
      <c r="B10" s="4">
        <v>81</v>
      </c>
      <c r="C10" s="6">
        <v>7.524</v>
      </c>
      <c r="D10" s="6" t="s">
        <v>2</v>
      </c>
      <c r="E10" s="6" t="s">
        <v>2</v>
      </c>
      <c r="F10" s="6">
        <v>14.674099999999999</v>
      </c>
      <c r="G10" s="6">
        <v>34.864199999999997</v>
      </c>
      <c r="H10" s="6">
        <v>13.9655</v>
      </c>
      <c r="I10" s="6">
        <v>1.6534199999999999</v>
      </c>
      <c r="J10" s="6" t="s">
        <v>2</v>
      </c>
      <c r="K10" s="6">
        <v>4.2405200000000001</v>
      </c>
      <c r="L10" s="6" t="s">
        <v>2</v>
      </c>
      <c r="M10" s="6">
        <v>7.8857999999999998E-2</v>
      </c>
      <c r="N10" s="6">
        <v>77.000600000000006</v>
      </c>
      <c r="O10" s="3" t="s">
        <v>31</v>
      </c>
    </row>
    <row r="11" spans="1:15" x14ac:dyDescent="0.25">
      <c r="A11" t="s">
        <v>30</v>
      </c>
      <c r="B11" s="5">
        <v>82</v>
      </c>
      <c r="C11" s="7">
        <v>7.1705100000000002</v>
      </c>
      <c r="D11" s="7" t="s">
        <v>2</v>
      </c>
      <c r="E11" s="7" t="s">
        <v>2</v>
      </c>
      <c r="F11" s="7">
        <v>14.576000000000001</v>
      </c>
      <c r="G11" s="7">
        <v>34.7849</v>
      </c>
      <c r="H11" s="7">
        <v>13.9373</v>
      </c>
      <c r="I11" s="7">
        <v>1.6509199999999999</v>
      </c>
      <c r="J11" s="7" t="s">
        <v>2</v>
      </c>
      <c r="K11" s="7">
        <v>4.1276200000000003</v>
      </c>
      <c r="L11" s="7" t="s">
        <v>2</v>
      </c>
      <c r="M11" s="7">
        <v>7.5262999999999997E-2</v>
      </c>
      <c r="N11" s="7">
        <v>76.322500000000005</v>
      </c>
      <c r="O11" t="s">
        <v>31</v>
      </c>
    </row>
    <row r="12" spans="1:15" x14ac:dyDescent="0.25">
      <c r="A12" s="3" t="s">
        <v>30</v>
      </c>
      <c r="B12" s="4">
        <v>83</v>
      </c>
      <c r="C12" s="6">
        <v>7.3550199999999997</v>
      </c>
      <c r="D12" s="6" t="s">
        <v>2</v>
      </c>
      <c r="E12" s="6" t="s">
        <v>2</v>
      </c>
      <c r="F12" s="6">
        <v>14.523099999999999</v>
      </c>
      <c r="G12" s="6">
        <v>34.791699999999999</v>
      </c>
      <c r="H12" s="6">
        <v>14.021599999999999</v>
      </c>
      <c r="I12" s="6">
        <v>1.6702999999999999</v>
      </c>
      <c r="J12" s="6" t="s">
        <v>2</v>
      </c>
      <c r="K12" s="6">
        <v>4.0818199999999996</v>
      </c>
      <c r="L12" s="6" t="s">
        <v>2</v>
      </c>
      <c r="M12" s="6">
        <v>4.3083999999999997E-2</v>
      </c>
      <c r="N12" s="6">
        <v>76.486699999999999</v>
      </c>
      <c r="O12" s="3" t="s">
        <v>31</v>
      </c>
    </row>
    <row r="13" spans="1:15" x14ac:dyDescent="0.25">
      <c r="A13" t="s">
        <v>30</v>
      </c>
      <c r="B13" s="5">
        <v>84</v>
      </c>
      <c r="C13" s="7">
        <v>7.2147699999999997</v>
      </c>
      <c r="D13" s="7" t="s">
        <v>2</v>
      </c>
      <c r="E13" s="7" t="s">
        <v>2</v>
      </c>
      <c r="F13" s="7">
        <v>14.473100000000001</v>
      </c>
      <c r="G13" s="7">
        <v>34.381300000000003</v>
      </c>
      <c r="H13" s="7">
        <v>13.876300000000001</v>
      </c>
      <c r="I13" s="7">
        <v>1.6554</v>
      </c>
      <c r="J13" s="7" t="s">
        <v>2</v>
      </c>
      <c r="K13" s="7">
        <v>4.2704199999999997</v>
      </c>
      <c r="L13" s="7" t="s">
        <v>2</v>
      </c>
      <c r="M13" s="7">
        <v>0.14821799999999999</v>
      </c>
      <c r="N13" s="7">
        <v>76.024600000000007</v>
      </c>
      <c r="O13" t="s">
        <v>31</v>
      </c>
    </row>
    <row r="14" spans="1:15" x14ac:dyDescent="0.25">
      <c r="A14" s="3" t="s">
        <v>30</v>
      </c>
      <c r="B14" s="4">
        <v>85</v>
      </c>
      <c r="C14" s="6">
        <v>7.4575199999999997</v>
      </c>
      <c r="D14" s="6" t="s">
        <v>2</v>
      </c>
      <c r="E14" s="6" t="s">
        <v>2</v>
      </c>
      <c r="F14" s="6">
        <v>14.516</v>
      </c>
      <c r="G14" s="6">
        <v>34.493400000000001</v>
      </c>
      <c r="H14" s="6">
        <v>14.0489</v>
      </c>
      <c r="I14" s="6">
        <v>1.67283</v>
      </c>
      <c r="J14" s="6" t="s">
        <v>2</v>
      </c>
      <c r="K14" s="6">
        <v>4.1778399999999998</v>
      </c>
      <c r="L14" s="6" t="s">
        <v>2</v>
      </c>
      <c r="M14" s="6">
        <v>0.16484699999999999</v>
      </c>
      <c r="N14" s="6">
        <v>76.531300000000002</v>
      </c>
      <c r="O14" s="3" t="s">
        <v>31</v>
      </c>
    </row>
    <row r="15" spans="1:15" x14ac:dyDescent="0.25">
      <c r="A15" t="s">
        <v>30</v>
      </c>
      <c r="B15" s="5">
        <v>86</v>
      </c>
      <c r="C15" s="7">
        <v>7.5478500000000004</v>
      </c>
      <c r="D15" s="7" t="s">
        <v>2</v>
      </c>
      <c r="E15" s="7" t="s">
        <v>2</v>
      </c>
      <c r="F15" s="7">
        <v>14.6995</v>
      </c>
      <c r="G15" s="7">
        <v>34.6083</v>
      </c>
      <c r="H15" s="7">
        <v>14.0695</v>
      </c>
      <c r="I15" s="7">
        <v>1.6475299999999999</v>
      </c>
      <c r="J15" s="7" t="s">
        <v>2</v>
      </c>
      <c r="K15" s="7">
        <v>4.1323999999999996</v>
      </c>
      <c r="L15" s="7" t="s">
        <v>2</v>
      </c>
      <c r="M15" s="7">
        <v>0.22564400000000001</v>
      </c>
      <c r="N15" s="7">
        <v>76.930800000000005</v>
      </c>
      <c r="O15" t="s">
        <v>31</v>
      </c>
    </row>
    <row r="16" spans="1:15" x14ac:dyDescent="0.25">
      <c r="A16" s="3" t="s">
        <v>30</v>
      </c>
      <c r="B16" s="4">
        <v>87</v>
      </c>
      <c r="C16" s="6">
        <v>7.4627600000000003</v>
      </c>
      <c r="D16" s="6" t="s">
        <v>2</v>
      </c>
      <c r="E16" s="6" t="s">
        <v>2</v>
      </c>
      <c r="F16" s="6">
        <v>14.6767</v>
      </c>
      <c r="G16" s="6">
        <v>34.5792</v>
      </c>
      <c r="H16" s="6">
        <v>13.917299999999999</v>
      </c>
      <c r="I16" s="6">
        <v>1.6834199999999999</v>
      </c>
      <c r="J16" s="6" t="s">
        <v>2</v>
      </c>
      <c r="K16" s="6">
        <v>4.3431800000000003</v>
      </c>
      <c r="L16" s="6" t="s">
        <v>2</v>
      </c>
      <c r="M16" s="6">
        <v>0.17341200000000001</v>
      </c>
      <c r="N16" s="6">
        <v>76.835999999999999</v>
      </c>
      <c r="O16" s="3" t="s">
        <v>31</v>
      </c>
    </row>
    <row r="17" spans="1:15" x14ac:dyDescent="0.25">
      <c r="A17" t="s">
        <v>30</v>
      </c>
      <c r="B17" s="5">
        <v>88</v>
      </c>
      <c r="C17" s="7">
        <v>8.2044999999999995</v>
      </c>
      <c r="D17" s="7" t="s">
        <v>2</v>
      </c>
      <c r="E17" s="7" t="s">
        <v>2</v>
      </c>
      <c r="F17" s="7">
        <v>13.4579</v>
      </c>
      <c r="G17" s="7">
        <v>34.590200000000003</v>
      </c>
      <c r="H17" s="7">
        <v>14.905799999999999</v>
      </c>
      <c r="I17" s="7">
        <v>1.91381</v>
      </c>
      <c r="J17" s="7" t="s">
        <v>2</v>
      </c>
      <c r="K17" s="7">
        <v>4.3332199999999998</v>
      </c>
      <c r="L17" s="7" t="s">
        <v>2</v>
      </c>
      <c r="M17" s="7">
        <v>0.36010999999999999</v>
      </c>
      <c r="N17" s="7">
        <v>77.765600000000006</v>
      </c>
      <c r="O17" t="s">
        <v>31</v>
      </c>
    </row>
    <row r="18" spans="1:15" x14ac:dyDescent="0.25">
      <c r="A18" s="3" t="s">
        <v>30</v>
      </c>
      <c r="B18" s="4">
        <v>89</v>
      </c>
      <c r="C18" s="6">
        <v>7.8527699999999996</v>
      </c>
      <c r="D18" s="6" t="s">
        <v>2</v>
      </c>
      <c r="E18" s="6" t="s">
        <v>2</v>
      </c>
      <c r="F18" s="6">
        <v>13.4262</v>
      </c>
      <c r="G18" s="6">
        <v>34.4253</v>
      </c>
      <c r="H18" s="6">
        <v>14.9511</v>
      </c>
      <c r="I18" s="6">
        <v>1.89568</v>
      </c>
      <c r="J18" s="6" t="s">
        <v>2</v>
      </c>
      <c r="K18" s="6">
        <v>4.2556099999999999</v>
      </c>
      <c r="L18" s="6" t="s">
        <v>2</v>
      </c>
      <c r="M18" s="6">
        <v>0.287217</v>
      </c>
      <c r="N18" s="6">
        <v>77.093900000000005</v>
      </c>
      <c r="O18" s="3" t="s">
        <v>31</v>
      </c>
    </row>
    <row r="19" spans="1:15" x14ac:dyDescent="0.25">
      <c r="A19" t="s">
        <v>30</v>
      </c>
      <c r="B19" s="5">
        <v>90</v>
      </c>
      <c r="C19" s="7">
        <v>7.9885000000000002</v>
      </c>
      <c r="D19" s="7" t="s">
        <v>2</v>
      </c>
      <c r="E19" s="7" t="s">
        <v>2</v>
      </c>
      <c r="F19" s="7">
        <v>13.446199999999999</v>
      </c>
      <c r="G19" s="7">
        <v>34.652700000000003</v>
      </c>
      <c r="H19" s="7">
        <v>15.088100000000001</v>
      </c>
      <c r="I19" s="7">
        <v>1.9372</v>
      </c>
      <c r="J19" s="7" t="s">
        <v>2</v>
      </c>
      <c r="K19" s="7">
        <v>4.2486899999999999</v>
      </c>
      <c r="L19" s="7" t="s">
        <v>2</v>
      </c>
      <c r="M19" s="7">
        <v>0.30773400000000001</v>
      </c>
      <c r="N19" s="7">
        <v>77.669200000000004</v>
      </c>
      <c r="O19" t="s">
        <v>31</v>
      </c>
    </row>
    <row r="20" spans="1:15" x14ac:dyDescent="0.25">
      <c r="A20" s="3" t="s">
        <v>30</v>
      </c>
      <c r="B20" s="4">
        <v>91</v>
      </c>
      <c r="C20" s="6">
        <v>8.0117200000000004</v>
      </c>
      <c r="D20" s="6" t="s">
        <v>2</v>
      </c>
      <c r="E20" s="6" t="s">
        <v>2</v>
      </c>
      <c r="F20" s="6">
        <v>13.4635</v>
      </c>
      <c r="G20" s="6">
        <v>34.637599999999999</v>
      </c>
      <c r="H20" s="6">
        <v>14.8941</v>
      </c>
      <c r="I20" s="6">
        <v>1.8210299999999999</v>
      </c>
      <c r="J20" s="6" t="s">
        <v>2</v>
      </c>
      <c r="K20" s="6">
        <v>4.33446</v>
      </c>
      <c r="L20" s="6" t="s">
        <v>2</v>
      </c>
      <c r="M20" s="6">
        <v>0.28571099999999999</v>
      </c>
      <c r="N20" s="6">
        <v>77.4482</v>
      </c>
      <c r="O20" s="3" t="s">
        <v>31</v>
      </c>
    </row>
    <row r="21" spans="1:15" x14ac:dyDescent="0.25">
      <c r="A21" t="s">
        <v>30</v>
      </c>
      <c r="B21" s="5">
        <v>92</v>
      </c>
      <c r="C21" s="7">
        <v>7.9566400000000002</v>
      </c>
      <c r="D21" s="7" t="s">
        <v>2</v>
      </c>
      <c r="E21" s="7" t="s">
        <v>2</v>
      </c>
      <c r="F21" s="7">
        <v>13.4572</v>
      </c>
      <c r="G21" s="7">
        <v>34.444699999999997</v>
      </c>
      <c r="H21" s="7">
        <v>15.000299999999999</v>
      </c>
      <c r="I21" s="7">
        <v>1.95581</v>
      </c>
      <c r="J21" s="7" t="s">
        <v>2</v>
      </c>
      <c r="K21" s="7">
        <v>4.2146100000000004</v>
      </c>
      <c r="L21" s="7" t="s">
        <v>2</v>
      </c>
      <c r="M21" s="7">
        <v>0.251998</v>
      </c>
      <c r="N21" s="7">
        <v>77.281300000000002</v>
      </c>
      <c r="O21" t="s">
        <v>31</v>
      </c>
    </row>
    <row r="22" spans="1:15" x14ac:dyDescent="0.25">
      <c r="A22" s="3" t="s">
        <v>30</v>
      </c>
      <c r="B22" s="4">
        <v>93</v>
      </c>
      <c r="C22" s="6">
        <v>8.0749899999999997</v>
      </c>
      <c r="D22" s="6" t="s">
        <v>2</v>
      </c>
      <c r="E22" s="6" t="s">
        <v>2</v>
      </c>
      <c r="F22" s="6">
        <v>13.500500000000001</v>
      </c>
      <c r="G22" s="6">
        <v>34.357399999999998</v>
      </c>
      <c r="H22" s="6">
        <v>14.949</v>
      </c>
      <c r="I22" s="6">
        <v>1.9376599999999999</v>
      </c>
      <c r="J22" s="6" t="s">
        <v>2</v>
      </c>
      <c r="K22" s="6">
        <v>4.2124699999999997</v>
      </c>
      <c r="L22" s="6" t="s">
        <v>2</v>
      </c>
      <c r="M22" s="6">
        <v>0.25672099999999998</v>
      </c>
      <c r="N22" s="6">
        <v>77.288700000000006</v>
      </c>
      <c r="O22" s="3" t="s">
        <v>31</v>
      </c>
    </row>
    <row r="23" spans="1:15" x14ac:dyDescent="0.25">
      <c r="A23" t="s">
        <v>30</v>
      </c>
      <c r="B23" s="5">
        <v>94</v>
      </c>
      <c r="C23" s="7">
        <v>8.0767199999999999</v>
      </c>
      <c r="D23" s="7" t="s">
        <v>2</v>
      </c>
      <c r="E23" s="7" t="s">
        <v>2</v>
      </c>
      <c r="F23" s="7">
        <v>13.4434</v>
      </c>
      <c r="G23" s="7">
        <v>34.5578</v>
      </c>
      <c r="H23" s="7">
        <v>14.9495</v>
      </c>
      <c r="I23" s="7">
        <v>1.87758</v>
      </c>
      <c r="J23" s="7" t="s">
        <v>2</v>
      </c>
      <c r="K23" s="7">
        <v>4.3852500000000001</v>
      </c>
      <c r="L23" s="7" t="s">
        <v>2</v>
      </c>
      <c r="M23" s="7">
        <v>0.209235</v>
      </c>
      <c r="N23" s="7">
        <v>77.499499999999998</v>
      </c>
      <c r="O23" t="s">
        <v>31</v>
      </c>
    </row>
    <row r="24" spans="1:15" x14ac:dyDescent="0.25">
      <c r="A24" s="3" t="s">
        <v>30</v>
      </c>
      <c r="B24" s="4">
        <v>95</v>
      </c>
      <c r="C24" s="6">
        <v>7.7906599999999999</v>
      </c>
      <c r="D24" s="6" t="s">
        <v>2</v>
      </c>
      <c r="E24" s="6" t="s">
        <v>2</v>
      </c>
      <c r="F24" s="6">
        <v>13.367000000000001</v>
      </c>
      <c r="G24" s="6">
        <v>34.441699999999997</v>
      </c>
      <c r="H24" s="6">
        <v>14.956300000000001</v>
      </c>
      <c r="I24" s="6">
        <v>1.97943</v>
      </c>
      <c r="J24" s="6" t="s">
        <v>2</v>
      </c>
      <c r="K24" s="6">
        <v>4.4135900000000001</v>
      </c>
      <c r="L24" s="6" t="s">
        <v>2</v>
      </c>
      <c r="M24" s="6">
        <v>0.24132799999999999</v>
      </c>
      <c r="N24" s="6">
        <v>77.19</v>
      </c>
      <c r="O24" s="3" t="s">
        <v>31</v>
      </c>
    </row>
    <row r="25" spans="1:15" x14ac:dyDescent="0.25">
      <c r="A25" t="s">
        <v>30</v>
      </c>
      <c r="B25" s="5">
        <v>96</v>
      </c>
      <c r="C25" s="7">
        <v>8.1612600000000004</v>
      </c>
      <c r="D25" s="7" t="s">
        <v>2</v>
      </c>
      <c r="E25" s="7" t="s">
        <v>2</v>
      </c>
      <c r="F25" s="7">
        <v>13.0624</v>
      </c>
      <c r="G25" s="7">
        <v>33.398800000000001</v>
      </c>
      <c r="H25" s="7">
        <v>14.4634</v>
      </c>
      <c r="I25" s="7">
        <v>1.90943</v>
      </c>
      <c r="J25" s="7" t="s">
        <v>2</v>
      </c>
      <c r="K25" s="7">
        <v>4.2693099999999999</v>
      </c>
      <c r="L25" s="7" t="s">
        <v>2</v>
      </c>
      <c r="M25" s="7">
        <v>0.334229</v>
      </c>
      <c r="N25" s="7">
        <v>75.598799999999997</v>
      </c>
      <c r="O25" t="s">
        <v>31</v>
      </c>
    </row>
    <row r="26" spans="1:15" x14ac:dyDescent="0.25">
      <c r="A26" s="3" t="s">
        <v>30</v>
      </c>
      <c r="B26" s="4">
        <v>97</v>
      </c>
      <c r="C26" s="6">
        <v>8.0236400000000003</v>
      </c>
      <c r="D26" s="6" t="s">
        <v>2</v>
      </c>
      <c r="E26" s="6" t="s">
        <v>2</v>
      </c>
      <c r="F26" s="6">
        <v>13.4039</v>
      </c>
      <c r="G26" s="6">
        <v>34.351900000000001</v>
      </c>
      <c r="H26" s="6">
        <v>15.0924</v>
      </c>
      <c r="I26" s="6">
        <v>1.9638599999999999</v>
      </c>
      <c r="J26" s="6" t="s">
        <v>2</v>
      </c>
      <c r="K26" s="6">
        <v>4.2830399999999997</v>
      </c>
      <c r="L26" s="6" t="s">
        <v>2</v>
      </c>
      <c r="M26" s="6">
        <v>0.30558999999999997</v>
      </c>
      <c r="N26" s="6">
        <v>77.424300000000002</v>
      </c>
      <c r="O26" s="3" t="s">
        <v>31</v>
      </c>
    </row>
    <row r="27" spans="1:15" x14ac:dyDescent="0.25">
      <c r="A27" t="s">
        <v>30</v>
      </c>
      <c r="B27" s="5">
        <v>98</v>
      </c>
      <c r="C27" s="7">
        <v>8.0711200000000005</v>
      </c>
      <c r="D27" s="7" t="s">
        <v>2</v>
      </c>
      <c r="E27" s="7" t="s">
        <v>2</v>
      </c>
      <c r="F27" s="7">
        <v>13.409700000000001</v>
      </c>
      <c r="G27" s="7">
        <v>34.279400000000003</v>
      </c>
      <c r="H27" s="7">
        <v>15.0139</v>
      </c>
      <c r="I27" s="7">
        <v>1.93364</v>
      </c>
      <c r="J27" s="7" t="s">
        <v>2</v>
      </c>
      <c r="K27" s="7">
        <v>4.2227499999999996</v>
      </c>
      <c r="L27" s="7" t="s">
        <v>2</v>
      </c>
      <c r="M27" s="7">
        <v>0.27789900000000001</v>
      </c>
      <c r="N27" s="7">
        <v>77.208399999999997</v>
      </c>
      <c r="O27" t="s">
        <v>31</v>
      </c>
    </row>
    <row r="28" spans="1:15" x14ac:dyDescent="0.25">
      <c r="A28" s="3" t="s">
        <v>30</v>
      </c>
      <c r="B28" s="4">
        <v>99</v>
      </c>
      <c r="C28" s="6">
        <v>7.9275799999999998</v>
      </c>
      <c r="D28" s="6" t="s">
        <v>2</v>
      </c>
      <c r="E28" s="6" t="s">
        <v>2</v>
      </c>
      <c r="F28" s="6">
        <v>13.420500000000001</v>
      </c>
      <c r="G28" s="6">
        <v>34.439599999999999</v>
      </c>
      <c r="H28" s="6">
        <v>14.9255</v>
      </c>
      <c r="I28" s="6">
        <v>1.96479</v>
      </c>
      <c r="J28" s="6" t="s">
        <v>2</v>
      </c>
      <c r="K28" s="6">
        <v>4.2865700000000002</v>
      </c>
      <c r="L28" s="6" t="s">
        <v>2</v>
      </c>
      <c r="M28" s="6">
        <v>0.218358</v>
      </c>
      <c r="N28" s="6">
        <v>77.182900000000004</v>
      </c>
      <c r="O28" s="3" t="s">
        <v>31</v>
      </c>
    </row>
    <row r="29" spans="1:15" x14ac:dyDescent="0.25">
      <c r="A29" t="s">
        <v>30</v>
      </c>
      <c r="B29" s="5">
        <v>100</v>
      </c>
      <c r="C29" s="7">
        <v>7.9882299999999997</v>
      </c>
      <c r="D29" s="7" t="s">
        <v>2</v>
      </c>
      <c r="E29" s="7" t="s">
        <v>2</v>
      </c>
      <c r="F29" s="7">
        <v>13.4255</v>
      </c>
      <c r="G29" s="7">
        <v>34.689599999999999</v>
      </c>
      <c r="H29" s="7">
        <v>14.809100000000001</v>
      </c>
      <c r="I29" s="7">
        <v>1.92527</v>
      </c>
      <c r="J29" s="7" t="s">
        <v>2</v>
      </c>
      <c r="K29" s="7">
        <v>4.30131</v>
      </c>
      <c r="L29" s="7" t="s">
        <v>2</v>
      </c>
      <c r="M29" s="7">
        <v>0.22491700000000001</v>
      </c>
      <c r="N29" s="7">
        <v>77.363900000000001</v>
      </c>
      <c r="O29" t="s">
        <v>31</v>
      </c>
    </row>
    <row r="30" spans="1:15" x14ac:dyDescent="0.25">
      <c r="A30" s="3" t="s">
        <v>30</v>
      </c>
      <c r="B30" s="4">
        <v>101</v>
      </c>
      <c r="C30" s="6">
        <v>7.8735400000000002</v>
      </c>
      <c r="D30" s="6" t="s">
        <v>2</v>
      </c>
      <c r="E30" s="6" t="s">
        <v>2</v>
      </c>
      <c r="F30" s="6">
        <v>13.933400000000001</v>
      </c>
      <c r="G30" s="6">
        <v>34.569800000000001</v>
      </c>
      <c r="H30" s="6">
        <v>14.200799999999999</v>
      </c>
      <c r="I30" s="6">
        <v>1.93601</v>
      </c>
      <c r="J30" s="6" t="s">
        <v>2</v>
      </c>
      <c r="K30" s="6">
        <v>4.29244</v>
      </c>
      <c r="L30" s="6" t="s">
        <v>2</v>
      </c>
      <c r="M30" s="6">
        <v>0.20055000000000001</v>
      </c>
      <c r="N30" s="6">
        <v>77.006500000000003</v>
      </c>
      <c r="O30" s="3" t="s">
        <v>31</v>
      </c>
    </row>
    <row r="31" spans="1:15" x14ac:dyDescent="0.25">
      <c r="A31" t="s">
        <v>30</v>
      </c>
      <c r="B31" s="5">
        <v>102</v>
      </c>
      <c r="C31" s="7">
        <v>8.2343399999999995</v>
      </c>
      <c r="D31" s="7" t="s">
        <v>2</v>
      </c>
      <c r="E31" s="7" t="s">
        <v>2</v>
      </c>
      <c r="F31" s="7">
        <v>13.938000000000001</v>
      </c>
      <c r="G31" s="7">
        <v>34.709600000000002</v>
      </c>
      <c r="H31" s="7">
        <v>14.6159</v>
      </c>
      <c r="I31" s="7">
        <v>1.80907</v>
      </c>
      <c r="J31" s="7" t="s">
        <v>2</v>
      </c>
      <c r="K31" s="7">
        <v>4.3155200000000002</v>
      </c>
      <c r="L31" s="7" t="s">
        <v>2</v>
      </c>
      <c r="M31" s="7">
        <v>0.24090500000000001</v>
      </c>
      <c r="N31" s="7">
        <v>77.863299999999995</v>
      </c>
      <c r="O31" t="s">
        <v>31</v>
      </c>
    </row>
    <row r="32" spans="1:15" x14ac:dyDescent="0.25">
      <c r="A32" s="3" t="s">
        <v>30</v>
      </c>
      <c r="B32" s="4">
        <v>103</v>
      </c>
      <c r="C32" s="6">
        <v>7.1944400000000002</v>
      </c>
      <c r="D32" s="6" t="s">
        <v>2</v>
      </c>
      <c r="E32" s="6" t="s">
        <v>2</v>
      </c>
      <c r="F32" s="6">
        <v>15.3171</v>
      </c>
      <c r="G32" s="6">
        <v>34.988199999999999</v>
      </c>
      <c r="H32" s="6">
        <v>13.6233</v>
      </c>
      <c r="I32" s="6">
        <v>1.53457</v>
      </c>
      <c r="J32" s="6" t="s">
        <v>2</v>
      </c>
      <c r="K32" s="6">
        <v>4.0971000000000002</v>
      </c>
      <c r="L32" s="6" t="s">
        <v>2</v>
      </c>
      <c r="M32" s="6">
        <v>0.101411</v>
      </c>
      <c r="N32" s="6">
        <v>76.856099999999998</v>
      </c>
      <c r="O32" s="3" t="s">
        <v>31</v>
      </c>
    </row>
    <row r="33" spans="1:15" x14ac:dyDescent="0.25">
      <c r="A33" t="s">
        <v>30</v>
      </c>
      <c r="B33" s="5">
        <v>104</v>
      </c>
      <c r="C33" s="7">
        <v>7.3826599999999996</v>
      </c>
      <c r="D33" s="7" t="s">
        <v>2</v>
      </c>
      <c r="E33" s="7" t="s">
        <v>2</v>
      </c>
      <c r="F33" s="7">
        <v>15.265499999999999</v>
      </c>
      <c r="G33" s="7">
        <v>34.782899999999998</v>
      </c>
      <c r="H33" s="7">
        <v>13.4101</v>
      </c>
      <c r="I33" s="7">
        <v>1.5177099999999999</v>
      </c>
      <c r="J33" s="7" t="s">
        <v>2</v>
      </c>
      <c r="K33" s="7">
        <v>4.0087000000000002</v>
      </c>
      <c r="L33" s="7" t="s">
        <v>2</v>
      </c>
      <c r="M33" s="7">
        <v>0.17663699999999999</v>
      </c>
      <c r="N33" s="7">
        <v>76.544200000000004</v>
      </c>
      <c r="O33" t="s">
        <v>31</v>
      </c>
    </row>
    <row r="34" spans="1:15" x14ac:dyDescent="0.25">
      <c r="A34" s="3" t="s">
        <v>30</v>
      </c>
      <c r="B34" s="4">
        <v>105</v>
      </c>
      <c r="C34" s="6">
        <v>7.0851899999999999</v>
      </c>
      <c r="D34" s="6" t="s">
        <v>2</v>
      </c>
      <c r="E34" s="6" t="s">
        <v>2</v>
      </c>
      <c r="F34" s="6">
        <v>13.8188</v>
      </c>
      <c r="G34" s="6">
        <v>34.741100000000003</v>
      </c>
      <c r="H34" s="6">
        <v>14.6501</v>
      </c>
      <c r="I34" s="6">
        <v>1.8169299999999999</v>
      </c>
      <c r="J34" s="6" t="s">
        <v>2</v>
      </c>
      <c r="K34" s="6">
        <v>4.2507200000000003</v>
      </c>
      <c r="L34" s="6" t="s">
        <v>2</v>
      </c>
      <c r="M34" s="6">
        <v>0.269843</v>
      </c>
      <c r="N34" s="6">
        <v>76.6327</v>
      </c>
      <c r="O34" s="3" t="s">
        <v>31</v>
      </c>
    </row>
    <row r="35" spans="1:15" x14ac:dyDescent="0.25">
      <c r="A35" t="s">
        <v>30</v>
      </c>
      <c r="B35" s="5">
        <v>106</v>
      </c>
      <c r="C35" s="7">
        <v>7.0281099999999999</v>
      </c>
      <c r="D35" s="7" t="s">
        <v>2</v>
      </c>
      <c r="E35" s="7" t="s">
        <v>2</v>
      </c>
      <c r="F35" s="7">
        <v>13.7659</v>
      </c>
      <c r="G35" s="7">
        <v>34.636200000000002</v>
      </c>
      <c r="H35" s="7">
        <v>14.6912</v>
      </c>
      <c r="I35" s="7">
        <v>1.8142400000000001</v>
      </c>
      <c r="J35" s="7" t="s">
        <v>2</v>
      </c>
      <c r="K35" s="7">
        <v>4.2491300000000001</v>
      </c>
      <c r="L35" s="7" t="s">
        <v>2</v>
      </c>
      <c r="M35" s="7">
        <v>0.13511200000000001</v>
      </c>
      <c r="N35" s="7">
        <v>76.319900000000004</v>
      </c>
      <c r="O35" t="s">
        <v>31</v>
      </c>
    </row>
    <row r="36" spans="1:15" x14ac:dyDescent="0.25">
      <c r="A36" s="3" t="s">
        <v>30</v>
      </c>
      <c r="B36" s="4">
        <v>107</v>
      </c>
      <c r="C36" s="6">
        <v>6.9680200000000001</v>
      </c>
      <c r="D36" s="6" t="s">
        <v>2</v>
      </c>
      <c r="E36" s="6" t="s">
        <v>2</v>
      </c>
      <c r="F36" s="6">
        <v>13.500500000000001</v>
      </c>
      <c r="G36" s="6">
        <v>34.772100000000002</v>
      </c>
      <c r="H36" s="6">
        <v>14.6069</v>
      </c>
      <c r="I36" s="6">
        <v>1.8053300000000001</v>
      </c>
      <c r="J36" s="6" t="s">
        <v>2</v>
      </c>
      <c r="K36" s="6">
        <v>4.3634599999999999</v>
      </c>
      <c r="L36" s="6" t="s">
        <v>2</v>
      </c>
      <c r="M36" s="6">
        <v>7.4401999999999996E-2</v>
      </c>
      <c r="N36" s="6">
        <v>76.090699999999998</v>
      </c>
      <c r="O36" s="3" t="s">
        <v>31</v>
      </c>
    </row>
    <row r="37" spans="1:15" x14ac:dyDescent="0.25">
      <c r="A37" t="s">
        <v>30</v>
      </c>
      <c r="B37" s="5">
        <v>108</v>
      </c>
      <c r="C37" s="7">
        <v>6.9806699999999999</v>
      </c>
      <c r="D37" s="7" t="s">
        <v>2</v>
      </c>
      <c r="E37" s="7" t="s">
        <v>2</v>
      </c>
      <c r="F37" s="7">
        <v>13.6845</v>
      </c>
      <c r="G37" s="7">
        <v>34.717799999999997</v>
      </c>
      <c r="H37" s="7">
        <v>14.7036</v>
      </c>
      <c r="I37" s="7">
        <v>1.7890900000000001</v>
      </c>
      <c r="J37" s="7" t="s">
        <v>2</v>
      </c>
      <c r="K37" s="7">
        <v>4.2808099999999998</v>
      </c>
      <c r="L37" s="7" t="s">
        <v>2</v>
      </c>
      <c r="M37" s="7">
        <v>0.20716200000000001</v>
      </c>
      <c r="N37" s="7">
        <v>76.363600000000005</v>
      </c>
      <c r="O37" t="s">
        <v>31</v>
      </c>
    </row>
    <row r="38" spans="1:15" x14ac:dyDescent="0.25">
      <c r="A38" s="3" t="s">
        <v>30</v>
      </c>
      <c r="B38" s="4">
        <v>109</v>
      </c>
      <c r="C38" s="6">
        <v>6.8955900000000003</v>
      </c>
      <c r="D38" s="6" t="s">
        <v>2</v>
      </c>
      <c r="E38" s="6" t="s">
        <v>2</v>
      </c>
      <c r="F38" s="6">
        <v>13.7875</v>
      </c>
      <c r="G38" s="6">
        <v>34.433300000000003</v>
      </c>
      <c r="H38" s="6">
        <v>14.426600000000001</v>
      </c>
      <c r="I38" s="6">
        <v>1.7825</v>
      </c>
      <c r="J38" s="6" t="s">
        <v>2</v>
      </c>
      <c r="K38" s="6">
        <v>4.3639400000000004</v>
      </c>
      <c r="L38" s="6" t="s">
        <v>2</v>
      </c>
      <c r="M38" s="6">
        <v>0.247582</v>
      </c>
      <c r="N38" s="6">
        <v>75.936899999999994</v>
      </c>
      <c r="O38" s="3" t="s">
        <v>31</v>
      </c>
    </row>
    <row r="39" spans="1:15" x14ac:dyDescent="0.25">
      <c r="A39" t="s">
        <v>30</v>
      </c>
      <c r="B39" s="5">
        <v>110</v>
      </c>
      <c r="C39" s="7">
        <v>7.0077800000000003</v>
      </c>
      <c r="D39" s="7" t="s">
        <v>2</v>
      </c>
      <c r="E39" s="7" t="s">
        <v>2</v>
      </c>
      <c r="F39" s="7">
        <v>13.717499999999999</v>
      </c>
      <c r="G39" s="7">
        <v>34.6462</v>
      </c>
      <c r="H39" s="7">
        <v>14.6334</v>
      </c>
      <c r="I39" s="7">
        <v>1.77189</v>
      </c>
      <c r="J39" s="7" t="s">
        <v>2</v>
      </c>
      <c r="K39" s="7">
        <v>4.3416300000000003</v>
      </c>
      <c r="L39" s="7" t="s">
        <v>2</v>
      </c>
      <c r="M39" s="7">
        <v>0.21129200000000001</v>
      </c>
      <c r="N39" s="7">
        <v>76.329599999999999</v>
      </c>
      <c r="O39" t="s">
        <v>31</v>
      </c>
    </row>
    <row r="40" spans="1:15" x14ac:dyDescent="0.25">
      <c r="A40" s="3" t="s">
        <v>30</v>
      </c>
      <c r="B40" s="4">
        <v>111</v>
      </c>
      <c r="C40" s="6">
        <v>7.2085299999999997</v>
      </c>
      <c r="D40" s="6" t="s">
        <v>2</v>
      </c>
      <c r="E40" s="6" t="s">
        <v>2</v>
      </c>
      <c r="F40" s="6">
        <v>13.6075</v>
      </c>
      <c r="G40" s="6">
        <v>34.329300000000003</v>
      </c>
      <c r="H40" s="6">
        <v>14.789899999999999</v>
      </c>
      <c r="I40" s="6">
        <v>1.8712899999999999</v>
      </c>
      <c r="J40" s="6" t="s">
        <v>2</v>
      </c>
      <c r="K40" s="6">
        <v>4.2258699999999996</v>
      </c>
      <c r="L40" s="6" t="s">
        <v>2</v>
      </c>
      <c r="M40" s="6">
        <v>0.29294399999999998</v>
      </c>
      <c r="N40" s="6">
        <v>76.325299999999999</v>
      </c>
      <c r="O40" s="3" t="s">
        <v>31</v>
      </c>
    </row>
    <row r="41" spans="1:15" x14ac:dyDescent="0.25">
      <c r="A41" t="s">
        <v>30</v>
      </c>
      <c r="B41" s="5">
        <v>112</v>
      </c>
      <c r="C41" s="7">
        <v>7.0489699999999997</v>
      </c>
      <c r="D41" s="7" t="s">
        <v>2</v>
      </c>
      <c r="E41" s="7" t="s">
        <v>2</v>
      </c>
      <c r="F41" s="7">
        <v>13.687200000000001</v>
      </c>
      <c r="G41" s="7">
        <v>34.553800000000003</v>
      </c>
      <c r="H41" s="7">
        <v>14.705399999999999</v>
      </c>
      <c r="I41" s="7">
        <v>1.8378300000000001</v>
      </c>
      <c r="J41" s="7" t="s">
        <v>2</v>
      </c>
      <c r="K41" s="7">
        <v>4.16791</v>
      </c>
      <c r="L41" s="7" t="s">
        <v>2</v>
      </c>
      <c r="M41" s="7">
        <v>0.236621</v>
      </c>
      <c r="N41" s="7">
        <v>76.237700000000004</v>
      </c>
      <c r="O41" t="s">
        <v>31</v>
      </c>
    </row>
    <row r="42" spans="1:15" x14ac:dyDescent="0.25">
      <c r="A42" s="3" t="s">
        <v>30</v>
      </c>
      <c r="B42" s="4">
        <v>113</v>
      </c>
      <c r="C42" s="6">
        <v>7.1053899999999999</v>
      </c>
      <c r="D42" s="6" t="s">
        <v>2</v>
      </c>
      <c r="E42" s="6" t="s">
        <v>2</v>
      </c>
      <c r="F42" s="6">
        <v>13.6577</v>
      </c>
      <c r="G42" s="6">
        <v>34.518799999999999</v>
      </c>
      <c r="H42" s="6">
        <v>14.6371</v>
      </c>
      <c r="I42" s="6">
        <v>1.84995</v>
      </c>
      <c r="J42" s="6" t="s">
        <v>2</v>
      </c>
      <c r="K42" s="6">
        <v>4.2409600000000003</v>
      </c>
      <c r="L42" s="6" t="s">
        <v>2</v>
      </c>
      <c r="M42" s="6">
        <v>0.27207700000000001</v>
      </c>
      <c r="N42" s="6">
        <v>76.281999999999996</v>
      </c>
      <c r="O42" s="3" t="s">
        <v>31</v>
      </c>
    </row>
    <row r="43" spans="1:15" x14ac:dyDescent="0.25">
      <c r="A43" t="s">
        <v>30</v>
      </c>
      <c r="B43" s="5">
        <v>114</v>
      </c>
      <c r="C43" s="7">
        <v>7.3422999999999998</v>
      </c>
      <c r="D43" s="7" t="s">
        <v>2</v>
      </c>
      <c r="E43" s="7" t="s">
        <v>2</v>
      </c>
      <c r="F43" s="7">
        <v>13.815799999999999</v>
      </c>
      <c r="G43" s="7">
        <v>34.540799999999997</v>
      </c>
      <c r="H43" s="7">
        <v>14.8262</v>
      </c>
      <c r="I43" s="7">
        <v>1.87608</v>
      </c>
      <c r="J43" s="7" t="s">
        <v>2</v>
      </c>
      <c r="K43" s="7">
        <v>4.1648800000000001</v>
      </c>
      <c r="L43" s="7" t="s">
        <v>2</v>
      </c>
      <c r="M43" s="7">
        <v>0.24243300000000001</v>
      </c>
      <c r="N43" s="7">
        <v>76.808400000000006</v>
      </c>
      <c r="O43" t="s">
        <v>31</v>
      </c>
    </row>
    <row r="44" spans="1:15" x14ac:dyDescent="0.25">
      <c r="A44" s="3" t="s">
        <v>30</v>
      </c>
      <c r="B44" s="4">
        <v>115</v>
      </c>
      <c r="C44" s="6">
        <v>7.0504800000000003</v>
      </c>
      <c r="D44" s="6" t="s">
        <v>2</v>
      </c>
      <c r="E44" s="6" t="s">
        <v>2</v>
      </c>
      <c r="F44" s="6">
        <v>13.7</v>
      </c>
      <c r="G44" s="6">
        <v>34.386400000000002</v>
      </c>
      <c r="H44" s="6">
        <v>14.6539</v>
      </c>
      <c r="I44" s="6">
        <v>1.78409</v>
      </c>
      <c r="J44" s="6" t="s">
        <v>2</v>
      </c>
      <c r="K44" s="6">
        <v>4.1946700000000003</v>
      </c>
      <c r="L44" s="6" t="s">
        <v>2</v>
      </c>
      <c r="M44" s="6">
        <v>0.26418000000000003</v>
      </c>
      <c r="N44" s="6">
        <v>76.033699999999996</v>
      </c>
      <c r="O44" s="3" t="s">
        <v>31</v>
      </c>
    </row>
    <row r="45" spans="1:15" x14ac:dyDescent="0.25">
      <c r="A45" t="s">
        <v>30</v>
      </c>
      <c r="B45" s="5">
        <v>116</v>
      </c>
      <c r="C45" s="7">
        <v>7.0816600000000003</v>
      </c>
      <c r="D45" s="7" t="s">
        <v>2</v>
      </c>
      <c r="E45" s="7" t="s">
        <v>2</v>
      </c>
      <c r="F45" s="7">
        <v>13.6449</v>
      </c>
      <c r="G45" s="7">
        <v>34.660400000000003</v>
      </c>
      <c r="H45" s="7">
        <v>14.7262</v>
      </c>
      <c r="I45" s="7">
        <v>1.84406</v>
      </c>
      <c r="J45" s="7" t="s">
        <v>2</v>
      </c>
      <c r="K45" s="7">
        <v>4.1902200000000001</v>
      </c>
      <c r="L45" s="7" t="s">
        <v>2</v>
      </c>
      <c r="M45" s="7">
        <v>0.25565599999999999</v>
      </c>
      <c r="N45" s="7">
        <v>76.403099999999995</v>
      </c>
      <c r="O45" t="s">
        <v>31</v>
      </c>
    </row>
    <row r="46" spans="1:15" x14ac:dyDescent="0.25">
      <c r="A46" s="3" t="s">
        <v>30</v>
      </c>
      <c r="B46" s="4">
        <v>117</v>
      </c>
      <c r="C46" s="6">
        <v>7.3790100000000001</v>
      </c>
      <c r="D46" s="6" t="s">
        <v>2</v>
      </c>
      <c r="E46" s="6" t="s">
        <v>2</v>
      </c>
      <c r="F46" s="6">
        <v>13.948</v>
      </c>
      <c r="G46" s="6">
        <v>34.835000000000001</v>
      </c>
      <c r="H46" s="6">
        <v>14.462300000000001</v>
      </c>
      <c r="I46" s="6">
        <v>1.76715</v>
      </c>
      <c r="J46" s="6" t="s">
        <v>2</v>
      </c>
      <c r="K46" s="6">
        <v>4.3019600000000002</v>
      </c>
      <c r="L46" s="6" t="s">
        <v>2</v>
      </c>
      <c r="M46" s="6">
        <v>0.23246800000000001</v>
      </c>
      <c r="N46" s="6">
        <v>76.925799999999995</v>
      </c>
      <c r="O46" s="3" t="s">
        <v>31</v>
      </c>
    </row>
    <row r="47" spans="1:15" x14ac:dyDescent="0.25">
      <c r="A47" t="s">
        <v>30</v>
      </c>
      <c r="B47" s="5">
        <v>118</v>
      </c>
      <c r="C47" s="7">
        <v>7.0652100000000004</v>
      </c>
      <c r="D47" s="7" t="s">
        <v>2</v>
      </c>
      <c r="E47" s="7" t="s">
        <v>2</v>
      </c>
      <c r="F47" s="7">
        <v>14.158799999999999</v>
      </c>
      <c r="G47" s="7">
        <v>34.589399999999998</v>
      </c>
      <c r="H47" s="7">
        <v>14.0221</v>
      </c>
      <c r="I47" s="7">
        <v>1.82464</v>
      </c>
      <c r="J47" s="7" t="s">
        <v>2</v>
      </c>
      <c r="K47" s="7">
        <v>4.0856700000000004</v>
      </c>
      <c r="L47" s="7" t="s">
        <v>2</v>
      </c>
      <c r="M47" s="7">
        <v>0.24435599999999999</v>
      </c>
      <c r="N47" s="7">
        <v>75.990099999999998</v>
      </c>
      <c r="O47" t="s">
        <v>31</v>
      </c>
    </row>
    <row r="48" spans="1:15" x14ac:dyDescent="0.25">
      <c r="A48" s="3" t="s">
        <v>30</v>
      </c>
      <c r="B48" s="4">
        <v>119</v>
      </c>
      <c r="C48" s="6">
        <v>7.8457699999999999</v>
      </c>
      <c r="D48" s="6" t="s">
        <v>2</v>
      </c>
      <c r="E48" s="6" t="s">
        <v>2</v>
      </c>
      <c r="F48" s="6">
        <v>15.4474</v>
      </c>
      <c r="G48" s="6">
        <v>34.686399999999999</v>
      </c>
      <c r="H48" s="6">
        <v>13.313800000000001</v>
      </c>
      <c r="I48" s="6">
        <v>1.48394</v>
      </c>
      <c r="J48" s="6" t="s">
        <v>2</v>
      </c>
      <c r="K48" s="6">
        <v>3.9535999999999998</v>
      </c>
      <c r="L48" s="6" t="s">
        <v>2</v>
      </c>
      <c r="M48" s="6">
        <v>0.170041</v>
      </c>
      <c r="N48" s="6">
        <v>76.905600000000007</v>
      </c>
      <c r="O48" s="3" t="s">
        <v>31</v>
      </c>
    </row>
    <row r="49" spans="1:15" x14ac:dyDescent="0.25">
      <c r="A49" t="s">
        <v>30</v>
      </c>
      <c r="B49" s="5">
        <v>120</v>
      </c>
      <c r="C49" s="7">
        <v>7.7084200000000003</v>
      </c>
      <c r="D49" s="7" t="s">
        <v>2</v>
      </c>
      <c r="E49" s="7" t="s">
        <v>2</v>
      </c>
      <c r="F49" s="7">
        <v>15.24</v>
      </c>
      <c r="G49" s="7">
        <v>34.523099999999999</v>
      </c>
      <c r="H49" s="7">
        <v>13.472</v>
      </c>
      <c r="I49" s="7">
        <v>1.5474600000000001</v>
      </c>
      <c r="J49" s="7" t="s">
        <v>2</v>
      </c>
      <c r="K49" s="7">
        <v>4.0722699999999996</v>
      </c>
      <c r="L49" s="7" t="s">
        <v>2</v>
      </c>
      <c r="M49" s="7">
        <v>0.12418999999999999</v>
      </c>
      <c r="N49" s="7">
        <v>76.6875</v>
      </c>
      <c r="O49" t="s">
        <v>31</v>
      </c>
    </row>
    <row r="50" spans="1:15" x14ac:dyDescent="0.25">
      <c r="A50" s="3" t="s">
        <v>30</v>
      </c>
      <c r="B50" s="4">
        <v>121</v>
      </c>
      <c r="C50" s="6">
        <v>7.79291</v>
      </c>
      <c r="D50" s="6" t="s">
        <v>2</v>
      </c>
      <c r="E50" s="6" t="s">
        <v>2</v>
      </c>
      <c r="F50" s="6">
        <v>14.400399999999999</v>
      </c>
      <c r="G50" s="6">
        <v>34.212699999999998</v>
      </c>
      <c r="H50" s="6">
        <v>14.3269</v>
      </c>
      <c r="I50" s="6">
        <v>1.7219500000000001</v>
      </c>
      <c r="J50" s="6" t="s">
        <v>2</v>
      </c>
      <c r="K50" s="6">
        <v>4.20756</v>
      </c>
      <c r="L50" s="6" t="s">
        <v>2</v>
      </c>
      <c r="M50" s="6">
        <v>0.27062199999999997</v>
      </c>
      <c r="N50" s="6">
        <v>76.933099999999996</v>
      </c>
      <c r="O50" s="3" t="s">
        <v>31</v>
      </c>
    </row>
    <row r="51" spans="1:15" x14ac:dyDescent="0.25">
      <c r="A51" t="s">
        <v>30</v>
      </c>
      <c r="B51" s="5">
        <v>122</v>
      </c>
      <c r="C51" s="7">
        <v>7.7694599999999996</v>
      </c>
      <c r="D51" s="7" t="s">
        <v>2</v>
      </c>
      <c r="E51" s="7" t="s">
        <v>2</v>
      </c>
      <c r="F51" s="7">
        <v>14.2</v>
      </c>
      <c r="G51" s="7">
        <v>34.611699999999999</v>
      </c>
      <c r="H51" s="7">
        <v>14.326499999999999</v>
      </c>
      <c r="I51" s="7">
        <v>1.7764500000000001</v>
      </c>
      <c r="J51" s="7" t="s">
        <v>2</v>
      </c>
      <c r="K51" s="7">
        <v>4.2511999999999999</v>
      </c>
      <c r="L51" s="7" t="s">
        <v>2</v>
      </c>
      <c r="M51" s="7">
        <v>0.23028599999999999</v>
      </c>
      <c r="N51" s="7">
        <v>77.168499999999995</v>
      </c>
      <c r="O51" t="s">
        <v>31</v>
      </c>
    </row>
    <row r="52" spans="1:15" x14ac:dyDescent="0.25">
      <c r="A52" s="3" t="s">
        <v>30</v>
      </c>
      <c r="B52" s="4">
        <v>123</v>
      </c>
      <c r="C52" s="6">
        <v>7.8639000000000001</v>
      </c>
      <c r="D52" s="6" t="s">
        <v>2</v>
      </c>
      <c r="E52" s="6" t="s">
        <v>2</v>
      </c>
      <c r="F52" s="6">
        <v>14.2072</v>
      </c>
      <c r="G52" s="6">
        <v>34.3964</v>
      </c>
      <c r="H52" s="6">
        <v>14.2464</v>
      </c>
      <c r="I52" s="6">
        <v>1.7756000000000001</v>
      </c>
      <c r="J52" s="6" t="s">
        <v>2</v>
      </c>
      <c r="K52" s="6">
        <v>4.1299299999999999</v>
      </c>
      <c r="L52" s="6" t="s">
        <v>2</v>
      </c>
      <c r="M52" s="6">
        <v>0.25888299999999997</v>
      </c>
      <c r="N52" s="6">
        <v>76.892300000000006</v>
      </c>
      <c r="O52" s="3" t="s">
        <v>31</v>
      </c>
    </row>
    <row r="53" spans="1:15" x14ac:dyDescent="0.25">
      <c r="A53" t="s">
        <v>30</v>
      </c>
      <c r="B53" s="5">
        <v>124</v>
      </c>
      <c r="C53" s="7">
        <v>7.8792099999999996</v>
      </c>
      <c r="D53" s="7" t="s">
        <v>2</v>
      </c>
      <c r="E53" s="7" t="s">
        <v>2</v>
      </c>
      <c r="F53" s="7">
        <v>14.2691</v>
      </c>
      <c r="G53" s="7">
        <v>34.464599999999997</v>
      </c>
      <c r="H53" s="7">
        <v>14.4528</v>
      </c>
      <c r="I53" s="7">
        <v>1.7785200000000001</v>
      </c>
      <c r="J53" s="7" t="s">
        <v>2</v>
      </c>
      <c r="K53" s="7">
        <v>4.1154099999999998</v>
      </c>
      <c r="L53" s="7" t="s">
        <v>2</v>
      </c>
      <c r="M53" s="7">
        <v>0.16065299999999999</v>
      </c>
      <c r="N53" s="7">
        <v>77.133399999999995</v>
      </c>
      <c r="O53" t="s">
        <v>31</v>
      </c>
    </row>
    <row r="54" spans="1:15" x14ac:dyDescent="0.25">
      <c r="A54" s="3" t="s">
        <v>30</v>
      </c>
      <c r="B54" s="4">
        <v>125</v>
      </c>
      <c r="C54" s="6">
        <v>8.08094</v>
      </c>
      <c r="D54" s="6" t="s">
        <v>2</v>
      </c>
      <c r="E54" s="6" t="s">
        <v>2</v>
      </c>
      <c r="F54" s="6">
        <v>13.755800000000001</v>
      </c>
      <c r="G54" s="6">
        <v>34.185299999999998</v>
      </c>
      <c r="H54" s="6">
        <v>14.456</v>
      </c>
      <c r="I54" s="6">
        <v>1.79962</v>
      </c>
      <c r="J54" s="6" t="s">
        <v>2</v>
      </c>
      <c r="K54" s="6">
        <v>4.2637900000000002</v>
      </c>
      <c r="L54" s="6" t="s">
        <v>2</v>
      </c>
      <c r="M54" s="6">
        <v>0.38340800000000003</v>
      </c>
      <c r="N54" s="6">
        <v>76.932199999999995</v>
      </c>
      <c r="O54" s="3" t="s">
        <v>31</v>
      </c>
    </row>
    <row r="55" spans="1:15" x14ac:dyDescent="0.25">
      <c r="A55" t="s">
        <v>30</v>
      </c>
      <c r="B55" s="5">
        <v>126</v>
      </c>
      <c r="C55" s="7">
        <v>7.7884399999999996</v>
      </c>
      <c r="D55" s="7" t="s">
        <v>2</v>
      </c>
      <c r="E55" s="7" t="s">
        <v>2</v>
      </c>
      <c r="F55" s="7">
        <v>13.7525</v>
      </c>
      <c r="G55" s="7">
        <v>34.352499999999999</v>
      </c>
      <c r="H55" s="7">
        <v>14.596299999999999</v>
      </c>
      <c r="I55" s="7">
        <v>1.8736699999999999</v>
      </c>
      <c r="J55" s="7" t="s">
        <v>2</v>
      </c>
      <c r="K55" s="7">
        <v>4.2995999999999999</v>
      </c>
      <c r="L55" s="7" t="s">
        <v>2</v>
      </c>
      <c r="M55" s="7">
        <v>0.262737</v>
      </c>
      <c r="N55" s="7">
        <v>76.925700000000006</v>
      </c>
      <c r="O55" t="s">
        <v>31</v>
      </c>
    </row>
    <row r="56" spans="1:15" x14ac:dyDescent="0.25">
      <c r="A56" s="3" t="s">
        <v>49</v>
      </c>
      <c r="B56" s="4">
        <v>169</v>
      </c>
      <c r="C56" s="6">
        <v>0.294236</v>
      </c>
      <c r="D56" s="6" t="s">
        <v>2</v>
      </c>
      <c r="E56" s="6">
        <v>28.609500000000001</v>
      </c>
      <c r="F56" s="6">
        <v>13.270799999999999</v>
      </c>
      <c r="G56" s="6">
        <v>30.7761</v>
      </c>
      <c r="H56" s="6">
        <v>12.6996</v>
      </c>
      <c r="I56" s="6">
        <v>1.6262799999999999</v>
      </c>
      <c r="J56" s="6">
        <v>5.7020000000000001E-2</v>
      </c>
      <c r="K56" s="6">
        <v>3.7812999999999999</v>
      </c>
      <c r="L56" s="6">
        <v>3.7462000000000002E-2</v>
      </c>
      <c r="M56" s="6">
        <v>0.65003999999999995</v>
      </c>
      <c r="N56" s="6">
        <v>91.802300000000002</v>
      </c>
      <c r="O56" s="3" t="s">
        <v>1</v>
      </c>
    </row>
    <row r="57" spans="1:15" x14ac:dyDescent="0.25">
      <c r="A57" t="s">
        <v>49</v>
      </c>
      <c r="B57" s="5">
        <v>170</v>
      </c>
      <c r="C57" s="7">
        <v>0.405611</v>
      </c>
      <c r="D57" s="7" t="s">
        <v>2</v>
      </c>
      <c r="E57" s="7">
        <v>29.477900000000002</v>
      </c>
      <c r="F57" s="7">
        <v>13.7277</v>
      </c>
      <c r="G57" s="7">
        <v>31.539300000000001</v>
      </c>
      <c r="H57" s="7">
        <v>13.0823</v>
      </c>
      <c r="I57" s="7">
        <v>1.6745699999999999</v>
      </c>
      <c r="J57" s="7">
        <v>4.3713000000000002E-2</v>
      </c>
      <c r="K57" s="7">
        <v>3.92699</v>
      </c>
      <c r="L57" s="7">
        <v>9.3466999999999995E-2</v>
      </c>
      <c r="M57" s="7">
        <v>0.66821399999999997</v>
      </c>
      <c r="N57" s="7">
        <v>94.639700000000005</v>
      </c>
      <c r="O57" t="s">
        <v>1</v>
      </c>
    </row>
    <row r="58" spans="1:15" x14ac:dyDescent="0.25">
      <c r="A58" s="3" t="s">
        <v>49</v>
      </c>
      <c r="B58" s="4">
        <v>171</v>
      </c>
      <c r="C58" s="6">
        <v>0.107546</v>
      </c>
      <c r="D58" s="6" t="s">
        <v>2</v>
      </c>
      <c r="E58" s="6">
        <v>29.020099999999999</v>
      </c>
      <c r="F58" s="6">
        <v>13.658099999999999</v>
      </c>
      <c r="G58" s="6">
        <v>32.085999999999999</v>
      </c>
      <c r="H58" s="6">
        <v>13.3634</v>
      </c>
      <c r="I58" s="6">
        <v>1.7185999999999999</v>
      </c>
      <c r="J58" s="6">
        <v>8.4987999999999994E-2</v>
      </c>
      <c r="K58" s="6">
        <v>4.0546699999999998</v>
      </c>
      <c r="L58" s="6">
        <v>7.1108000000000005E-2</v>
      </c>
      <c r="M58" s="6">
        <v>0.667049</v>
      </c>
      <c r="N58" s="6">
        <v>94.831500000000005</v>
      </c>
      <c r="O58" s="3" t="s">
        <v>1</v>
      </c>
    </row>
    <row r="59" spans="1:15" x14ac:dyDescent="0.25">
      <c r="A59" t="s">
        <v>49</v>
      </c>
      <c r="B59" s="5">
        <v>172</v>
      </c>
      <c r="C59" s="7">
        <v>0.39721899999999999</v>
      </c>
      <c r="D59" s="7" t="s">
        <v>2</v>
      </c>
      <c r="E59" s="7">
        <v>29.245999999999999</v>
      </c>
      <c r="F59" s="7">
        <v>12.8172</v>
      </c>
      <c r="G59" s="7">
        <v>31.602599999999999</v>
      </c>
      <c r="H59" s="7">
        <v>13.9367</v>
      </c>
      <c r="I59" s="7">
        <v>1.8945399999999999</v>
      </c>
      <c r="J59" s="7">
        <v>8.6110999999999993E-2</v>
      </c>
      <c r="K59" s="7">
        <v>4.10548</v>
      </c>
      <c r="L59" s="7">
        <v>7.9410999999999995E-2</v>
      </c>
      <c r="M59" s="7">
        <v>0.68474400000000002</v>
      </c>
      <c r="N59" s="7">
        <v>94.849900000000005</v>
      </c>
      <c r="O59" t="s">
        <v>1</v>
      </c>
    </row>
    <row r="60" spans="1:15" x14ac:dyDescent="0.25">
      <c r="A60" s="3" t="s">
        <v>49</v>
      </c>
      <c r="B60" s="4">
        <v>175</v>
      </c>
      <c r="C60" s="6">
        <v>9.8977999999999997E-2</v>
      </c>
      <c r="D60" s="6" t="s">
        <v>2</v>
      </c>
      <c r="E60" s="6">
        <v>28.081700000000001</v>
      </c>
      <c r="F60" s="6">
        <v>12.5419</v>
      </c>
      <c r="G60" s="6">
        <v>30.9907</v>
      </c>
      <c r="H60" s="6">
        <v>13.518599999999999</v>
      </c>
      <c r="I60" s="6">
        <v>1.8543000000000001</v>
      </c>
      <c r="J60" s="6">
        <v>0.14985499999999999</v>
      </c>
      <c r="K60" s="6">
        <v>3.92435</v>
      </c>
      <c r="L60" s="6">
        <v>9.2111999999999999E-2</v>
      </c>
      <c r="M60" s="6">
        <v>0.73417699999999997</v>
      </c>
      <c r="N60" s="6">
        <v>91.986699999999999</v>
      </c>
      <c r="O60" s="3" t="s">
        <v>1</v>
      </c>
    </row>
    <row r="61" spans="1:15" x14ac:dyDescent="0.25">
      <c r="A61" t="s">
        <v>49</v>
      </c>
      <c r="B61" s="5">
        <v>178</v>
      </c>
      <c r="C61" s="7">
        <v>0.10828</v>
      </c>
      <c r="D61" s="7" t="s">
        <v>2</v>
      </c>
      <c r="E61" s="7">
        <v>29.032599999999999</v>
      </c>
      <c r="F61" s="7">
        <v>13.1067</v>
      </c>
      <c r="G61" s="7">
        <v>33.2654</v>
      </c>
      <c r="H61" s="7">
        <v>14.517099999999999</v>
      </c>
      <c r="I61" s="7">
        <v>1.9438599999999999</v>
      </c>
      <c r="J61" s="7">
        <v>0.173482</v>
      </c>
      <c r="K61" s="7">
        <v>4.3043699999999996</v>
      </c>
      <c r="L61" s="7">
        <v>0.112786</v>
      </c>
      <c r="M61" s="7">
        <v>0.76657699999999995</v>
      </c>
      <c r="N61" s="7">
        <v>97.331100000000006</v>
      </c>
      <c r="O61" t="s">
        <v>1</v>
      </c>
    </row>
    <row r="62" spans="1:15" x14ac:dyDescent="0.25">
      <c r="A62" s="3" t="s">
        <v>49</v>
      </c>
      <c r="B62" s="4">
        <v>182</v>
      </c>
      <c r="C62" s="6">
        <v>0.22647500000000001</v>
      </c>
      <c r="D62" s="6" t="s">
        <v>2</v>
      </c>
      <c r="E62" s="6">
        <v>28.904399999999999</v>
      </c>
      <c r="F62" s="6">
        <v>13.256399999999999</v>
      </c>
      <c r="G62" s="6">
        <v>32.979900000000001</v>
      </c>
      <c r="H62" s="6">
        <v>14.071899999999999</v>
      </c>
      <c r="I62" s="6">
        <v>1.8692599999999999</v>
      </c>
      <c r="J62" s="6">
        <v>0.16512399999999999</v>
      </c>
      <c r="K62" s="6">
        <v>4.1570600000000004</v>
      </c>
      <c r="L62" s="6">
        <v>0.102913</v>
      </c>
      <c r="M62" s="6">
        <v>0.73811099999999996</v>
      </c>
      <c r="N62" s="6">
        <v>96.471500000000006</v>
      </c>
      <c r="O62" s="3" t="s">
        <v>1</v>
      </c>
    </row>
    <row r="63" spans="1:15" x14ac:dyDescent="0.25">
      <c r="A63" t="s">
        <v>49</v>
      </c>
      <c r="B63" s="5">
        <v>183</v>
      </c>
      <c r="C63" s="7">
        <v>0.46724700000000002</v>
      </c>
      <c r="D63" s="7" t="s">
        <v>2</v>
      </c>
      <c r="E63" s="7">
        <v>29.908899999999999</v>
      </c>
      <c r="F63" s="7">
        <v>13.2165</v>
      </c>
      <c r="G63" s="7">
        <v>32.8018</v>
      </c>
      <c r="H63" s="7">
        <v>14.648999999999999</v>
      </c>
      <c r="I63" s="7">
        <v>1.9959899999999999</v>
      </c>
      <c r="J63" s="7">
        <v>0.123588</v>
      </c>
      <c r="K63" s="7">
        <v>4.1339399999999999</v>
      </c>
      <c r="L63" s="7">
        <v>0.11387799999999999</v>
      </c>
      <c r="M63" s="7">
        <v>0.78227800000000003</v>
      </c>
      <c r="N63" s="7">
        <v>98.193100000000001</v>
      </c>
      <c r="O63" t="s">
        <v>1</v>
      </c>
    </row>
    <row r="64" spans="1:15" x14ac:dyDescent="0.25">
      <c r="A64" s="3" t="s">
        <v>49</v>
      </c>
      <c r="B64" s="4">
        <v>184</v>
      </c>
      <c r="C64" s="6">
        <v>1.3391</v>
      </c>
      <c r="D64" s="6" t="s">
        <v>2</v>
      </c>
      <c r="E64" s="6">
        <v>27.447600000000001</v>
      </c>
      <c r="F64" s="6">
        <v>13.0284</v>
      </c>
      <c r="G64" s="6">
        <v>32.580100000000002</v>
      </c>
      <c r="H64" s="6">
        <v>14.400700000000001</v>
      </c>
      <c r="I64" s="6">
        <v>1.94739</v>
      </c>
      <c r="J64" s="6">
        <v>6.8455000000000002E-2</v>
      </c>
      <c r="K64" s="6">
        <v>4.1818</v>
      </c>
      <c r="L64" s="6">
        <v>6.3117000000000006E-2</v>
      </c>
      <c r="M64" s="6">
        <v>0.736877</v>
      </c>
      <c r="N64" s="6">
        <v>95.793499999999995</v>
      </c>
      <c r="O64" s="3" t="s">
        <v>1</v>
      </c>
    </row>
    <row r="65" spans="1:15" x14ac:dyDescent="0.25">
      <c r="A65" t="s">
        <v>49</v>
      </c>
      <c r="B65" s="5">
        <v>186</v>
      </c>
      <c r="C65" s="7">
        <v>0.37628400000000001</v>
      </c>
      <c r="D65" s="7" t="s">
        <v>2</v>
      </c>
      <c r="E65" s="7">
        <v>28.072399999999998</v>
      </c>
      <c r="F65" s="7">
        <v>12.775399999999999</v>
      </c>
      <c r="G65" s="7">
        <v>31.455300000000001</v>
      </c>
      <c r="H65" s="7">
        <v>14.095000000000001</v>
      </c>
      <c r="I65" s="7">
        <v>1.9258599999999999</v>
      </c>
      <c r="J65" s="7">
        <v>0.10283299999999999</v>
      </c>
      <c r="K65" s="7">
        <v>4.0507600000000004</v>
      </c>
      <c r="L65" s="7">
        <v>7.1326000000000001E-2</v>
      </c>
      <c r="M65" s="7">
        <v>0.74805600000000005</v>
      </c>
      <c r="N65" s="7">
        <v>93.673199999999994</v>
      </c>
      <c r="O65" t="s">
        <v>1</v>
      </c>
    </row>
    <row r="66" spans="1:15" x14ac:dyDescent="0.25">
      <c r="A66" s="3" t="s">
        <v>49</v>
      </c>
      <c r="B66" s="4">
        <v>189</v>
      </c>
      <c r="C66" s="6">
        <v>0.26401799999999997</v>
      </c>
      <c r="D66" s="6" t="s">
        <v>2</v>
      </c>
      <c r="E66" s="6">
        <v>28.6038</v>
      </c>
      <c r="F66" s="6">
        <v>12.696199999999999</v>
      </c>
      <c r="G66" s="6">
        <v>31.435700000000001</v>
      </c>
      <c r="H66" s="6">
        <v>14.0207</v>
      </c>
      <c r="I66" s="6">
        <v>1.8857299999999999</v>
      </c>
      <c r="J66" s="6">
        <v>0.120014</v>
      </c>
      <c r="K66" s="6">
        <v>4.0970700000000004</v>
      </c>
      <c r="L66" s="6">
        <v>0.11619500000000001</v>
      </c>
      <c r="M66" s="6">
        <v>0.72606300000000001</v>
      </c>
      <c r="N66" s="6">
        <v>93.965400000000002</v>
      </c>
      <c r="O66" s="3" t="s">
        <v>1</v>
      </c>
    </row>
    <row r="67" spans="1:15" x14ac:dyDescent="0.25">
      <c r="A67" t="s">
        <v>49</v>
      </c>
      <c r="B67" s="5">
        <v>192</v>
      </c>
      <c r="C67" s="7">
        <v>0.37247799999999998</v>
      </c>
      <c r="D67" s="7" t="s">
        <v>2</v>
      </c>
      <c r="E67" s="7">
        <v>29.532299999999999</v>
      </c>
      <c r="F67" s="7">
        <v>12.7951</v>
      </c>
      <c r="G67" s="7">
        <v>32.369399999999999</v>
      </c>
      <c r="H67" s="7">
        <v>14.4336</v>
      </c>
      <c r="I67" s="7">
        <v>1.9921199999999999</v>
      </c>
      <c r="J67" s="7">
        <v>7.6138999999999998E-2</v>
      </c>
      <c r="K67" s="7">
        <v>4.2141900000000003</v>
      </c>
      <c r="L67" s="7">
        <v>9.9257999999999999E-2</v>
      </c>
      <c r="M67" s="7">
        <v>0.74091600000000002</v>
      </c>
      <c r="N67" s="7">
        <v>96.625500000000002</v>
      </c>
      <c r="O67" t="s">
        <v>1</v>
      </c>
    </row>
    <row r="68" spans="1:15" x14ac:dyDescent="0.25">
      <c r="A68" s="3" t="s">
        <v>49</v>
      </c>
      <c r="B68" s="4">
        <v>198</v>
      </c>
      <c r="C68" s="6" t="s">
        <v>2</v>
      </c>
      <c r="D68" s="6" t="s">
        <v>2</v>
      </c>
      <c r="E68" s="6">
        <v>28.6035</v>
      </c>
      <c r="F68" s="6">
        <v>13.3589</v>
      </c>
      <c r="G68" s="6">
        <v>31.284099999999999</v>
      </c>
      <c r="H68" s="6">
        <v>13.6243</v>
      </c>
      <c r="I68" s="6">
        <v>1.68896</v>
      </c>
      <c r="J68" s="6">
        <v>5.3510000000000002E-2</v>
      </c>
      <c r="K68" s="6">
        <v>3.89812</v>
      </c>
      <c r="L68" s="6">
        <v>6.3909999999999995E-2</v>
      </c>
      <c r="M68" s="6">
        <v>0.65171100000000004</v>
      </c>
      <c r="N68" s="6">
        <v>93.227000000000004</v>
      </c>
      <c r="O68" s="3" t="s">
        <v>1</v>
      </c>
    </row>
    <row r="69" spans="1:15" x14ac:dyDescent="0.25">
      <c r="A69" t="s">
        <v>49</v>
      </c>
      <c r="B69" s="5">
        <v>206</v>
      </c>
      <c r="C69" s="7">
        <v>0.39382299999999998</v>
      </c>
      <c r="D69" s="7" t="s">
        <v>2</v>
      </c>
      <c r="E69" s="7">
        <v>29.158200000000001</v>
      </c>
      <c r="F69" s="7">
        <v>12.9033</v>
      </c>
      <c r="G69" s="7">
        <v>31.4024</v>
      </c>
      <c r="H69" s="7">
        <v>13.840199999999999</v>
      </c>
      <c r="I69" s="7">
        <v>1.76614</v>
      </c>
      <c r="J69" s="7">
        <v>3.9181000000000001E-2</v>
      </c>
      <c r="K69" s="7">
        <v>4.0214800000000004</v>
      </c>
      <c r="L69" s="7">
        <v>6.1485999999999999E-2</v>
      </c>
      <c r="M69" s="7">
        <v>0.67879199999999995</v>
      </c>
      <c r="N69" s="7">
        <v>94.265000000000001</v>
      </c>
      <c r="O69" t="s">
        <v>1</v>
      </c>
    </row>
    <row r="70" spans="1:15" x14ac:dyDescent="0.25">
      <c r="A70" s="3" t="s">
        <v>28</v>
      </c>
      <c r="B70" s="4">
        <v>58</v>
      </c>
      <c r="C70" s="6">
        <v>0.98255899999999996</v>
      </c>
      <c r="D70" s="6">
        <v>2.657E-2</v>
      </c>
      <c r="E70" s="6">
        <v>30.071899999999999</v>
      </c>
      <c r="F70" s="6">
        <v>14.3202</v>
      </c>
      <c r="G70" s="6">
        <v>33.3583</v>
      </c>
      <c r="H70" s="6">
        <v>13.2813</v>
      </c>
      <c r="I70" s="6">
        <v>1.61036</v>
      </c>
      <c r="J70" s="6">
        <v>4.0504999999999999E-2</v>
      </c>
      <c r="K70" s="6">
        <v>4.1890999999999998</v>
      </c>
      <c r="L70" s="6">
        <v>7.5641E-2</v>
      </c>
      <c r="M70" s="6">
        <v>0.59665900000000005</v>
      </c>
      <c r="N70" s="6">
        <v>98.553100000000001</v>
      </c>
      <c r="O70" s="3" t="s">
        <v>47</v>
      </c>
    </row>
    <row r="71" spans="1:15" x14ac:dyDescent="0.25">
      <c r="A71" t="s">
        <v>28</v>
      </c>
      <c r="B71" s="5">
        <v>59</v>
      </c>
      <c r="C71" s="7">
        <v>0.72685200000000005</v>
      </c>
      <c r="D71" s="7" t="s">
        <v>2</v>
      </c>
      <c r="E71" s="7">
        <v>30.173500000000001</v>
      </c>
      <c r="F71" s="7">
        <v>12.908300000000001</v>
      </c>
      <c r="G71" s="7">
        <v>32.881500000000003</v>
      </c>
      <c r="H71" s="7">
        <v>13.970700000000001</v>
      </c>
      <c r="I71" s="7">
        <v>1.9538599999999999</v>
      </c>
      <c r="J71" s="7">
        <v>0.26843800000000001</v>
      </c>
      <c r="K71" s="7">
        <v>4.2117100000000001</v>
      </c>
      <c r="L71" s="7">
        <v>0.14475499999999999</v>
      </c>
      <c r="M71" s="7">
        <v>0.94774400000000003</v>
      </c>
      <c r="N71" s="7">
        <v>98.187399999999997</v>
      </c>
      <c r="O71" t="s">
        <v>47</v>
      </c>
    </row>
    <row r="72" spans="1:15" x14ac:dyDescent="0.25">
      <c r="A72" s="3" t="s">
        <v>28</v>
      </c>
      <c r="B72" s="4">
        <v>60</v>
      </c>
      <c r="C72" s="6">
        <v>0.751969</v>
      </c>
      <c r="D72" s="6" t="s">
        <v>2</v>
      </c>
      <c r="E72" s="6">
        <v>29.515000000000001</v>
      </c>
      <c r="F72" s="6">
        <v>13.2371</v>
      </c>
      <c r="G72" s="6">
        <v>32.440899999999999</v>
      </c>
      <c r="H72" s="6">
        <v>13.6389</v>
      </c>
      <c r="I72" s="6">
        <v>1.87209</v>
      </c>
      <c r="J72" s="6">
        <v>0.24712400000000001</v>
      </c>
      <c r="K72" s="6">
        <v>4.1110600000000002</v>
      </c>
      <c r="L72" s="6">
        <v>9.5713000000000006E-2</v>
      </c>
      <c r="M72" s="6">
        <v>0.79912499999999997</v>
      </c>
      <c r="N72" s="6">
        <v>96.7089</v>
      </c>
      <c r="O72" s="3" t="s">
        <v>47</v>
      </c>
    </row>
    <row r="73" spans="1:15" x14ac:dyDescent="0.25">
      <c r="A73" t="s">
        <v>28</v>
      </c>
      <c r="B73" s="5">
        <v>63</v>
      </c>
      <c r="C73" s="7">
        <v>0.54192399999999996</v>
      </c>
      <c r="D73" s="7" t="s">
        <v>2</v>
      </c>
      <c r="E73" s="7">
        <v>29.7255</v>
      </c>
      <c r="F73" s="7">
        <v>11.738899999999999</v>
      </c>
      <c r="G73" s="7">
        <v>32.867800000000003</v>
      </c>
      <c r="H73" s="7">
        <v>14.8063</v>
      </c>
      <c r="I73" s="7">
        <v>2.1781000000000001</v>
      </c>
      <c r="J73" s="7">
        <v>0.38798700000000003</v>
      </c>
      <c r="K73" s="7">
        <v>4.26518</v>
      </c>
      <c r="L73" s="7" t="s">
        <v>2</v>
      </c>
      <c r="M73" s="7">
        <v>0.117095</v>
      </c>
      <c r="N73" s="7">
        <v>96.628799999999998</v>
      </c>
      <c r="O73" t="s">
        <v>47</v>
      </c>
    </row>
    <row r="74" spans="1:15" x14ac:dyDescent="0.25">
      <c r="A74" s="3" t="s">
        <v>28</v>
      </c>
      <c r="B74" s="4">
        <v>64</v>
      </c>
      <c r="C74" s="6">
        <v>0.17319599999999999</v>
      </c>
      <c r="D74" s="6" t="s">
        <v>2</v>
      </c>
      <c r="E74" s="6">
        <v>29.067699999999999</v>
      </c>
      <c r="F74" s="6">
        <v>11.051500000000001</v>
      </c>
      <c r="G74" s="6">
        <v>32.291600000000003</v>
      </c>
      <c r="H74" s="6">
        <v>14.692600000000001</v>
      </c>
      <c r="I74" s="6">
        <v>2.3021099999999999</v>
      </c>
      <c r="J74" s="6">
        <v>0.36477399999999999</v>
      </c>
      <c r="K74" s="6">
        <v>4.3196599999999998</v>
      </c>
      <c r="L74" s="6">
        <v>0.17577699999999999</v>
      </c>
      <c r="M74" s="6">
        <v>0.86008700000000005</v>
      </c>
      <c r="N74" s="6">
        <v>95.299000000000007</v>
      </c>
      <c r="O74" s="3" t="s">
        <v>47</v>
      </c>
    </row>
    <row r="75" spans="1:15" x14ac:dyDescent="0.25">
      <c r="A75" t="s">
        <v>28</v>
      </c>
      <c r="B75" s="5">
        <v>65</v>
      </c>
      <c r="C75" s="7">
        <v>0.64480099999999996</v>
      </c>
      <c r="D75" s="7" t="s">
        <v>2</v>
      </c>
      <c r="E75" s="7">
        <v>28.839099999999998</v>
      </c>
      <c r="F75" s="7">
        <v>12.2943</v>
      </c>
      <c r="G75" s="7">
        <v>31.8246</v>
      </c>
      <c r="H75" s="7">
        <v>13.682600000000001</v>
      </c>
      <c r="I75" s="7">
        <v>1.92035</v>
      </c>
      <c r="J75" s="7">
        <v>0.21070800000000001</v>
      </c>
      <c r="K75" s="7">
        <v>4.24925</v>
      </c>
      <c r="L75" s="7">
        <v>9.0894000000000003E-2</v>
      </c>
      <c r="M75" s="7">
        <v>0.85643199999999997</v>
      </c>
      <c r="N75" s="7">
        <v>94.613100000000003</v>
      </c>
      <c r="O75" t="s">
        <v>47</v>
      </c>
    </row>
    <row r="76" spans="1:15" x14ac:dyDescent="0.25">
      <c r="A76" s="3" t="s">
        <v>28</v>
      </c>
      <c r="B76" s="4">
        <v>67</v>
      </c>
      <c r="C76" s="6">
        <v>0.475914</v>
      </c>
      <c r="D76" s="6" t="s">
        <v>2</v>
      </c>
      <c r="E76" s="6">
        <v>29.4375</v>
      </c>
      <c r="F76" s="6">
        <v>12.5139</v>
      </c>
      <c r="G76" s="6">
        <v>32.1616</v>
      </c>
      <c r="H76" s="6">
        <v>14.143800000000001</v>
      </c>
      <c r="I76" s="6">
        <v>2.0391599999999999</v>
      </c>
      <c r="J76" s="6">
        <v>0.24623700000000001</v>
      </c>
      <c r="K76" s="6">
        <v>4.2271400000000003</v>
      </c>
      <c r="L76" s="6">
        <v>0.143175</v>
      </c>
      <c r="M76" s="6">
        <v>0.94246799999999997</v>
      </c>
      <c r="N76" s="6">
        <v>96.3309</v>
      </c>
      <c r="O76" s="3" t="s">
        <v>47</v>
      </c>
    </row>
    <row r="77" spans="1:15" x14ac:dyDescent="0.25">
      <c r="A77" t="s">
        <v>28</v>
      </c>
      <c r="B77" s="5">
        <v>93</v>
      </c>
      <c r="C77" s="7">
        <v>0.90086100000000002</v>
      </c>
      <c r="D77" s="7">
        <v>7.8920000000000004E-2</v>
      </c>
      <c r="E77" s="7">
        <v>30.569500000000001</v>
      </c>
      <c r="F77" s="7">
        <v>13.6067</v>
      </c>
      <c r="G77" s="7">
        <v>32.879300000000001</v>
      </c>
      <c r="H77" s="7">
        <v>13.797700000000001</v>
      </c>
      <c r="I77" s="7">
        <v>1.7079599999999999</v>
      </c>
      <c r="J77" s="7">
        <v>2.7550999999999999E-2</v>
      </c>
      <c r="K77" s="7">
        <v>4.3597599999999996</v>
      </c>
      <c r="L77" s="7">
        <v>5.2698000000000002E-2</v>
      </c>
      <c r="M77" s="7">
        <v>0.51204799999999995</v>
      </c>
      <c r="N77" s="7">
        <v>98.492999999999995</v>
      </c>
      <c r="O77" t="s">
        <v>47</v>
      </c>
    </row>
    <row r="78" spans="1:15" x14ac:dyDescent="0.25">
      <c r="A78" s="3" t="s">
        <v>28</v>
      </c>
      <c r="B78" s="4">
        <v>100</v>
      </c>
      <c r="C78" s="6">
        <v>0.59637399999999996</v>
      </c>
      <c r="D78" s="6">
        <v>0.212862</v>
      </c>
      <c r="E78" s="6">
        <v>30.926500000000001</v>
      </c>
      <c r="F78" s="6">
        <v>14.268000000000001</v>
      </c>
      <c r="G78" s="6">
        <v>32.134399999999999</v>
      </c>
      <c r="H78" s="6">
        <v>13.244</v>
      </c>
      <c r="I78" s="6">
        <v>1.54565</v>
      </c>
      <c r="J78" s="6" t="s">
        <v>2</v>
      </c>
      <c r="K78" s="6">
        <v>4.0523600000000002</v>
      </c>
      <c r="L78" s="6">
        <v>8.7058999999999997E-2</v>
      </c>
      <c r="M78" s="6">
        <v>0.52054500000000004</v>
      </c>
      <c r="N78" s="6">
        <v>97.587699999999998</v>
      </c>
      <c r="O78" s="3" t="s">
        <v>47</v>
      </c>
    </row>
    <row r="79" spans="1:15" x14ac:dyDescent="0.25">
      <c r="A79" t="s">
        <v>28</v>
      </c>
      <c r="B79" s="5">
        <v>101</v>
      </c>
      <c r="C79" s="7">
        <v>0.85544500000000001</v>
      </c>
      <c r="D79" s="7">
        <v>0.23505200000000001</v>
      </c>
      <c r="E79" s="7">
        <v>30.561199999999999</v>
      </c>
      <c r="F79" s="7">
        <v>14.167999999999999</v>
      </c>
      <c r="G79" s="7">
        <v>32.4544</v>
      </c>
      <c r="H79" s="7">
        <v>12.9693</v>
      </c>
      <c r="I79" s="7">
        <v>1.5265200000000001</v>
      </c>
      <c r="J79" s="7" t="s">
        <v>2</v>
      </c>
      <c r="K79" s="7">
        <v>4.0744400000000001</v>
      </c>
      <c r="L79" s="7">
        <v>4.7662000000000003E-2</v>
      </c>
      <c r="M79" s="7">
        <v>0.45152900000000001</v>
      </c>
      <c r="N79" s="7">
        <v>97.343500000000006</v>
      </c>
      <c r="O79" t="s">
        <v>47</v>
      </c>
    </row>
    <row r="80" spans="1:15" x14ac:dyDescent="0.25">
      <c r="A80" s="3" t="s">
        <v>28</v>
      </c>
      <c r="B80" s="4">
        <v>102</v>
      </c>
      <c r="C80" s="6">
        <v>0.622614</v>
      </c>
      <c r="D80" s="6">
        <v>0.26192399999999999</v>
      </c>
      <c r="E80" s="6">
        <v>30.9253</v>
      </c>
      <c r="F80" s="6">
        <v>14.2592</v>
      </c>
      <c r="G80" s="6">
        <v>32.128100000000003</v>
      </c>
      <c r="H80" s="6">
        <v>13.134600000000001</v>
      </c>
      <c r="I80" s="6">
        <v>1.6243399999999999</v>
      </c>
      <c r="J80" s="6" t="s">
        <v>2</v>
      </c>
      <c r="K80" s="6">
        <v>4.0214699999999999</v>
      </c>
      <c r="L80" s="6">
        <v>6.1136000000000003E-2</v>
      </c>
      <c r="M80" s="6">
        <v>0.56347000000000003</v>
      </c>
      <c r="N80" s="6">
        <v>97.602199999999996</v>
      </c>
      <c r="O80" s="3" t="s">
        <v>47</v>
      </c>
    </row>
    <row r="81" spans="1:15" x14ac:dyDescent="0.25">
      <c r="A81" t="s">
        <v>28</v>
      </c>
      <c r="B81" s="5">
        <v>103</v>
      </c>
      <c r="C81" s="7">
        <v>1.0527299999999999</v>
      </c>
      <c r="D81" s="7">
        <v>0.166434</v>
      </c>
      <c r="E81" s="7">
        <v>30.294699999999999</v>
      </c>
      <c r="F81" s="7">
        <v>13.9819</v>
      </c>
      <c r="G81" s="7">
        <v>32.8705</v>
      </c>
      <c r="H81" s="7">
        <v>13.2681</v>
      </c>
      <c r="I81" s="7">
        <v>1.6533899999999999</v>
      </c>
      <c r="J81" s="7" t="s">
        <v>2</v>
      </c>
      <c r="K81" s="7">
        <v>4.1474799999999998</v>
      </c>
      <c r="L81" s="7">
        <v>8.7250999999999995E-2</v>
      </c>
      <c r="M81" s="7">
        <v>0.64738499999999999</v>
      </c>
      <c r="N81" s="7">
        <v>98.183899999999994</v>
      </c>
      <c r="O81" t="s">
        <v>47</v>
      </c>
    </row>
    <row r="82" spans="1:15" x14ac:dyDescent="0.25">
      <c r="A82" s="3" t="s">
        <v>28</v>
      </c>
      <c r="B82" s="4">
        <v>104</v>
      </c>
      <c r="C82" s="6">
        <v>0.80537599999999998</v>
      </c>
      <c r="D82" s="6">
        <v>0.16698199999999999</v>
      </c>
      <c r="E82" s="6">
        <v>29.6997</v>
      </c>
      <c r="F82" s="6">
        <v>14.193199999999999</v>
      </c>
      <c r="G82" s="6">
        <v>32.288800000000002</v>
      </c>
      <c r="H82" s="6">
        <v>12.9819</v>
      </c>
      <c r="I82" s="6">
        <v>1.4170400000000001</v>
      </c>
      <c r="J82" s="6" t="s">
        <v>2</v>
      </c>
      <c r="K82" s="6">
        <v>3.9812699999999999</v>
      </c>
      <c r="L82" s="6">
        <v>6.7818000000000003E-2</v>
      </c>
      <c r="M82" s="6">
        <v>0.48270600000000002</v>
      </c>
      <c r="N82" s="6">
        <v>96.084800000000001</v>
      </c>
      <c r="O82" s="3" t="s">
        <v>47</v>
      </c>
    </row>
    <row r="83" spans="1:15" x14ac:dyDescent="0.25">
      <c r="A83" t="s">
        <v>28</v>
      </c>
      <c r="B83" s="5">
        <v>105</v>
      </c>
      <c r="C83" s="7">
        <v>1.0552699999999999</v>
      </c>
      <c r="D83" s="7">
        <v>0.20749899999999999</v>
      </c>
      <c r="E83" s="7">
        <v>30.9741</v>
      </c>
      <c r="F83" s="7">
        <v>14.2684</v>
      </c>
      <c r="G83" s="7">
        <v>32.457500000000003</v>
      </c>
      <c r="H83" s="7">
        <v>13.1509</v>
      </c>
      <c r="I83" s="7">
        <v>1.5517399999999999</v>
      </c>
      <c r="J83" s="7" t="s">
        <v>2</v>
      </c>
      <c r="K83" s="7">
        <v>4.1882700000000002</v>
      </c>
      <c r="L83" s="7">
        <v>4.6025999999999997E-2</v>
      </c>
      <c r="M83" s="7">
        <v>0.52588800000000002</v>
      </c>
      <c r="N83" s="7">
        <v>98.425600000000003</v>
      </c>
      <c r="O83" t="s">
        <v>47</v>
      </c>
    </row>
    <row r="84" spans="1:15" x14ac:dyDescent="0.25">
      <c r="A84" s="3" t="s">
        <v>28</v>
      </c>
      <c r="B84" s="4">
        <v>106</v>
      </c>
      <c r="C84" s="6">
        <v>1.2356</v>
      </c>
      <c r="D84" s="6">
        <v>0.21649199999999999</v>
      </c>
      <c r="E84" s="6">
        <v>30.723299999999998</v>
      </c>
      <c r="F84" s="6">
        <v>14.4597</v>
      </c>
      <c r="G84" s="6">
        <v>32.0642</v>
      </c>
      <c r="H84" s="6">
        <v>13.1182</v>
      </c>
      <c r="I84" s="6">
        <v>1.5401</v>
      </c>
      <c r="J84" s="6" t="s">
        <v>2</v>
      </c>
      <c r="K84" s="6">
        <v>4.0395899999999996</v>
      </c>
      <c r="L84" s="6">
        <v>2.2217000000000001E-2</v>
      </c>
      <c r="M84" s="6">
        <v>0.56315000000000004</v>
      </c>
      <c r="N84" s="6">
        <v>97.982500000000002</v>
      </c>
      <c r="O84" s="3" t="s">
        <v>47</v>
      </c>
    </row>
    <row r="85" spans="1:15" x14ac:dyDescent="0.25">
      <c r="A85" t="s">
        <v>28</v>
      </c>
      <c r="B85" s="5">
        <v>113</v>
      </c>
      <c r="C85" s="7">
        <v>0.64215500000000003</v>
      </c>
      <c r="D85" s="7" t="s">
        <v>2</v>
      </c>
      <c r="E85" s="7">
        <v>30.206299999999999</v>
      </c>
      <c r="F85" s="7">
        <v>12.6622</v>
      </c>
      <c r="G85" s="7">
        <v>33.100700000000003</v>
      </c>
      <c r="H85" s="7">
        <v>14.395</v>
      </c>
      <c r="I85" s="7">
        <v>2.0540799999999999</v>
      </c>
      <c r="J85" s="7">
        <v>0.25085499999999999</v>
      </c>
      <c r="K85" s="7">
        <v>4.3856099999999998</v>
      </c>
      <c r="L85" s="7">
        <v>0.15437000000000001</v>
      </c>
      <c r="M85" s="7">
        <v>0.76887499999999998</v>
      </c>
      <c r="N85" s="7">
        <v>98.620199999999997</v>
      </c>
      <c r="O85" t="s">
        <v>47</v>
      </c>
    </row>
    <row r="86" spans="1:15" x14ac:dyDescent="0.25">
      <c r="A86" s="3" t="s">
        <v>28</v>
      </c>
      <c r="B86" s="4">
        <v>114</v>
      </c>
      <c r="C86" s="6">
        <v>0.645536</v>
      </c>
      <c r="D86" s="6" t="s">
        <v>2</v>
      </c>
      <c r="E86" s="6">
        <v>29.996600000000001</v>
      </c>
      <c r="F86" s="6">
        <v>13.121499999999999</v>
      </c>
      <c r="G86" s="6">
        <v>32.146099999999997</v>
      </c>
      <c r="H86" s="6">
        <v>14.362</v>
      </c>
      <c r="I86" s="6">
        <v>2.03593</v>
      </c>
      <c r="J86" s="6">
        <v>0.248753</v>
      </c>
      <c r="K86" s="6">
        <v>4.2256900000000002</v>
      </c>
      <c r="L86" s="6">
        <v>0.150564</v>
      </c>
      <c r="M86" s="6">
        <v>0.930002</v>
      </c>
      <c r="N86" s="6">
        <v>97.862700000000004</v>
      </c>
      <c r="O86" s="3" t="s">
        <v>47</v>
      </c>
    </row>
    <row r="87" spans="1:15" x14ac:dyDescent="0.25">
      <c r="A87" t="s">
        <v>28</v>
      </c>
      <c r="B87" s="5">
        <v>117</v>
      </c>
      <c r="C87" s="7">
        <v>0.483935</v>
      </c>
      <c r="D87" s="7" t="s">
        <v>2</v>
      </c>
      <c r="E87" s="7">
        <v>29.6296</v>
      </c>
      <c r="F87" s="7">
        <v>11.9598</v>
      </c>
      <c r="G87" s="7">
        <v>32.314700000000002</v>
      </c>
      <c r="H87" s="7">
        <v>14.6432</v>
      </c>
      <c r="I87" s="7">
        <v>2.2122600000000001</v>
      </c>
      <c r="J87" s="7">
        <v>0.34354600000000002</v>
      </c>
      <c r="K87" s="7">
        <v>4.3382199999999997</v>
      </c>
      <c r="L87" s="7">
        <v>0.184972</v>
      </c>
      <c r="M87" s="7">
        <v>0.97344600000000003</v>
      </c>
      <c r="N87" s="7">
        <v>97.083600000000004</v>
      </c>
      <c r="O87" t="s">
        <v>47</v>
      </c>
    </row>
    <row r="88" spans="1:15" x14ac:dyDescent="0.25">
      <c r="A88" s="3" t="s">
        <v>28</v>
      </c>
      <c r="B88" s="4">
        <v>120</v>
      </c>
      <c r="C88" s="6">
        <v>0.75935799999999998</v>
      </c>
      <c r="D88" s="6" t="s">
        <v>2</v>
      </c>
      <c r="E88" s="6">
        <v>27.493600000000001</v>
      </c>
      <c r="F88" s="6">
        <v>12.5657</v>
      </c>
      <c r="G88" s="6">
        <v>32.715000000000003</v>
      </c>
      <c r="H88" s="6">
        <v>14.6166</v>
      </c>
      <c r="I88" s="6">
        <v>1.7419800000000001</v>
      </c>
      <c r="J88" s="6">
        <v>0.189392</v>
      </c>
      <c r="K88" s="6">
        <v>3.9598100000000001</v>
      </c>
      <c r="L88" s="6" t="s">
        <v>2</v>
      </c>
      <c r="M88" s="6">
        <v>4.3020999999999997E-2</v>
      </c>
      <c r="N88" s="6">
        <v>94.084400000000002</v>
      </c>
      <c r="O88" s="3" t="s">
        <v>47</v>
      </c>
    </row>
    <row r="89" spans="1:15" x14ac:dyDescent="0.25">
      <c r="A89" t="s">
        <v>28</v>
      </c>
      <c r="B89" s="5">
        <v>121</v>
      </c>
      <c r="C89" s="7">
        <v>0.48810199999999998</v>
      </c>
      <c r="D89" s="7" t="s">
        <v>2</v>
      </c>
      <c r="E89" s="7">
        <v>28.424399999999999</v>
      </c>
      <c r="F89" s="7">
        <v>12.306699999999999</v>
      </c>
      <c r="G89" s="7">
        <v>32.308599999999998</v>
      </c>
      <c r="H89" s="7">
        <v>14.2478</v>
      </c>
      <c r="I89" s="7">
        <v>1.9662200000000001</v>
      </c>
      <c r="J89" s="7">
        <v>0.117696</v>
      </c>
      <c r="K89" s="7">
        <v>4.2673899999999998</v>
      </c>
      <c r="L89" s="7">
        <v>0.110051</v>
      </c>
      <c r="M89" s="7">
        <v>0.49804599999999999</v>
      </c>
      <c r="N89" s="7">
        <v>94.735100000000003</v>
      </c>
      <c r="O89" t="s">
        <v>47</v>
      </c>
    </row>
    <row r="90" spans="1:15" x14ac:dyDescent="0.25">
      <c r="A90" s="3" t="s">
        <v>28</v>
      </c>
      <c r="B90" s="4">
        <v>122</v>
      </c>
      <c r="C90" s="6">
        <v>0.984066</v>
      </c>
      <c r="D90" s="6">
        <v>4.5828000000000001E-2</v>
      </c>
      <c r="E90" s="6">
        <v>30.287700000000001</v>
      </c>
      <c r="F90" s="6">
        <v>14.269299999999999</v>
      </c>
      <c r="G90" s="6">
        <v>32.741199999999999</v>
      </c>
      <c r="H90" s="6">
        <v>13.252700000000001</v>
      </c>
      <c r="I90" s="6">
        <v>1.5825800000000001</v>
      </c>
      <c r="J90" s="6" t="s">
        <v>2</v>
      </c>
      <c r="K90" s="6">
        <v>4.1511500000000003</v>
      </c>
      <c r="L90" s="6">
        <v>6.4065999999999998E-2</v>
      </c>
      <c r="M90" s="6">
        <v>0.55441300000000004</v>
      </c>
      <c r="N90" s="6">
        <v>97.946200000000005</v>
      </c>
      <c r="O90" s="3" t="s">
        <v>47</v>
      </c>
    </row>
    <row r="91" spans="1:15" x14ac:dyDescent="0.25">
      <c r="A91" t="s">
        <v>28</v>
      </c>
      <c r="B91" s="5">
        <v>123</v>
      </c>
      <c r="C91" s="7">
        <v>0.67907300000000004</v>
      </c>
      <c r="D91" s="7" t="s">
        <v>2</v>
      </c>
      <c r="E91" s="7">
        <v>29.895900000000001</v>
      </c>
      <c r="F91" s="7">
        <v>12.884</v>
      </c>
      <c r="G91" s="7">
        <v>32.735300000000002</v>
      </c>
      <c r="H91" s="7">
        <v>14.2616</v>
      </c>
      <c r="I91" s="7">
        <v>2.0182199999999999</v>
      </c>
      <c r="J91" s="7">
        <v>0.20600399999999999</v>
      </c>
      <c r="K91" s="7">
        <v>4.20228</v>
      </c>
      <c r="L91" s="7">
        <v>0.15778500000000001</v>
      </c>
      <c r="M91" s="7">
        <v>0.82430400000000004</v>
      </c>
      <c r="N91" s="7">
        <v>97.864500000000007</v>
      </c>
      <c r="O91" t="s">
        <v>47</v>
      </c>
    </row>
    <row r="92" spans="1:15" x14ac:dyDescent="0.25">
      <c r="A92" s="3" t="s">
        <v>28</v>
      </c>
      <c r="B92" s="4">
        <v>124</v>
      </c>
      <c r="C92" s="6">
        <v>0.67145100000000002</v>
      </c>
      <c r="D92" s="6" t="s">
        <v>2</v>
      </c>
      <c r="E92" s="6">
        <v>29.621200000000002</v>
      </c>
      <c r="F92" s="6">
        <v>12.915699999999999</v>
      </c>
      <c r="G92" s="6">
        <v>32.635399999999997</v>
      </c>
      <c r="H92" s="6">
        <v>14.2531</v>
      </c>
      <c r="I92" s="6">
        <v>1.97523</v>
      </c>
      <c r="J92" s="6">
        <v>0.20358000000000001</v>
      </c>
      <c r="K92" s="6">
        <v>4.24397</v>
      </c>
      <c r="L92" s="6">
        <v>0.137263</v>
      </c>
      <c r="M92" s="6">
        <v>0.81959700000000002</v>
      </c>
      <c r="N92" s="6">
        <v>97.476500000000001</v>
      </c>
      <c r="O92" s="3" t="s">
        <v>47</v>
      </c>
    </row>
    <row r="93" spans="1:15" x14ac:dyDescent="0.25">
      <c r="A93" t="s">
        <v>28</v>
      </c>
      <c r="B93" s="5">
        <v>127</v>
      </c>
      <c r="C93" s="7">
        <v>0.23163</v>
      </c>
      <c r="D93" s="7" t="s">
        <v>2</v>
      </c>
      <c r="E93" s="7">
        <v>28.405899999999999</v>
      </c>
      <c r="F93" s="7">
        <v>12.171099999999999</v>
      </c>
      <c r="G93" s="7">
        <v>32.8005</v>
      </c>
      <c r="H93" s="7">
        <v>13.8353</v>
      </c>
      <c r="I93" s="7">
        <v>1.8648400000000001</v>
      </c>
      <c r="J93" s="7">
        <v>0.231487</v>
      </c>
      <c r="K93" s="7">
        <v>4.2214999999999998</v>
      </c>
      <c r="L93" s="7">
        <v>6.5877000000000005E-2</v>
      </c>
      <c r="M93" s="7">
        <v>0.73981300000000005</v>
      </c>
      <c r="N93" s="7">
        <v>94.567999999999998</v>
      </c>
      <c r="O93" t="s">
        <v>47</v>
      </c>
    </row>
    <row r="94" spans="1:15" x14ac:dyDescent="0.25">
      <c r="A94" s="3" t="s">
        <v>28</v>
      </c>
      <c r="B94" s="4">
        <v>128</v>
      </c>
      <c r="C94" s="6">
        <v>0.38931100000000002</v>
      </c>
      <c r="D94" s="6" t="s">
        <v>2</v>
      </c>
      <c r="E94" s="6">
        <v>28.3873</v>
      </c>
      <c r="F94" s="6">
        <v>11.9163</v>
      </c>
      <c r="G94" s="6">
        <v>31.5505</v>
      </c>
      <c r="H94" s="6">
        <v>13.984500000000001</v>
      </c>
      <c r="I94" s="6">
        <v>2.0631400000000002</v>
      </c>
      <c r="J94" s="6">
        <v>0.320747</v>
      </c>
      <c r="K94" s="6">
        <v>4.0358599999999996</v>
      </c>
      <c r="L94" s="6">
        <v>0.17291799999999999</v>
      </c>
      <c r="M94" s="6">
        <v>0.85772899999999996</v>
      </c>
      <c r="N94" s="6">
        <v>93.678299999999993</v>
      </c>
      <c r="O94" s="3" t="s">
        <v>47</v>
      </c>
    </row>
    <row r="95" spans="1:15" x14ac:dyDescent="0.25">
      <c r="A95" t="s">
        <v>28</v>
      </c>
      <c r="B95" s="5">
        <v>129</v>
      </c>
      <c r="C95" s="7">
        <v>0.390428</v>
      </c>
      <c r="D95" s="7" t="s">
        <v>2</v>
      </c>
      <c r="E95" s="7">
        <v>29.1753</v>
      </c>
      <c r="F95" s="7">
        <v>11.662000000000001</v>
      </c>
      <c r="G95" s="7">
        <v>31.818100000000001</v>
      </c>
      <c r="H95" s="7">
        <v>14.553000000000001</v>
      </c>
      <c r="I95" s="7">
        <v>2.2271299999999998</v>
      </c>
      <c r="J95" s="7">
        <v>0.38967200000000002</v>
      </c>
      <c r="K95" s="7">
        <v>4.2335799999999999</v>
      </c>
      <c r="L95" s="7">
        <v>2.7269000000000002E-2</v>
      </c>
      <c r="M95" s="7">
        <v>0.33173999999999998</v>
      </c>
      <c r="N95" s="7">
        <v>94.808199999999999</v>
      </c>
      <c r="O95" t="s">
        <v>47</v>
      </c>
    </row>
    <row r="96" spans="1:15" x14ac:dyDescent="0.25">
      <c r="A96" s="3" t="s">
        <v>28</v>
      </c>
      <c r="B96" s="4">
        <v>130</v>
      </c>
      <c r="C96" s="6">
        <v>0.32658399999999999</v>
      </c>
      <c r="D96" s="6" t="s">
        <v>2</v>
      </c>
      <c r="E96" s="6">
        <v>29.4404</v>
      </c>
      <c r="F96" s="6">
        <v>11.7553</v>
      </c>
      <c r="G96" s="6">
        <v>32.6586</v>
      </c>
      <c r="H96" s="6">
        <v>14.719099999999999</v>
      </c>
      <c r="I96" s="6">
        <v>2.16553</v>
      </c>
      <c r="J96" s="6">
        <v>0.32750299999999999</v>
      </c>
      <c r="K96" s="6">
        <v>4.2958699999999999</v>
      </c>
      <c r="L96" s="6" t="s">
        <v>2</v>
      </c>
      <c r="M96" s="6">
        <v>0.21996199999999999</v>
      </c>
      <c r="N96" s="6">
        <v>95.923699999999997</v>
      </c>
      <c r="O96" s="3" t="s">
        <v>47</v>
      </c>
    </row>
    <row r="97" spans="1:15" x14ac:dyDescent="0.25">
      <c r="A97" t="s">
        <v>28</v>
      </c>
      <c r="B97" s="5">
        <v>132</v>
      </c>
      <c r="C97" s="7">
        <v>0.74829100000000004</v>
      </c>
      <c r="D97" s="7" t="s">
        <v>2</v>
      </c>
      <c r="E97" s="7">
        <v>29.497399999999999</v>
      </c>
      <c r="F97" s="7">
        <v>13.3414</v>
      </c>
      <c r="G97" s="7">
        <v>32.1389</v>
      </c>
      <c r="H97" s="7">
        <v>13.821400000000001</v>
      </c>
      <c r="I97" s="7">
        <v>1.88747</v>
      </c>
      <c r="J97" s="7">
        <v>0.19245899999999999</v>
      </c>
      <c r="K97" s="7">
        <v>4.2045700000000004</v>
      </c>
      <c r="L97" s="7">
        <v>0.12681400000000001</v>
      </c>
      <c r="M97" s="7">
        <v>0.68967999999999996</v>
      </c>
      <c r="N97" s="7">
        <v>96.648300000000006</v>
      </c>
      <c r="O97" t="s">
        <v>47</v>
      </c>
    </row>
    <row r="98" spans="1:15" x14ac:dyDescent="0.25">
      <c r="A98" s="3" t="s">
        <v>28</v>
      </c>
      <c r="B98" s="4">
        <v>133</v>
      </c>
      <c r="C98" s="6">
        <v>0.77753799999999995</v>
      </c>
      <c r="D98" s="6" t="s">
        <v>2</v>
      </c>
      <c r="E98" s="6">
        <v>29.087499999999999</v>
      </c>
      <c r="F98" s="6">
        <v>13.472300000000001</v>
      </c>
      <c r="G98" s="6">
        <v>32.223500000000001</v>
      </c>
      <c r="H98" s="6">
        <v>13.756</v>
      </c>
      <c r="I98" s="6">
        <v>1.81671</v>
      </c>
      <c r="J98" s="6">
        <v>0.12006</v>
      </c>
      <c r="K98" s="6">
        <v>4.0976400000000002</v>
      </c>
      <c r="L98" s="6">
        <v>0.122124</v>
      </c>
      <c r="M98" s="6">
        <v>0.67787399999999998</v>
      </c>
      <c r="N98" s="6">
        <v>96.151300000000006</v>
      </c>
      <c r="O98" s="3" t="s">
        <v>47</v>
      </c>
    </row>
    <row r="99" spans="1:15" x14ac:dyDescent="0.25">
      <c r="A99" t="s">
        <v>28</v>
      </c>
      <c r="B99" s="5">
        <v>135</v>
      </c>
      <c r="C99" s="7">
        <v>0.41120800000000002</v>
      </c>
      <c r="D99" s="7" t="s">
        <v>2</v>
      </c>
      <c r="E99" s="7">
        <v>29.226400000000002</v>
      </c>
      <c r="F99" s="7">
        <v>11.879899999999999</v>
      </c>
      <c r="G99" s="7">
        <v>31.469100000000001</v>
      </c>
      <c r="H99" s="7">
        <v>14.5831</v>
      </c>
      <c r="I99" s="7">
        <v>2.34029</v>
      </c>
      <c r="J99" s="7">
        <v>0.45336199999999999</v>
      </c>
      <c r="K99" s="7">
        <v>4.3501799999999999</v>
      </c>
      <c r="L99" s="7">
        <v>0.15840000000000001</v>
      </c>
      <c r="M99" s="7">
        <v>1.11432</v>
      </c>
      <c r="N99" s="7">
        <v>95.986999999999995</v>
      </c>
      <c r="O99" t="s">
        <v>47</v>
      </c>
    </row>
    <row r="100" spans="1:15" x14ac:dyDescent="0.25">
      <c r="A100" s="3" t="s">
        <v>28</v>
      </c>
      <c r="B100" s="4">
        <v>147</v>
      </c>
      <c r="C100" s="6">
        <v>0.91070899999999999</v>
      </c>
      <c r="D100" s="6" t="s">
        <v>2</v>
      </c>
      <c r="E100" s="6">
        <v>29.9147</v>
      </c>
      <c r="F100" s="6">
        <v>13.556100000000001</v>
      </c>
      <c r="G100" s="6">
        <v>32.681800000000003</v>
      </c>
      <c r="H100" s="6">
        <v>13.571</v>
      </c>
      <c r="I100" s="6">
        <v>1.8157300000000001</v>
      </c>
      <c r="J100" s="6">
        <v>0.12686</v>
      </c>
      <c r="K100" s="6">
        <v>4.1730200000000002</v>
      </c>
      <c r="L100" s="6">
        <v>0.122874</v>
      </c>
      <c r="M100" s="6">
        <v>0.71949700000000005</v>
      </c>
      <c r="N100" s="6">
        <v>97.592299999999994</v>
      </c>
      <c r="O100" s="3" t="s">
        <v>47</v>
      </c>
    </row>
    <row r="101" spans="1:15" x14ac:dyDescent="0.25">
      <c r="A101" t="s">
        <v>28</v>
      </c>
      <c r="B101" s="5">
        <v>149</v>
      </c>
      <c r="C101" s="7">
        <v>0.71964600000000001</v>
      </c>
      <c r="D101" s="7" t="s">
        <v>2</v>
      </c>
      <c r="E101" s="7">
        <v>29.3582</v>
      </c>
      <c r="F101" s="7">
        <v>12.504799999999999</v>
      </c>
      <c r="G101" s="7">
        <v>31.8779</v>
      </c>
      <c r="H101" s="7">
        <v>14.200200000000001</v>
      </c>
      <c r="I101" s="7">
        <v>2.1047699999999998</v>
      </c>
      <c r="J101" s="7">
        <v>0.29187400000000002</v>
      </c>
      <c r="K101" s="7">
        <v>4.2167500000000002</v>
      </c>
      <c r="L101" s="7">
        <v>0.14609800000000001</v>
      </c>
      <c r="M101" s="7">
        <v>0.93405700000000003</v>
      </c>
      <c r="N101" s="7">
        <v>96.354299999999995</v>
      </c>
      <c r="O101" t="s">
        <v>47</v>
      </c>
    </row>
    <row r="102" spans="1:15" x14ac:dyDescent="0.25">
      <c r="A102" s="3" t="s">
        <v>28</v>
      </c>
      <c r="B102" s="4">
        <v>159</v>
      </c>
      <c r="C102" s="6">
        <v>0.74771299999999996</v>
      </c>
      <c r="D102" s="6" t="s">
        <v>2</v>
      </c>
      <c r="E102" s="6">
        <v>29.638999999999999</v>
      </c>
      <c r="F102" s="6">
        <v>14.0817</v>
      </c>
      <c r="G102" s="6">
        <v>32.426299999999998</v>
      </c>
      <c r="H102" s="6">
        <v>13.6091</v>
      </c>
      <c r="I102" s="6">
        <v>1.80358</v>
      </c>
      <c r="J102" s="6">
        <v>0.235597</v>
      </c>
      <c r="K102" s="6">
        <v>4.0941900000000002</v>
      </c>
      <c r="L102" s="6">
        <v>0.11752799999999999</v>
      </c>
      <c r="M102" s="6">
        <v>0.660331</v>
      </c>
      <c r="N102" s="6">
        <v>97.415000000000006</v>
      </c>
      <c r="O102" s="3" t="s">
        <v>47</v>
      </c>
    </row>
    <row r="103" spans="1:15" x14ac:dyDescent="0.25">
      <c r="A103" t="s">
        <v>28</v>
      </c>
      <c r="B103" s="5">
        <v>160</v>
      </c>
      <c r="C103" s="7">
        <v>0.84368699999999996</v>
      </c>
      <c r="D103" s="7" t="s">
        <v>2</v>
      </c>
      <c r="E103" s="7">
        <v>29.615500000000001</v>
      </c>
      <c r="F103" s="7">
        <v>14.733700000000001</v>
      </c>
      <c r="G103" s="7">
        <v>32.5381</v>
      </c>
      <c r="H103" s="7">
        <v>13.439</v>
      </c>
      <c r="I103" s="7">
        <v>1.65635</v>
      </c>
      <c r="J103" s="7">
        <v>0.19345200000000001</v>
      </c>
      <c r="K103" s="7">
        <v>3.97925</v>
      </c>
      <c r="L103" s="7" t="s">
        <v>2</v>
      </c>
      <c r="M103" s="7" t="s">
        <v>2</v>
      </c>
      <c r="N103" s="7">
        <v>96.999200000000002</v>
      </c>
      <c r="O103" t="s">
        <v>47</v>
      </c>
    </row>
    <row r="104" spans="1:15" x14ac:dyDescent="0.25">
      <c r="A104" s="3" t="s">
        <v>28</v>
      </c>
      <c r="B104" s="4">
        <v>162</v>
      </c>
      <c r="C104" s="6">
        <v>0.84660800000000003</v>
      </c>
      <c r="D104" s="6" t="s">
        <v>2</v>
      </c>
      <c r="E104" s="6">
        <v>29.543800000000001</v>
      </c>
      <c r="F104" s="6">
        <v>14.432399999999999</v>
      </c>
      <c r="G104" s="6">
        <v>32.630899999999997</v>
      </c>
      <c r="H104" s="6">
        <v>13.6365</v>
      </c>
      <c r="I104" s="6">
        <v>1.71655</v>
      </c>
      <c r="J104" s="6">
        <v>0.19237000000000001</v>
      </c>
      <c r="K104" s="6">
        <v>4.2277899999999997</v>
      </c>
      <c r="L104" s="6">
        <v>5.7700000000000001E-2</v>
      </c>
      <c r="M104" s="6">
        <v>0.29780099999999998</v>
      </c>
      <c r="N104" s="6">
        <v>97.582400000000007</v>
      </c>
      <c r="O104" s="3" t="s">
        <v>47</v>
      </c>
    </row>
    <row r="105" spans="1:15" x14ac:dyDescent="0.25">
      <c r="A105" t="s">
        <v>28</v>
      </c>
      <c r="B105" s="5">
        <v>163</v>
      </c>
      <c r="C105" s="7">
        <v>0.89199300000000004</v>
      </c>
      <c r="D105" s="7" t="s">
        <v>2</v>
      </c>
      <c r="E105" s="7">
        <v>29.3781</v>
      </c>
      <c r="F105" s="7">
        <v>14.3766</v>
      </c>
      <c r="G105" s="7">
        <v>32.009399999999999</v>
      </c>
      <c r="H105" s="7">
        <v>13.594200000000001</v>
      </c>
      <c r="I105" s="7">
        <v>1.7654799999999999</v>
      </c>
      <c r="J105" s="7">
        <v>0.236373</v>
      </c>
      <c r="K105" s="7">
        <v>4.09274</v>
      </c>
      <c r="L105" s="7">
        <v>8.2685999999999996E-2</v>
      </c>
      <c r="M105" s="7">
        <v>0.63410599999999995</v>
      </c>
      <c r="N105" s="7">
        <v>97.061700000000002</v>
      </c>
      <c r="O105" t="s">
        <v>47</v>
      </c>
    </row>
    <row r="106" spans="1:15" x14ac:dyDescent="0.25">
      <c r="A106" s="3" t="s">
        <v>28</v>
      </c>
      <c r="B106" s="4">
        <v>164</v>
      </c>
      <c r="C106" s="6">
        <v>1.12568</v>
      </c>
      <c r="D106" s="6" t="s">
        <v>2</v>
      </c>
      <c r="E106" s="6">
        <v>29.6004</v>
      </c>
      <c r="F106" s="6">
        <v>14.5756</v>
      </c>
      <c r="G106" s="6">
        <v>32.498399999999997</v>
      </c>
      <c r="H106" s="6">
        <v>13.105600000000001</v>
      </c>
      <c r="I106" s="6">
        <v>1.5673900000000001</v>
      </c>
      <c r="J106" s="6">
        <v>9.7251000000000004E-2</v>
      </c>
      <c r="K106" s="6">
        <v>4.1501799999999998</v>
      </c>
      <c r="L106" s="6">
        <v>2.7661999999999999E-2</v>
      </c>
      <c r="M106" s="6">
        <v>0.59472100000000006</v>
      </c>
      <c r="N106" s="6">
        <v>97.3429</v>
      </c>
      <c r="O106" s="3" t="s">
        <v>47</v>
      </c>
    </row>
    <row r="107" spans="1:15" x14ac:dyDescent="0.25">
      <c r="A107" t="s">
        <v>28</v>
      </c>
      <c r="B107" s="5">
        <v>125</v>
      </c>
      <c r="C107" s="7">
        <v>0.68669999999999998</v>
      </c>
      <c r="D107" s="7">
        <v>0.16442100000000001</v>
      </c>
      <c r="E107" s="7">
        <v>30.614799999999999</v>
      </c>
      <c r="F107" s="7">
        <v>13.7326</v>
      </c>
      <c r="G107" s="7">
        <v>32.263399999999997</v>
      </c>
      <c r="H107" s="7">
        <v>13.29</v>
      </c>
      <c r="I107" s="7">
        <v>1.5498499999999999</v>
      </c>
      <c r="J107" s="7" t="s">
        <v>2</v>
      </c>
      <c r="K107" s="7">
        <v>4.0975900000000003</v>
      </c>
      <c r="L107" s="7">
        <v>5.2632999999999999E-2</v>
      </c>
      <c r="M107" s="7">
        <v>0.48539100000000002</v>
      </c>
      <c r="N107" s="7">
        <v>96.937399999999997</v>
      </c>
      <c r="O107" t="s">
        <v>1</v>
      </c>
    </row>
    <row r="108" spans="1:15" x14ac:dyDescent="0.25">
      <c r="A108" s="3" t="s">
        <v>28</v>
      </c>
      <c r="B108" s="4">
        <v>126</v>
      </c>
      <c r="C108" s="6">
        <v>0.64370300000000003</v>
      </c>
      <c r="D108" s="6">
        <v>0.15282100000000001</v>
      </c>
      <c r="E108" s="6">
        <v>30.810199999999998</v>
      </c>
      <c r="F108" s="6">
        <v>13.7477</v>
      </c>
      <c r="G108" s="6">
        <v>32.115200000000002</v>
      </c>
      <c r="H108" s="6">
        <v>13.3438</v>
      </c>
      <c r="I108" s="6">
        <v>1.6261099999999999</v>
      </c>
      <c r="J108" s="6" t="s">
        <v>2</v>
      </c>
      <c r="K108" s="6">
        <v>4.0675699999999999</v>
      </c>
      <c r="L108" s="6">
        <v>5.4810999999999999E-2</v>
      </c>
      <c r="M108" s="6">
        <v>0.56376999999999999</v>
      </c>
      <c r="N108" s="6">
        <v>97.125600000000006</v>
      </c>
      <c r="O108" s="3" t="s">
        <v>1</v>
      </c>
    </row>
    <row r="109" spans="1:15" x14ac:dyDescent="0.25">
      <c r="A109" t="s">
        <v>28</v>
      </c>
      <c r="B109" s="5">
        <v>131</v>
      </c>
      <c r="C109" s="7">
        <v>1.15709</v>
      </c>
      <c r="D109" s="7">
        <v>5.5368000000000001E-2</v>
      </c>
      <c r="E109" s="7">
        <v>29.450800000000001</v>
      </c>
      <c r="F109" s="7">
        <v>14.3544</v>
      </c>
      <c r="G109" s="7">
        <v>32.308900000000001</v>
      </c>
      <c r="H109" s="7">
        <v>12.829800000000001</v>
      </c>
      <c r="I109" s="7">
        <v>1.38411</v>
      </c>
      <c r="J109" s="7" t="s">
        <v>2</v>
      </c>
      <c r="K109" s="7">
        <v>4.0787599999999999</v>
      </c>
      <c r="L109" s="7">
        <v>5.0916000000000003E-2</v>
      </c>
      <c r="M109" s="7">
        <v>0.42874499999999999</v>
      </c>
      <c r="N109" s="7">
        <v>96.098799999999997</v>
      </c>
      <c r="O109" t="s">
        <v>1</v>
      </c>
    </row>
    <row r="110" spans="1:15" x14ac:dyDescent="0.25">
      <c r="A110" s="3" t="s">
        <v>28</v>
      </c>
      <c r="B110" s="4">
        <v>134</v>
      </c>
      <c r="C110" s="6">
        <v>0.94852099999999995</v>
      </c>
      <c r="D110" s="6">
        <v>0.124414</v>
      </c>
      <c r="E110" s="6">
        <v>29.802600000000002</v>
      </c>
      <c r="F110" s="6">
        <v>14.057399999999999</v>
      </c>
      <c r="G110" s="6">
        <v>32.213299999999997</v>
      </c>
      <c r="H110" s="6">
        <v>13.2179</v>
      </c>
      <c r="I110" s="6">
        <v>1.5819000000000001</v>
      </c>
      <c r="J110" s="6" t="s">
        <v>2</v>
      </c>
      <c r="K110" s="6">
        <v>4.1455599999999997</v>
      </c>
      <c r="L110" s="6">
        <v>5.0173000000000002E-2</v>
      </c>
      <c r="M110" s="6">
        <v>0.39896100000000001</v>
      </c>
      <c r="N110" s="6">
        <v>96.540800000000004</v>
      </c>
      <c r="O110" s="3" t="s">
        <v>1</v>
      </c>
    </row>
    <row r="111" spans="1:15" x14ac:dyDescent="0.25">
      <c r="A111" t="s">
        <v>28</v>
      </c>
      <c r="B111" s="5">
        <v>61</v>
      </c>
      <c r="C111" s="7">
        <v>0.716306</v>
      </c>
      <c r="D111" s="7">
        <v>0.113633</v>
      </c>
      <c r="E111" s="7">
        <v>28.428100000000001</v>
      </c>
      <c r="F111" s="7">
        <v>13.799899999999999</v>
      </c>
      <c r="G111" s="7">
        <v>31.419899999999998</v>
      </c>
      <c r="H111" s="7">
        <v>12.3758</v>
      </c>
      <c r="I111" s="7">
        <v>1.3497699999999999</v>
      </c>
      <c r="J111" s="7" t="s">
        <v>2</v>
      </c>
      <c r="K111" s="7">
        <v>3.9516</v>
      </c>
      <c r="L111" s="7">
        <v>2.4636000000000002E-2</v>
      </c>
      <c r="M111" s="7">
        <v>0.412271</v>
      </c>
      <c r="N111" s="7">
        <v>92.591899999999995</v>
      </c>
      <c r="O111" t="s">
        <v>1</v>
      </c>
    </row>
    <row r="112" spans="1:15" x14ac:dyDescent="0.25">
      <c r="A112" s="3" t="s">
        <v>28</v>
      </c>
      <c r="B112" s="4">
        <v>62</v>
      </c>
      <c r="C112" s="6">
        <v>0.77807999999999999</v>
      </c>
      <c r="D112" s="6">
        <v>0.18954799999999999</v>
      </c>
      <c r="E112" s="6">
        <v>30.5639</v>
      </c>
      <c r="F112" s="6">
        <v>13.856199999999999</v>
      </c>
      <c r="G112" s="6">
        <v>32.364400000000003</v>
      </c>
      <c r="H112" s="6">
        <v>13.3992</v>
      </c>
      <c r="I112" s="6">
        <v>1.66405</v>
      </c>
      <c r="J112" s="6" t="s">
        <v>2</v>
      </c>
      <c r="K112" s="6">
        <v>4.1205499999999997</v>
      </c>
      <c r="L112" s="6">
        <v>8.9000999999999997E-2</v>
      </c>
      <c r="M112" s="6">
        <v>0.55574299999999999</v>
      </c>
      <c r="N112" s="6">
        <v>97.580699999999993</v>
      </c>
      <c r="O112" s="3" t="s">
        <v>1</v>
      </c>
    </row>
    <row r="113" spans="1:15" x14ac:dyDescent="0.25">
      <c r="A113" t="s">
        <v>28</v>
      </c>
      <c r="B113" s="5">
        <v>68</v>
      </c>
      <c r="C113" s="7">
        <v>0.64849500000000004</v>
      </c>
      <c r="D113" s="7">
        <v>0.15981999999999999</v>
      </c>
      <c r="E113" s="7">
        <v>30.755600000000001</v>
      </c>
      <c r="F113" s="7">
        <v>13.6403</v>
      </c>
      <c r="G113" s="7">
        <v>32.738</v>
      </c>
      <c r="H113" s="7">
        <v>13.424799999999999</v>
      </c>
      <c r="I113" s="7">
        <v>1.6557900000000001</v>
      </c>
      <c r="J113" s="7" t="s">
        <v>2</v>
      </c>
      <c r="K113" s="7">
        <v>4.1909099999999997</v>
      </c>
      <c r="L113" s="7">
        <v>7.6413999999999996E-2</v>
      </c>
      <c r="M113" s="7">
        <v>0.59385200000000005</v>
      </c>
      <c r="N113" s="7">
        <v>97.883899999999997</v>
      </c>
      <c r="O113" t="s">
        <v>1</v>
      </c>
    </row>
    <row r="114" spans="1:15" x14ac:dyDescent="0.25">
      <c r="A114" s="3" t="s">
        <v>28</v>
      </c>
      <c r="B114" s="4">
        <v>70</v>
      </c>
      <c r="C114" s="6">
        <v>0.71572599999999997</v>
      </c>
      <c r="D114" s="6">
        <v>0.273121</v>
      </c>
      <c r="E114" s="6">
        <v>30.8004</v>
      </c>
      <c r="F114" s="6">
        <v>13.9832</v>
      </c>
      <c r="G114" s="6">
        <v>32.731400000000001</v>
      </c>
      <c r="H114" s="6">
        <v>12.998200000000001</v>
      </c>
      <c r="I114" s="6">
        <v>1.43547</v>
      </c>
      <c r="J114" s="6" t="s">
        <v>2</v>
      </c>
      <c r="K114" s="6">
        <v>4.0808299999999997</v>
      </c>
      <c r="L114" s="6">
        <v>5.2080000000000001E-2</v>
      </c>
      <c r="M114" s="6">
        <v>0.431259</v>
      </c>
      <c r="N114" s="6">
        <v>97.5017</v>
      </c>
      <c r="O114" s="3" t="s">
        <v>1</v>
      </c>
    </row>
    <row r="115" spans="1:15" x14ac:dyDescent="0.25">
      <c r="A115" t="s">
        <v>28</v>
      </c>
      <c r="B115" s="5">
        <v>71</v>
      </c>
      <c r="C115" s="7">
        <v>0.71708899999999998</v>
      </c>
      <c r="D115" s="7">
        <v>0.166712</v>
      </c>
      <c r="E115" s="7">
        <v>30.5914</v>
      </c>
      <c r="F115" s="7">
        <v>13.7903</v>
      </c>
      <c r="G115" s="7">
        <v>32.5486</v>
      </c>
      <c r="H115" s="7">
        <v>12.8835</v>
      </c>
      <c r="I115" s="7">
        <v>1.44174</v>
      </c>
      <c r="J115" s="7" t="s">
        <v>2</v>
      </c>
      <c r="K115" s="7">
        <v>4.11294</v>
      </c>
      <c r="L115" s="7">
        <v>3.9657999999999999E-2</v>
      </c>
      <c r="M115" s="7">
        <v>0.445104</v>
      </c>
      <c r="N115" s="7">
        <v>96.736999999999995</v>
      </c>
      <c r="O115" t="s">
        <v>1</v>
      </c>
    </row>
    <row r="116" spans="1:15" x14ac:dyDescent="0.25">
      <c r="A116" s="3" t="s">
        <v>28</v>
      </c>
      <c r="B116" s="4">
        <v>72</v>
      </c>
      <c r="C116" s="6">
        <v>0.91148099999999999</v>
      </c>
      <c r="D116" s="6">
        <v>0.20802999999999999</v>
      </c>
      <c r="E116" s="6">
        <v>30.676600000000001</v>
      </c>
      <c r="F116" s="6">
        <v>14.142099999999999</v>
      </c>
      <c r="G116" s="6">
        <v>32.2547</v>
      </c>
      <c r="H116" s="6">
        <v>13.0144</v>
      </c>
      <c r="I116" s="6">
        <v>1.4622299999999999</v>
      </c>
      <c r="J116" s="6" t="s">
        <v>2</v>
      </c>
      <c r="K116" s="6">
        <v>4.0862999999999996</v>
      </c>
      <c r="L116" s="6">
        <v>6.2139E-2</v>
      </c>
      <c r="M116" s="6">
        <v>0.49464999999999998</v>
      </c>
      <c r="N116" s="6">
        <v>97.312600000000003</v>
      </c>
      <c r="O116" s="3" t="s">
        <v>1</v>
      </c>
    </row>
    <row r="117" spans="1:15" x14ac:dyDescent="0.25">
      <c r="A117" t="s">
        <v>28</v>
      </c>
      <c r="B117" s="5">
        <v>73</v>
      </c>
      <c r="C117" s="7">
        <v>0.75576500000000002</v>
      </c>
      <c r="D117" s="7">
        <v>0.20168</v>
      </c>
      <c r="E117" s="7">
        <v>30.124700000000001</v>
      </c>
      <c r="F117" s="7">
        <v>14.139799999999999</v>
      </c>
      <c r="G117" s="7">
        <v>32.370600000000003</v>
      </c>
      <c r="H117" s="7">
        <v>13.0129</v>
      </c>
      <c r="I117" s="7">
        <v>1.4856199999999999</v>
      </c>
      <c r="J117" s="7" t="s">
        <v>2</v>
      </c>
      <c r="K117" s="7">
        <v>4.0468799999999998</v>
      </c>
      <c r="L117" s="7">
        <v>5.0347999999999997E-2</v>
      </c>
      <c r="M117" s="7">
        <v>0.47725800000000002</v>
      </c>
      <c r="N117" s="7">
        <v>96.665599999999998</v>
      </c>
      <c r="O117" t="s">
        <v>1</v>
      </c>
    </row>
    <row r="118" spans="1:15" x14ac:dyDescent="0.25">
      <c r="A118" s="3" t="s">
        <v>28</v>
      </c>
      <c r="B118" s="4">
        <v>74</v>
      </c>
      <c r="C118" s="6">
        <v>0.88144100000000003</v>
      </c>
      <c r="D118" s="6">
        <v>0.199709</v>
      </c>
      <c r="E118" s="6">
        <v>30.222999999999999</v>
      </c>
      <c r="F118" s="6">
        <v>14.123799999999999</v>
      </c>
      <c r="G118" s="6">
        <v>32.365699999999997</v>
      </c>
      <c r="H118" s="6">
        <v>13.004</v>
      </c>
      <c r="I118" s="6">
        <v>1.54857</v>
      </c>
      <c r="J118" s="6" t="s">
        <v>2</v>
      </c>
      <c r="K118" s="6">
        <v>4.0826700000000002</v>
      </c>
      <c r="L118" s="6">
        <v>6.0152999999999998E-2</v>
      </c>
      <c r="M118" s="6">
        <v>0.46998499999999999</v>
      </c>
      <c r="N118" s="6">
        <v>96.959100000000007</v>
      </c>
      <c r="O118" s="3" t="s">
        <v>1</v>
      </c>
    </row>
    <row r="119" spans="1:15" x14ac:dyDescent="0.25">
      <c r="A119" t="s">
        <v>28</v>
      </c>
      <c r="B119" s="5">
        <v>75</v>
      </c>
      <c r="C119" s="7">
        <v>0.74725900000000001</v>
      </c>
      <c r="D119" s="7">
        <v>9.2607999999999996E-2</v>
      </c>
      <c r="E119" s="7">
        <v>29.5943</v>
      </c>
      <c r="F119" s="7">
        <v>13.9659</v>
      </c>
      <c r="G119" s="7">
        <v>32.244</v>
      </c>
      <c r="H119" s="7">
        <v>13.1622</v>
      </c>
      <c r="I119" s="7">
        <v>1.5114799999999999</v>
      </c>
      <c r="J119" s="7" t="s">
        <v>2</v>
      </c>
      <c r="K119" s="7">
        <v>4.0606</v>
      </c>
      <c r="L119" s="7">
        <v>5.1184E-2</v>
      </c>
      <c r="M119" s="7">
        <v>0.48256700000000002</v>
      </c>
      <c r="N119" s="7">
        <v>95.912000000000006</v>
      </c>
      <c r="O119" t="s">
        <v>1</v>
      </c>
    </row>
    <row r="120" spans="1:15" x14ac:dyDescent="0.25">
      <c r="A120" s="3" t="s">
        <v>28</v>
      </c>
      <c r="B120" s="4">
        <v>76</v>
      </c>
      <c r="C120" s="6">
        <v>1.08778</v>
      </c>
      <c r="D120" s="6">
        <v>3.1137999999999999E-2</v>
      </c>
      <c r="E120" s="6">
        <v>28.576899999999998</v>
      </c>
      <c r="F120" s="6">
        <v>14.226800000000001</v>
      </c>
      <c r="G120" s="6">
        <v>32.253700000000002</v>
      </c>
      <c r="H120" s="6">
        <v>12.5428</v>
      </c>
      <c r="I120" s="6">
        <v>1.43834</v>
      </c>
      <c r="J120" s="6" t="s">
        <v>2</v>
      </c>
      <c r="K120" s="6">
        <v>3.9874499999999999</v>
      </c>
      <c r="L120" s="6" t="s">
        <v>2</v>
      </c>
      <c r="M120" s="6">
        <v>0.38445800000000002</v>
      </c>
      <c r="N120" s="6">
        <v>94.545699999999997</v>
      </c>
      <c r="O120" s="3" t="s">
        <v>1</v>
      </c>
    </row>
    <row r="121" spans="1:15" x14ac:dyDescent="0.25">
      <c r="A121" t="s">
        <v>28</v>
      </c>
      <c r="B121" s="5">
        <v>77</v>
      </c>
      <c r="C121" s="7">
        <v>1.0452300000000001</v>
      </c>
      <c r="D121" s="7">
        <v>0.147395</v>
      </c>
      <c r="E121" s="7">
        <v>29.286300000000001</v>
      </c>
      <c r="F121" s="7">
        <v>13.700900000000001</v>
      </c>
      <c r="G121" s="7">
        <v>31.25</v>
      </c>
      <c r="H121" s="7">
        <v>12.5762</v>
      </c>
      <c r="I121" s="7">
        <v>1.41486</v>
      </c>
      <c r="J121" s="7" t="s">
        <v>2</v>
      </c>
      <c r="K121" s="7">
        <v>3.86788</v>
      </c>
      <c r="L121" s="7" t="s">
        <v>2</v>
      </c>
      <c r="M121" s="7">
        <v>0.51752299999999996</v>
      </c>
      <c r="N121" s="7">
        <v>93.8155</v>
      </c>
      <c r="O121" t="s">
        <v>1</v>
      </c>
    </row>
    <row r="122" spans="1:15" x14ac:dyDescent="0.25">
      <c r="A122" s="3" t="s">
        <v>28</v>
      </c>
      <c r="B122" s="4">
        <v>78</v>
      </c>
      <c r="C122" s="6">
        <v>0.58880500000000002</v>
      </c>
      <c r="D122" s="6">
        <v>0.294211</v>
      </c>
      <c r="E122" s="6">
        <v>30.921199999999999</v>
      </c>
      <c r="F122" s="6">
        <v>13.7456</v>
      </c>
      <c r="G122" s="6">
        <v>32.081499999999998</v>
      </c>
      <c r="H122" s="6">
        <v>13.400399999999999</v>
      </c>
      <c r="I122" s="6">
        <v>1.6026899999999999</v>
      </c>
      <c r="J122" s="6" t="s">
        <v>2</v>
      </c>
      <c r="K122" s="6">
        <v>4.0786100000000003</v>
      </c>
      <c r="L122" s="6">
        <v>7.5917999999999999E-2</v>
      </c>
      <c r="M122" s="6">
        <v>0.52694700000000005</v>
      </c>
      <c r="N122" s="6">
        <v>97.315799999999996</v>
      </c>
      <c r="O122" s="3" t="s">
        <v>1</v>
      </c>
    </row>
    <row r="123" spans="1:15" x14ac:dyDescent="0.25">
      <c r="A123" t="s">
        <v>28</v>
      </c>
      <c r="B123" s="5">
        <v>79</v>
      </c>
      <c r="C123" s="7">
        <v>0.67180499999999999</v>
      </c>
      <c r="D123" s="7">
        <v>0.30889</v>
      </c>
      <c r="E123" s="7">
        <v>31.098099999999999</v>
      </c>
      <c r="F123" s="7">
        <v>13.8264</v>
      </c>
      <c r="G123" s="7">
        <v>32.347099999999998</v>
      </c>
      <c r="H123" s="7">
        <v>13.4262</v>
      </c>
      <c r="I123" s="7">
        <v>1.5889</v>
      </c>
      <c r="J123" s="7" t="s">
        <v>2</v>
      </c>
      <c r="K123" s="7">
        <v>4.1246299999999998</v>
      </c>
      <c r="L123" s="7">
        <v>7.2700000000000001E-2</v>
      </c>
      <c r="M123" s="7">
        <v>0.556975</v>
      </c>
      <c r="N123" s="7">
        <v>98.021699999999996</v>
      </c>
      <c r="O123" t="s">
        <v>1</v>
      </c>
    </row>
    <row r="124" spans="1:15" x14ac:dyDescent="0.25">
      <c r="A124" s="3" t="s">
        <v>28</v>
      </c>
      <c r="B124" s="4">
        <v>80</v>
      </c>
      <c r="C124" s="6">
        <v>0.59407699999999997</v>
      </c>
      <c r="D124" s="6">
        <v>0.223688</v>
      </c>
      <c r="E124" s="6">
        <v>31.110800000000001</v>
      </c>
      <c r="F124" s="6">
        <v>13.8094</v>
      </c>
      <c r="G124" s="6">
        <v>32.467700000000001</v>
      </c>
      <c r="H124" s="6">
        <v>13.5909</v>
      </c>
      <c r="I124" s="6">
        <v>1.56681</v>
      </c>
      <c r="J124" s="6" t="s">
        <v>2</v>
      </c>
      <c r="K124" s="6">
        <v>4.2187900000000003</v>
      </c>
      <c r="L124" s="6">
        <v>6.0248000000000003E-2</v>
      </c>
      <c r="M124" s="6">
        <v>0.44742700000000002</v>
      </c>
      <c r="N124" s="6">
        <v>98.089799999999997</v>
      </c>
      <c r="O124" s="3" t="s">
        <v>1</v>
      </c>
    </row>
    <row r="125" spans="1:15" x14ac:dyDescent="0.25">
      <c r="A125" t="s">
        <v>28</v>
      </c>
      <c r="B125" s="5">
        <v>81</v>
      </c>
      <c r="C125" s="7">
        <v>0.64744299999999999</v>
      </c>
      <c r="D125" s="7">
        <v>0.20694899999999999</v>
      </c>
      <c r="E125" s="7">
        <v>30.818000000000001</v>
      </c>
      <c r="F125" s="7">
        <v>14.030799999999999</v>
      </c>
      <c r="G125" s="7">
        <v>32.299900000000001</v>
      </c>
      <c r="H125" s="7">
        <v>13.5649</v>
      </c>
      <c r="I125" s="7">
        <v>1.6194</v>
      </c>
      <c r="J125" s="7" t="s">
        <v>2</v>
      </c>
      <c r="K125" s="7">
        <v>4.0898899999999996</v>
      </c>
      <c r="L125" s="7">
        <v>8.0284999999999995E-2</v>
      </c>
      <c r="M125" s="7">
        <v>0.46836499999999998</v>
      </c>
      <c r="N125" s="7">
        <v>97.825999999999993</v>
      </c>
      <c r="O125" t="s">
        <v>1</v>
      </c>
    </row>
    <row r="126" spans="1:15" x14ac:dyDescent="0.25">
      <c r="A126" s="3" t="s">
        <v>28</v>
      </c>
      <c r="B126" s="4">
        <v>82</v>
      </c>
      <c r="C126" s="6">
        <v>0.67364400000000002</v>
      </c>
      <c r="D126" s="6">
        <v>0.22661200000000001</v>
      </c>
      <c r="E126" s="6">
        <v>30.941400000000002</v>
      </c>
      <c r="F126" s="6">
        <v>13.972</v>
      </c>
      <c r="G126" s="6">
        <v>32.079700000000003</v>
      </c>
      <c r="H126" s="6">
        <v>13.5326</v>
      </c>
      <c r="I126" s="6">
        <v>1.6630100000000001</v>
      </c>
      <c r="J126" s="6" t="s">
        <v>2</v>
      </c>
      <c r="K126" s="6">
        <v>4.0658000000000003</v>
      </c>
      <c r="L126" s="6">
        <v>6.5823000000000007E-2</v>
      </c>
      <c r="M126" s="6">
        <v>0.58404400000000001</v>
      </c>
      <c r="N126" s="6">
        <v>97.804500000000004</v>
      </c>
      <c r="O126" s="3" t="s">
        <v>1</v>
      </c>
    </row>
    <row r="127" spans="1:15" x14ac:dyDescent="0.25">
      <c r="A127" t="s">
        <v>28</v>
      </c>
      <c r="B127" s="5">
        <v>83</v>
      </c>
      <c r="C127" s="7">
        <v>0.87530399999999997</v>
      </c>
      <c r="D127" s="7">
        <v>0.20518500000000001</v>
      </c>
      <c r="E127" s="7">
        <v>30.456499999999998</v>
      </c>
      <c r="F127" s="7">
        <v>14.020899999999999</v>
      </c>
      <c r="G127" s="7">
        <v>32.21</v>
      </c>
      <c r="H127" s="7">
        <v>13.350199999999999</v>
      </c>
      <c r="I127" s="7">
        <v>1.5465</v>
      </c>
      <c r="J127" s="7" t="s">
        <v>2</v>
      </c>
      <c r="K127" s="7">
        <v>4.1830699999999998</v>
      </c>
      <c r="L127" s="7">
        <v>3.6921000000000002E-2</v>
      </c>
      <c r="M127" s="7">
        <v>0.45468399999999998</v>
      </c>
      <c r="N127" s="7">
        <v>97.339299999999994</v>
      </c>
      <c r="O127" t="s">
        <v>1</v>
      </c>
    </row>
    <row r="128" spans="1:15" x14ac:dyDescent="0.25">
      <c r="A128" s="3" t="s">
        <v>28</v>
      </c>
      <c r="B128" s="4">
        <v>84</v>
      </c>
      <c r="C128" s="6">
        <v>0.62288100000000002</v>
      </c>
      <c r="D128" s="6">
        <v>0.18474599999999999</v>
      </c>
      <c r="E128" s="6">
        <v>30.829699999999999</v>
      </c>
      <c r="F128" s="6">
        <v>13.7804</v>
      </c>
      <c r="G128" s="6">
        <v>32.173499999999997</v>
      </c>
      <c r="H128" s="6">
        <v>13.4671</v>
      </c>
      <c r="I128" s="6">
        <v>1.63994</v>
      </c>
      <c r="J128" s="6" t="s">
        <v>2</v>
      </c>
      <c r="K128" s="6">
        <v>4.1974400000000003</v>
      </c>
      <c r="L128" s="6">
        <v>7.4371000000000007E-2</v>
      </c>
      <c r="M128" s="6">
        <v>0.49312499999999998</v>
      </c>
      <c r="N128" s="6">
        <v>97.463099999999997</v>
      </c>
      <c r="O128" s="3" t="s">
        <v>1</v>
      </c>
    </row>
    <row r="129" spans="1:15" x14ac:dyDescent="0.25">
      <c r="A129" t="s">
        <v>28</v>
      </c>
      <c r="B129" s="5">
        <v>85</v>
      </c>
      <c r="C129" s="7">
        <v>0.61669200000000002</v>
      </c>
      <c r="D129" s="7">
        <v>0.364178</v>
      </c>
      <c r="E129" s="7">
        <v>30.971</v>
      </c>
      <c r="F129" s="7">
        <v>13.543200000000001</v>
      </c>
      <c r="G129" s="7">
        <v>33.003799999999998</v>
      </c>
      <c r="H129" s="7">
        <v>13.183400000000001</v>
      </c>
      <c r="I129" s="7">
        <v>1.4329799999999999</v>
      </c>
      <c r="J129" s="7" t="s">
        <v>2</v>
      </c>
      <c r="K129" s="7">
        <v>4.2306400000000002</v>
      </c>
      <c r="L129" s="7">
        <v>2.9492000000000001E-2</v>
      </c>
      <c r="M129" s="7">
        <v>0.350246</v>
      </c>
      <c r="N129" s="7">
        <v>97.7256</v>
      </c>
      <c r="O129" t="s">
        <v>1</v>
      </c>
    </row>
    <row r="130" spans="1:15" x14ac:dyDescent="0.25">
      <c r="A130" s="3" t="s">
        <v>28</v>
      </c>
      <c r="B130" s="4">
        <v>86</v>
      </c>
      <c r="C130" s="6">
        <v>1.3127599999999999</v>
      </c>
      <c r="D130" s="6">
        <v>0.109274</v>
      </c>
      <c r="E130" s="6">
        <v>29.705200000000001</v>
      </c>
      <c r="F130" s="6">
        <v>14.244999999999999</v>
      </c>
      <c r="G130" s="6">
        <v>32.745699999999999</v>
      </c>
      <c r="H130" s="6">
        <v>13.091900000000001</v>
      </c>
      <c r="I130" s="6">
        <v>1.4395</v>
      </c>
      <c r="J130" s="6" t="s">
        <v>2</v>
      </c>
      <c r="K130" s="6">
        <v>4.2077200000000001</v>
      </c>
      <c r="L130" s="6" t="s">
        <v>2</v>
      </c>
      <c r="M130" s="6">
        <v>0.46306799999999998</v>
      </c>
      <c r="N130" s="6">
        <v>97.332599999999999</v>
      </c>
      <c r="O130" s="3" t="s">
        <v>1</v>
      </c>
    </row>
    <row r="131" spans="1:15" x14ac:dyDescent="0.25">
      <c r="A131" t="s">
        <v>28</v>
      </c>
      <c r="B131" s="5">
        <v>87</v>
      </c>
      <c r="C131" s="7">
        <v>0.64483000000000001</v>
      </c>
      <c r="D131" s="7">
        <v>0.267092</v>
      </c>
      <c r="E131" s="7">
        <v>30.681100000000001</v>
      </c>
      <c r="F131" s="7">
        <v>13.603300000000001</v>
      </c>
      <c r="G131" s="7">
        <v>32.6755</v>
      </c>
      <c r="H131" s="7">
        <v>13.0274</v>
      </c>
      <c r="I131" s="7">
        <v>1.44113</v>
      </c>
      <c r="J131" s="7" t="s">
        <v>2</v>
      </c>
      <c r="K131" s="7">
        <v>4.1448099999999997</v>
      </c>
      <c r="L131" s="7">
        <v>2.7257E-2</v>
      </c>
      <c r="M131" s="7">
        <v>0.31949</v>
      </c>
      <c r="N131" s="7">
        <v>96.831900000000005</v>
      </c>
      <c r="O131" t="s">
        <v>1</v>
      </c>
    </row>
    <row r="132" spans="1:15" x14ac:dyDescent="0.25">
      <c r="A132" s="3" t="s">
        <v>28</v>
      </c>
      <c r="B132" s="4">
        <v>88</v>
      </c>
      <c r="C132" s="6">
        <v>1.07385</v>
      </c>
      <c r="D132" s="6">
        <v>0.13064200000000001</v>
      </c>
      <c r="E132" s="6">
        <v>30.137599999999999</v>
      </c>
      <c r="F132" s="6">
        <v>14.099299999999999</v>
      </c>
      <c r="G132" s="6">
        <v>33.0426</v>
      </c>
      <c r="H132" s="6">
        <v>13.3917</v>
      </c>
      <c r="I132" s="6">
        <v>1.56751</v>
      </c>
      <c r="J132" s="6" t="s">
        <v>2</v>
      </c>
      <c r="K132" s="6">
        <v>4.2020799999999996</v>
      </c>
      <c r="L132" s="6">
        <v>7.2842000000000004E-2</v>
      </c>
      <c r="M132" s="6">
        <v>0.455816</v>
      </c>
      <c r="N132" s="6">
        <v>98.173900000000003</v>
      </c>
      <c r="O132" s="3" t="s">
        <v>1</v>
      </c>
    </row>
    <row r="133" spans="1:15" x14ac:dyDescent="0.25">
      <c r="A133" t="s">
        <v>28</v>
      </c>
      <c r="B133" s="5">
        <v>89</v>
      </c>
      <c r="C133" s="7">
        <v>0.80615899999999996</v>
      </c>
      <c r="D133" s="7">
        <v>0.245364</v>
      </c>
      <c r="E133" s="7">
        <v>30.684200000000001</v>
      </c>
      <c r="F133" s="7">
        <v>14.0181</v>
      </c>
      <c r="G133" s="7">
        <v>31.983799999999999</v>
      </c>
      <c r="H133" s="7">
        <v>13.5581</v>
      </c>
      <c r="I133" s="7">
        <v>1.6949700000000001</v>
      </c>
      <c r="J133" s="7" t="s">
        <v>2</v>
      </c>
      <c r="K133" s="7">
        <v>4.10365</v>
      </c>
      <c r="L133" s="7">
        <v>6.8221000000000004E-2</v>
      </c>
      <c r="M133" s="7">
        <v>0.52585800000000005</v>
      </c>
      <c r="N133" s="7">
        <v>97.688299999999998</v>
      </c>
      <c r="O133" t="s">
        <v>1</v>
      </c>
    </row>
    <row r="134" spans="1:15" x14ac:dyDescent="0.25">
      <c r="A134" s="3" t="s">
        <v>28</v>
      </c>
      <c r="B134" s="4">
        <v>90</v>
      </c>
      <c r="C134" s="6">
        <v>0.82733900000000005</v>
      </c>
      <c r="D134" s="6">
        <v>0.113472</v>
      </c>
      <c r="E134" s="6">
        <v>29.642199999999999</v>
      </c>
      <c r="F134" s="6">
        <v>13.9268</v>
      </c>
      <c r="G134" s="6">
        <v>31.3642</v>
      </c>
      <c r="H134" s="6">
        <v>13.5609</v>
      </c>
      <c r="I134" s="6">
        <v>1.71906</v>
      </c>
      <c r="J134" s="6" t="s">
        <v>2</v>
      </c>
      <c r="K134" s="6">
        <v>4.0840800000000002</v>
      </c>
      <c r="L134" s="6">
        <v>6.9115999999999997E-2</v>
      </c>
      <c r="M134" s="6">
        <v>0.65993100000000005</v>
      </c>
      <c r="N134" s="6">
        <v>95.9863</v>
      </c>
      <c r="O134" s="3" t="s">
        <v>1</v>
      </c>
    </row>
    <row r="135" spans="1:15" x14ac:dyDescent="0.25">
      <c r="A135" t="s">
        <v>28</v>
      </c>
      <c r="B135" s="5">
        <v>91</v>
      </c>
      <c r="C135" s="7">
        <v>0.78004300000000004</v>
      </c>
      <c r="D135" s="7">
        <v>0.19906299999999999</v>
      </c>
      <c r="E135" s="7">
        <v>30.568000000000001</v>
      </c>
      <c r="F135" s="7">
        <v>14.095700000000001</v>
      </c>
      <c r="G135" s="7">
        <v>32.239899999999999</v>
      </c>
      <c r="H135" s="7">
        <v>13.568199999999999</v>
      </c>
      <c r="I135" s="7">
        <v>1.62016</v>
      </c>
      <c r="J135" s="7" t="s">
        <v>2</v>
      </c>
      <c r="K135" s="7">
        <v>4.16629</v>
      </c>
      <c r="L135" s="7">
        <v>8.3329E-2</v>
      </c>
      <c r="M135" s="7">
        <v>0.50632500000000003</v>
      </c>
      <c r="N135" s="7">
        <v>97.826899999999995</v>
      </c>
      <c r="O135" t="s">
        <v>1</v>
      </c>
    </row>
    <row r="136" spans="1:15" x14ac:dyDescent="0.25">
      <c r="A136" s="3" t="s">
        <v>28</v>
      </c>
      <c r="B136" s="4">
        <v>94</v>
      </c>
      <c r="C136" s="6">
        <v>0.776895</v>
      </c>
      <c r="D136" s="6">
        <v>0.24270900000000001</v>
      </c>
      <c r="E136" s="6">
        <v>30.877400000000002</v>
      </c>
      <c r="F136" s="6">
        <v>14.359400000000001</v>
      </c>
      <c r="G136" s="6">
        <v>33.377400000000002</v>
      </c>
      <c r="H136" s="6">
        <v>12.9541</v>
      </c>
      <c r="I136" s="6">
        <v>1.50203</v>
      </c>
      <c r="J136" s="6" t="s">
        <v>2</v>
      </c>
      <c r="K136" s="6">
        <v>4.0821800000000001</v>
      </c>
      <c r="L136" s="6">
        <v>4.8042000000000001E-2</v>
      </c>
      <c r="M136" s="6">
        <v>0.47895100000000002</v>
      </c>
      <c r="N136" s="6">
        <v>98.703999999999994</v>
      </c>
      <c r="O136" s="3" t="s">
        <v>1</v>
      </c>
    </row>
    <row r="137" spans="1:15" x14ac:dyDescent="0.25">
      <c r="A137" t="s">
        <v>28</v>
      </c>
      <c r="B137" s="5">
        <v>95</v>
      </c>
      <c r="C137" s="7">
        <v>1.33796</v>
      </c>
      <c r="D137" s="7">
        <v>0.12382899999999999</v>
      </c>
      <c r="E137" s="7">
        <v>29.864599999999999</v>
      </c>
      <c r="F137" s="7">
        <v>14.683400000000001</v>
      </c>
      <c r="G137" s="7">
        <v>32.902000000000001</v>
      </c>
      <c r="H137" s="7">
        <v>12.6561</v>
      </c>
      <c r="I137" s="7">
        <v>1.4534899999999999</v>
      </c>
      <c r="J137" s="7" t="s">
        <v>2</v>
      </c>
      <c r="K137" s="7">
        <v>3.94197</v>
      </c>
      <c r="L137" s="7">
        <v>6.4973000000000003E-2</v>
      </c>
      <c r="M137" s="7">
        <v>0.465698</v>
      </c>
      <c r="N137" s="7">
        <v>97.494</v>
      </c>
      <c r="O137" t="s">
        <v>1</v>
      </c>
    </row>
    <row r="138" spans="1:15" x14ac:dyDescent="0.25">
      <c r="A138" s="3" t="s">
        <v>28</v>
      </c>
      <c r="B138" s="4">
        <v>96</v>
      </c>
      <c r="C138" s="6">
        <v>1.19234</v>
      </c>
      <c r="D138" s="6">
        <v>3.2834000000000002E-2</v>
      </c>
      <c r="E138" s="6">
        <v>30.372199999999999</v>
      </c>
      <c r="F138" s="6">
        <v>14.564299999999999</v>
      </c>
      <c r="G138" s="6">
        <v>33.077800000000003</v>
      </c>
      <c r="H138" s="6">
        <v>13.148400000000001</v>
      </c>
      <c r="I138" s="6">
        <v>1.58761</v>
      </c>
      <c r="J138" s="6">
        <v>5.7755000000000001E-2</v>
      </c>
      <c r="K138" s="6">
        <v>3.93628</v>
      </c>
      <c r="L138" s="6">
        <v>9.7119999999999998E-2</v>
      </c>
      <c r="M138" s="6">
        <v>0.56639499999999998</v>
      </c>
      <c r="N138" s="6">
        <v>98.633099999999999</v>
      </c>
      <c r="O138" s="3" t="s">
        <v>1</v>
      </c>
    </row>
    <row r="139" spans="1:15" x14ac:dyDescent="0.25">
      <c r="A139" t="s">
        <v>28</v>
      </c>
      <c r="B139" s="5">
        <v>97</v>
      </c>
      <c r="C139" s="7">
        <v>1.0591299999999999</v>
      </c>
      <c r="D139" s="7">
        <v>1.5955E-2</v>
      </c>
      <c r="E139" s="7">
        <v>28.926500000000001</v>
      </c>
      <c r="F139" s="7">
        <v>14.3538</v>
      </c>
      <c r="G139" s="7">
        <v>31.989100000000001</v>
      </c>
      <c r="H139" s="7">
        <v>12.493600000000001</v>
      </c>
      <c r="I139" s="7">
        <v>1.42279</v>
      </c>
      <c r="J139" s="7">
        <v>3.2922E-2</v>
      </c>
      <c r="K139" s="7">
        <v>3.9732400000000001</v>
      </c>
      <c r="L139" s="7">
        <v>6.5374000000000002E-2</v>
      </c>
      <c r="M139" s="7">
        <v>0.511158</v>
      </c>
      <c r="N139" s="7">
        <v>94.843599999999995</v>
      </c>
      <c r="O139" t="s">
        <v>1</v>
      </c>
    </row>
    <row r="140" spans="1:15" x14ac:dyDescent="0.25">
      <c r="A140" s="3" t="s">
        <v>28</v>
      </c>
      <c r="B140" s="4">
        <v>98</v>
      </c>
      <c r="C140" s="6">
        <v>1.0361800000000001</v>
      </c>
      <c r="D140" s="6">
        <v>0.144845</v>
      </c>
      <c r="E140" s="6">
        <v>29.034199999999998</v>
      </c>
      <c r="F140" s="6">
        <v>13.934100000000001</v>
      </c>
      <c r="G140" s="6">
        <v>31.335599999999999</v>
      </c>
      <c r="H140" s="6">
        <v>12.482200000000001</v>
      </c>
      <c r="I140" s="6">
        <v>1.46346</v>
      </c>
      <c r="J140" s="6" t="s">
        <v>2</v>
      </c>
      <c r="K140" s="6">
        <v>3.83988</v>
      </c>
      <c r="L140" s="6">
        <v>4.6993E-2</v>
      </c>
      <c r="M140" s="6">
        <v>0.49031599999999997</v>
      </c>
      <c r="N140" s="6">
        <v>93.819400000000002</v>
      </c>
      <c r="O140" s="3" t="s">
        <v>1</v>
      </c>
    </row>
    <row r="141" spans="1:15" x14ac:dyDescent="0.25">
      <c r="A141" t="s">
        <v>28</v>
      </c>
      <c r="B141" s="5">
        <v>99</v>
      </c>
      <c r="C141" s="7">
        <v>0.91741099999999998</v>
      </c>
      <c r="D141" s="7">
        <v>0.22919500000000001</v>
      </c>
      <c r="E141" s="7">
        <v>30.687999999999999</v>
      </c>
      <c r="F141" s="7">
        <v>14.6858</v>
      </c>
      <c r="G141" s="7">
        <v>32.552700000000002</v>
      </c>
      <c r="H141" s="7">
        <v>13.0588</v>
      </c>
      <c r="I141" s="7">
        <v>1.4910699999999999</v>
      </c>
      <c r="J141" s="7" t="s">
        <v>2</v>
      </c>
      <c r="K141" s="7">
        <v>3.97268</v>
      </c>
      <c r="L141" s="7">
        <v>8.1379000000000007E-2</v>
      </c>
      <c r="M141" s="7">
        <v>0.50710200000000005</v>
      </c>
      <c r="N141" s="7">
        <v>98.184100000000001</v>
      </c>
      <c r="O141" t="s">
        <v>1</v>
      </c>
    </row>
    <row r="142" spans="1:15" x14ac:dyDescent="0.25">
      <c r="A142" s="3" t="s">
        <v>28</v>
      </c>
      <c r="B142" s="4">
        <v>107</v>
      </c>
      <c r="C142" s="6">
        <v>0.54439499999999996</v>
      </c>
      <c r="D142" s="6">
        <v>0.186082</v>
      </c>
      <c r="E142" s="6">
        <v>30.969899999999999</v>
      </c>
      <c r="F142" s="6">
        <v>13.984999999999999</v>
      </c>
      <c r="G142" s="6">
        <v>32.111400000000003</v>
      </c>
      <c r="H142" s="6">
        <v>13.2508</v>
      </c>
      <c r="I142" s="6">
        <v>1.5981099999999999</v>
      </c>
      <c r="J142" s="6" t="s">
        <v>2</v>
      </c>
      <c r="K142" s="6">
        <v>4.0823099999999997</v>
      </c>
      <c r="L142" s="6">
        <v>8.8639999999999997E-2</v>
      </c>
      <c r="M142" s="6">
        <v>0.52871400000000002</v>
      </c>
      <c r="N142" s="6">
        <v>97.345399999999998</v>
      </c>
      <c r="O142" s="3" t="s">
        <v>1</v>
      </c>
    </row>
    <row r="143" spans="1:15" x14ac:dyDescent="0.25">
      <c r="A143" t="s">
        <v>28</v>
      </c>
      <c r="B143" s="5">
        <v>108</v>
      </c>
      <c r="C143" s="7">
        <v>0.60752799999999996</v>
      </c>
      <c r="D143" s="7">
        <v>0.17233000000000001</v>
      </c>
      <c r="E143" s="7">
        <v>30.340399999999999</v>
      </c>
      <c r="F143" s="7">
        <v>14.123699999999999</v>
      </c>
      <c r="G143" s="7">
        <v>32.302999999999997</v>
      </c>
      <c r="H143" s="7">
        <v>13.2378</v>
      </c>
      <c r="I143" s="7">
        <v>1.5585100000000001</v>
      </c>
      <c r="J143" s="7" t="s">
        <v>2</v>
      </c>
      <c r="K143" s="7">
        <v>4.0979000000000001</v>
      </c>
      <c r="L143" s="7">
        <v>8.0779000000000004E-2</v>
      </c>
      <c r="M143" s="7">
        <v>0.50079399999999996</v>
      </c>
      <c r="N143" s="7">
        <v>97.0227</v>
      </c>
      <c r="O143" t="s">
        <v>1</v>
      </c>
    </row>
    <row r="144" spans="1:15" x14ac:dyDescent="0.25">
      <c r="A144" s="3" t="s">
        <v>28</v>
      </c>
      <c r="B144" s="4">
        <v>109</v>
      </c>
      <c r="C144" s="6">
        <v>0.57416</v>
      </c>
      <c r="D144" s="6">
        <v>0.184312</v>
      </c>
      <c r="E144" s="6">
        <v>30.680800000000001</v>
      </c>
      <c r="F144" s="6">
        <v>13.753299999999999</v>
      </c>
      <c r="G144" s="6">
        <v>32.208100000000002</v>
      </c>
      <c r="H144" s="6">
        <v>13.2773</v>
      </c>
      <c r="I144" s="6">
        <v>1.6024</v>
      </c>
      <c r="J144" s="6" t="s">
        <v>2</v>
      </c>
      <c r="K144" s="6">
        <v>4.1689299999999996</v>
      </c>
      <c r="L144" s="6">
        <v>2.4320999999999999E-2</v>
      </c>
      <c r="M144" s="6">
        <v>0.45846500000000001</v>
      </c>
      <c r="N144" s="6">
        <v>96.932100000000005</v>
      </c>
      <c r="O144" s="3" t="s">
        <v>1</v>
      </c>
    </row>
    <row r="145" spans="1:15" x14ac:dyDescent="0.25">
      <c r="A145" t="s">
        <v>28</v>
      </c>
      <c r="B145" s="5">
        <v>110</v>
      </c>
      <c r="C145" s="7">
        <v>1.02321</v>
      </c>
      <c r="D145" s="7" t="s">
        <v>2</v>
      </c>
      <c r="E145" s="7">
        <v>28.9254</v>
      </c>
      <c r="F145" s="7">
        <v>14.602</v>
      </c>
      <c r="G145" s="7">
        <v>32.226900000000001</v>
      </c>
      <c r="H145" s="7">
        <v>12.9306</v>
      </c>
      <c r="I145" s="7">
        <v>1.49326</v>
      </c>
      <c r="J145" s="7">
        <v>5.1943999999999997E-2</v>
      </c>
      <c r="K145" s="7">
        <v>4.0050699999999999</v>
      </c>
      <c r="L145" s="7">
        <v>3.3618000000000002E-2</v>
      </c>
      <c r="M145" s="7">
        <v>0.55596500000000004</v>
      </c>
      <c r="N145" s="7">
        <v>95.847899999999996</v>
      </c>
      <c r="O145" t="s">
        <v>1</v>
      </c>
    </row>
    <row r="146" spans="1:15" x14ac:dyDescent="0.25">
      <c r="A146" s="3" t="s">
        <v>28</v>
      </c>
      <c r="B146" s="4">
        <v>111</v>
      </c>
      <c r="C146" s="6">
        <v>0.64790599999999998</v>
      </c>
      <c r="D146" s="6">
        <v>0.27635999999999999</v>
      </c>
      <c r="E146" s="6">
        <v>30.697399999999998</v>
      </c>
      <c r="F146" s="6">
        <v>14.0496</v>
      </c>
      <c r="G146" s="6">
        <v>32.307299999999998</v>
      </c>
      <c r="H146" s="6">
        <v>13.1313</v>
      </c>
      <c r="I146" s="6">
        <v>1.5598399999999999</v>
      </c>
      <c r="J146" s="6" t="s">
        <v>2</v>
      </c>
      <c r="K146" s="6">
        <v>4.12798</v>
      </c>
      <c r="L146" s="6">
        <v>5.5539999999999999E-2</v>
      </c>
      <c r="M146" s="6">
        <v>0.47271400000000002</v>
      </c>
      <c r="N146" s="6">
        <v>97.325999999999993</v>
      </c>
      <c r="O146" s="3" t="s">
        <v>1</v>
      </c>
    </row>
    <row r="147" spans="1:15" x14ac:dyDescent="0.25">
      <c r="A147" t="s">
        <v>28</v>
      </c>
      <c r="B147" s="5">
        <v>112</v>
      </c>
      <c r="C147" s="7">
        <v>1.01037</v>
      </c>
      <c r="D147" s="7">
        <v>0.10968700000000001</v>
      </c>
      <c r="E147" s="7">
        <v>30.215499999999999</v>
      </c>
      <c r="F147" s="7">
        <v>14.029400000000001</v>
      </c>
      <c r="G147" s="7">
        <v>33.197800000000001</v>
      </c>
      <c r="H147" s="7">
        <v>13.2098</v>
      </c>
      <c r="I147" s="7">
        <v>1.5957699999999999</v>
      </c>
      <c r="J147" s="7" t="s">
        <v>2</v>
      </c>
      <c r="K147" s="7">
        <v>4.0969600000000002</v>
      </c>
      <c r="L147" s="7">
        <v>9.6296000000000007E-2</v>
      </c>
      <c r="M147" s="7">
        <v>0.48757</v>
      </c>
      <c r="N147" s="7">
        <v>98.049099999999996</v>
      </c>
      <c r="O147" t="s">
        <v>1</v>
      </c>
    </row>
    <row r="148" spans="1:15" x14ac:dyDescent="0.25">
      <c r="A148" s="3" t="s">
        <v>28</v>
      </c>
      <c r="B148" s="4">
        <v>115</v>
      </c>
      <c r="C148" s="6">
        <v>1.01755</v>
      </c>
      <c r="D148" s="6">
        <v>0.16852900000000001</v>
      </c>
      <c r="E148" s="6">
        <v>29.7532</v>
      </c>
      <c r="F148" s="6">
        <v>14.7014</v>
      </c>
      <c r="G148" s="6">
        <v>32.473199999999999</v>
      </c>
      <c r="H148" s="6">
        <v>12.922499999999999</v>
      </c>
      <c r="I148" s="6">
        <v>1.48654</v>
      </c>
      <c r="J148" s="6" t="s">
        <v>2</v>
      </c>
      <c r="K148" s="6">
        <v>4.1024500000000002</v>
      </c>
      <c r="L148" s="6">
        <v>5.6009000000000003E-2</v>
      </c>
      <c r="M148" s="6">
        <v>0.55822400000000005</v>
      </c>
      <c r="N148" s="6">
        <v>97.241900000000001</v>
      </c>
      <c r="O148" s="3" t="s">
        <v>1</v>
      </c>
    </row>
    <row r="149" spans="1:15" x14ac:dyDescent="0.25">
      <c r="A149" t="s">
        <v>28</v>
      </c>
      <c r="B149" s="5">
        <v>116</v>
      </c>
      <c r="C149" s="7">
        <v>0.72639600000000004</v>
      </c>
      <c r="D149" s="7">
        <v>0.13863500000000001</v>
      </c>
      <c r="E149" s="7">
        <v>30.145</v>
      </c>
      <c r="F149" s="7">
        <v>14.7812</v>
      </c>
      <c r="G149" s="7">
        <v>32.127699999999997</v>
      </c>
      <c r="H149" s="7">
        <v>12.9391</v>
      </c>
      <c r="I149" s="7">
        <v>1.5336700000000001</v>
      </c>
      <c r="J149" s="7" t="s">
        <v>2</v>
      </c>
      <c r="K149" s="7">
        <v>4.02644</v>
      </c>
      <c r="L149" s="7">
        <v>2.8642999999999998E-2</v>
      </c>
      <c r="M149" s="7">
        <v>0.55171499999999996</v>
      </c>
      <c r="N149" s="7">
        <v>96.998500000000007</v>
      </c>
      <c r="O149" t="s">
        <v>1</v>
      </c>
    </row>
    <row r="150" spans="1:15" x14ac:dyDescent="0.25">
      <c r="A150" s="3" t="s">
        <v>28</v>
      </c>
      <c r="B150" s="4">
        <v>136</v>
      </c>
      <c r="C150" s="6">
        <v>0.92564000000000002</v>
      </c>
      <c r="D150" s="6">
        <v>0.114354</v>
      </c>
      <c r="E150" s="6">
        <v>29.991800000000001</v>
      </c>
      <c r="F150" s="6">
        <v>14.1495</v>
      </c>
      <c r="G150" s="6">
        <v>32.337000000000003</v>
      </c>
      <c r="H150" s="6">
        <v>13.281599999999999</v>
      </c>
      <c r="I150" s="6">
        <v>1.5510699999999999</v>
      </c>
      <c r="J150" s="6" t="s">
        <v>2</v>
      </c>
      <c r="K150" s="6">
        <v>4.0738700000000003</v>
      </c>
      <c r="L150" s="6">
        <v>5.7431000000000003E-2</v>
      </c>
      <c r="M150" s="6">
        <v>0.51171999999999995</v>
      </c>
      <c r="N150" s="6">
        <v>96.994</v>
      </c>
      <c r="O150" s="3" t="s">
        <v>1</v>
      </c>
    </row>
    <row r="151" spans="1:15" x14ac:dyDescent="0.25">
      <c r="A151" t="s">
        <v>28</v>
      </c>
      <c r="B151" s="5">
        <v>137</v>
      </c>
      <c r="C151" s="7">
        <v>0.91999600000000004</v>
      </c>
      <c r="D151" s="7">
        <v>0.15404799999999999</v>
      </c>
      <c r="E151" s="7">
        <v>30.828499999999998</v>
      </c>
      <c r="F151" s="7">
        <v>14.0406</v>
      </c>
      <c r="G151" s="7">
        <v>32.719799999999999</v>
      </c>
      <c r="H151" s="7">
        <v>13.227499999999999</v>
      </c>
      <c r="I151" s="7">
        <v>1.50474</v>
      </c>
      <c r="J151" s="7" t="s">
        <v>2</v>
      </c>
      <c r="K151" s="7">
        <v>4.1768000000000001</v>
      </c>
      <c r="L151" s="7">
        <v>6.4519000000000007E-2</v>
      </c>
      <c r="M151" s="7">
        <v>0.46214300000000003</v>
      </c>
      <c r="N151" s="7">
        <v>98.098600000000005</v>
      </c>
      <c r="O151" t="s">
        <v>1</v>
      </c>
    </row>
    <row r="152" spans="1:15" x14ac:dyDescent="0.25">
      <c r="A152" s="3" t="s">
        <v>28</v>
      </c>
      <c r="B152" s="4">
        <v>138</v>
      </c>
      <c r="C152" s="6">
        <v>0.875745</v>
      </c>
      <c r="D152" s="6" t="s">
        <v>2</v>
      </c>
      <c r="E152" s="6">
        <v>29.3063</v>
      </c>
      <c r="F152" s="6">
        <v>13.7898</v>
      </c>
      <c r="G152" s="6">
        <v>32.719200000000001</v>
      </c>
      <c r="H152" s="6">
        <v>13.575699999999999</v>
      </c>
      <c r="I152" s="6">
        <v>1.7143699999999999</v>
      </c>
      <c r="J152" s="6">
        <v>9.5606999999999998E-2</v>
      </c>
      <c r="K152" s="6">
        <v>4.2318899999999999</v>
      </c>
      <c r="L152" s="6">
        <v>6.2012999999999999E-2</v>
      </c>
      <c r="M152" s="6">
        <v>0.58275699999999997</v>
      </c>
      <c r="N152" s="6">
        <v>96.953400000000002</v>
      </c>
      <c r="O152" s="3" t="s">
        <v>1</v>
      </c>
    </row>
    <row r="153" spans="1:15" x14ac:dyDescent="0.25">
      <c r="A153" t="s">
        <v>28</v>
      </c>
      <c r="B153" s="5">
        <v>139</v>
      </c>
      <c r="C153" s="7">
        <v>0.86478600000000005</v>
      </c>
      <c r="D153" s="7">
        <v>0.16120000000000001</v>
      </c>
      <c r="E153" s="7">
        <v>29.7807</v>
      </c>
      <c r="F153" s="7">
        <v>13.785500000000001</v>
      </c>
      <c r="G153" s="7">
        <v>32.499400000000001</v>
      </c>
      <c r="H153" s="7">
        <v>13.2363</v>
      </c>
      <c r="I153" s="7">
        <v>1.5848599999999999</v>
      </c>
      <c r="J153" s="7" t="s">
        <v>2</v>
      </c>
      <c r="K153" s="7">
        <v>4.0642500000000004</v>
      </c>
      <c r="L153" s="7">
        <v>6.9568000000000005E-2</v>
      </c>
      <c r="M153" s="7">
        <v>0.51598100000000002</v>
      </c>
      <c r="N153" s="7">
        <v>96.562600000000003</v>
      </c>
      <c r="O153" t="s">
        <v>1</v>
      </c>
    </row>
    <row r="154" spans="1:15" x14ac:dyDescent="0.25">
      <c r="A154" s="3" t="s">
        <v>28</v>
      </c>
      <c r="B154" s="4">
        <v>140</v>
      </c>
      <c r="C154" s="6">
        <v>1.2121999999999999</v>
      </c>
      <c r="D154" s="6">
        <v>5.3303000000000003E-2</v>
      </c>
      <c r="E154" s="6">
        <v>29.592700000000001</v>
      </c>
      <c r="F154" s="6">
        <v>14.261200000000001</v>
      </c>
      <c r="G154" s="6">
        <v>32.466000000000001</v>
      </c>
      <c r="H154" s="6">
        <v>12.789400000000001</v>
      </c>
      <c r="I154" s="6">
        <v>1.4687399999999999</v>
      </c>
      <c r="J154" s="6" t="s">
        <v>2</v>
      </c>
      <c r="K154" s="6">
        <v>4.0248200000000001</v>
      </c>
      <c r="L154" s="6" t="s">
        <v>2</v>
      </c>
      <c r="M154" s="6">
        <v>0.47646500000000003</v>
      </c>
      <c r="N154" s="6">
        <v>96.364699999999999</v>
      </c>
      <c r="O154" s="3" t="s">
        <v>1</v>
      </c>
    </row>
    <row r="155" spans="1:15" x14ac:dyDescent="0.25">
      <c r="A155" t="s">
        <v>28</v>
      </c>
      <c r="B155" s="5">
        <v>141</v>
      </c>
      <c r="C155" s="7">
        <v>0.95792100000000002</v>
      </c>
      <c r="D155" s="7">
        <v>7.3480000000000004E-2</v>
      </c>
      <c r="E155" s="7">
        <v>30.2273</v>
      </c>
      <c r="F155" s="7">
        <v>14.218999999999999</v>
      </c>
      <c r="G155" s="7">
        <v>32.631799999999998</v>
      </c>
      <c r="H155" s="7">
        <v>13.191000000000001</v>
      </c>
      <c r="I155" s="7">
        <v>1.5351699999999999</v>
      </c>
      <c r="J155" s="7" t="s">
        <v>2</v>
      </c>
      <c r="K155" s="7">
        <v>4.0389999999999997</v>
      </c>
      <c r="L155" s="7">
        <v>6.0162E-2</v>
      </c>
      <c r="M155" s="7">
        <v>0.539771</v>
      </c>
      <c r="N155" s="7">
        <v>97.474599999999995</v>
      </c>
      <c r="O155" t="s">
        <v>1</v>
      </c>
    </row>
    <row r="156" spans="1:15" x14ac:dyDescent="0.25">
      <c r="A156" s="3" t="s">
        <v>28</v>
      </c>
      <c r="B156" s="4">
        <v>142</v>
      </c>
      <c r="C156" s="6">
        <v>0.65775300000000003</v>
      </c>
      <c r="D156" s="6">
        <v>0.207707</v>
      </c>
      <c r="E156" s="6">
        <v>30.825800000000001</v>
      </c>
      <c r="F156" s="6">
        <v>13.5687</v>
      </c>
      <c r="G156" s="6">
        <v>32.346499999999999</v>
      </c>
      <c r="H156" s="6">
        <v>13.3865</v>
      </c>
      <c r="I156" s="6">
        <v>1.5701799999999999</v>
      </c>
      <c r="J156" s="6" t="s">
        <v>2</v>
      </c>
      <c r="K156" s="6">
        <v>4.2166699999999997</v>
      </c>
      <c r="L156" s="6">
        <v>3.7974000000000001E-2</v>
      </c>
      <c r="M156" s="6">
        <v>0.45707999999999999</v>
      </c>
      <c r="N156" s="6">
        <v>97.274900000000002</v>
      </c>
      <c r="O156" s="3" t="s">
        <v>1</v>
      </c>
    </row>
    <row r="157" spans="1:15" x14ac:dyDescent="0.25">
      <c r="A157" t="s">
        <v>28</v>
      </c>
      <c r="B157" s="5">
        <v>143</v>
      </c>
      <c r="C157" s="7">
        <v>0.75960000000000005</v>
      </c>
      <c r="D157" s="7">
        <v>0.14091000000000001</v>
      </c>
      <c r="E157" s="7">
        <v>29.7074</v>
      </c>
      <c r="F157" s="7">
        <v>14.131</v>
      </c>
      <c r="G157" s="7">
        <v>31.355</v>
      </c>
      <c r="H157" s="7">
        <v>13.5084</v>
      </c>
      <c r="I157" s="7">
        <v>1.6306</v>
      </c>
      <c r="J157" s="7" t="s">
        <v>2</v>
      </c>
      <c r="K157" s="7">
        <v>4.0750599999999997</v>
      </c>
      <c r="L157" s="7">
        <v>6.3469999999999999E-2</v>
      </c>
      <c r="M157" s="7">
        <v>0.48321700000000001</v>
      </c>
      <c r="N157" s="7">
        <v>95.854600000000005</v>
      </c>
      <c r="O157" t="s">
        <v>1</v>
      </c>
    </row>
    <row r="158" spans="1:15" x14ac:dyDescent="0.25">
      <c r="A158" s="3" t="s">
        <v>28</v>
      </c>
      <c r="B158" s="4">
        <v>144</v>
      </c>
      <c r="C158" s="6">
        <v>0.76331899999999997</v>
      </c>
      <c r="D158" s="6">
        <v>0.21969</v>
      </c>
      <c r="E158" s="6">
        <v>30.810300000000002</v>
      </c>
      <c r="F158" s="6">
        <v>13.892200000000001</v>
      </c>
      <c r="G158" s="6">
        <v>32.4709</v>
      </c>
      <c r="H158" s="6">
        <v>13.338200000000001</v>
      </c>
      <c r="I158" s="6">
        <v>1.57542</v>
      </c>
      <c r="J158" s="6" t="s">
        <v>2</v>
      </c>
      <c r="K158" s="6">
        <v>4.1060499999999998</v>
      </c>
      <c r="L158" s="6">
        <v>6.2872999999999998E-2</v>
      </c>
      <c r="M158" s="6">
        <v>0.51295900000000005</v>
      </c>
      <c r="N158" s="6">
        <v>97.751900000000006</v>
      </c>
      <c r="O158" s="3" t="s">
        <v>1</v>
      </c>
    </row>
    <row r="159" spans="1:15" x14ac:dyDescent="0.25">
      <c r="A159" t="s">
        <v>28</v>
      </c>
      <c r="B159" s="5">
        <v>146</v>
      </c>
      <c r="C159" s="7">
        <v>0.50007199999999996</v>
      </c>
      <c r="D159" s="7">
        <v>0.28450700000000001</v>
      </c>
      <c r="E159" s="7">
        <v>31.222300000000001</v>
      </c>
      <c r="F159" s="7">
        <v>13.450100000000001</v>
      </c>
      <c r="G159" s="7">
        <v>33.444600000000001</v>
      </c>
      <c r="H159" s="7">
        <v>13.1922</v>
      </c>
      <c r="I159" s="7">
        <v>1.51254</v>
      </c>
      <c r="J159" s="7" t="s">
        <v>2</v>
      </c>
      <c r="K159" s="7">
        <v>4.0943199999999997</v>
      </c>
      <c r="L159" s="7">
        <v>2.8410000000000001E-2</v>
      </c>
      <c r="M159" s="7">
        <v>0.43294700000000003</v>
      </c>
      <c r="N159" s="7">
        <v>98.162000000000006</v>
      </c>
      <c r="O159" t="s">
        <v>1</v>
      </c>
    </row>
    <row r="160" spans="1:15" x14ac:dyDescent="0.25">
      <c r="A160" s="3" t="s">
        <v>28</v>
      </c>
      <c r="B160" s="4">
        <v>150</v>
      </c>
      <c r="C160" s="6">
        <v>0.71164799999999995</v>
      </c>
      <c r="D160" s="6">
        <v>0.13392399999999999</v>
      </c>
      <c r="E160" s="6">
        <v>30.348600000000001</v>
      </c>
      <c r="F160" s="6">
        <v>14.0649</v>
      </c>
      <c r="G160" s="6">
        <v>32.157600000000002</v>
      </c>
      <c r="H160" s="6">
        <v>13.5655</v>
      </c>
      <c r="I160" s="6">
        <v>1.6623000000000001</v>
      </c>
      <c r="J160" s="6" t="s">
        <v>2</v>
      </c>
      <c r="K160" s="6">
        <v>4.06013</v>
      </c>
      <c r="L160" s="6">
        <v>6.4256999999999995E-2</v>
      </c>
      <c r="M160" s="6">
        <v>0.47414299999999998</v>
      </c>
      <c r="N160" s="6">
        <v>97.242999999999995</v>
      </c>
      <c r="O160" s="3" t="s">
        <v>1</v>
      </c>
    </row>
    <row r="161" spans="1:15" x14ac:dyDescent="0.25">
      <c r="A161" t="s">
        <v>28</v>
      </c>
      <c r="B161" s="5">
        <v>151</v>
      </c>
      <c r="C161" s="7">
        <v>0.46554899999999999</v>
      </c>
      <c r="D161" s="7">
        <v>0.192632</v>
      </c>
      <c r="E161" s="7">
        <v>30.885400000000001</v>
      </c>
      <c r="F161" s="7">
        <v>14.2028</v>
      </c>
      <c r="G161" s="7">
        <v>32.486699999999999</v>
      </c>
      <c r="H161" s="7">
        <v>12.950799999999999</v>
      </c>
      <c r="I161" s="7">
        <v>1.4300999999999999</v>
      </c>
      <c r="J161" s="7" t="s">
        <v>2</v>
      </c>
      <c r="K161" s="7">
        <v>4.0486599999999999</v>
      </c>
      <c r="L161" s="7">
        <v>2.8097E-2</v>
      </c>
      <c r="M161" s="7">
        <v>0.42144900000000002</v>
      </c>
      <c r="N161" s="7">
        <v>97.112200000000001</v>
      </c>
      <c r="O161" t="s">
        <v>1</v>
      </c>
    </row>
    <row r="162" spans="1:15" x14ac:dyDescent="0.25">
      <c r="A162" s="3" t="s">
        <v>28</v>
      </c>
      <c r="B162" s="4">
        <v>152</v>
      </c>
      <c r="C162" s="6">
        <v>0.44337900000000002</v>
      </c>
      <c r="D162" s="6">
        <v>0.335428</v>
      </c>
      <c r="E162" s="6">
        <v>31.369199999999999</v>
      </c>
      <c r="F162" s="6">
        <v>14.0808</v>
      </c>
      <c r="G162" s="6">
        <v>32.830800000000004</v>
      </c>
      <c r="H162" s="6">
        <v>13.060499999999999</v>
      </c>
      <c r="I162" s="6">
        <v>1.35433</v>
      </c>
      <c r="J162" s="6" t="s">
        <v>2</v>
      </c>
      <c r="K162" s="6">
        <v>4.0736600000000003</v>
      </c>
      <c r="L162" s="6" t="s">
        <v>2</v>
      </c>
      <c r="M162" s="6">
        <v>0.37013200000000002</v>
      </c>
      <c r="N162" s="6">
        <v>97.926199999999994</v>
      </c>
      <c r="O162" s="3" t="s">
        <v>1</v>
      </c>
    </row>
    <row r="163" spans="1:15" x14ac:dyDescent="0.25">
      <c r="A163" t="s">
        <v>28</v>
      </c>
      <c r="B163" s="5">
        <v>153</v>
      </c>
      <c r="C163" s="7">
        <v>0.98082999999999998</v>
      </c>
      <c r="D163" s="7">
        <v>0.107014</v>
      </c>
      <c r="E163" s="7">
        <v>30.337199999999999</v>
      </c>
      <c r="F163" s="7">
        <v>14.6617</v>
      </c>
      <c r="G163" s="7">
        <v>31.7408</v>
      </c>
      <c r="H163" s="7">
        <v>13.4558</v>
      </c>
      <c r="I163" s="7">
        <v>1.70696</v>
      </c>
      <c r="J163" s="7" t="s">
        <v>2</v>
      </c>
      <c r="K163" s="7">
        <v>4.0345399999999998</v>
      </c>
      <c r="L163" s="7">
        <v>6.9432999999999995E-2</v>
      </c>
      <c r="M163" s="7">
        <v>0.57069899999999996</v>
      </c>
      <c r="N163" s="7">
        <v>97.665000000000006</v>
      </c>
      <c r="O163" t="s">
        <v>1</v>
      </c>
    </row>
    <row r="164" spans="1:15" x14ac:dyDescent="0.25">
      <c r="A164" s="3" t="s">
        <v>28</v>
      </c>
      <c r="B164" s="4">
        <v>154</v>
      </c>
      <c r="C164" s="6">
        <v>0.83261600000000002</v>
      </c>
      <c r="D164" s="6">
        <v>0.100007</v>
      </c>
      <c r="E164" s="6">
        <v>30.399699999999999</v>
      </c>
      <c r="F164" s="6">
        <v>14.985300000000001</v>
      </c>
      <c r="G164" s="6">
        <v>32.504600000000003</v>
      </c>
      <c r="H164" s="6">
        <v>12.893800000000001</v>
      </c>
      <c r="I164" s="6">
        <v>1.4388399999999999</v>
      </c>
      <c r="J164" s="6" t="s">
        <v>2</v>
      </c>
      <c r="K164" s="6">
        <v>3.9205299999999998</v>
      </c>
      <c r="L164" s="6">
        <v>2.2592999999999999E-2</v>
      </c>
      <c r="M164" s="6">
        <v>0.455563</v>
      </c>
      <c r="N164" s="6">
        <v>97.553600000000003</v>
      </c>
      <c r="O164" s="3" t="s">
        <v>1</v>
      </c>
    </row>
    <row r="165" spans="1:15" x14ac:dyDescent="0.25">
      <c r="A165" t="s">
        <v>28</v>
      </c>
      <c r="B165" s="5">
        <v>155</v>
      </c>
      <c r="C165" s="7">
        <v>0.37595400000000001</v>
      </c>
      <c r="D165" s="7">
        <v>0.29669600000000002</v>
      </c>
      <c r="E165" s="7">
        <v>31.101400000000002</v>
      </c>
      <c r="F165" s="7">
        <v>13.7469</v>
      </c>
      <c r="G165" s="7">
        <v>35.1997</v>
      </c>
      <c r="H165" s="7">
        <v>12.605399999999999</v>
      </c>
      <c r="I165" s="7">
        <v>1.1073900000000001</v>
      </c>
      <c r="J165" s="7" t="s">
        <v>2</v>
      </c>
      <c r="K165" s="7">
        <v>4.2550600000000003</v>
      </c>
      <c r="L165" s="7" t="s">
        <v>2</v>
      </c>
      <c r="M165" s="7">
        <v>0.158972</v>
      </c>
      <c r="N165" s="7">
        <v>98.847499999999997</v>
      </c>
      <c r="O165" t="s">
        <v>1</v>
      </c>
    </row>
    <row r="166" spans="1:15" x14ac:dyDescent="0.25">
      <c r="A166" s="3" t="s">
        <v>28</v>
      </c>
      <c r="B166" s="47">
        <v>156</v>
      </c>
      <c r="C166" s="6">
        <v>0.71581099999999998</v>
      </c>
      <c r="D166" s="6" t="s">
        <v>2</v>
      </c>
      <c r="E166" s="6">
        <v>29.4192</v>
      </c>
      <c r="F166" s="6">
        <v>13.848100000000001</v>
      </c>
      <c r="G166" s="6">
        <v>32.450000000000003</v>
      </c>
      <c r="H166" s="6">
        <v>13.567500000000001</v>
      </c>
      <c r="I166" s="6">
        <v>1.7879100000000001</v>
      </c>
      <c r="J166" s="6">
        <v>0.224941</v>
      </c>
      <c r="K166" s="6">
        <v>4.1273299999999997</v>
      </c>
      <c r="L166" s="6">
        <v>8.9471999999999996E-2</v>
      </c>
      <c r="M166" s="6">
        <v>0.64446199999999998</v>
      </c>
      <c r="N166" s="6">
        <v>96.874799999999993</v>
      </c>
      <c r="O166" s="3" t="s">
        <v>1</v>
      </c>
    </row>
    <row r="167" spans="1:15" x14ac:dyDescent="0.25">
      <c r="A167" t="s">
        <v>28</v>
      </c>
      <c r="B167" s="22">
        <v>157</v>
      </c>
      <c r="C167" s="7">
        <v>1.1556</v>
      </c>
      <c r="D167" s="7">
        <v>3.8934999999999997E-2</v>
      </c>
      <c r="E167" s="7">
        <v>29.496700000000001</v>
      </c>
      <c r="F167" s="7">
        <v>14.9674</v>
      </c>
      <c r="G167" s="7">
        <v>32.535299999999999</v>
      </c>
      <c r="H167" s="7">
        <v>12.5017</v>
      </c>
      <c r="I167" s="7">
        <v>1.3686199999999999</v>
      </c>
      <c r="J167" s="7" t="s">
        <v>2</v>
      </c>
      <c r="K167" s="7">
        <v>3.9728300000000001</v>
      </c>
      <c r="L167" s="7">
        <v>2.4098000000000001E-2</v>
      </c>
      <c r="M167" s="7">
        <v>0.320824</v>
      </c>
      <c r="N167" s="7">
        <v>96.382000000000005</v>
      </c>
      <c r="O167" t="s">
        <v>1</v>
      </c>
    </row>
    <row r="168" spans="1:15" x14ac:dyDescent="0.25">
      <c r="A168" s="3" t="s">
        <v>28</v>
      </c>
      <c r="B168" s="47">
        <v>158</v>
      </c>
      <c r="C168" s="6">
        <v>0.54893899999999995</v>
      </c>
      <c r="D168" s="6">
        <v>0.12428400000000001</v>
      </c>
      <c r="E168" s="6">
        <v>30.211600000000001</v>
      </c>
      <c r="F168" s="6">
        <v>14.374599999999999</v>
      </c>
      <c r="G168" s="6">
        <v>32.067999999999998</v>
      </c>
      <c r="H168" s="6">
        <v>12.9854</v>
      </c>
      <c r="I168" s="6">
        <v>1.4899100000000001</v>
      </c>
      <c r="J168" s="6" t="s">
        <v>2</v>
      </c>
      <c r="K168" s="6">
        <v>4.0369000000000002</v>
      </c>
      <c r="L168" s="6" t="s">
        <v>2</v>
      </c>
      <c r="M168" s="6">
        <v>0.491975</v>
      </c>
      <c r="N168" s="6">
        <v>96.352699999999999</v>
      </c>
      <c r="O168" s="3" t="s">
        <v>1</v>
      </c>
    </row>
    <row r="169" spans="1:15" x14ac:dyDescent="0.25">
      <c r="A169" t="s">
        <v>28</v>
      </c>
      <c r="B169" s="22">
        <v>165</v>
      </c>
      <c r="C169" s="7">
        <v>1.2436100000000001</v>
      </c>
      <c r="D169" s="7">
        <v>4.3173999999999997E-2</v>
      </c>
      <c r="E169" s="7">
        <v>30.010999999999999</v>
      </c>
      <c r="F169" s="7">
        <v>14.9564</v>
      </c>
      <c r="G169" s="7">
        <v>33.093499999999999</v>
      </c>
      <c r="H169" s="7">
        <v>12.9079</v>
      </c>
      <c r="I169" s="7">
        <v>1.4579500000000001</v>
      </c>
      <c r="J169" s="7" t="s">
        <v>2</v>
      </c>
      <c r="K169" s="7">
        <v>4.0797600000000003</v>
      </c>
      <c r="L169" s="7">
        <v>3.9316999999999998E-2</v>
      </c>
      <c r="M169" s="7">
        <v>0.46125699999999997</v>
      </c>
      <c r="N169" s="7">
        <v>98.293800000000005</v>
      </c>
      <c r="O169" t="s">
        <v>1</v>
      </c>
    </row>
    <row r="170" spans="1:15" x14ac:dyDescent="0.25">
      <c r="A170" s="3" t="s">
        <v>28</v>
      </c>
      <c r="B170" s="47">
        <v>166</v>
      </c>
      <c r="C170" s="6">
        <v>0.637436</v>
      </c>
      <c r="D170" s="6">
        <v>0.10410999999999999</v>
      </c>
      <c r="E170" s="6">
        <v>30.708500000000001</v>
      </c>
      <c r="F170" s="6">
        <v>14.5908</v>
      </c>
      <c r="G170" s="6">
        <v>31.980399999999999</v>
      </c>
      <c r="H170" s="6">
        <v>13.2812</v>
      </c>
      <c r="I170" s="6">
        <v>1.5645100000000001</v>
      </c>
      <c r="J170" s="6" t="s">
        <v>2</v>
      </c>
      <c r="K170" s="6">
        <v>3.9999099999999999</v>
      </c>
      <c r="L170" s="6">
        <v>5.5535000000000001E-2</v>
      </c>
      <c r="M170" s="6">
        <v>0.59107799999999999</v>
      </c>
      <c r="N170" s="6">
        <v>97.513499999999993</v>
      </c>
      <c r="O170" s="3" t="s">
        <v>1</v>
      </c>
    </row>
    <row r="171" spans="1:15" x14ac:dyDescent="0.25">
      <c r="A171" t="s">
        <v>48</v>
      </c>
      <c r="B171" s="5">
        <v>378</v>
      </c>
      <c r="C171" s="7">
        <v>0.39222200000000002</v>
      </c>
      <c r="D171" s="7">
        <v>0.22744800000000001</v>
      </c>
      <c r="E171" s="7">
        <v>31.609400000000001</v>
      </c>
      <c r="F171" s="7">
        <v>13.8553</v>
      </c>
      <c r="G171" s="7">
        <v>32.554600000000001</v>
      </c>
      <c r="H171" s="7">
        <v>12.7095</v>
      </c>
      <c r="I171" s="7">
        <v>1.43144</v>
      </c>
      <c r="J171" s="7" t="s">
        <v>2</v>
      </c>
      <c r="K171" s="7">
        <v>4.0029399999999997</v>
      </c>
      <c r="L171" s="7" t="s">
        <v>2</v>
      </c>
      <c r="M171" s="7">
        <v>0.40621299999999999</v>
      </c>
      <c r="N171" s="7">
        <v>97.206699999999998</v>
      </c>
      <c r="O171" t="s">
        <v>1</v>
      </c>
    </row>
    <row r="172" spans="1:15" x14ac:dyDescent="0.25">
      <c r="A172" s="3" t="s">
        <v>48</v>
      </c>
      <c r="B172" s="4">
        <v>379</v>
      </c>
      <c r="C172" s="6">
        <v>0.40989599999999998</v>
      </c>
      <c r="D172" s="6">
        <v>0.28787600000000002</v>
      </c>
      <c r="E172" s="6">
        <v>31.819900000000001</v>
      </c>
      <c r="F172" s="6">
        <v>14.0684</v>
      </c>
      <c r="G172" s="6">
        <v>33.204099999999997</v>
      </c>
      <c r="H172" s="6">
        <v>12.7638</v>
      </c>
      <c r="I172" s="6">
        <v>1.3969800000000001</v>
      </c>
      <c r="J172" s="6" t="s">
        <v>2</v>
      </c>
      <c r="K172" s="6">
        <v>4.1355500000000003</v>
      </c>
      <c r="L172" s="6" t="s">
        <v>2</v>
      </c>
      <c r="M172" s="6">
        <v>0.40012500000000001</v>
      </c>
      <c r="N172" s="6">
        <v>98.486699999999999</v>
      </c>
      <c r="O172" s="3" t="s">
        <v>1</v>
      </c>
    </row>
    <row r="173" spans="1:15" x14ac:dyDescent="0.25">
      <c r="A173" t="s">
        <v>48</v>
      </c>
      <c r="B173" s="5">
        <v>380</v>
      </c>
      <c r="C173" s="7">
        <v>0.33972200000000002</v>
      </c>
      <c r="D173" s="7">
        <v>0.39365600000000001</v>
      </c>
      <c r="E173" s="7">
        <v>32.208100000000002</v>
      </c>
      <c r="F173" s="7">
        <v>13.527200000000001</v>
      </c>
      <c r="G173" s="7">
        <v>34.569600000000001</v>
      </c>
      <c r="H173" s="7">
        <v>12.629200000000001</v>
      </c>
      <c r="I173" s="7">
        <v>1.27362</v>
      </c>
      <c r="J173" s="7" t="s">
        <v>2</v>
      </c>
      <c r="K173" s="7">
        <v>4.2023200000000003</v>
      </c>
      <c r="L173" s="7" t="s">
        <v>2</v>
      </c>
      <c r="M173" s="7">
        <v>0.26878400000000002</v>
      </c>
      <c r="N173" s="7">
        <v>99.412099999999995</v>
      </c>
      <c r="O173" t="s">
        <v>1</v>
      </c>
    </row>
    <row r="174" spans="1:15" x14ac:dyDescent="0.25">
      <c r="A174" s="3" t="s">
        <v>48</v>
      </c>
      <c r="B174" s="4">
        <v>381</v>
      </c>
      <c r="C174" s="6">
        <v>0.42531099999999999</v>
      </c>
      <c r="D174" s="6">
        <v>0.44159399999999999</v>
      </c>
      <c r="E174" s="6">
        <v>31.5075</v>
      </c>
      <c r="F174" s="6">
        <v>13.7272</v>
      </c>
      <c r="G174" s="6">
        <v>32.857799999999997</v>
      </c>
      <c r="H174" s="6">
        <v>12.8452</v>
      </c>
      <c r="I174" s="6">
        <v>1.45608</v>
      </c>
      <c r="J174" s="6" t="s">
        <v>2</v>
      </c>
      <c r="K174" s="6">
        <v>4.04908</v>
      </c>
      <c r="L174" s="6">
        <v>6.0638999999999998E-2</v>
      </c>
      <c r="M174" s="6">
        <v>0.37049799999999999</v>
      </c>
      <c r="N174" s="6">
        <v>97.740799999999993</v>
      </c>
      <c r="O174" s="3" t="s">
        <v>1</v>
      </c>
    </row>
    <row r="175" spans="1:15" x14ac:dyDescent="0.25">
      <c r="A175" t="s">
        <v>48</v>
      </c>
      <c r="B175" s="5">
        <v>383</v>
      </c>
      <c r="C175" s="7">
        <v>0.33074300000000001</v>
      </c>
      <c r="D175" s="7">
        <v>0.23261000000000001</v>
      </c>
      <c r="E175" s="7">
        <v>30.247599999999998</v>
      </c>
      <c r="F175" s="7">
        <v>13.6599</v>
      </c>
      <c r="G175" s="7">
        <v>31.9496</v>
      </c>
      <c r="H175" s="7">
        <v>12.9588</v>
      </c>
      <c r="I175" s="7">
        <v>1.5723800000000001</v>
      </c>
      <c r="J175" s="7" t="s">
        <v>2</v>
      </c>
      <c r="K175" s="7">
        <v>4.0521799999999999</v>
      </c>
      <c r="L175" s="7">
        <v>4.9577000000000003E-2</v>
      </c>
      <c r="M175" s="7">
        <v>0.59037200000000001</v>
      </c>
      <c r="N175" s="7">
        <v>95.643699999999995</v>
      </c>
      <c r="O175" t="s">
        <v>1</v>
      </c>
    </row>
    <row r="176" spans="1:15" x14ac:dyDescent="0.25">
      <c r="A176" s="3" t="s">
        <v>48</v>
      </c>
      <c r="B176" s="4">
        <v>386</v>
      </c>
      <c r="C176" s="6">
        <v>0.36151499999999998</v>
      </c>
      <c r="D176" s="6">
        <v>0.29587599999999997</v>
      </c>
      <c r="E176" s="6">
        <v>31.249199999999998</v>
      </c>
      <c r="F176" s="6">
        <v>13.855700000000001</v>
      </c>
      <c r="G176" s="6">
        <v>33.256599999999999</v>
      </c>
      <c r="H176" s="6">
        <v>12.2225</v>
      </c>
      <c r="I176" s="6">
        <v>1.25593</v>
      </c>
      <c r="J176" s="6" t="s">
        <v>2</v>
      </c>
      <c r="K176" s="6">
        <v>3.9326500000000002</v>
      </c>
      <c r="L176" s="6" t="s">
        <v>2</v>
      </c>
      <c r="M176" s="6">
        <v>0.37153700000000001</v>
      </c>
      <c r="N176" s="6">
        <v>96.811000000000007</v>
      </c>
      <c r="O176" s="3" t="s">
        <v>1</v>
      </c>
    </row>
    <row r="177" spans="1:15" x14ac:dyDescent="0.25">
      <c r="A177" t="s">
        <v>48</v>
      </c>
      <c r="B177" s="5">
        <v>387</v>
      </c>
      <c r="C177" s="7">
        <v>0.52907400000000004</v>
      </c>
      <c r="D177" s="7">
        <v>0.22922200000000001</v>
      </c>
      <c r="E177" s="7">
        <v>31.2621</v>
      </c>
      <c r="F177" s="7">
        <v>14.2379</v>
      </c>
      <c r="G177" s="7">
        <v>33.016199999999998</v>
      </c>
      <c r="H177" s="7">
        <v>12.305400000000001</v>
      </c>
      <c r="I177" s="7">
        <v>1.24719</v>
      </c>
      <c r="J177" s="7" t="s">
        <v>2</v>
      </c>
      <c r="K177" s="7">
        <v>4.0165800000000003</v>
      </c>
      <c r="L177" s="7" t="s">
        <v>2</v>
      </c>
      <c r="M177" s="7">
        <v>0.33037</v>
      </c>
      <c r="N177" s="7">
        <v>97.1768</v>
      </c>
      <c r="O177" t="s">
        <v>1</v>
      </c>
    </row>
    <row r="178" spans="1:15" x14ac:dyDescent="0.25">
      <c r="A178" s="3" t="s">
        <v>48</v>
      </c>
      <c r="B178" s="4">
        <v>388</v>
      </c>
      <c r="C178" s="6">
        <v>0.30098999999999998</v>
      </c>
      <c r="D178" s="6">
        <v>0.241761</v>
      </c>
      <c r="E178" s="6">
        <v>30.863499999999998</v>
      </c>
      <c r="F178" s="6">
        <v>13.908899999999999</v>
      </c>
      <c r="G178" s="6">
        <v>32.7254</v>
      </c>
      <c r="H178" s="6">
        <v>12.2235</v>
      </c>
      <c r="I178" s="6">
        <v>1.2916700000000001</v>
      </c>
      <c r="J178" s="6" t="s">
        <v>2</v>
      </c>
      <c r="K178" s="6">
        <v>3.9759699999999998</v>
      </c>
      <c r="L178" s="6" t="s">
        <v>2</v>
      </c>
      <c r="M178" s="6">
        <v>0.39163599999999998</v>
      </c>
      <c r="N178" s="6">
        <v>95.927099999999996</v>
      </c>
      <c r="O178" s="3" t="s">
        <v>1</v>
      </c>
    </row>
    <row r="179" spans="1:15" x14ac:dyDescent="0.25">
      <c r="A179" t="s">
        <v>48</v>
      </c>
      <c r="B179" s="5">
        <v>389</v>
      </c>
      <c r="C179" s="7">
        <v>0.40305200000000002</v>
      </c>
      <c r="D179" s="7">
        <v>0.30361100000000002</v>
      </c>
      <c r="E179" s="7">
        <v>31.459900000000001</v>
      </c>
      <c r="F179" s="7">
        <v>13.865500000000001</v>
      </c>
      <c r="G179" s="7">
        <v>33.654800000000002</v>
      </c>
      <c r="H179" s="7">
        <v>12.411199999999999</v>
      </c>
      <c r="I179" s="7">
        <v>1.2370099999999999</v>
      </c>
      <c r="J179" s="7" t="s">
        <v>2</v>
      </c>
      <c r="K179" s="7">
        <v>4.0416100000000004</v>
      </c>
      <c r="L179" s="7" t="s">
        <v>2</v>
      </c>
      <c r="M179" s="7">
        <v>0.201488</v>
      </c>
      <c r="N179" s="7">
        <v>97.584900000000005</v>
      </c>
      <c r="O179" t="s">
        <v>1</v>
      </c>
    </row>
    <row r="180" spans="1:15" x14ac:dyDescent="0.25">
      <c r="A180" s="3" t="s">
        <v>48</v>
      </c>
      <c r="B180" s="4">
        <v>390</v>
      </c>
      <c r="C180" s="6">
        <v>0.18312999999999999</v>
      </c>
      <c r="D180" s="6">
        <v>0.28425</v>
      </c>
      <c r="E180" s="6">
        <v>29.125599999999999</v>
      </c>
      <c r="F180" s="6">
        <v>13.2607</v>
      </c>
      <c r="G180" s="6">
        <v>32.384900000000002</v>
      </c>
      <c r="H180" s="6">
        <v>12.0136</v>
      </c>
      <c r="I180" s="6">
        <v>1.2057199999999999</v>
      </c>
      <c r="J180" s="6" t="s">
        <v>2</v>
      </c>
      <c r="K180" s="6">
        <v>3.8982600000000001</v>
      </c>
      <c r="L180" s="6" t="s">
        <v>2</v>
      </c>
      <c r="M180" s="6">
        <v>0.25921899999999998</v>
      </c>
      <c r="N180" s="6">
        <v>92.615300000000005</v>
      </c>
      <c r="O180" s="3" t="s">
        <v>1</v>
      </c>
    </row>
    <row r="181" spans="1:15" x14ac:dyDescent="0.25">
      <c r="A181" t="s">
        <v>48</v>
      </c>
      <c r="B181" s="5">
        <v>391</v>
      </c>
      <c r="C181" s="7">
        <v>0.42698199999999997</v>
      </c>
      <c r="D181" s="7">
        <v>0.189801</v>
      </c>
      <c r="E181" s="7">
        <v>30.6556</v>
      </c>
      <c r="F181" s="7">
        <v>14.236800000000001</v>
      </c>
      <c r="G181" s="7">
        <v>32.8093</v>
      </c>
      <c r="H181" s="7">
        <v>12.1943</v>
      </c>
      <c r="I181" s="7">
        <v>1.2867500000000001</v>
      </c>
      <c r="J181" s="7" t="s">
        <v>2</v>
      </c>
      <c r="K181" s="7">
        <v>4.0174899999999996</v>
      </c>
      <c r="L181" s="7" t="s">
        <v>2</v>
      </c>
      <c r="M181" s="7">
        <v>0.363066</v>
      </c>
      <c r="N181" s="7">
        <v>96.182199999999995</v>
      </c>
      <c r="O181" t="s">
        <v>1</v>
      </c>
    </row>
    <row r="182" spans="1:15" x14ac:dyDescent="0.25">
      <c r="A182" s="3" t="s">
        <v>48</v>
      </c>
      <c r="B182" s="4">
        <v>392</v>
      </c>
      <c r="C182" s="6">
        <v>0.36389500000000002</v>
      </c>
      <c r="D182" s="6">
        <v>0.21793699999999999</v>
      </c>
      <c r="E182" s="6">
        <v>31.503</v>
      </c>
      <c r="F182" s="6">
        <v>14.4689</v>
      </c>
      <c r="G182" s="6">
        <v>32.924399999999999</v>
      </c>
      <c r="H182" s="6">
        <v>12.358499999999999</v>
      </c>
      <c r="I182" s="6">
        <v>1.3042899999999999</v>
      </c>
      <c r="J182" s="6" t="s">
        <v>2</v>
      </c>
      <c r="K182" s="6">
        <v>3.9154200000000001</v>
      </c>
      <c r="L182" s="6">
        <v>3.0641999999999999E-2</v>
      </c>
      <c r="M182" s="6">
        <v>0.29430699999999999</v>
      </c>
      <c r="N182" s="6">
        <v>97.381299999999996</v>
      </c>
      <c r="O182" s="3" t="s">
        <v>1</v>
      </c>
    </row>
    <row r="183" spans="1:15" x14ac:dyDescent="0.25">
      <c r="A183" t="s">
        <v>48</v>
      </c>
      <c r="B183" s="5">
        <v>393</v>
      </c>
      <c r="C183" s="7">
        <v>0.43280099999999999</v>
      </c>
      <c r="D183" s="7">
        <v>0.24509</v>
      </c>
      <c r="E183" s="7">
        <v>31.149699999999999</v>
      </c>
      <c r="F183" s="7">
        <v>14.3287</v>
      </c>
      <c r="G183" s="7">
        <v>33.095599999999997</v>
      </c>
      <c r="H183" s="7">
        <v>12.386100000000001</v>
      </c>
      <c r="I183" s="7">
        <v>1.2796000000000001</v>
      </c>
      <c r="J183" s="7" t="s">
        <v>2</v>
      </c>
      <c r="K183" s="7">
        <v>4.0464700000000002</v>
      </c>
      <c r="L183" s="7" t="s">
        <v>2</v>
      </c>
      <c r="M183" s="7">
        <v>0.30952200000000002</v>
      </c>
      <c r="N183" s="7">
        <v>97.281899999999993</v>
      </c>
      <c r="O183" t="s">
        <v>1</v>
      </c>
    </row>
    <row r="184" spans="1:15" x14ac:dyDescent="0.25">
      <c r="A184" s="3" t="s">
        <v>48</v>
      </c>
      <c r="B184" s="4">
        <v>394</v>
      </c>
      <c r="C184" s="6">
        <v>0.436334</v>
      </c>
      <c r="D184" s="6">
        <v>0.24496999999999999</v>
      </c>
      <c r="E184" s="6">
        <v>31.305099999999999</v>
      </c>
      <c r="F184" s="6">
        <v>14.3226</v>
      </c>
      <c r="G184" s="6">
        <v>33.310200000000002</v>
      </c>
      <c r="H184" s="6">
        <v>12.568099999999999</v>
      </c>
      <c r="I184" s="6">
        <v>1.28298</v>
      </c>
      <c r="J184" s="6" t="s">
        <v>2</v>
      </c>
      <c r="K184" s="6">
        <v>3.95648</v>
      </c>
      <c r="L184" s="6" t="s">
        <v>2</v>
      </c>
      <c r="M184" s="6">
        <v>0.32815499999999997</v>
      </c>
      <c r="N184" s="6">
        <v>97.771900000000002</v>
      </c>
      <c r="O184" s="3" t="s">
        <v>1</v>
      </c>
    </row>
    <row r="185" spans="1:15" x14ac:dyDescent="0.25">
      <c r="A185" t="s">
        <v>48</v>
      </c>
      <c r="B185" s="5">
        <v>397</v>
      </c>
      <c r="C185" s="7">
        <v>0.220438</v>
      </c>
      <c r="D185" s="7">
        <v>0.36351600000000001</v>
      </c>
      <c r="E185" s="7">
        <v>30.5047</v>
      </c>
      <c r="F185" s="7">
        <v>13.745799999999999</v>
      </c>
      <c r="G185" s="7">
        <v>32.372999999999998</v>
      </c>
      <c r="H185" s="7">
        <v>13.399900000000001</v>
      </c>
      <c r="I185" s="7">
        <v>1.5786500000000001</v>
      </c>
      <c r="J185" s="7" t="s">
        <v>2</v>
      </c>
      <c r="K185" s="7">
        <v>4.02881</v>
      </c>
      <c r="L185" s="7">
        <v>4.3546000000000001E-2</v>
      </c>
      <c r="M185" s="7">
        <v>0.40830899999999998</v>
      </c>
      <c r="N185" s="7">
        <v>96.666600000000003</v>
      </c>
      <c r="O185" t="s">
        <v>1</v>
      </c>
    </row>
    <row r="186" spans="1:15" x14ac:dyDescent="0.25">
      <c r="A186" s="3" t="s">
        <v>48</v>
      </c>
      <c r="B186" s="4">
        <v>398</v>
      </c>
      <c r="C186" s="6">
        <v>0.26246999999999998</v>
      </c>
      <c r="D186" s="6">
        <v>0.30274899999999999</v>
      </c>
      <c r="E186" s="6">
        <v>29.731100000000001</v>
      </c>
      <c r="F186" s="6">
        <v>13.5229</v>
      </c>
      <c r="G186" s="6">
        <v>32.034999999999997</v>
      </c>
      <c r="H186" s="6">
        <v>13.032</v>
      </c>
      <c r="I186" s="6">
        <v>1.5344500000000001</v>
      </c>
      <c r="J186" s="6" t="s">
        <v>2</v>
      </c>
      <c r="K186" s="6">
        <v>3.99912</v>
      </c>
      <c r="L186" s="6">
        <v>2.3251999999999998E-2</v>
      </c>
      <c r="M186" s="6">
        <v>0.34659800000000002</v>
      </c>
      <c r="N186" s="6">
        <v>94.789599999999993</v>
      </c>
      <c r="O186" s="3" t="s">
        <v>1</v>
      </c>
    </row>
    <row r="187" spans="1:15" x14ac:dyDescent="0.25">
      <c r="A187" t="s">
        <v>48</v>
      </c>
      <c r="B187" s="5">
        <v>399</v>
      </c>
      <c r="C187" s="7">
        <v>0.271982</v>
      </c>
      <c r="D187" s="7">
        <v>0.28963</v>
      </c>
      <c r="E187" s="7">
        <v>30.490200000000002</v>
      </c>
      <c r="F187" s="7">
        <v>13.6561</v>
      </c>
      <c r="G187" s="7">
        <v>32.429699999999997</v>
      </c>
      <c r="H187" s="7">
        <v>13.3536</v>
      </c>
      <c r="I187" s="7">
        <v>1.5874299999999999</v>
      </c>
      <c r="J187" s="7" t="s">
        <v>2</v>
      </c>
      <c r="K187" s="7">
        <v>4.1337599999999997</v>
      </c>
      <c r="L187" s="7">
        <v>5.9986999999999999E-2</v>
      </c>
      <c r="M187" s="7">
        <v>0.48838799999999999</v>
      </c>
      <c r="N187" s="7">
        <v>96.760800000000003</v>
      </c>
      <c r="O187" t="s">
        <v>1</v>
      </c>
    </row>
    <row r="188" spans="1:15" x14ac:dyDescent="0.25">
      <c r="A188" s="3" t="s">
        <v>48</v>
      </c>
      <c r="B188" s="4">
        <v>400</v>
      </c>
      <c r="C188" s="6">
        <v>0.32598700000000003</v>
      </c>
      <c r="D188" s="6">
        <v>0.34802100000000002</v>
      </c>
      <c r="E188" s="6">
        <v>30.200099999999999</v>
      </c>
      <c r="F188" s="6">
        <v>13.5152</v>
      </c>
      <c r="G188" s="6">
        <v>32.2151</v>
      </c>
      <c r="H188" s="6">
        <v>13.085699999999999</v>
      </c>
      <c r="I188" s="6">
        <v>1.4887300000000001</v>
      </c>
      <c r="J188" s="6" t="s">
        <v>2</v>
      </c>
      <c r="K188" s="6">
        <v>4.0280399999999998</v>
      </c>
      <c r="L188" s="6">
        <v>3.8662000000000002E-2</v>
      </c>
      <c r="M188" s="6">
        <v>0.36436400000000002</v>
      </c>
      <c r="N188" s="6">
        <v>95.609899999999996</v>
      </c>
      <c r="O188" s="3" t="s">
        <v>1</v>
      </c>
    </row>
    <row r="189" spans="1:15" x14ac:dyDescent="0.25">
      <c r="A189" t="s">
        <v>26</v>
      </c>
      <c r="B189" s="5">
        <v>434</v>
      </c>
      <c r="C189" s="7">
        <v>0.52843200000000001</v>
      </c>
      <c r="D189" s="7" t="s">
        <v>2</v>
      </c>
      <c r="E189" s="7">
        <v>30.063300000000002</v>
      </c>
      <c r="F189" s="7">
        <v>13.0779</v>
      </c>
      <c r="G189" s="7">
        <v>32.8245</v>
      </c>
      <c r="H189" s="7">
        <v>14.087300000000001</v>
      </c>
      <c r="I189" s="7">
        <v>1.9351</v>
      </c>
      <c r="J189" s="7">
        <v>0.19624</v>
      </c>
      <c r="K189" s="7">
        <v>4.2827400000000004</v>
      </c>
      <c r="L189" s="7">
        <v>0.126281</v>
      </c>
      <c r="M189" s="7">
        <v>0.75501300000000005</v>
      </c>
      <c r="N189" s="7">
        <v>97.876800000000003</v>
      </c>
      <c r="O189" t="s">
        <v>47</v>
      </c>
    </row>
    <row r="190" spans="1:15" x14ac:dyDescent="0.25">
      <c r="A190" s="3" t="s">
        <v>26</v>
      </c>
      <c r="B190" s="4">
        <v>435</v>
      </c>
      <c r="C190" s="6">
        <v>0.58745000000000003</v>
      </c>
      <c r="D190" s="6" t="s">
        <v>2</v>
      </c>
      <c r="E190" s="6">
        <v>29.768599999999999</v>
      </c>
      <c r="F190" s="6">
        <v>12.7904</v>
      </c>
      <c r="G190" s="6">
        <v>32.729100000000003</v>
      </c>
      <c r="H190" s="6">
        <v>14.1572</v>
      </c>
      <c r="I190" s="6">
        <v>1.97027</v>
      </c>
      <c r="J190" s="6">
        <v>0.19924</v>
      </c>
      <c r="K190" s="6">
        <v>4.3173500000000002</v>
      </c>
      <c r="L190" s="6">
        <v>0.114923</v>
      </c>
      <c r="M190" s="6">
        <v>0.73990900000000004</v>
      </c>
      <c r="N190" s="6">
        <v>97.374399999999994</v>
      </c>
      <c r="O190" s="3" t="s">
        <v>47</v>
      </c>
    </row>
    <row r="191" spans="1:15" x14ac:dyDescent="0.25">
      <c r="A191" t="s">
        <v>26</v>
      </c>
      <c r="B191" s="5">
        <v>436</v>
      </c>
      <c r="C191" s="7">
        <v>0.51433099999999998</v>
      </c>
      <c r="D191" s="7" t="s">
        <v>2</v>
      </c>
      <c r="E191" s="7">
        <v>29.534500000000001</v>
      </c>
      <c r="F191" s="7">
        <v>12.845800000000001</v>
      </c>
      <c r="G191" s="7">
        <v>32.513800000000003</v>
      </c>
      <c r="H191" s="7">
        <v>14.2394</v>
      </c>
      <c r="I191" s="7">
        <v>1.94553</v>
      </c>
      <c r="J191" s="7">
        <v>0.183532</v>
      </c>
      <c r="K191" s="7">
        <v>4.20242</v>
      </c>
      <c r="L191" s="7">
        <v>9.2690999999999996E-2</v>
      </c>
      <c r="M191" s="7">
        <v>0.61124299999999998</v>
      </c>
      <c r="N191" s="7">
        <v>96.683199999999999</v>
      </c>
      <c r="O191" t="s">
        <v>47</v>
      </c>
    </row>
    <row r="192" spans="1:15" x14ac:dyDescent="0.25">
      <c r="A192" s="3" t="s">
        <v>26</v>
      </c>
      <c r="B192" s="4">
        <v>437</v>
      </c>
      <c r="C192" s="6">
        <v>0.49141099999999999</v>
      </c>
      <c r="D192" s="6" t="s">
        <v>2</v>
      </c>
      <c r="E192" s="6">
        <v>29.480899999999998</v>
      </c>
      <c r="F192" s="6">
        <v>12.808400000000001</v>
      </c>
      <c r="G192" s="6">
        <v>32.303699999999999</v>
      </c>
      <c r="H192" s="6">
        <v>14.1838</v>
      </c>
      <c r="I192" s="6">
        <v>1.9680500000000001</v>
      </c>
      <c r="J192" s="6">
        <v>0.21470400000000001</v>
      </c>
      <c r="K192" s="6">
        <v>4.18438</v>
      </c>
      <c r="L192" s="6">
        <v>0.14401900000000001</v>
      </c>
      <c r="M192" s="6">
        <v>0.76663800000000004</v>
      </c>
      <c r="N192" s="6">
        <v>96.546099999999996</v>
      </c>
      <c r="O192" s="3" t="s">
        <v>47</v>
      </c>
    </row>
    <row r="193" spans="1:15" x14ac:dyDescent="0.25">
      <c r="A193" t="s">
        <v>26</v>
      </c>
      <c r="B193" s="5">
        <v>438</v>
      </c>
      <c r="C193" s="7">
        <v>0.68240500000000004</v>
      </c>
      <c r="D193" s="7" t="s">
        <v>2</v>
      </c>
      <c r="E193" s="7">
        <v>29.845800000000001</v>
      </c>
      <c r="F193" s="7">
        <v>13.351000000000001</v>
      </c>
      <c r="G193" s="7">
        <v>32.323700000000002</v>
      </c>
      <c r="H193" s="7">
        <v>13.821300000000001</v>
      </c>
      <c r="I193" s="7">
        <v>1.7957700000000001</v>
      </c>
      <c r="J193" s="7">
        <v>0.18353700000000001</v>
      </c>
      <c r="K193" s="7">
        <v>4.1962999999999999</v>
      </c>
      <c r="L193" s="7">
        <v>8.8541999999999996E-2</v>
      </c>
      <c r="M193" s="7">
        <v>0.68744799999999995</v>
      </c>
      <c r="N193" s="7">
        <v>96.975800000000007</v>
      </c>
      <c r="O193" t="s">
        <v>47</v>
      </c>
    </row>
    <row r="194" spans="1:15" x14ac:dyDescent="0.25">
      <c r="A194" s="3" t="s">
        <v>26</v>
      </c>
      <c r="B194" s="4">
        <v>439</v>
      </c>
      <c r="C194" s="6">
        <v>0.70604100000000003</v>
      </c>
      <c r="D194" s="6" t="s">
        <v>2</v>
      </c>
      <c r="E194" s="6">
        <v>29.976700000000001</v>
      </c>
      <c r="F194" s="6">
        <v>13.466699999999999</v>
      </c>
      <c r="G194" s="6">
        <v>32.701500000000003</v>
      </c>
      <c r="H194" s="6">
        <v>13.7433</v>
      </c>
      <c r="I194" s="6">
        <v>1.6714</v>
      </c>
      <c r="J194" s="6">
        <v>8.1093999999999999E-2</v>
      </c>
      <c r="K194" s="6">
        <v>4.1977099999999998</v>
      </c>
      <c r="L194" s="6">
        <v>6.5014000000000002E-2</v>
      </c>
      <c r="M194" s="6">
        <v>0.62304300000000001</v>
      </c>
      <c r="N194" s="6">
        <v>97.232500000000002</v>
      </c>
      <c r="O194" s="3" t="s">
        <v>47</v>
      </c>
    </row>
    <row r="195" spans="1:15" x14ac:dyDescent="0.25">
      <c r="A195" t="s">
        <v>26</v>
      </c>
      <c r="B195" s="5">
        <v>473</v>
      </c>
      <c r="C195" s="7">
        <v>0.34307199999999999</v>
      </c>
      <c r="D195" s="7" t="s">
        <v>2</v>
      </c>
      <c r="E195" s="7">
        <v>29.802</v>
      </c>
      <c r="F195" s="7">
        <v>11.966100000000001</v>
      </c>
      <c r="G195" s="7">
        <v>31.738299999999999</v>
      </c>
      <c r="H195" s="7">
        <v>15.0685</v>
      </c>
      <c r="I195" s="7">
        <v>2.3780299999999999</v>
      </c>
      <c r="J195" s="7">
        <v>0.33914699999999998</v>
      </c>
      <c r="K195" s="7">
        <v>4.2777000000000003</v>
      </c>
      <c r="L195" s="7">
        <v>0.19236900000000001</v>
      </c>
      <c r="M195" s="7">
        <v>1.00728</v>
      </c>
      <c r="N195" s="7">
        <v>97.1126</v>
      </c>
      <c r="O195" t="s">
        <v>47</v>
      </c>
    </row>
    <row r="196" spans="1:15" x14ac:dyDescent="0.25">
      <c r="A196" s="3" t="s">
        <v>26</v>
      </c>
      <c r="B196" s="4">
        <v>474</v>
      </c>
      <c r="C196" s="6">
        <v>0.86188399999999998</v>
      </c>
      <c r="D196" s="6" t="s">
        <v>2</v>
      </c>
      <c r="E196" s="6">
        <v>27.5791</v>
      </c>
      <c r="F196" s="6">
        <v>11.9885</v>
      </c>
      <c r="G196" s="6">
        <v>31.763000000000002</v>
      </c>
      <c r="H196" s="6">
        <v>14.7471</v>
      </c>
      <c r="I196" s="6">
        <v>2.1921400000000002</v>
      </c>
      <c r="J196" s="6">
        <v>0.25118800000000002</v>
      </c>
      <c r="K196" s="6">
        <v>4.2829800000000002</v>
      </c>
      <c r="L196" s="6">
        <v>0.15227399999999999</v>
      </c>
      <c r="M196" s="6">
        <v>0.804481</v>
      </c>
      <c r="N196" s="6">
        <v>94.622699999999995</v>
      </c>
      <c r="O196" s="3" t="s">
        <v>47</v>
      </c>
    </row>
    <row r="197" spans="1:15" x14ac:dyDescent="0.25">
      <c r="A197" t="s">
        <v>26</v>
      </c>
      <c r="B197" s="5">
        <v>484</v>
      </c>
      <c r="C197" s="7">
        <v>0.45746199999999998</v>
      </c>
      <c r="D197" s="7" t="s">
        <v>2</v>
      </c>
      <c r="E197" s="7">
        <v>29.0962</v>
      </c>
      <c r="F197" s="7">
        <v>12.7346</v>
      </c>
      <c r="G197" s="7">
        <v>32.338999999999999</v>
      </c>
      <c r="H197" s="7">
        <v>13.8748</v>
      </c>
      <c r="I197" s="7">
        <v>1.89818</v>
      </c>
      <c r="J197" s="7">
        <v>0.23003699999999999</v>
      </c>
      <c r="K197" s="7">
        <v>4.2276199999999999</v>
      </c>
      <c r="L197" s="7">
        <v>8.4279000000000007E-2</v>
      </c>
      <c r="M197" s="7">
        <v>0.60235799999999995</v>
      </c>
      <c r="N197" s="7">
        <v>95.544600000000003</v>
      </c>
      <c r="O197" t="s">
        <v>47</v>
      </c>
    </row>
    <row r="198" spans="1:15" x14ac:dyDescent="0.25">
      <c r="A198" s="3" t="s">
        <v>26</v>
      </c>
      <c r="B198" s="4">
        <v>487</v>
      </c>
      <c r="C198" s="6">
        <v>0.53798800000000002</v>
      </c>
      <c r="D198" s="6" t="s">
        <v>2</v>
      </c>
      <c r="E198" s="6">
        <v>30.2227</v>
      </c>
      <c r="F198" s="6">
        <v>12.574999999999999</v>
      </c>
      <c r="G198" s="6">
        <v>32.781300000000002</v>
      </c>
      <c r="H198" s="6">
        <v>14.019500000000001</v>
      </c>
      <c r="I198" s="6">
        <v>2.03233</v>
      </c>
      <c r="J198" s="6">
        <v>0.248143</v>
      </c>
      <c r="K198" s="6">
        <v>4.3289499999999999</v>
      </c>
      <c r="L198" s="6">
        <v>0.10678799999999999</v>
      </c>
      <c r="M198" s="6">
        <v>0.818963</v>
      </c>
      <c r="N198" s="6">
        <v>97.671700000000001</v>
      </c>
      <c r="O198" s="3" t="s">
        <v>47</v>
      </c>
    </row>
    <row r="199" spans="1:15" x14ac:dyDescent="0.25">
      <c r="A199" t="s">
        <v>26</v>
      </c>
      <c r="B199" s="5">
        <v>489</v>
      </c>
      <c r="C199" s="7">
        <v>0.29294399999999998</v>
      </c>
      <c r="D199" s="7" t="s">
        <v>2</v>
      </c>
      <c r="E199" s="7">
        <v>29.154800000000002</v>
      </c>
      <c r="F199" s="7">
        <v>11.9831</v>
      </c>
      <c r="G199" s="7">
        <v>32.258200000000002</v>
      </c>
      <c r="H199" s="7">
        <v>14.294</v>
      </c>
      <c r="I199" s="7">
        <v>1.9565999999999999</v>
      </c>
      <c r="J199" s="7">
        <v>0.37131199999999998</v>
      </c>
      <c r="K199" s="7">
        <v>4.0953099999999996</v>
      </c>
      <c r="L199" s="7">
        <v>2.7140999999999998E-2</v>
      </c>
      <c r="M199" s="7">
        <v>0.44102799999999998</v>
      </c>
      <c r="N199" s="7">
        <v>94.874399999999994</v>
      </c>
      <c r="O199" t="s">
        <v>47</v>
      </c>
    </row>
    <row r="200" spans="1:15" x14ac:dyDescent="0.25">
      <c r="A200" s="3" t="s">
        <v>26</v>
      </c>
      <c r="B200" s="4">
        <v>490</v>
      </c>
      <c r="C200" s="6">
        <v>0.36693500000000001</v>
      </c>
      <c r="D200" s="6" t="s">
        <v>2</v>
      </c>
      <c r="E200" s="6">
        <v>29.258400000000002</v>
      </c>
      <c r="F200" s="6">
        <v>12.209300000000001</v>
      </c>
      <c r="G200" s="6">
        <v>32.302599999999998</v>
      </c>
      <c r="H200" s="6">
        <v>14.4719</v>
      </c>
      <c r="I200" s="6">
        <v>1.9899199999999999</v>
      </c>
      <c r="J200" s="6">
        <v>0.32339899999999999</v>
      </c>
      <c r="K200" s="6">
        <v>4.1785199999999998</v>
      </c>
      <c r="L200" s="6">
        <v>7.5912999999999994E-2</v>
      </c>
      <c r="M200" s="6">
        <v>0.489707</v>
      </c>
      <c r="N200" s="6">
        <v>95.666700000000006</v>
      </c>
      <c r="O200" s="3" t="s">
        <v>47</v>
      </c>
    </row>
    <row r="201" spans="1:15" x14ac:dyDescent="0.25">
      <c r="A201" t="s">
        <v>26</v>
      </c>
      <c r="B201" s="5">
        <v>433</v>
      </c>
      <c r="C201" s="7">
        <v>0.49841600000000003</v>
      </c>
      <c r="D201" s="7">
        <v>0.16725799999999999</v>
      </c>
      <c r="E201" s="7">
        <v>30.997</v>
      </c>
      <c r="F201" s="7">
        <v>14.258800000000001</v>
      </c>
      <c r="G201" s="7">
        <v>32.433700000000002</v>
      </c>
      <c r="H201" s="7">
        <v>13.048999999999999</v>
      </c>
      <c r="I201" s="7">
        <v>1.4690300000000001</v>
      </c>
      <c r="J201" s="7" t="s">
        <v>2</v>
      </c>
      <c r="K201" s="7">
        <v>4.1260300000000001</v>
      </c>
      <c r="L201" s="7">
        <v>2.7182000000000001E-2</v>
      </c>
      <c r="M201" s="7">
        <v>0.39224300000000001</v>
      </c>
      <c r="N201" s="7">
        <v>97.418700000000001</v>
      </c>
      <c r="O201" t="s">
        <v>1</v>
      </c>
    </row>
    <row r="202" spans="1:15" x14ac:dyDescent="0.25">
      <c r="A202" s="3" t="s">
        <v>26</v>
      </c>
      <c r="B202" s="4">
        <v>440</v>
      </c>
      <c r="C202" s="6">
        <v>0.65986699999999998</v>
      </c>
      <c r="D202" s="6">
        <v>5.2657000000000002E-2</v>
      </c>
      <c r="E202" s="6">
        <v>30.453800000000001</v>
      </c>
      <c r="F202" s="6">
        <v>14.266</v>
      </c>
      <c r="G202" s="6">
        <v>32.2134</v>
      </c>
      <c r="H202" s="6">
        <v>13.2544</v>
      </c>
      <c r="I202" s="6">
        <v>1.5546899999999999</v>
      </c>
      <c r="J202" s="6" t="s">
        <v>2</v>
      </c>
      <c r="K202" s="6">
        <v>4.05966</v>
      </c>
      <c r="L202" s="6">
        <v>5.9145000000000003E-2</v>
      </c>
      <c r="M202" s="6">
        <v>0.45948600000000001</v>
      </c>
      <c r="N202" s="6">
        <v>97.040199999999999</v>
      </c>
      <c r="O202" s="3" t="s">
        <v>1</v>
      </c>
    </row>
    <row r="203" spans="1:15" x14ac:dyDescent="0.25">
      <c r="A203" t="s">
        <v>26</v>
      </c>
      <c r="B203" s="5">
        <v>441</v>
      </c>
      <c r="C203" s="7">
        <v>0.447685</v>
      </c>
      <c r="D203" s="7">
        <v>0.147426</v>
      </c>
      <c r="E203" s="7">
        <v>30.9404</v>
      </c>
      <c r="F203" s="7">
        <v>14.3315</v>
      </c>
      <c r="G203" s="7">
        <v>32.1648</v>
      </c>
      <c r="H203" s="7">
        <v>13.0909</v>
      </c>
      <c r="I203" s="7">
        <v>1.53559</v>
      </c>
      <c r="J203" s="7" t="s">
        <v>2</v>
      </c>
      <c r="K203" s="7">
        <v>4.00718</v>
      </c>
      <c r="L203" s="7">
        <v>8.6147000000000001E-2</v>
      </c>
      <c r="M203" s="7">
        <v>0.40753899999999998</v>
      </c>
      <c r="N203" s="7">
        <v>97.159099999999995</v>
      </c>
      <c r="O203" t="s">
        <v>1</v>
      </c>
    </row>
    <row r="204" spans="1:15" x14ac:dyDescent="0.25">
      <c r="A204" s="3" t="s">
        <v>26</v>
      </c>
      <c r="B204" s="4">
        <v>442</v>
      </c>
      <c r="C204" s="6">
        <v>0.620278</v>
      </c>
      <c r="D204" s="6" t="s">
        <v>2</v>
      </c>
      <c r="E204" s="6">
        <v>30.451799999999999</v>
      </c>
      <c r="F204" s="6">
        <v>14.410299999999999</v>
      </c>
      <c r="G204" s="6">
        <v>32.585299999999997</v>
      </c>
      <c r="H204" s="6">
        <v>13.285</v>
      </c>
      <c r="I204" s="6">
        <v>1.5945199999999999</v>
      </c>
      <c r="J204" s="6">
        <v>7.3291999999999996E-2</v>
      </c>
      <c r="K204" s="6">
        <v>4.1636800000000003</v>
      </c>
      <c r="L204" s="6">
        <v>5.3432E-2</v>
      </c>
      <c r="M204" s="6">
        <v>0.53670099999999998</v>
      </c>
      <c r="N204" s="6">
        <v>97.774199999999993</v>
      </c>
      <c r="O204" s="3" t="s">
        <v>1</v>
      </c>
    </row>
    <row r="205" spans="1:15" x14ac:dyDescent="0.25">
      <c r="A205" t="s">
        <v>26</v>
      </c>
      <c r="B205" s="5">
        <v>443</v>
      </c>
      <c r="C205" s="7">
        <v>0.55778399999999995</v>
      </c>
      <c r="D205" s="7" t="s">
        <v>2</v>
      </c>
      <c r="E205" s="7">
        <v>29.795300000000001</v>
      </c>
      <c r="F205" s="7">
        <v>14.506399999999999</v>
      </c>
      <c r="G205" s="7">
        <v>32.700299999999999</v>
      </c>
      <c r="H205" s="7">
        <v>13.3802</v>
      </c>
      <c r="I205" s="7">
        <v>1.5156700000000001</v>
      </c>
      <c r="J205" s="7">
        <v>0.108572</v>
      </c>
      <c r="K205" s="7">
        <v>4.0784700000000003</v>
      </c>
      <c r="L205" s="7">
        <v>4.0162000000000003E-2</v>
      </c>
      <c r="M205" s="7">
        <v>0.53985099999999997</v>
      </c>
      <c r="N205" s="7">
        <v>97.2226</v>
      </c>
      <c r="O205" t="s">
        <v>1</v>
      </c>
    </row>
    <row r="206" spans="1:15" x14ac:dyDescent="0.25">
      <c r="A206" s="3" t="s">
        <v>26</v>
      </c>
      <c r="B206" s="4">
        <v>444</v>
      </c>
      <c r="C206" s="6">
        <v>0.93768099999999999</v>
      </c>
      <c r="D206" s="6" t="s">
        <v>2</v>
      </c>
      <c r="E206" s="6">
        <v>27.5137</v>
      </c>
      <c r="F206" s="6">
        <v>14.668699999999999</v>
      </c>
      <c r="G206" s="6">
        <v>32.944400000000002</v>
      </c>
      <c r="H206" s="6">
        <v>13.282299999999999</v>
      </c>
      <c r="I206" s="6">
        <v>1.5117100000000001</v>
      </c>
      <c r="J206" s="6">
        <v>3.3796E-2</v>
      </c>
      <c r="K206" s="6">
        <v>4.1540600000000003</v>
      </c>
      <c r="L206" s="6" t="s">
        <v>2</v>
      </c>
      <c r="M206" s="6">
        <v>0.34051399999999998</v>
      </c>
      <c r="N206" s="6">
        <v>95.397300000000001</v>
      </c>
      <c r="O206" s="3" t="s">
        <v>1</v>
      </c>
    </row>
    <row r="207" spans="1:15" x14ac:dyDescent="0.25">
      <c r="A207" t="s">
        <v>26</v>
      </c>
      <c r="B207" s="5">
        <v>445</v>
      </c>
      <c r="C207" s="7">
        <v>0.55289999999999995</v>
      </c>
      <c r="D207" s="7" t="s">
        <v>2</v>
      </c>
      <c r="E207" s="7">
        <v>29.348199999999999</v>
      </c>
      <c r="F207" s="7">
        <v>14.470700000000001</v>
      </c>
      <c r="G207" s="7">
        <v>32.460999999999999</v>
      </c>
      <c r="H207" s="7">
        <v>13.245100000000001</v>
      </c>
      <c r="I207" s="7">
        <v>1.5414000000000001</v>
      </c>
      <c r="J207" s="7">
        <v>0.13480700000000001</v>
      </c>
      <c r="K207" s="7">
        <v>4.1130100000000001</v>
      </c>
      <c r="L207" s="7">
        <v>3.5735999999999997E-2</v>
      </c>
      <c r="M207" s="7">
        <v>0.49516900000000003</v>
      </c>
      <c r="N207" s="7">
        <v>96.397999999999996</v>
      </c>
      <c r="O207" t="s">
        <v>1</v>
      </c>
    </row>
    <row r="208" spans="1:15" x14ac:dyDescent="0.25">
      <c r="A208" s="3" t="s">
        <v>26</v>
      </c>
      <c r="B208" s="4">
        <v>448</v>
      </c>
      <c r="C208" s="6">
        <v>0.44499</v>
      </c>
      <c r="D208" s="6">
        <v>8.2855999999999999E-2</v>
      </c>
      <c r="E208" s="6">
        <v>30.6038</v>
      </c>
      <c r="F208" s="6">
        <v>13.4171</v>
      </c>
      <c r="G208" s="6">
        <v>32.235100000000003</v>
      </c>
      <c r="H208" s="6">
        <v>13.6555</v>
      </c>
      <c r="I208" s="6">
        <v>1.72837</v>
      </c>
      <c r="J208" s="6" t="s">
        <v>2</v>
      </c>
      <c r="K208" s="6">
        <v>4.1540999999999997</v>
      </c>
      <c r="L208" s="6">
        <v>9.715E-2</v>
      </c>
      <c r="M208" s="6">
        <v>0.52009700000000003</v>
      </c>
      <c r="N208" s="6">
        <v>96.948999999999998</v>
      </c>
      <c r="O208" s="3" t="s">
        <v>1</v>
      </c>
    </row>
    <row r="209" spans="1:15" x14ac:dyDescent="0.25">
      <c r="A209" t="s">
        <v>26</v>
      </c>
      <c r="B209" s="5">
        <v>449</v>
      </c>
      <c r="C209" s="7">
        <v>0.321714</v>
      </c>
      <c r="D209" s="7">
        <v>0.181507</v>
      </c>
      <c r="E209" s="7">
        <v>30.8017</v>
      </c>
      <c r="F209" s="7">
        <v>13.3194</v>
      </c>
      <c r="G209" s="7">
        <v>33.030700000000003</v>
      </c>
      <c r="H209" s="7">
        <v>13.296099999999999</v>
      </c>
      <c r="I209" s="7">
        <v>1.5133300000000001</v>
      </c>
      <c r="J209" s="7" t="s">
        <v>2</v>
      </c>
      <c r="K209" s="7">
        <v>4.2219499999999996</v>
      </c>
      <c r="L209" s="7" t="s">
        <v>2</v>
      </c>
      <c r="M209" s="7">
        <v>0.35429500000000003</v>
      </c>
      <c r="N209" s="7">
        <v>97.052700000000002</v>
      </c>
      <c r="O209" t="s">
        <v>1</v>
      </c>
    </row>
    <row r="210" spans="1:15" x14ac:dyDescent="0.25">
      <c r="A210" s="3" t="s">
        <v>26</v>
      </c>
      <c r="B210" s="4">
        <v>450</v>
      </c>
      <c r="C210" s="6">
        <v>0.43163299999999999</v>
      </c>
      <c r="D210" s="6">
        <v>0.12459000000000001</v>
      </c>
      <c r="E210" s="6">
        <v>30.4773</v>
      </c>
      <c r="F210" s="6">
        <v>13.4198</v>
      </c>
      <c r="G210" s="6">
        <v>32.3553</v>
      </c>
      <c r="H210" s="6">
        <v>13.4603</v>
      </c>
      <c r="I210" s="6">
        <v>1.64693</v>
      </c>
      <c r="J210" s="6" t="s">
        <v>2</v>
      </c>
      <c r="K210" s="6">
        <v>4.1375700000000002</v>
      </c>
      <c r="L210" s="6">
        <v>5.3376E-2</v>
      </c>
      <c r="M210" s="6">
        <v>0.360786</v>
      </c>
      <c r="N210" s="6">
        <v>96.467600000000004</v>
      </c>
      <c r="O210" s="3" t="s">
        <v>1</v>
      </c>
    </row>
    <row r="211" spans="1:15" x14ac:dyDescent="0.25">
      <c r="A211" t="s">
        <v>26</v>
      </c>
      <c r="B211" s="5">
        <v>451</v>
      </c>
      <c r="C211" s="7">
        <v>0.68589699999999998</v>
      </c>
      <c r="D211" s="7">
        <v>6.5534999999999996E-2</v>
      </c>
      <c r="E211" s="7">
        <v>29.9269</v>
      </c>
      <c r="F211" s="7">
        <v>13.638</v>
      </c>
      <c r="G211" s="7">
        <v>31.511199999999999</v>
      </c>
      <c r="H211" s="7">
        <v>13.4781</v>
      </c>
      <c r="I211" s="7">
        <v>1.6472800000000001</v>
      </c>
      <c r="J211" s="7" t="s">
        <v>2</v>
      </c>
      <c r="K211" s="7">
        <v>4.0245699999999998</v>
      </c>
      <c r="L211" s="7">
        <v>7.7341999999999994E-2</v>
      </c>
      <c r="M211" s="7">
        <v>0.49000899999999997</v>
      </c>
      <c r="N211" s="7">
        <v>95.544799999999995</v>
      </c>
      <c r="O211" t="s">
        <v>1</v>
      </c>
    </row>
    <row r="212" spans="1:15" x14ac:dyDescent="0.25">
      <c r="A212" s="3" t="s">
        <v>26</v>
      </c>
      <c r="B212" s="4">
        <v>453</v>
      </c>
      <c r="C212" s="6">
        <v>0.31931399999999999</v>
      </c>
      <c r="D212" s="6">
        <v>8.0116999999999994E-2</v>
      </c>
      <c r="E212" s="6">
        <v>30.280899999999999</v>
      </c>
      <c r="F212" s="6">
        <v>13.412699999999999</v>
      </c>
      <c r="G212" s="6">
        <v>31.672599999999999</v>
      </c>
      <c r="H212" s="6">
        <v>13.672000000000001</v>
      </c>
      <c r="I212" s="6">
        <v>1.7372399999999999</v>
      </c>
      <c r="J212" s="6" t="s">
        <v>2</v>
      </c>
      <c r="K212" s="6">
        <v>4.1292</v>
      </c>
      <c r="L212" s="6">
        <v>8.8627999999999998E-2</v>
      </c>
      <c r="M212" s="6">
        <v>0.464638</v>
      </c>
      <c r="N212" s="6">
        <v>95.857299999999995</v>
      </c>
      <c r="O212" s="3" t="s">
        <v>1</v>
      </c>
    </row>
    <row r="213" spans="1:15" x14ac:dyDescent="0.25">
      <c r="A213" t="s">
        <v>26</v>
      </c>
      <c r="B213" s="5">
        <v>454</v>
      </c>
      <c r="C213" s="7">
        <v>0.39952500000000002</v>
      </c>
      <c r="D213" s="7">
        <v>0.23580499999999999</v>
      </c>
      <c r="E213" s="7">
        <v>30.906300000000002</v>
      </c>
      <c r="F213" s="7">
        <v>13.430899999999999</v>
      </c>
      <c r="G213" s="7">
        <v>33.174100000000003</v>
      </c>
      <c r="H213" s="7">
        <v>13.3622</v>
      </c>
      <c r="I213" s="7">
        <v>1.5732999999999999</v>
      </c>
      <c r="J213" s="7" t="s">
        <v>2</v>
      </c>
      <c r="K213" s="7">
        <v>4.2100600000000004</v>
      </c>
      <c r="L213" s="7">
        <v>2.4773E-2</v>
      </c>
      <c r="M213" s="7">
        <v>0.42738700000000002</v>
      </c>
      <c r="N213" s="7">
        <v>97.744299999999996</v>
      </c>
      <c r="O213" t="s">
        <v>1</v>
      </c>
    </row>
    <row r="214" spans="1:15" x14ac:dyDescent="0.25">
      <c r="A214" s="3" t="s">
        <v>26</v>
      </c>
      <c r="B214" s="4">
        <v>455</v>
      </c>
      <c r="C214" s="6">
        <v>0.98058199999999995</v>
      </c>
      <c r="D214" s="6" t="s">
        <v>2</v>
      </c>
      <c r="E214" s="6">
        <v>27.6358</v>
      </c>
      <c r="F214" s="6">
        <v>12.636900000000001</v>
      </c>
      <c r="G214" s="6">
        <v>33.213099999999997</v>
      </c>
      <c r="H214" s="6">
        <v>13.971</v>
      </c>
      <c r="I214" s="6">
        <v>1.8039000000000001</v>
      </c>
      <c r="J214" s="6" t="s">
        <v>2</v>
      </c>
      <c r="K214" s="6">
        <v>4.3689900000000002</v>
      </c>
      <c r="L214" s="6">
        <v>6.6922999999999996E-2</v>
      </c>
      <c r="M214" s="6">
        <v>0.569747</v>
      </c>
      <c r="N214" s="6">
        <v>95.252300000000005</v>
      </c>
      <c r="O214" s="3" t="s">
        <v>1</v>
      </c>
    </row>
    <row r="215" spans="1:15" x14ac:dyDescent="0.25">
      <c r="A215" t="s">
        <v>26</v>
      </c>
      <c r="B215" s="5">
        <v>457</v>
      </c>
      <c r="C215" s="7">
        <v>0.92269800000000002</v>
      </c>
      <c r="D215" s="7">
        <v>9.7319000000000003E-2</v>
      </c>
      <c r="E215" s="7">
        <v>28.2685</v>
      </c>
      <c r="F215" s="7">
        <v>14.2242</v>
      </c>
      <c r="G215" s="7">
        <v>32.402799999999999</v>
      </c>
      <c r="H215" s="7">
        <v>13.0967</v>
      </c>
      <c r="I215" s="7">
        <v>1.4939899999999999</v>
      </c>
      <c r="J215" s="7" t="s">
        <v>2</v>
      </c>
      <c r="K215" s="7">
        <v>4.0936199999999996</v>
      </c>
      <c r="L215" s="7">
        <v>3.7738000000000001E-2</v>
      </c>
      <c r="M215" s="7">
        <v>0.45315899999999998</v>
      </c>
      <c r="N215" s="7">
        <v>95.090599999999995</v>
      </c>
      <c r="O215" t="s">
        <v>1</v>
      </c>
    </row>
    <row r="216" spans="1:15" x14ac:dyDescent="0.25">
      <c r="A216" s="3" t="s">
        <v>26</v>
      </c>
      <c r="B216" s="4">
        <v>458</v>
      </c>
      <c r="C216" s="6">
        <v>0.747081</v>
      </c>
      <c r="D216" s="6">
        <v>0.123199</v>
      </c>
      <c r="E216" s="6">
        <v>30.360199999999999</v>
      </c>
      <c r="F216" s="6">
        <v>14.3306</v>
      </c>
      <c r="G216" s="6">
        <v>32.7241</v>
      </c>
      <c r="H216" s="6">
        <v>13.0572</v>
      </c>
      <c r="I216" s="6">
        <v>1.5002899999999999</v>
      </c>
      <c r="J216" s="6" t="s">
        <v>2</v>
      </c>
      <c r="K216" s="6">
        <v>4.1153399999999998</v>
      </c>
      <c r="L216" s="6">
        <v>4.3000999999999998E-2</v>
      </c>
      <c r="M216" s="6">
        <v>0.45254699999999998</v>
      </c>
      <c r="N216" s="6">
        <v>97.453599999999994</v>
      </c>
      <c r="O216" s="3" t="s">
        <v>1</v>
      </c>
    </row>
    <row r="217" spans="1:15" x14ac:dyDescent="0.25">
      <c r="A217" t="s">
        <v>26</v>
      </c>
      <c r="B217" s="5">
        <v>459</v>
      </c>
      <c r="C217" s="7">
        <v>0.95714500000000002</v>
      </c>
      <c r="D217" s="7">
        <v>0.106323</v>
      </c>
      <c r="E217" s="7">
        <v>30.763400000000001</v>
      </c>
      <c r="F217" s="7">
        <v>14.314</v>
      </c>
      <c r="G217" s="7">
        <v>31.5182</v>
      </c>
      <c r="H217" s="7">
        <v>13.163600000000001</v>
      </c>
      <c r="I217" s="7">
        <v>1.6356599999999999</v>
      </c>
      <c r="J217" s="7" t="s">
        <v>2</v>
      </c>
      <c r="K217" s="7">
        <v>4.0622100000000003</v>
      </c>
      <c r="L217" s="7">
        <v>5.9281E-2</v>
      </c>
      <c r="M217" s="7">
        <v>0.55242000000000002</v>
      </c>
      <c r="N217" s="7">
        <v>97.132199999999997</v>
      </c>
      <c r="O217" t="s">
        <v>1</v>
      </c>
    </row>
    <row r="218" spans="1:15" x14ac:dyDescent="0.25">
      <c r="A218" s="3" t="s">
        <v>26</v>
      </c>
      <c r="B218" s="4">
        <v>460</v>
      </c>
      <c r="C218" s="6">
        <v>0.34874300000000003</v>
      </c>
      <c r="D218" s="6">
        <v>0.25624599999999997</v>
      </c>
      <c r="E218" s="6">
        <v>31.155200000000001</v>
      </c>
      <c r="F218" s="6">
        <v>13.9765</v>
      </c>
      <c r="G218" s="6">
        <v>32.881799999999998</v>
      </c>
      <c r="H218" s="6">
        <v>12.8149</v>
      </c>
      <c r="I218" s="6">
        <v>1.4673</v>
      </c>
      <c r="J218" s="6" t="s">
        <v>2</v>
      </c>
      <c r="K218" s="6">
        <v>4.1543900000000002</v>
      </c>
      <c r="L218" s="6">
        <v>2.8648E-2</v>
      </c>
      <c r="M218" s="6">
        <v>0.34246700000000002</v>
      </c>
      <c r="N218" s="6">
        <v>97.426100000000005</v>
      </c>
      <c r="O218" s="3" t="s">
        <v>1</v>
      </c>
    </row>
    <row r="219" spans="1:15" x14ac:dyDescent="0.25">
      <c r="A219" t="s">
        <v>26</v>
      </c>
      <c r="B219" s="5">
        <v>461</v>
      </c>
      <c r="C219" s="7">
        <v>0.41631099999999999</v>
      </c>
      <c r="D219" s="7">
        <v>0.15732699999999999</v>
      </c>
      <c r="E219" s="7">
        <v>30.651199999999999</v>
      </c>
      <c r="F219" s="7">
        <v>13.8994</v>
      </c>
      <c r="G219" s="7">
        <v>31.708400000000001</v>
      </c>
      <c r="H219" s="7">
        <v>13.37</v>
      </c>
      <c r="I219" s="7">
        <v>1.60178</v>
      </c>
      <c r="J219" s="7" t="s">
        <v>2</v>
      </c>
      <c r="K219" s="7">
        <v>4.0675999999999997</v>
      </c>
      <c r="L219" s="7">
        <v>3.8302999999999997E-2</v>
      </c>
      <c r="M219" s="7">
        <v>0.45275399999999999</v>
      </c>
      <c r="N219" s="7">
        <v>96.621300000000005</v>
      </c>
      <c r="O219" t="s">
        <v>1</v>
      </c>
    </row>
    <row r="220" spans="1:15" x14ac:dyDescent="0.25">
      <c r="A220" s="3" t="s">
        <v>26</v>
      </c>
      <c r="B220" s="4">
        <v>462</v>
      </c>
      <c r="C220" s="6">
        <v>0.41911799999999999</v>
      </c>
      <c r="D220" s="6">
        <v>0.22326199999999999</v>
      </c>
      <c r="E220" s="6">
        <v>31.416599999999999</v>
      </c>
      <c r="F220" s="6">
        <v>13.655900000000001</v>
      </c>
      <c r="G220" s="6">
        <v>33.251100000000001</v>
      </c>
      <c r="H220" s="6">
        <v>12.737299999999999</v>
      </c>
      <c r="I220" s="6">
        <v>1.4293800000000001</v>
      </c>
      <c r="J220" s="6" t="s">
        <v>2</v>
      </c>
      <c r="K220" s="6">
        <v>4.1359300000000001</v>
      </c>
      <c r="L220" s="6" t="s">
        <v>2</v>
      </c>
      <c r="M220" s="6">
        <v>0.30190400000000001</v>
      </c>
      <c r="N220" s="6">
        <v>97.588800000000006</v>
      </c>
      <c r="O220" s="3" t="s">
        <v>1</v>
      </c>
    </row>
    <row r="221" spans="1:15" x14ac:dyDescent="0.25">
      <c r="A221" t="s">
        <v>26</v>
      </c>
      <c r="B221" s="5">
        <v>463</v>
      </c>
      <c r="C221" s="7">
        <v>0.51919899999999997</v>
      </c>
      <c r="D221" s="7">
        <v>0.100989</v>
      </c>
      <c r="E221" s="7">
        <v>30.932500000000001</v>
      </c>
      <c r="F221" s="7">
        <v>14.0052</v>
      </c>
      <c r="G221" s="7">
        <v>32.265000000000001</v>
      </c>
      <c r="H221" s="7">
        <v>13.113799999999999</v>
      </c>
      <c r="I221" s="7">
        <v>1.5727199999999999</v>
      </c>
      <c r="J221" s="7" t="s">
        <v>2</v>
      </c>
      <c r="K221" s="7">
        <v>4.0645699999999998</v>
      </c>
      <c r="L221" s="7">
        <v>5.5585000000000002E-2</v>
      </c>
      <c r="M221" s="7">
        <v>0.50188200000000005</v>
      </c>
      <c r="N221" s="7">
        <v>97.131399999999999</v>
      </c>
      <c r="O221" t="s">
        <v>1</v>
      </c>
    </row>
    <row r="222" spans="1:15" x14ac:dyDescent="0.25">
      <c r="A222" s="3" t="s">
        <v>26</v>
      </c>
      <c r="B222" s="4">
        <v>464</v>
      </c>
      <c r="C222" s="6">
        <v>0.42942799999999998</v>
      </c>
      <c r="D222" s="6">
        <v>9.8641000000000006E-2</v>
      </c>
      <c r="E222" s="6">
        <v>30.732399999999998</v>
      </c>
      <c r="F222" s="6">
        <v>13.9034</v>
      </c>
      <c r="G222" s="6">
        <v>32.329099999999997</v>
      </c>
      <c r="H222" s="6">
        <v>13.3276</v>
      </c>
      <c r="I222" s="6">
        <v>1.6239399999999999</v>
      </c>
      <c r="J222" s="6" t="s">
        <v>2</v>
      </c>
      <c r="K222" s="6">
        <v>4.1703200000000002</v>
      </c>
      <c r="L222" s="6">
        <v>5.5237000000000001E-2</v>
      </c>
      <c r="M222" s="6">
        <v>0.43945299999999998</v>
      </c>
      <c r="N222" s="6">
        <v>97.109399999999994</v>
      </c>
      <c r="O222" s="3" t="s">
        <v>1</v>
      </c>
    </row>
    <row r="223" spans="1:15" x14ac:dyDescent="0.25">
      <c r="A223" t="s">
        <v>26</v>
      </c>
      <c r="B223" s="5">
        <v>465</v>
      </c>
      <c r="C223" s="7">
        <v>0.50785599999999997</v>
      </c>
      <c r="D223" s="7">
        <v>6.3406000000000004E-2</v>
      </c>
      <c r="E223" s="7">
        <v>30.488</v>
      </c>
      <c r="F223" s="7">
        <v>13.9176</v>
      </c>
      <c r="G223" s="7">
        <v>31.9679</v>
      </c>
      <c r="H223" s="7">
        <v>13.3088</v>
      </c>
      <c r="I223" s="7">
        <v>1.6384399999999999</v>
      </c>
      <c r="J223" s="7" t="s">
        <v>2</v>
      </c>
      <c r="K223" s="7">
        <v>4.0720700000000001</v>
      </c>
      <c r="L223" s="7">
        <v>4.3341999999999999E-2</v>
      </c>
      <c r="M223" s="7">
        <v>0.55999299999999996</v>
      </c>
      <c r="N223" s="7">
        <v>96.567300000000003</v>
      </c>
      <c r="O223" t="s">
        <v>1</v>
      </c>
    </row>
    <row r="224" spans="1:15" x14ac:dyDescent="0.25">
      <c r="A224" s="3" t="s">
        <v>26</v>
      </c>
      <c r="B224" s="4">
        <v>466</v>
      </c>
      <c r="C224" s="6">
        <v>0.50748800000000005</v>
      </c>
      <c r="D224" s="6">
        <v>8.5765999999999995E-2</v>
      </c>
      <c r="E224" s="6">
        <v>30.716000000000001</v>
      </c>
      <c r="F224" s="6">
        <v>13.8565</v>
      </c>
      <c r="G224" s="6">
        <v>32.682099999999998</v>
      </c>
      <c r="H224" s="6">
        <v>13.4826</v>
      </c>
      <c r="I224" s="6">
        <v>1.61616</v>
      </c>
      <c r="J224" s="6" t="s">
        <v>2</v>
      </c>
      <c r="K224" s="6">
        <v>4.1786000000000003</v>
      </c>
      <c r="L224" s="6">
        <v>3.2672E-2</v>
      </c>
      <c r="M224" s="6">
        <v>0.42008099999999998</v>
      </c>
      <c r="N224" s="6">
        <v>97.578000000000003</v>
      </c>
      <c r="O224" s="3" t="s">
        <v>1</v>
      </c>
    </row>
    <row r="225" spans="1:15" x14ac:dyDescent="0.25">
      <c r="A225" t="s">
        <v>26</v>
      </c>
      <c r="B225" s="5">
        <v>467</v>
      </c>
      <c r="C225" s="7">
        <v>0.55806</v>
      </c>
      <c r="D225" s="7">
        <v>9.2493000000000006E-2</v>
      </c>
      <c r="E225" s="7">
        <v>30.269100000000002</v>
      </c>
      <c r="F225" s="7">
        <v>14.035600000000001</v>
      </c>
      <c r="G225" s="7">
        <v>32.439500000000002</v>
      </c>
      <c r="H225" s="7">
        <v>13.1256</v>
      </c>
      <c r="I225" s="7">
        <v>1.53617</v>
      </c>
      <c r="J225" s="7" t="s">
        <v>2</v>
      </c>
      <c r="K225" s="7">
        <v>4.07294</v>
      </c>
      <c r="L225" s="7" t="s">
        <v>2</v>
      </c>
      <c r="M225" s="7">
        <v>0.41348800000000002</v>
      </c>
      <c r="N225" s="7">
        <v>96.557199999999995</v>
      </c>
      <c r="O225" t="s">
        <v>1</v>
      </c>
    </row>
    <row r="226" spans="1:15" x14ac:dyDescent="0.25">
      <c r="A226" s="3" t="s">
        <v>26</v>
      </c>
      <c r="B226" s="4">
        <v>468</v>
      </c>
      <c r="C226" s="6">
        <v>0.74462700000000004</v>
      </c>
      <c r="D226" s="6">
        <v>3.9932000000000002E-2</v>
      </c>
      <c r="E226" s="6">
        <v>29.403099999999998</v>
      </c>
      <c r="F226" s="6">
        <v>13.9124</v>
      </c>
      <c r="G226" s="6">
        <v>32.214700000000001</v>
      </c>
      <c r="H226" s="6">
        <v>12.9375</v>
      </c>
      <c r="I226" s="6">
        <v>1.51448</v>
      </c>
      <c r="J226" s="6" t="s">
        <v>2</v>
      </c>
      <c r="K226" s="6">
        <v>3.9433099999999999</v>
      </c>
      <c r="L226" s="6">
        <v>3.0453000000000001E-2</v>
      </c>
      <c r="M226" s="6">
        <v>0.43274000000000001</v>
      </c>
      <c r="N226" s="6">
        <v>95.173299999999998</v>
      </c>
      <c r="O226" s="3" t="s">
        <v>1</v>
      </c>
    </row>
    <row r="227" spans="1:15" x14ac:dyDescent="0.25">
      <c r="A227" t="s">
        <v>26</v>
      </c>
      <c r="B227" s="5">
        <v>469</v>
      </c>
      <c r="C227" s="7">
        <v>0.77874500000000002</v>
      </c>
      <c r="D227" s="7">
        <v>5.7586999999999999E-2</v>
      </c>
      <c r="E227" s="7">
        <v>29.645700000000001</v>
      </c>
      <c r="F227" s="7">
        <v>14.149699999999999</v>
      </c>
      <c r="G227" s="7">
        <v>32.604199999999999</v>
      </c>
      <c r="H227" s="7">
        <v>12.877800000000001</v>
      </c>
      <c r="I227" s="7">
        <v>1.46235</v>
      </c>
      <c r="J227" s="7" t="s">
        <v>2</v>
      </c>
      <c r="K227" s="7">
        <v>3.9493</v>
      </c>
      <c r="L227" s="7">
        <v>2.7876999999999999E-2</v>
      </c>
      <c r="M227" s="7">
        <v>0.45575399999999999</v>
      </c>
      <c r="N227" s="7">
        <v>96.008899999999997</v>
      </c>
      <c r="O227" t="s">
        <v>1</v>
      </c>
    </row>
    <row r="228" spans="1:15" x14ac:dyDescent="0.25">
      <c r="A228" s="3" t="s">
        <v>26</v>
      </c>
      <c r="B228" s="4">
        <v>470</v>
      </c>
      <c r="C228" s="6">
        <v>0.54036099999999998</v>
      </c>
      <c r="D228" s="6">
        <v>1.5403E-2</v>
      </c>
      <c r="E228" s="6">
        <v>29.684000000000001</v>
      </c>
      <c r="F228" s="6">
        <v>13.8024</v>
      </c>
      <c r="G228" s="6">
        <v>32.4056</v>
      </c>
      <c r="H228" s="6">
        <v>13.4221</v>
      </c>
      <c r="I228" s="6">
        <v>1.7168300000000001</v>
      </c>
      <c r="J228" s="6">
        <v>2.8982000000000001E-2</v>
      </c>
      <c r="K228" s="6">
        <v>4.1735600000000002</v>
      </c>
      <c r="L228" s="6" t="s">
        <v>2</v>
      </c>
      <c r="M228" s="6">
        <v>0.58582999999999996</v>
      </c>
      <c r="N228" s="6">
        <v>96.391099999999994</v>
      </c>
      <c r="O228" s="3" t="s">
        <v>1</v>
      </c>
    </row>
    <row r="229" spans="1:15" x14ac:dyDescent="0.25">
      <c r="A229" t="s">
        <v>26</v>
      </c>
      <c r="B229" s="5">
        <v>471</v>
      </c>
      <c r="C229" s="7">
        <v>0.60209599999999996</v>
      </c>
      <c r="D229" s="7">
        <v>7.9173999999999994E-2</v>
      </c>
      <c r="E229" s="7">
        <v>30.508700000000001</v>
      </c>
      <c r="F229" s="7">
        <v>13.6952</v>
      </c>
      <c r="G229" s="7">
        <v>32.225099999999998</v>
      </c>
      <c r="H229" s="7">
        <v>13.274100000000001</v>
      </c>
      <c r="I229" s="7">
        <v>1.6338999999999999</v>
      </c>
      <c r="J229" s="7" t="s">
        <v>2</v>
      </c>
      <c r="K229" s="7">
        <v>4.1008800000000001</v>
      </c>
      <c r="L229" s="7">
        <v>5.2103999999999998E-2</v>
      </c>
      <c r="M229" s="7">
        <v>0.53509799999999996</v>
      </c>
      <c r="N229" s="7">
        <v>96.706199999999995</v>
      </c>
      <c r="O229" t="s">
        <v>1</v>
      </c>
    </row>
    <row r="230" spans="1:15" x14ac:dyDescent="0.25">
      <c r="A230" s="3" t="s">
        <v>26</v>
      </c>
      <c r="B230" s="4">
        <v>472</v>
      </c>
      <c r="C230" s="6">
        <v>0.67547199999999996</v>
      </c>
      <c r="D230" s="6">
        <v>6.6938999999999999E-2</v>
      </c>
      <c r="E230" s="6">
        <v>29.9131</v>
      </c>
      <c r="F230" s="6">
        <v>13.500400000000001</v>
      </c>
      <c r="G230" s="6">
        <v>31.835799999999999</v>
      </c>
      <c r="H230" s="6">
        <v>13.085000000000001</v>
      </c>
      <c r="I230" s="6">
        <v>1.63896</v>
      </c>
      <c r="J230" s="6" t="s">
        <v>2</v>
      </c>
      <c r="K230" s="6">
        <v>4.0893699999999997</v>
      </c>
      <c r="L230" s="6">
        <v>4.0300000000000002E-2</v>
      </c>
      <c r="M230" s="6">
        <v>0.54899500000000001</v>
      </c>
      <c r="N230" s="6">
        <v>95.394400000000005</v>
      </c>
      <c r="O230" s="3" t="s">
        <v>1</v>
      </c>
    </row>
    <row r="231" spans="1:15" x14ac:dyDescent="0.25">
      <c r="A231" t="s">
        <v>26</v>
      </c>
      <c r="B231" s="5">
        <v>475</v>
      </c>
      <c r="C231" s="7">
        <v>0.85074300000000003</v>
      </c>
      <c r="D231" s="7">
        <v>5.7418999999999998E-2</v>
      </c>
      <c r="E231" s="7">
        <v>29.4925</v>
      </c>
      <c r="F231" s="7">
        <v>13.438700000000001</v>
      </c>
      <c r="G231" s="7">
        <v>33.138199999999998</v>
      </c>
      <c r="H231" s="7">
        <v>13.601100000000001</v>
      </c>
      <c r="I231" s="7">
        <v>1.6552899999999999</v>
      </c>
      <c r="J231" s="7" t="s">
        <v>2</v>
      </c>
      <c r="K231" s="7">
        <v>4.1655800000000003</v>
      </c>
      <c r="L231" s="7">
        <v>2.673E-2</v>
      </c>
      <c r="M231" s="7">
        <v>0.55689900000000003</v>
      </c>
      <c r="N231" s="7">
        <v>96.983199999999997</v>
      </c>
      <c r="O231" t="s">
        <v>1</v>
      </c>
    </row>
    <row r="232" spans="1:15" x14ac:dyDescent="0.25">
      <c r="A232" s="3" t="s">
        <v>26</v>
      </c>
      <c r="B232" s="4">
        <v>476</v>
      </c>
      <c r="C232" s="6">
        <v>0.38520799999999999</v>
      </c>
      <c r="D232" s="6">
        <v>0.16478000000000001</v>
      </c>
      <c r="E232" s="6">
        <v>30.617999999999999</v>
      </c>
      <c r="F232" s="6">
        <v>13.322699999999999</v>
      </c>
      <c r="G232" s="6">
        <v>32.359299999999998</v>
      </c>
      <c r="H232" s="6">
        <v>13.5129</v>
      </c>
      <c r="I232" s="6">
        <v>1.6360300000000001</v>
      </c>
      <c r="J232" s="6" t="s">
        <v>2</v>
      </c>
      <c r="K232" s="6">
        <v>4.1205400000000001</v>
      </c>
      <c r="L232" s="6">
        <v>7.5832999999999998E-2</v>
      </c>
      <c r="M232" s="6">
        <v>0.49648700000000001</v>
      </c>
      <c r="N232" s="6">
        <v>96.691800000000001</v>
      </c>
      <c r="O232" s="3" t="s">
        <v>1</v>
      </c>
    </row>
    <row r="233" spans="1:15" x14ac:dyDescent="0.25">
      <c r="A233" t="s">
        <v>26</v>
      </c>
      <c r="B233" s="5">
        <v>477</v>
      </c>
      <c r="C233" s="7">
        <v>0.76619599999999999</v>
      </c>
      <c r="D233" s="7">
        <v>4.2727000000000001E-2</v>
      </c>
      <c r="E233" s="7">
        <v>29.787099999999999</v>
      </c>
      <c r="F233" s="7">
        <v>13.308299999999999</v>
      </c>
      <c r="G233" s="7">
        <v>32.555900000000001</v>
      </c>
      <c r="H233" s="7">
        <v>13.6096</v>
      </c>
      <c r="I233" s="7">
        <v>1.7384999999999999</v>
      </c>
      <c r="J233" s="7" t="s">
        <v>2</v>
      </c>
      <c r="K233" s="7">
        <v>4.1491899999999999</v>
      </c>
      <c r="L233" s="7">
        <v>5.5907999999999999E-2</v>
      </c>
      <c r="M233" s="7">
        <v>0.57940599999999998</v>
      </c>
      <c r="N233" s="7">
        <v>96.592699999999994</v>
      </c>
      <c r="O233" t="s">
        <v>1</v>
      </c>
    </row>
    <row r="234" spans="1:15" x14ac:dyDescent="0.25">
      <c r="A234" s="3" t="s">
        <v>26</v>
      </c>
      <c r="B234" s="4">
        <v>478</v>
      </c>
      <c r="C234" s="6">
        <v>1.03538</v>
      </c>
      <c r="D234" s="6">
        <v>3.0183000000000001E-2</v>
      </c>
      <c r="E234" s="6">
        <v>30.011900000000001</v>
      </c>
      <c r="F234" s="6">
        <v>13.1374</v>
      </c>
      <c r="G234" s="6">
        <v>32.580399999999997</v>
      </c>
      <c r="H234" s="6">
        <v>13.244</v>
      </c>
      <c r="I234" s="6">
        <v>1.57995</v>
      </c>
      <c r="J234" s="6" t="s">
        <v>2</v>
      </c>
      <c r="K234" s="6">
        <v>4.0582500000000001</v>
      </c>
      <c r="L234" s="6">
        <v>6.2175000000000001E-2</v>
      </c>
      <c r="M234" s="6">
        <v>0.56269499999999995</v>
      </c>
      <c r="N234" s="6">
        <v>96.302300000000002</v>
      </c>
      <c r="O234" s="3" t="s">
        <v>1</v>
      </c>
    </row>
    <row r="235" spans="1:15" x14ac:dyDescent="0.25">
      <c r="A235" t="s">
        <v>26</v>
      </c>
      <c r="B235" s="5">
        <v>480</v>
      </c>
      <c r="C235" s="7">
        <v>0.58335199999999998</v>
      </c>
      <c r="D235" s="7">
        <v>8.5513000000000006E-2</v>
      </c>
      <c r="E235" s="7">
        <v>30.656500000000001</v>
      </c>
      <c r="F235" s="7">
        <v>12.8773</v>
      </c>
      <c r="G235" s="7">
        <v>31.840800000000002</v>
      </c>
      <c r="H235" s="7">
        <v>13.8461</v>
      </c>
      <c r="I235" s="7">
        <v>1.83325</v>
      </c>
      <c r="J235" s="7" t="s">
        <v>2</v>
      </c>
      <c r="K235" s="7">
        <v>4.1622399999999997</v>
      </c>
      <c r="L235" s="7">
        <v>7.6866000000000004E-2</v>
      </c>
      <c r="M235" s="7">
        <v>0.66200899999999996</v>
      </c>
      <c r="N235" s="7">
        <v>96.623900000000006</v>
      </c>
      <c r="O235" t="s">
        <v>1</v>
      </c>
    </row>
    <row r="236" spans="1:15" x14ac:dyDescent="0.25">
      <c r="A236" s="3" t="s">
        <v>26</v>
      </c>
      <c r="B236" s="4">
        <v>481</v>
      </c>
      <c r="C236" s="6">
        <v>0.85358400000000001</v>
      </c>
      <c r="D236" s="6">
        <v>0.106252</v>
      </c>
      <c r="E236" s="6">
        <v>30.116099999999999</v>
      </c>
      <c r="F236" s="6">
        <v>13.3276</v>
      </c>
      <c r="G236" s="6">
        <v>32.210799999999999</v>
      </c>
      <c r="H236" s="6">
        <v>13.772600000000001</v>
      </c>
      <c r="I236" s="6">
        <v>1.83521</v>
      </c>
      <c r="J236" s="6" t="s">
        <v>2</v>
      </c>
      <c r="K236" s="6">
        <v>4.1635</v>
      </c>
      <c r="L236" s="6">
        <v>8.8148000000000004E-2</v>
      </c>
      <c r="M236" s="6">
        <v>0.60587500000000005</v>
      </c>
      <c r="N236" s="6">
        <v>97.079700000000003</v>
      </c>
      <c r="O236" s="3" t="s">
        <v>1</v>
      </c>
    </row>
    <row r="237" spans="1:15" x14ac:dyDescent="0.25">
      <c r="A237" t="s">
        <v>26</v>
      </c>
      <c r="B237" s="5">
        <v>482</v>
      </c>
      <c r="C237" s="7">
        <v>0.74716499999999997</v>
      </c>
      <c r="D237" s="7">
        <v>0.104896</v>
      </c>
      <c r="E237" s="7">
        <v>30.819900000000001</v>
      </c>
      <c r="F237" s="7">
        <v>13.2193</v>
      </c>
      <c r="G237" s="7">
        <v>32.155900000000003</v>
      </c>
      <c r="H237" s="7">
        <v>13.6122</v>
      </c>
      <c r="I237" s="7">
        <v>1.6936899999999999</v>
      </c>
      <c r="J237" s="7" t="s">
        <v>2</v>
      </c>
      <c r="K237" s="7">
        <v>4.2586300000000001</v>
      </c>
      <c r="L237" s="7">
        <v>5.7471000000000001E-2</v>
      </c>
      <c r="M237" s="7">
        <v>0.577075</v>
      </c>
      <c r="N237" s="7">
        <v>97.246300000000005</v>
      </c>
      <c r="O237" t="s">
        <v>1</v>
      </c>
    </row>
    <row r="238" spans="1:15" x14ac:dyDescent="0.25">
      <c r="A238" s="3" t="s">
        <v>26</v>
      </c>
      <c r="B238" s="4">
        <v>485</v>
      </c>
      <c r="C238" s="6">
        <v>0.59795100000000001</v>
      </c>
      <c r="D238" s="6">
        <v>8.8513999999999995E-2</v>
      </c>
      <c r="E238" s="6">
        <v>30.071899999999999</v>
      </c>
      <c r="F238" s="6">
        <v>14.185600000000001</v>
      </c>
      <c r="G238" s="6">
        <v>31.750900000000001</v>
      </c>
      <c r="H238" s="6">
        <v>12.8255</v>
      </c>
      <c r="I238" s="6">
        <v>1.5560400000000001</v>
      </c>
      <c r="J238" s="6" t="s">
        <v>2</v>
      </c>
      <c r="K238" s="6">
        <v>3.9923199999999999</v>
      </c>
      <c r="L238" s="6">
        <v>4.0217000000000003E-2</v>
      </c>
      <c r="M238" s="6">
        <v>0.47442499999999999</v>
      </c>
      <c r="N238" s="6">
        <v>95.583399999999997</v>
      </c>
      <c r="O238" s="3" t="s">
        <v>1</v>
      </c>
    </row>
    <row r="239" spans="1:15" x14ac:dyDescent="0.25">
      <c r="A239" t="s">
        <v>26</v>
      </c>
      <c r="B239" s="5">
        <v>486</v>
      </c>
      <c r="C239" s="7">
        <v>0.71002200000000004</v>
      </c>
      <c r="D239" s="7">
        <v>0.10735500000000001</v>
      </c>
      <c r="E239" s="7">
        <v>30.786300000000001</v>
      </c>
      <c r="F239" s="7">
        <v>14.187099999999999</v>
      </c>
      <c r="G239" s="7">
        <v>32.769399999999997</v>
      </c>
      <c r="H239" s="7">
        <v>12.986599999999999</v>
      </c>
      <c r="I239" s="7">
        <v>1.52874</v>
      </c>
      <c r="J239" s="7" t="s">
        <v>2</v>
      </c>
      <c r="K239" s="7">
        <v>4.1512099999999998</v>
      </c>
      <c r="L239" s="7">
        <v>3.1787999999999997E-2</v>
      </c>
      <c r="M239" s="7">
        <v>0.478103</v>
      </c>
      <c r="N239" s="7">
        <v>97.736699999999999</v>
      </c>
      <c r="O239" t="s">
        <v>1</v>
      </c>
    </row>
    <row r="240" spans="1:15" x14ac:dyDescent="0.25">
      <c r="A240" s="3" t="s">
        <v>26</v>
      </c>
      <c r="B240" s="4">
        <v>488</v>
      </c>
      <c r="C240" s="6">
        <v>0.42768600000000001</v>
      </c>
      <c r="D240" s="6">
        <v>0.178234</v>
      </c>
      <c r="E240" s="6">
        <v>30.857099999999999</v>
      </c>
      <c r="F240" s="6">
        <v>13.848000000000001</v>
      </c>
      <c r="G240" s="6">
        <v>32.991500000000002</v>
      </c>
      <c r="H240" s="6">
        <v>13.1547</v>
      </c>
      <c r="I240" s="6">
        <v>1.5129699999999999</v>
      </c>
      <c r="J240" s="6" t="s">
        <v>2</v>
      </c>
      <c r="K240" s="6">
        <v>4.1331199999999999</v>
      </c>
      <c r="L240" s="6">
        <v>4.0891999999999998E-2</v>
      </c>
      <c r="M240" s="6">
        <v>0.420539</v>
      </c>
      <c r="N240" s="6">
        <v>97.564800000000005</v>
      </c>
      <c r="O240" s="3" t="s">
        <v>1</v>
      </c>
    </row>
    <row r="241" spans="1:15" x14ac:dyDescent="0.25">
      <c r="A241" t="s">
        <v>26</v>
      </c>
      <c r="B241" s="5">
        <v>491</v>
      </c>
      <c r="C241" s="7">
        <v>0.68076800000000004</v>
      </c>
      <c r="D241" s="7">
        <v>0.16622799999999999</v>
      </c>
      <c r="E241" s="7">
        <v>30.874500000000001</v>
      </c>
      <c r="F241" s="7">
        <v>13.742599999999999</v>
      </c>
      <c r="G241" s="7">
        <v>32.601100000000002</v>
      </c>
      <c r="H241" s="7">
        <v>13.134</v>
      </c>
      <c r="I241" s="7">
        <v>1.5851599999999999</v>
      </c>
      <c r="J241" s="7" t="s">
        <v>2</v>
      </c>
      <c r="K241" s="7">
        <v>4.1304699999999999</v>
      </c>
      <c r="L241" s="7">
        <v>3.2683999999999998E-2</v>
      </c>
      <c r="M241" s="7">
        <v>0.43037199999999998</v>
      </c>
      <c r="N241" s="7">
        <v>97.377899999999997</v>
      </c>
      <c r="O241" t="s">
        <v>1</v>
      </c>
    </row>
    <row r="242" spans="1:15" x14ac:dyDescent="0.25">
      <c r="A242" s="3" t="s">
        <v>26</v>
      </c>
      <c r="B242" s="4">
        <v>492</v>
      </c>
      <c r="C242" s="6">
        <v>0.53683199999999998</v>
      </c>
      <c r="D242" s="6">
        <v>0.10576000000000001</v>
      </c>
      <c r="E242" s="6">
        <v>29.819700000000001</v>
      </c>
      <c r="F242" s="6">
        <v>13.805899999999999</v>
      </c>
      <c r="G242" s="6">
        <v>32.7761</v>
      </c>
      <c r="H242" s="6">
        <v>13.1448</v>
      </c>
      <c r="I242" s="6">
        <v>1.5169299999999999</v>
      </c>
      <c r="J242" s="6" t="s">
        <v>2</v>
      </c>
      <c r="K242" s="6">
        <v>4.0211100000000002</v>
      </c>
      <c r="L242" s="6">
        <v>4.2313000000000003E-2</v>
      </c>
      <c r="M242" s="6">
        <v>0.37305500000000003</v>
      </c>
      <c r="N242" s="6">
        <v>96.142600000000002</v>
      </c>
      <c r="O242" s="3" t="s">
        <v>1</v>
      </c>
    </row>
    <row r="243" spans="1:15" x14ac:dyDescent="0.25">
      <c r="A243" t="s">
        <v>26</v>
      </c>
      <c r="B243" s="5">
        <v>493</v>
      </c>
      <c r="C243" s="7">
        <v>0.70696999999999999</v>
      </c>
      <c r="D243" s="7">
        <v>6.5793000000000004E-2</v>
      </c>
      <c r="E243" s="7">
        <v>29.218499999999999</v>
      </c>
      <c r="F243" s="7">
        <v>14.0181</v>
      </c>
      <c r="G243" s="7">
        <v>31.789100000000001</v>
      </c>
      <c r="H243" s="7">
        <v>12.526300000000001</v>
      </c>
      <c r="I243" s="7">
        <v>1.44058</v>
      </c>
      <c r="J243" s="7" t="s">
        <v>2</v>
      </c>
      <c r="K243" s="7">
        <v>3.9174899999999999</v>
      </c>
      <c r="L243" s="7" t="s">
        <v>2</v>
      </c>
      <c r="M243" s="7">
        <v>0.41750500000000001</v>
      </c>
      <c r="N243" s="7">
        <v>94.106399999999994</v>
      </c>
      <c r="O243" t="s">
        <v>1</v>
      </c>
    </row>
    <row r="244" spans="1:15" x14ac:dyDescent="0.25">
      <c r="A244" s="3" t="s">
        <v>26</v>
      </c>
      <c r="B244" s="4">
        <v>494</v>
      </c>
      <c r="C244" s="6">
        <v>0.75015799999999999</v>
      </c>
      <c r="D244" s="6">
        <v>8.0534999999999995E-2</v>
      </c>
      <c r="E244" s="6">
        <v>30.4192</v>
      </c>
      <c r="F244" s="6">
        <v>13.930899999999999</v>
      </c>
      <c r="G244" s="6">
        <v>31.742699999999999</v>
      </c>
      <c r="H244" s="6">
        <v>13.0177</v>
      </c>
      <c r="I244" s="6">
        <v>1.5841000000000001</v>
      </c>
      <c r="J244" s="6" t="s">
        <v>2</v>
      </c>
      <c r="K244" s="6">
        <v>3.9447299999999998</v>
      </c>
      <c r="L244" s="6">
        <v>4.3248000000000002E-2</v>
      </c>
      <c r="M244" s="6">
        <v>0.50416399999999995</v>
      </c>
      <c r="N244" s="6">
        <v>96.017399999999995</v>
      </c>
      <c r="O244" s="3" t="s">
        <v>1</v>
      </c>
    </row>
    <row r="245" spans="1:15" x14ac:dyDescent="0.25">
      <c r="A245" t="s">
        <v>26</v>
      </c>
      <c r="B245" s="5">
        <v>495</v>
      </c>
      <c r="C245" s="7">
        <v>0.81401199999999996</v>
      </c>
      <c r="D245" s="7">
        <v>0.11652899999999999</v>
      </c>
      <c r="E245" s="7">
        <v>30.335000000000001</v>
      </c>
      <c r="F245" s="7">
        <v>14.3847</v>
      </c>
      <c r="G245" s="7">
        <v>31.907399999999999</v>
      </c>
      <c r="H245" s="7">
        <v>13.195600000000001</v>
      </c>
      <c r="I245" s="7">
        <v>1.5927</v>
      </c>
      <c r="J245" s="7" t="s">
        <v>2</v>
      </c>
      <c r="K245" s="7">
        <v>4.0991799999999996</v>
      </c>
      <c r="L245" s="7" t="s">
        <v>2</v>
      </c>
      <c r="M245" s="7">
        <v>0.484259</v>
      </c>
      <c r="N245" s="7">
        <v>96.930800000000005</v>
      </c>
      <c r="O245" t="s">
        <v>1</v>
      </c>
    </row>
    <row r="246" spans="1:15" x14ac:dyDescent="0.25">
      <c r="A246" s="12" t="s">
        <v>0</v>
      </c>
      <c r="B246" s="13">
        <v>214</v>
      </c>
      <c r="C246" s="14">
        <v>0.28778999999999999</v>
      </c>
      <c r="D246" s="14" t="s">
        <v>2</v>
      </c>
      <c r="E246" s="14">
        <v>30.205200000000001</v>
      </c>
      <c r="F246" s="14">
        <v>14.018599999999999</v>
      </c>
      <c r="G246" s="14">
        <v>32.918500000000002</v>
      </c>
      <c r="H246" s="14">
        <v>14.001200000000001</v>
      </c>
      <c r="I246" s="14">
        <v>1.8867499999999999</v>
      </c>
      <c r="J246" s="14">
        <v>0.14518800000000001</v>
      </c>
      <c r="K246" s="14">
        <v>4.2130099999999997</v>
      </c>
      <c r="L246" s="14">
        <v>0.100691</v>
      </c>
      <c r="M246" s="14">
        <v>0.73168500000000003</v>
      </c>
      <c r="N246" s="14">
        <v>98.508600000000001</v>
      </c>
      <c r="O246" s="3" t="s">
        <v>1</v>
      </c>
    </row>
    <row r="247" spans="1:15" x14ac:dyDescent="0.25">
      <c r="A247" t="s">
        <v>0</v>
      </c>
      <c r="B247" s="5">
        <v>216</v>
      </c>
      <c r="C247" s="7">
        <v>0.29620800000000003</v>
      </c>
      <c r="D247" s="7" t="s">
        <v>2</v>
      </c>
      <c r="E247" s="7">
        <v>30.296900000000001</v>
      </c>
      <c r="F247" s="7">
        <v>14.000299999999999</v>
      </c>
      <c r="G247" s="7">
        <v>33.293300000000002</v>
      </c>
      <c r="H247" s="7">
        <v>14.1081</v>
      </c>
      <c r="I247" s="7">
        <v>1.8244199999999999</v>
      </c>
      <c r="J247" s="7">
        <v>0.14086799999999999</v>
      </c>
      <c r="K247" s="7">
        <v>4.0906099999999999</v>
      </c>
      <c r="L247" s="7">
        <v>0.12562799999999999</v>
      </c>
      <c r="M247" s="7">
        <v>0.720468</v>
      </c>
      <c r="N247" s="7">
        <v>98.917199999999994</v>
      </c>
      <c r="O247" t="s">
        <v>1</v>
      </c>
    </row>
    <row r="248" spans="1:15" x14ac:dyDescent="0.25">
      <c r="A248" s="3" t="s">
        <v>0</v>
      </c>
      <c r="B248" s="4">
        <v>217</v>
      </c>
      <c r="C248" s="6">
        <v>0.20422699999999999</v>
      </c>
      <c r="D248" s="6" t="s">
        <v>2</v>
      </c>
      <c r="E248" s="6">
        <v>30.264399999999998</v>
      </c>
      <c r="F248" s="6">
        <v>14.0436</v>
      </c>
      <c r="G248" s="6">
        <v>33.570599999999999</v>
      </c>
      <c r="H248" s="6">
        <v>14.2965</v>
      </c>
      <c r="I248" s="6">
        <v>1.9113800000000001</v>
      </c>
      <c r="J248" s="6">
        <v>0.12617700000000001</v>
      </c>
      <c r="K248" s="6">
        <v>4.28817</v>
      </c>
      <c r="L248" s="6">
        <v>0.1008</v>
      </c>
      <c r="M248" s="6">
        <v>0.71072400000000002</v>
      </c>
      <c r="N248" s="6">
        <v>99.516499999999994</v>
      </c>
      <c r="O248" s="3" t="s">
        <v>1</v>
      </c>
    </row>
    <row r="249" spans="1:15" x14ac:dyDescent="0.25">
      <c r="A249" t="s">
        <v>0</v>
      </c>
      <c r="B249" s="5">
        <v>218</v>
      </c>
      <c r="C249" s="7">
        <v>0.34344200000000003</v>
      </c>
      <c r="D249" s="7" t="s">
        <v>2</v>
      </c>
      <c r="E249" s="7">
        <v>30.6723</v>
      </c>
      <c r="F249" s="7">
        <v>14.0756</v>
      </c>
      <c r="G249" s="7">
        <v>33.7179</v>
      </c>
      <c r="H249" s="7">
        <v>14.174300000000001</v>
      </c>
      <c r="I249" s="7">
        <v>1.8362499999999999</v>
      </c>
      <c r="J249" s="7">
        <v>0.12939899999999999</v>
      </c>
      <c r="K249" s="7">
        <v>4.2396200000000004</v>
      </c>
      <c r="L249" s="7">
        <v>0.12562499999999999</v>
      </c>
      <c r="M249" s="7">
        <v>0.78792600000000002</v>
      </c>
      <c r="N249" s="7">
        <v>100.102</v>
      </c>
      <c r="O249" t="s">
        <v>1</v>
      </c>
    </row>
    <row r="250" spans="1:15" x14ac:dyDescent="0.25">
      <c r="A250" s="3" t="s">
        <v>0</v>
      </c>
      <c r="B250" s="4">
        <v>219</v>
      </c>
      <c r="C250" s="6">
        <v>0.37041499999999999</v>
      </c>
      <c r="D250" s="6" t="s">
        <v>2</v>
      </c>
      <c r="E250" s="6">
        <v>29.756699999999999</v>
      </c>
      <c r="F250" s="6">
        <v>13.1311</v>
      </c>
      <c r="G250" s="6">
        <v>32.534100000000002</v>
      </c>
      <c r="H250" s="6">
        <v>14.0266</v>
      </c>
      <c r="I250" s="6">
        <v>1.8897200000000001</v>
      </c>
      <c r="J250" s="6">
        <v>0.115568</v>
      </c>
      <c r="K250" s="6">
        <v>4.0688599999999999</v>
      </c>
      <c r="L250" s="6">
        <v>0.14978</v>
      </c>
      <c r="M250" s="6">
        <v>0.85071799999999997</v>
      </c>
      <c r="N250" s="6">
        <v>96.893600000000006</v>
      </c>
      <c r="O250" s="3" t="s">
        <v>1</v>
      </c>
    </row>
    <row r="251" spans="1:15" x14ac:dyDescent="0.25">
      <c r="A251" t="s">
        <v>0</v>
      </c>
      <c r="B251" s="5">
        <v>222</v>
      </c>
      <c r="C251" s="7">
        <v>6.4487000000000003E-2</v>
      </c>
      <c r="D251" s="7" t="s">
        <v>2</v>
      </c>
      <c r="E251" s="7">
        <v>29.451599999999999</v>
      </c>
      <c r="F251" s="7">
        <v>13.104200000000001</v>
      </c>
      <c r="G251" s="7">
        <v>32.0822</v>
      </c>
      <c r="H251" s="7">
        <v>13.8238</v>
      </c>
      <c r="I251" s="7">
        <v>1.87409</v>
      </c>
      <c r="J251" s="7">
        <v>0.12075</v>
      </c>
      <c r="K251" s="7">
        <v>4.0190700000000001</v>
      </c>
      <c r="L251" s="7">
        <v>0.113514</v>
      </c>
      <c r="M251" s="7">
        <v>0.82055500000000003</v>
      </c>
      <c r="N251" s="7">
        <v>95.474299999999999</v>
      </c>
      <c r="O251" t="s">
        <v>1</v>
      </c>
    </row>
    <row r="252" spans="1:15" x14ac:dyDescent="0.25">
      <c r="A252" s="3" t="s">
        <v>0</v>
      </c>
      <c r="B252" s="4">
        <v>223</v>
      </c>
      <c r="C252" s="6">
        <v>0.12170499999999999</v>
      </c>
      <c r="D252" s="6" t="s">
        <v>2</v>
      </c>
      <c r="E252" s="6">
        <v>29.675899999999999</v>
      </c>
      <c r="F252" s="6">
        <v>13.0647</v>
      </c>
      <c r="G252" s="6">
        <v>32.333399999999997</v>
      </c>
      <c r="H252" s="6">
        <v>13.972899999999999</v>
      </c>
      <c r="I252" s="6">
        <v>1.90638</v>
      </c>
      <c r="J252" s="6">
        <v>0.11125599999999999</v>
      </c>
      <c r="K252" s="6">
        <v>4.0558500000000004</v>
      </c>
      <c r="L252" s="6">
        <v>0.106601</v>
      </c>
      <c r="M252" s="6">
        <v>0.81544799999999995</v>
      </c>
      <c r="N252" s="6">
        <v>96.164199999999994</v>
      </c>
      <c r="O252" s="3" t="s">
        <v>1</v>
      </c>
    </row>
    <row r="253" spans="1:15" x14ac:dyDescent="0.25">
      <c r="A253" t="s">
        <v>0</v>
      </c>
      <c r="B253" s="5">
        <v>224</v>
      </c>
      <c r="C253" s="7">
        <v>0.28808400000000001</v>
      </c>
      <c r="D253" s="7" t="s">
        <v>2</v>
      </c>
      <c r="E253" s="7">
        <v>29.907599999999999</v>
      </c>
      <c r="F253" s="7">
        <v>13.3721</v>
      </c>
      <c r="G253" s="7">
        <v>32.622100000000003</v>
      </c>
      <c r="H253" s="7">
        <v>14.323399999999999</v>
      </c>
      <c r="I253" s="7">
        <v>1.90801</v>
      </c>
      <c r="J253" s="7">
        <v>0.124935</v>
      </c>
      <c r="K253" s="7">
        <v>4.04406</v>
      </c>
      <c r="L253" s="7">
        <v>0.15823100000000001</v>
      </c>
      <c r="M253" s="7">
        <v>0.81818100000000005</v>
      </c>
      <c r="N253" s="7">
        <v>97.566800000000001</v>
      </c>
      <c r="O253" t="s">
        <v>1</v>
      </c>
    </row>
    <row r="254" spans="1:15" x14ac:dyDescent="0.25">
      <c r="A254" s="3" t="s">
        <v>0</v>
      </c>
      <c r="B254" s="4">
        <v>225</v>
      </c>
      <c r="C254" s="6">
        <v>0.400146</v>
      </c>
      <c r="D254" s="6" t="s">
        <v>2</v>
      </c>
      <c r="E254" s="6">
        <v>29.407900000000001</v>
      </c>
      <c r="F254" s="6">
        <v>13.0182</v>
      </c>
      <c r="G254" s="6">
        <v>32.120600000000003</v>
      </c>
      <c r="H254" s="6">
        <v>14.026</v>
      </c>
      <c r="I254" s="6">
        <v>1.8679600000000001</v>
      </c>
      <c r="J254" s="6">
        <v>9.7377000000000005E-2</v>
      </c>
      <c r="K254" s="6">
        <v>4.0340800000000003</v>
      </c>
      <c r="L254" s="6">
        <v>0.11082500000000001</v>
      </c>
      <c r="M254" s="6">
        <v>0.80357199999999995</v>
      </c>
      <c r="N254" s="6">
        <v>95.886600000000001</v>
      </c>
      <c r="O254" s="3" t="s">
        <v>1</v>
      </c>
    </row>
    <row r="255" spans="1:15" x14ac:dyDescent="0.25">
      <c r="A255" t="s">
        <v>0</v>
      </c>
      <c r="B255" s="5">
        <v>226</v>
      </c>
      <c r="C255" s="7">
        <v>0.35658200000000001</v>
      </c>
      <c r="D255" s="7" t="s">
        <v>2</v>
      </c>
      <c r="E255" s="7">
        <v>30.008700000000001</v>
      </c>
      <c r="F255" s="7">
        <v>13.3803</v>
      </c>
      <c r="G255" s="7">
        <v>32.748399999999997</v>
      </c>
      <c r="H255" s="7">
        <v>13.954499999999999</v>
      </c>
      <c r="I255" s="7">
        <v>1.8932199999999999</v>
      </c>
      <c r="J255" s="7">
        <v>0.11218400000000001</v>
      </c>
      <c r="K255" s="7">
        <v>4.2048500000000004</v>
      </c>
      <c r="L255" s="7">
        <v>0.141761</v>
      </c>
      <c r="M255" s="7">
        <v>0.84393700000000005</v>
      </c>
      <c r="N255" s="7">
        <v>97.644400000000005</v>
      </c>
      <c r="O255" t="s">
        <v>1</v>
      </c>
    </row>
    <row r="256" spans="1:15" x14ac:dyDescent="0.25">
      <c r="A256" s="3" t="s">
        <v>0</v>
      </c>
      <c r="B256" s="4">
        <v>227</v>
      </c>
      <c r="C256" s="6">
        <v>0.434836</v>
      </c>
      <c r="D256" s="6" t="s">
        <v>2</v>
      </c>
      <c r="E256" s="6">
        <v>30.470300000000002</v>
      </c>
      <c r="F256" s="6">
        <v>13.3902</v>
      </c>
      <c r="G256" s="6">
        <v>33.032299999999999</v>
      </c>
      <c r="H256" s="6">
        <v>14.1502</v>
      </c>
      <c r="I256" s="6">
        <v>1.90584</v>
      </c>
      <c r="J256" s="6">
        <v>0.110504</v>
      </c>
      <c r="K256" s="6">
        <v>4.1250799999999996</v>
      </c>
      <c r="L256" s="6">
        <v>0.13452900000000001</v>
      </c>
      <c r="M256" s="6">
        <v>0.805006</v>
      </c>
      <c r="N256" s="6">
        <v>98.558800000000005</v>
      </c>
      <c r="O256" s="3" t="s">
        <v>1</v>
      </c>
    </row>
    <row r="257" spans="1:15" x14ac:dyDescent="0.25">
      <c r="A257" t="s">
        <v>0</v>
      </c>
      <c r="B257" s="5">
        <v>229</v>
      </c>
      <c r="C257" s="7">
        <v>7.0201E-2</v>
      </c>
      <c r="D257" s="7" t="s">
        <v>2</v>
      </c>
      <c r="E257" s="7">
        <v>29.356000000000002</v>
      </c>
      <c r="F257" s="7">
        <v>14.920999999999999</v>
      </c>
      <c r="G257" s="7">
        <v>32.623600000000003</v>
      </c>
      <c r="H257" s="7">
        <v>12.7699</v>
      </c>
      <c r="I257" s="7">
        <v>1.5731999999999999</v>
      </c>
      <c r="J257" s="7">
        <v>0.144259</v>
      </c>
      <c r="K257" s="7">
        <v>3.9410799999999999</v>
      </c>
      <c r="L257" s="7" t="s">
        <v>2</v>
      </c>
      <c r="M257" s="7">
        <v>0.62722</v>
      </c>
      <c r="N257" s="7">
        <v>96.044600000000003</v>
      </c>
      <c r="O257" t="s">
        <v>1</v>
      </c>
    </row>
    <row r="258" spans="1:15" x14ac:dyDescent="0.25">
      <c r="A258" s="3" t="s">
        <v>0</v>
      </c>
      <c r="B258" s="4">
        <v>231</v>
      </c>
      <c r="C258" s="6">
        <v>0.280443</v>
      </c>
      <c r="D258" s="6" t="s">
        <v>2</v>
      </c>
      <c r="E258" s="6">
        <v>29.9983</v>
      </c>
      <c r="F258" s="6">
        <v>15.0777</v>
      </c>
      <c r="G258" s="6">
        <v>32.703400000000002</v>
      </c>
      <c r="H258" s="6">
        <v>13.257199999999999</v>
      </c>
      <c r="I258" s="6">
        <v>1.5334099999999999</v>
      </c>
      <c r="J258" s="6">
        <v>9.3829999999999997E-2</v>
      </c>
      <c r="K258" s="6">
        <v>4.0446</v>
      </c>
      <c r="L258" s="6">
        <v>7.1805999999999995E-2</v>
      </c>
      <c r="M258" s="6">
        <v>0.64564999999999995</v>
      </c>
      <c r="N258" s="6">
        <v>97.706400000000002</v>
      </c>
      <c r="O258" s="3" t="s">
        <v>1</v>
      </c>
    </row>
    <row r="259" spans="1:15" x14ac:dyDescent="0.25">
      <c r="A259" t="s">
        <v>0</v>
      </c>
      <c r="B259" s="5">
        <v>232</v>
      </c>
      <c r="C259" s="7">
        <v>6.9319000000000006E-2</v>
      </c>
      <c r="D259" s="7" t="s">
        <v>2</v>
      </c>
      <c r="E259" s="7">
        <v>29.722000000000001</v>
      </c>
      <c r="F259" s="7">
        <v>14.4849</v>
      </c>
      <c r="G259" s="7">
        <v>33.709699999999998</v>
      </c>
      <c r="H259" s="7">
        <v>13.9749</v>
      </c>
      <c r="I259" s="7">
        <v>1.8314900000000001</v>
      </c>
      <c r="J259" s="7">
        <v>0.192079</v>
      </c>
      <c r="K259" s="7">
        <v>4.2451600000000003</v>
      </c>
      <c r="L259" s="7">
        <v>0.10523</v>
      </c>
      <c r="M259" s="7">
        <v>0.77765700000000004</v>
      </c>
      <c r="N259" s="7">
        <v>99.112399999999994</v>
      </c>
      <c r="O259" t="s">
        <v>1</v>
      </c>
    </row>
    <row r="260" spans="1:15" x14ac:dyDescent="0.25">
      <c r="A260" s="3" t="s">
        <v>0</v>
      </c>
      <c r="B260" s="4">
        <v>233</v>
      </c>
      <c r="C260" s="6">
        <v>0.21019499999999999</v>
      </c>
      <c r="D260" s="6" t="s">
        <v>2</v>
      </c>
      <c r="E260" s="6">
        <v>30.303100000000001</v>
      </c>
      <c r="F260" s="6">
        <v>14.425800000000001</v>
      </c>
      <c r="G260" s="6">
        <v>33.549300000000002</v>
      </c>
      <c r="H260" s="6">
        <v>14.0405</v>
      </c>
      <c r="I260" s="6">
        <v>1.8594900000000001</v>
      </c>
      <c r="J260" s="6">
        <v>0.15954499999999999</v>
      </c>
      <c r="K260" s="6">
        <v>4.1629899999999997</v>
      </c>
      <c r="L260" s="6">
        <v>0.14327599999999999</v>
      </c>
      <c r="M260" s="6">
        <v>0.71365299999999998</v>
      </c>
      <c r="N260" s="6">
        <v>99.567800000000005</v>
      </c>
      <c r="O260" s="3" t="s">
        <v>1</v>
      </c>
    </row>
    <row r="261" spans="1:15" x14ac:dyDescent="0.25">
      <c r="A261" t="s">
        <v>0</v>
      </c>
      <c r="B261" s="5">
        <v>234</v>
      </c>
      <c r="C261" s="7">
        <v>0.23006299999999999</v>
      </c>
      <c r="D261" s="7" t="s">
        <v>2</v>
      </c>
      <c r="E261" s="7">
        <v>29.9465</v>
      </c>
      <c r="F261" s="7">
        <v>14.0474</v>
      </c>
      <c r="G261" s="7">
        <v>33.069699999999997</v>
      </c>
      <c r="H261" s="7">
        <v>13.6615</v>
      </c>
      <c r="I261" s="7">
        <v>1.7399899999999999</v>
      </c>
      <c r="J261" s="7">
        <v>0.12014</v>
      </c>
      <c r="K261" s="7">
        <v>4.12073</v>
      </c>
      <c r="L261" s="7">
        <v>7.1369000000000002E-2</v>
      </c>
      <c r="M261" s="7">
        <v>0.72382500000000005</v>
      </c>
      <c r="N261" s="7">
        <v>97.731200000000001</v>
      </c>
      <c r="O261" t="s">
        <v>1</v>
      </c>
    </row>
    <row r="262" spans="1:15" x14ac:dyDescent="0.25">
      <c r="A262" s="3" t="s">
        <v>0</v>
      </c>
      <c r="B262" s="4">
        <v>235</v>
      </c>
      <c r="C262" s="6">
        <v>0.49165799999999998</v>
      </c>
      <c r="D262" s="6" t="s">
        <v>2</v>
      </c>
      <c r="E262" s="6">
        <v>30.690899999999999</v>
      </c>
      <c r="F262" s="6">
        <v>14.280900000000001</v>
      </c>
      <c r="G262" s="6">
        <v>33.259799999999998</v>
      </c>
      <c r="H262" s="6">
        <v>13.8124</v>
      </c>
      <c r="I262" s="6">
        <v>1.8061</v>
      </c>
      <c r="J262" s="6">
        <v>9.4793000000000002E-2</v>
      </c>
      <c r="K262" s="6">
        <v>4.0729100000000003</v>
      </c>
      <c r="L262" s="6">
        <v>0.13534199999999999</v>
      </c>
      <c r="M262" s="6">
        <v>0.70549899999999999</v>
      </c>
      <c r="N262" s="6">
        <v>99.350300000000004</v>
      </c>
      <c r="O262" s="3" t="s">
        <v>1</v>
      </c>
    </row>
    <row r="263" spans="1:15" x14ac:dyDescent="0.25">
      <c r="A263" t="s">
        <v>0</v>
      </c>
      <c r="B263" s="5">
        <v>236</v>
      </c>
      <c r="C263" s="7">
        <v>0.468607</v>
      </c>
      <c r="D263" s="7" t="s">
        <v>2</v>
      </c>
      <c r="E263" s="7">
        <v>30.6478</v>
      </c>
      <c r="F263" s="7">
        <v>14.3062</v>
      </c>
      <c r="G263" s="7">
        <v>33.426000000000002</v>
      </c>
      <c r="H263" s="7">
        <v>13.837400000000001</v>
      </c>
      <c r="I263" s="7">
        <v>1.8130999999999999</v>
      </c>
      <c r="J263" s="7">
        <v>6.5026E-2</v>
      </c>
      <c r="K263" s="7">
        <v>4.2224899999999996</v>
      </c>
      <c r="L263" s="7">
        <v>8.2376000000000005E-2</v>
      </c>
      <c r="M263" s="7">
        <v>0.74211400000000005</v>
      </c>
      <c r="N263" s="7">
        <v>99.611000000000004</v>
      </c>
      <c r="O263" t="s">
        <v>1</v>
      </c>
    </row>
    <row r="264" spans="1:15" x14ac:dyDescent="0.25">
      <c r="A264" s="3" t="s">
        <v>0</v>
      </c>
      <c r="B264" s="4">
        <v>237</v>
      </c>
      <c r="C264" s="6">
        <v>0.115373</v>
      </c>
      <c r="D264" s="6" t="s">
        <v>2</v>
      </c>
      <c r="E264" s="6">
        <v>30.465399999999999</v>
      </c>
      <c r="F264" s="6">
        <v>15.851699999999999</v>
      </c>
      <c r="G264" s="6">
        <v>34.073500000000003</v>
      </c>
      <c r="H264" s="6">
        <v>13.1158</v>
      </c>
      <c r="I264" s="6">
        <v>1.2765</v>
      </c>
      <c r="J264" s="6">
        <v>0.105268</v>
      </c>
      <c r="K264" s="6">
        <v>4.0631899999999996</v>
      </c>
      <c r="L264" s="6">
        <v>3.5611999999999998E-2</v>
      </c>
      <c r="M264" s="6">
        <v>0.430307</v>
      </c>
      <c r="N264" s="6">
        <v>99.532600000000002</v>
      </c>
      <c r="O264" s="3" t="s">
        <v>1</v>
      </c>
    </row>
    <row r="265" spans="1:15" x14ac:dyDescent="0.25">
      <c r="A265" t="s">
        <v>0</v>
      </c>
      <c r="B265" s="5">
        <v>238</v>
      </c>
      <c r="C265" s="7">
        <v>0.13605900000000001</v>
      </c>
      <c r="D265" s="7" t="s">
        <v>2</v>
      </c>
      <c r="E265" s="7">
        <v>29.764399999999998</v>
      </c>
      <c r="F265" s="7">
        <v>15.8994</v>
      </c>
      <c r="G265" s="7">
        <v>33.003100000000003</v>
      </c>
      <c r="H265" s="7">
        <v>12.619300000000001</v>
      </c>
      <c r="I265" s="7">
        <v>1.28386</v>
      </c>
      <c r="J265" s="7">
        <v>9.7987000000000005E-2</v>
      </c>
      <c r="K265" s="7">
        <v>3.9155099999999998</v>
      </c>
      <c r="L265" s="7">
        <v>3.5022999999999999E-2</v>
      </c>
      <c r="M265" s="7">
        <v>0.50719199999999998</v>
      </c>
      <c r="N265" s="7">
        <v>97.261799999999994</v>
      </c>
      <c r="O265" t="s">
        <v>1</v>
      </c>
    </row>
    <row r="266" spans="1:15" x14ac:dyDescent="0.25">
      <c r="A266" s="3" t="s">
        <v>0</v>
      </c>
      <c r="B266" s="4">
        <v>239</v>
      </c>
      <c r="C266" s="6" t="s">
        <v>2</v>
      </c>
      <c r="D266" s="6" t="s">
        <v>2</v>
      </c>
      <c r="E266" s="6">
        <v>29.395399999999999</v>
      </c>
      <c r="F266" s="6">
        <v>15.356999999999999</v>
      </c>
      <c r="G266" s="6">
        <v>32.436799999999998</v>
      </c>
      <c r="H266" s="6">
        <v>12.5937</v>
      </c>
      <c r="I266" s="6">
        <v>1.3537300000000001</v>
      </c>
      <c r="J266" s="6">
        <v>0.111471</v>
      </c>
      <c r="K266" s="6">
        <v>3.9003899999999998</v>
      </c>
      <c r="L266" s="6" t="s">
        <v>2</v>
      </c>
      <c r="M266" s="6">
        <v>0.510629</v>
      </c>
      <c r="N266" s="6">
        <v>95.673400000000001</v>
      </c>
      <c r="O266" s="3" t="s">
        <v>1</v>
      </c>
    </row>
    <row r="267" spans="1:15" x14ac:dyDescent="0.25">
      <c r="A267" t="s">
        <v>0</v>
      </c>
      <c r="B267" s="5">
        <v>240</v>
      </c>
      <c r="C267" s="7">
        <v>6.4375000000000002E-2</v>
      </c>
      <c r="D267" s="7" t="s">
        <v>2</v>
      </c>
      <c r="E267" s="7">
        <v>29.688700000000001</v>
      </c>
      <c r="F267" s="7"/>
      <c r="G267" s="7">
        <v>32.9011</v>
      </c>
      <c r="H267" s="7">
        <v>12.724299999999999</v>
      </c>
      <c r="I267" s="7">
        <v>1.38018</v>
      </c>
      <c r="J267" s="7">
        <v>8.2615999999999995E-2</v>
      </c>
      <c r="K267" s="7">
        <v>3.8992300000000002</v>
      </c>
      <c r="L267" s="7">
        <v>3.0637999999999999E-2</v>
      </c>
      <c r="M267" s="7">
        <v>0.48524099999999998</v>
      </c>
      <c r="N267" s="7">
        <v>96.988500000000002</v>
      </c>
      <c r="O267" t="s">
        <v>1</v>
      </c>
    </row>
    <row r="268" spans="1:15" x14ac:dyDescent="0.25">
      <c r="A268" s="3" t="s">
        <v>0</v>
      </c>
      <c r="B268" s="4">
        <v>241</v>
      </c>
      <c r="C268" s="6">
        <v>0.112664</v>
      </c>
      <c r="D268" s="6" t="s">
        <v>2</v>
      </c>
      <c r="E268" s="6">
        <v>29.626799999999999</v>
      </c>
      <c r="F268" s="6">
        <v>15.5672</v>
      </c>
      <c r="G268" s="6">
        <v>32.686399999999999</v>
      </c>
      <c r="H268" s="6">
        <v>12.762</v>
      </c>
      <c r="I268" s="6">
        <v>1.35626</v>
      </c>
      <c r="J268" s="6">
        <v>7.9361000000000001E-2</v>
      </c>
      <c r="K268" s="6">
        <v>3.8786999999999998</v>
      </c>
      <c r="L268" s="6">
        <v>5.4426000000000002E-2</v>
      </c>
      <c r="M268" s="6">
        <v>0.51684600000000003</v>
      </c>
      <c r="N268" s="6">
        <v>96.640600000000006</v>
      </c>
      <c r="O268" s="3" t="s">
        <v>1</v>
      </c>
    </row>
    <row r="269" spans="1:15" x14ac:dyDescent="0.25">
      <c r="A269" t="s">
        <v>0</v>
      </c>
      <c r="B269" s="5">
        <v>242</v>
      </c>
      <c r="C269" s="7" t="s">
        <v>2</v>
      </c>
      <c r="D269" s="7" t="s">
        <v>2</v>
      </c>
      <c r="E269" s="7">
        <v>29.568999999999999</v>
      </c>
      <c r="F269" s="7">
        <v>15.4374</v>
      </c>
      <c r="G269" s="7">
        <v>32.844900000000003</v>
      </c>
      <c r="H269" s="7">
        <v>12.629099999999999</v>
      </c>
      <c r="I269" s="7">
        <v>1.40211</v>
      </c>
      <c r="J269" s="7">
        <v>8.2644999999999996E-2</v>
      </c>
      <c r="K269" s="7">
        <v>3.8367399999999998</v>
      </c>
      <c r="L269" s="7">
        <v>3.3183999999999998E-2</v>
      </c>
      <c r="M269" s="7">
        <v>0.48667899999999997</v>
      </c>
      <c r="N269" s="7">
        <v>96.3767</v>
      </c>
      <c r="O269" t="s">
        <v>1</v>
      </c>
    </row>
    <row r="270" spans="1:15" x14ac:dyDescent="0.25">
      <c r="A270" s="3" t="s">
        <v>0</v>
      </c>
      <c r="B270" s="4">
        <v>245</v>
      </c>
      <c r="C270" s="6">
        <v>0.88747900000000002</v>
      </c>
      <c r="D270" s="6" t="s">
        <v>2</v>
      </c>
      <c r="E270" s="6">
        <v>29.353100000000001</v>
      </c>
      <c r="F270" s="6">
        <v>14.8002</v>
      </c>
      <c r="G270" s="6">
        <v>33.512700000000002</v>
      </c>
      <c r="H270" s="6">
        <v>13.937900000000001</v>
      </c>
      <c r="I270" s="6">
        <v>1.8861399999999999</v>
      </c>
      <c r="J270" s="6">
        <v>0.13952800000000001</v>
      </c>
      <c r="K270" s="6">
        <v>4.1726200000000002</v>
      </c>
      <c r="L270" s="6">
        <v>8.9651999999999996E-2</v>
      </c>
      <c r="M270" s="6">
        <v>0.80748699999999995</v>
      </c>
      <c r="N270" s="6">
        <v>99.586799999999997</v>
      </c>
      <c r="O270" s="3" t="s">
        <v>1</v>
      </c>
    </row>
    <row r="271" spans="1:15" x14ac:dyDescent="0.25">
      <c r="A271" t="s">
        <v>0</v>
      </c>
      <c r="B271" s="5">
        <v>246</v>
      </c>
      <c r="C271" s="7">
        <v>0.66532100000000005</v>
      </c>
      <c r="D271" s="7" t="s">
        <v>2</v>
      </c>
      <c r="E271" s="7">
        <v>29.195399999999999</v>
      </c>
      <c r="F271" s="7">
        <v>14.5221</v>
      </c>
      <c r="G271" s="7">
        <v>32.959899999999998</v>
      </c>
      <c r="H271" s="7">
        <v>13.8767</v>
      </c>
      <c r="I271" s="7">
        <v>1.8498600000000001</v>
      </c>
      <c r="J271" s="7">
        <v>0.109696</v>
      </c>
      <c r="K271" s="7">
        <v>4.1082299999999998</v>
      </c>
      <c r="L271" s="7">
        <v>0.10957</v>
      </c>
      <c r="M271" s="7">
        <v>0.80801000000000001</v>
      </c>
      <c r="N271" s="7">
        <v>98.204800000000006</v>
      </c>
      <c r="O271" t="s">
        <v>1</v>
      </c>
    </row>
    <row r="272" spans="1:15" x14ac:dyDescent="0.25">
      <c r="A272" s="3" t="s">
        <v>0</v>
      </c>
      <c r="B272" s="4">
        <v>254</v>
      </c>
      <c r="C272" s="6">
        <v>0.49507400000000001</v>
      </c>
      <c r="D272" s="6" t="s">
        <v>2</v>
      </c>
      <c r="E272" s="6">
        <v>30.6343</v>
      </c>
      <c r="F272" s="6">
        <v>13.1439</v>
      </c>
      <c r="G272" s="6">
        <v>32.465699999999998</v>
      </c>
      <c r="H272" s="6">
        <v>14.0769</v>
      </c>
      <c r="I272" s="6">
        <v>1.9191</v>
      </c>
      <c r="J272" s="6">
        <v>7.8913999999999998E-2</v>
      </c>
      <c r="K272" s="6">
        <v>4.2659799999999999</v>
      </c>
      <c r="L272" s="6">
        <v>0.124602</v>
      </c>
      <c r="M272" s="6">
        <v>0.70416400000000001</v>
      </c>
      <c r="N272" s="6">
        <v>97.908699999999996</v>
      </c>
      <c r="O272" s="3" t="s">
        <v>1</v>
      </c>
    </row>
    <row r="273" spans="1:15" x14ac:dyDescent="0.25">
      <c r="A273" t="s">
        <v>0</v>
      </c>
      <c r="B273" s="5">
        <v>255</v>
      </c>
      <c r="C273" s="7">
        <v>0.48782700000000001</v>
      </c>
      <c r="D273" s="7">
        <v>0.107891</v>
      </c>
      <c r="E273" s="7">
        <v>29.0579</v>
      </c>
      <c r="F273" s="7">
        <v>12.452400000000001</v>
      </c>
      <c r="G273" s="7">
        <v>30.7103</v>
      </c>
      <c r="H273" s="7">
        <v>13.414899999999999</v>
      </c>
      <c r="I273" s="7">
        <v>1.83643</v>
      </c>
      <c r="J273" s="7" t="s">
        <v>2</v>
      </c>
      <c r="K273" s="7">
        <v>3.92516</v>
      </c>
      <c r="L273" s="7">
        <v>9.0062000000000003E-2</v>
      </c>
      <c r="M273" s="7">
        <v>0.76263499999999995</v>
      </c>
      <c r="N273" s="7">
        <v>92.8523</v>
      </c>
      <c r="O273" t="s">
        <v>1</v>
      </c>
    </row>
    <row r="274" spans="1:15" x14ac:dyDescent="0.25">
      <c r="A274" s="3" t="s">
        <v>0</v>
      </c>
      <c r="B274" s="4">
        <v>256</v>
      </c>
      <c r="C274" s="6">
        <v>0.415516</v>
      </c>
      <c r="D274" s="6">
        <v>2.4989000000000001E-2</v>
      </c>
      <c r="E274" s="6">
        <v>29.049800000000001</v>
      </c>
      <c r="F274" s="6">
        <v>12.408799999999999</v>
      </c>
      <c r="G274" s="6">
        <v>31.0183</v>
      </c>
      <c r="H274" s="6">
        <v>13.4665</v>
      </c>
      <c r="I274" s="6">
        <v>1.79904</v>
      </c>
      <c r="J274" s="6">
        <v>6.3505000000000006E-2</v>
      </c>
      <c r="K274" s="6">
        <v>3.8522500000000002</v>
      </c>
      <c r="L274" s="6">
        <v>0.120799</v>
      </c>
      <c r="M274" s="6">
        <v>0.66983099999999995</v>
      </c>
      <c r="N274" s="6">
        <v>92.889300000000006</v>
      </c>
      <c r="O274" s="3" t="s">
        <v>1</v>
      </c>
    </row>
    <row r="275" spans="1:15" x14ac:dyDescent="0.25">
      <c r="A275" t="s">
        <v>0</v>
      </c>
      <c r="B275" s="5">
        <v>257</v>
      </c>
      <c r="C275" s="7">
        <v>0.27893299999999999</v>
      </c>
      <c r="D275" s="7" t="s">
        <v>2</v>
      </c>
      <c r="E275" s="7">
        <v>30.653600000000001</v>
      </c>
      <c r="F275" s="7">
        <v>13.2348</v>
      </c>
      <c r="G275" s="7">
        <v>33.078899999999997</v>
      </c>
      <c r="H275" s="7">
        <v>14.3606</v>
      </c>
      <c r="I275" s="7">
        <v>1.91313</v>
      </c>
      <c r="J275" s="7">
        <v>8.8397000000000003E-2</v>
      </c>
      <c r="K275" s="7">
        <v>4.3109599999999997</v>
      </c>
      <c r="L275" s="7">
        <v>0.109263</v>
      </c>
      <c r="M275" s="7">
        <v>0.80150299999999997</v>
      </c>
      <c r="N275" s="7">
        <v>98.83</v>
      </c>
      <c r="O275" t="s">
        <v>1</v>
      </c>
    </row>
    <row r="276" spans="1:15" x14ac:dyDescent="0.25">
      <c r="A276" s="3" t="s">
        <v>0</v>
      </c>
      <c r="B276" s="4">
        <v>258</v>
      </c>
      <c r="C276" s="6">
        <v>0.39747399999999999</v>
      </c>
      <c r="D276" s="6" t="s">
        <v>2</v>
      </c>
      <c r="E276" s="6">
        <v>29.273499999999999</v>
      </c>
      <c r="F276" s="6">
        <v>12.769</v>
      </c>
      <c r="G276" s="6">
        <v>32.302100000000003</v>
      </c>
      <c r="H276" s="6">
        <v>13.853999999999999</v>
      </c>
      <c r="I276" s="6">
        <v>1.91398</v>
      </c>
      <c r="J276" s="6">
        <v>3.8875E-2</v>
      </c>
      <c r="K276" s="6">
        <v>4.0794699999999997</v>
      </c>
      <c r="L276" s="6">
        <v>0.10888</v>
      </c>
      <c r="M276" s="6">
        <v>0.66290400000000005</v>
      </c>
      <c r="N276" s="6">
        <v>95.411699999999996</v>
      </c>
      <c r="O276" s="3" t="s">
        <v>1</v>
      </c>
    </row>
    <row r="277" spans="1:15" x14ac:dyDescent="0.25">
      <c r="A277" t="s">
        <v>0</v>
      </c>
      <c r="B277" s="5">
        <v>259</v>
      </c>
      <c r="C277" s="7">
        <v>0.4415</v>
      </c>
      <c r="D277" s="7" t="s">
        <v>2</v>
      </c>
      <c r="E277" s="7">
        <v>29.145600000000002</v>
      </c>
      <c r="F277" s="7">
        <v>12.7247</v>
      </c>
      <c r="G277" s="7">
        <v>31.748200000000001</v>
      </c>
      <c r="H277" s="7">
        <v>13.7196</v>
      </c>
      <c r="I277" s="7">
        <v>1.77047</v>
      </c>
      <c r="J277" s="7">
        <v>3.3099000000000003E-2</v>
      </c>
      <c r="K277" s="7">
        <v>4.0960900000000002</v>
      </c>
      <c r="L277" s="7">
        <v>7.7487E-2</v>
      </c>
      <c r="M277" s="7">
        <v>0.67964999999999998</v>
      </c>
      <c r="N277" s="7">
        <v>94.473799999999997</v>
      </c>
      <c r="O277" t="s">
        <v>1</v>
      </c>
    </row>
    <row r="278" spans="1:15" x14ac:dyDescent="0.25">
      <c r="A278" s="3" t="s">
        <v>0</v>
      </c>
      <c r="B278" s="4">
        <v>260</v>
      </c>
      <c r="C278" s="6" t="s">
        <v>2</v>
      </c>
      <c r="D278" s="6" t="s">
        <v>2</v>
      </c>
      <c r="E278" s="6">
        <v>29.398399999999999</v>
      </c>
      <c r="F278" s="6">
        <v>13.3553</v>
      </c>
      <c r="G278" s="6">
        <v>33.320399999999999</v>
      </c>
      <c r="H278" s="6">
        <v>14.5953</v>
      </c>
      <c r="I278" s="6">
        <v>1.98491</v>
      </c>
      <c r="J278" s="6">
        <v>0.164075</v>
      </c>
      <c r="K278" s="6">
        <v>4.2610599999999996</v>
      </c>
      <c r="L278" s="6">
        <v>0.12636700000000001</v>
      </c>
      <c r="M278" s="6">
        <v>0.70566300000000004</v>
      </c>
      <c r="N278" s="6">
        <v>97.961799999999997</v>
      </c>
      <c r="O278" s="3" t="s">
        <v>1</v>
      </c>
    </row>
    <row r="279" spans="1:15" x14ac:dyDescent="0.25">
      <c r="A279" t="s">
        <v>0</v>
      </c>
      <c r="B279" s="5">
        <v>261</v>
      </c>
      <c r="C279" s="7" t="s">
        <v>2</v>
      </c>
      <c r="D279" s="7">
        <v>6.7674999999999999E-2</v>
      </c>
      <c r="E279" s="7">
        <v>29.4513</v>
      </c>
      <c r="F279" s="7">
        <v>12.9262</v>
      </c>
      <c r="G279" s="7">
        <v>32.066400000000002</v>
      </c>
      <c r="H279" s="7">
        <v>13.7636</v>
      </c>
      <c r="I279" s="7">
        <v>1.9204300000000001</v>
      </c>
      <c r="J279" s="7">
        <v>6.0308E-2</v>
      </c>
      <c r="K279" s="7">
        <v>4.1663600000000001</v>
      </c>
      <c r="L279" s="7">
        <v>0.122485</v>
      </c>
      <c r="M279" s="7">
        <v>0.79300999999999999</v>
      </c>
      <c r="N279" s="7">
        <v>95.337699999999998</v>
      </c>
      <c r="O279" t="s">
        <v>1</v>
      </c>
    </row>
    <row r="280" spans="1:15" x14ac:dyDescent="0.25">
      <c r="A280" s="3" t="s">
        <v>0</v>
      </c>
      <c r="B280" s="4">
        <v>262</v>
      </c>
      <c r="C280" s="6">
        <v>0.31669000000000003</v>
      </c>
      <c r="D280" s="6" t="s">
        <v>2</v>
      </c>
      <c r="E280" s="6">
        <v>30.936</v>
      </c>
      <c r="F280" s="6">
        <v>15.3775</v>
      </c>
      <c r="G280" s="6">
        <v>34.0959</v>
      </c>
      <c r="H280" s="6">
        <v>13.114100000000001</v>
      </c>
      <c r="I280" s="6">
        <v>1.54606</v>
      </c>
      <c r="J280" s="6">
        <v>0.12071999999999999</v>
      </c>
      <c r="K280" s="6">
        <v>3.9898400000000001</v>
      </c>
      <c r="L280" s="6">
        <v>6.1781000000000003E-2</v>
      </c>
      <c r="M280" s="6">
        <v>0.54882200000000003</v>
      </c>
      <c r="N280" s="6">
        <v>100.107</v>
      </c>
      <c r="O280" s="3" t="s">
        <v>1</v>
      </c>
    </row>
    <row r="281" spans="1:15" x14ac:dyDescent="0.25">
      <c r="A281" t="s">
        <v>0</v>
      </c>
      <c r="B281" s="5">
        <v>263</v>
      </c>
      <c r="C281" s="7">
        <v>0.26674599999999998</v>
      </c>
      <c r="D281" s="7" t="s">
        <v>2</v>
      </c>
      <c r="E281" s="7">
        <v>30.9422</v>
      </c>
      <c r="F281" s="7">
        <v>15.237299999999999</v>
      </c>
      <c r="G281" s="7">
        <v>34.1158</v>
      </c>
      <c r="H281" s="7">
        <v>13.2019</v>
      </c>
      <c r="I281" s="7">
        <v>1.50278</v>
      </c>
      <c r="J281" s="7">
        <v>0.13943700000000001</v>
      </c>
      <c r="K281" s="7">
        <v>4.1198199999999998</v>
      </c>
      <c r="L281" s="7">
        <v>6.2726000000000004E-2</v>
      </c>
      <c r="M281" s="7">
        <v>0.52602099999999996</v>
      </c>
      <c r="N281" s="7">
        <v>100.11499999999999</v>
      </c>
      <c r="O281" t="s">
        <v>1</v>
      </c>
    </row>
    <row r="282" spans="1:15" x14ac:dyDescent="0.25">
      <c r="A282" s="3" t="s">
        <v>0</v>
      </c>
      <c r="B282" s="4">
        <v>264</v>
      </c>
      <c r="C282" s="6">
        <v>0.40724100000000002</v>
      </c>
      <c r="D282" s="6" t="s">
        <v>2</v>
      </c>
      <c r="E282" s="6">
        <v>30.1645</v>
      </c>
      <c r="F282" s="6">
        <v>15.269600000000001</v>
      </c>
      <c r="G282" s="6">
        <v>34.214199999999998</v>
      </c>
      <c r="H282" s="6">
        <v>13.069100000000001</v>
      </c>
      <c r="I282" s="6">
        <v>1.4780500000000001</v>
      </c>
      <c r="J282" s="6">
        <v>0.121666</v>
      </c>
      <c r="K282" s="6">
        <v>4.0940300000000001</v>
      </c>
      <c r="L282" s="6">
        <v>8.6308999999999997E-2</v>
      </c>
      <c r="M282" s="6">
        <v>0.43532599999999999</v>
      </c>
      <c r="N282" s="6">
        <v>99.34</v>
      </c>
      <c r="O282" s="3" t="s">
        <v>1</v>
      </c>
    </row>
    <row r="283" spans="1:15" x14ac:dyDescent="0.25">
      <c r="A283" t="s">
        <v>0</v>
      </c>
      <c r="B283" s="5">
        <v>265</v>
      </c>
      <c r="C283" s="7">
        <v>0.29729899999999998</v>
      </c>
      <c r="D283" s="7" t="s">
        <v>2</v>
      </c>
      <c r="E283" s="7">
        <v>31.130500000000001</v>
      </c>
      <c r="F283" s="7">
        <v>15.474299999999999</v>
      </c>
      <c r="G283" s="7">
        <v>34.537500000000001</v>
      </c>
      <c r="H283" s="7">
        <v>12.997</v>
      </c>
      <c r="I283" s="7">
        <v>1.5190600000000001</v>
      </c>
      <c r="J283" s="7">
        <v>0.113855</v>
      </c>
      <c r="K283" s="7">
        <v>4.0625999999999998</v>
      </c>
      <c r="L283" s="7">
        <v>8.4640999999999994E-2</v>
      </c>
      <c r="M283" s="7">
        <v>0.458177</v>
      </c>
      <c r="N283" s="7">
        <v>100.675</v>
      </c>
      <c r="O283" t="s">
        <v>1</v>
      </c>
    </row>
    <row r="284" spans="1:15" x14ac:dyDescent="0.25">
      <c r="A284" s="3" t="s">
        <v>0</v>
      </c>
      <c r="B284" s="4">
        <v>267</v>
      </c>
      <c r="C284" s="6">
        <v>0.25862800000000002</v>
      </c>
      <c r="D284" s="6" t="s">
        <v>2</v>
      </c>
      <c r="E284" s="6">
        <v>29.665900000000001</v>
      </c>
      <c r="F284" s="6">
        <v>15.289</v>
      </c>
      <c r="G284" s="6">
        <v>33.921999999999997</v>
      </c>
      <c r="H284" s="6">
        <v>13.0481</v>
      </c>
      <c r="I284" s="6">
        <v>1.4709300000000001</v>
      </c>
      <c r="J284" s="6">
        <v>0.140407</v>
      </c>
      <c r="K284" s="6">
        <v>4.1354300000000004</v>
      </c>
      <c r="L284" s="6">
        <v>6.0652999999999999E-2</v>
      </c>
      <c r="M284" s="6">
        <v>0.50398100000000001</v>
      </c>
      <c r="N284" s="6">
        <v>98.495000000000005</v>
      </c>
      <c r="O284" s="3" t="s">
        <v>1</v>
      </c>
    </row>
    <row r="285" spans="1:15" x14ac:dyDescent="0.25">
      <c r="A285" t="s">
        <v>0</v>
      </c>
      <c r="B285" s="5">
        <v>270</v>
      </c>
      <c r="C285" s="7" t="s">
        <v>2</v>
      </c>
      <c r="D285" s="7" t="s">
        <v>2</v>
      </c>
      <c r="E285" s="7">
        <v>28.747800000000002</v>
      </c>
      <c r="F285" s="7">
        <v>15.122299999999999</v>
      </c>
      <c r="G285" s="7">
        <v>33.572200000000002</v>
      </c>
      <c r="H285" s="7">
        <v>13.0313</v>
      </c>
      <c r="I285" s="7">
        <v>1.4312800000000001</v>
      </c>
      <c r="J285" s="7">
        <v>0.14299600000000001</v>
      </c>
      <c r="K285" s="7">
        <v>3.8955500000000001</v>
      </c>
      <c r="L285" s="7">
        <v>7.1985999999999994E-2</v>
      </c>
      <c r="M285" s="7">
        <v>0.46299200000000001</v>
      </c>
      <c r="N285" s="7">
        <v>96.505099999999999</v>
      </c>
      <c r="O285" t="s">
        <v>1</v>
      </c>
    </row>
    <row r="286" spans="1:15" x14ac:dyDescent="0.25">
      <c r="A286" s="3" t="s">
        <v>0</v>
      </c>
      <c r="B286" s="4">
        <v>271</v>
      </c>
      <c r="C286" s="6" t="s">
        <v>2</v>
      </c>
      <c r="D286" s="6" t="s">
        <v>2</v>
      </c>
      <c r="E286" s="6">
        <v>29.008400000000002</v>
      </c>
      <c r="F286" s="6">
        <v>14.9023</v>
      </c>
      <c r="G286" s="6">
        <v>33.192100000000003</v>
      </c>
      <c r="H286" s="6">
        <v>12.6648</v>
      </c>
      <c r="I286" s="6">
        <v>1.5203899999999999</v>
      </c>
      <c r="J286" s="6">
        <v>0.149538</v>
      </c>
      <c r="K286" s="6">
        <v>4.0198900000000002</v>
      </c>
      <c r="L286" s="6" t="s">
        <v>2</v>
      </c>
      <c r="M286" s="6">
        <v>0.52652200000000005</v>
      </c>
      <c r="N286" s="6">
        <v>96.044399999999996</v>
      </c>
      <c r="O286" s="3" t="s">
        <v>1</v>
      </c>
    </row>
    <row r="287" spans="1:15" x14ac:dyDescent="0.25">
      <c r="A287" t="s">
        <v>0</v>
      </c>
      <c r="B287" s="5">
        <v>563</v>
      </c>
      <c r="C287" s="7">
        <v>0.144374</v>
      </c>
      <c r="D287" s="7" t="s">
        <v>2</v>
      </c>
      <c r="E287" s="7">
        <v>30.8277</v>
      </c>
      <c r="F287" s="7">
        <v>13.131600000000001</v>
      </c>
      <c r="G287" s="7">
        <v>33.726199999999999</v>
      </c>
      <c r="H287" s="7">
        <v>14.603199999999999</v>
      </c>
      <c r="I287" s="7">
        <v>1.9540599999999999</v>
      </c>
      <c r="J287" s="7">
        <v>0.109059</v>
      </c>
      <c r="K287" s="7">
        <v>4.3553499999999996</v>
      </c>
      <c r="L287" s="7">
        <v>0.13714199999999999</v>
      </c>
      <c r="M287" s="7">
        <v>0.56024399999999996</v>
      </c>
      <c r="N287" s="7">
        <v>99.549000000000007</v>
      </c>
      <c r="O287" t="s">
        <v>1</v>
      </c>
    </row>
    <row r="288" spans="1:15" x14ac:dyDescent="0.25">
      <c r="A288" s="3" t="s">
        <v>0</v>
      </c>
      <c r="B288" s="4">
        <v>564</v>
      </c>
      <c r="C288" s="6">
        <v>0.374114</v>
      </c>
      <c r="D288" s="6" t="s">
        <v>2</v>
      </c>
      <c r="E288" s="6">
        <v>30.5181</v>
      </c>
      <c r="F288" s="6">
        <v>13.2357</v>
      </c>
      <c r="G288" s="6">
        <v>33.435499999999998</v>
      </c>
      <c r="H288" s="6">
        <v>14.689</v>
      </c>
      <c r="I288" s="6">
        <v>2.03505</v>
      </c>
      <c r="J288" s="6">
        <v>0.113053</v>
      </c>
      <c r="K288" s="6">
        <v>4.4257799999999996</v>
      </c>
      <c r="L288" s="6">
        <v>0.10936999999999999</v>
      </c>
      <c r="M288" s="6">
        <v>0.661389</v>
      </c>
      <c r="N288" s="6">
        <v>99.597099999999998</v>
      </c>
      <c r="O288" s="3" t="s">
        <v>1</v>
      </c>
    </row>
    <row r="289" spans="1:15" x14ac:dyDescent="0.25">
      <c r="A289" t="s">
        <v>0</v>
      </c>
      <c r="B289" s="5">
        <v>565</v>
      </c>
      <c r="C289" s="7">
        <v>1.45414</v>
      </c>
      <c r="D289" s="7" t="s">
        <v>2</v>
      </c>
      <c r="E289" s="7">
        <v>28.2713</v>
      </c>
      <c r="F289" s="7">
        <v>13.354799999999999</v>
      </c>
      <c r="G289" s="7">
        <v>33.257399999999997</v>
      </c>
      <c r="H289" s="7">
        <v>14.576599999999999</v>
      </c>
      <c r="I289" s="7">
        <v>2.0374599999999998</v>
      </c>
      <c r="J289" s="7">
        <v>8.1553E-2</v>
      </c>
      <c r="K289" s="7">
        <v>4.3376700000000001</v>
      </c>
      <c r="L289" s="7">
        <v>0.126023</v>
      </c>
      <c r="M289" s="7">
        <v>0.69211699999999998</v>
      </c>
      <c r="N289" s="7">
        <v>98.189099999999996</v>
      </c>
      <c r="O289" t="s">
        <v>1</v>
      </c>
    </row>
    <row r="290" spans="1:15" x14ac:dyDescent="0.25">
      <c r="A290" s="3" t="s">
        <v>0</v>
      </c>
      <c r="B290" s="4">
        <v>566</v>
      </c>
      <c r="C290" s="6">
        <v>0.32546000000000003</v>
      </c>
      <c r="D290" s="6" t="s">
        <v>2</v>
      </c>
      <c r="E290" s="6">
        <v>30.5288</v>
      </c>
      <c r="F290" s="6">
        <v>13.262499999999999</v>
      </c>
      <c r="G290" s="6">
        <v>33.4574</v>
      </c>
      <c r="H290" s="6">
        <v>14.501300000000001</v>
      </c>
      <c r="I290" s="6">
        <v>1.9912000000000001</v>
      </c>
      <c r="J290" s="6">
        <v>0.113648</v>
      </c>
      <c r="K290" s="6">
        <v>4.4826100000000002</v>
      </c>
      <c r="L290" s="6">
        <v>0.12992600000000001</v>
      </c>
      <c r="M290" s="6">
        <v>0.66951400000000005</v>
      </c>
      <c r="N290" s="6">
        <v>99.462400000000002</v>
      </c>
      <c r="O290" s="3" t="s">
        <v>1</v>
      </c>
    </row>
    <row r="291" spans="1:15" x14ac:dyDescent="0.25">
      <c r="A291" t="s">
        <v>0</v>
      </c>
      <c r="B291" s="5">
        <v>567</v>
      </c>
      <c r="C291" s="7">
        <v>0.31858399999999998</v>
      </c>
      <c r="D291" s="7" t="s">
        <v>2</v>
      </c>
      <c r="E291" s="7">
        <v>29.881</v>
      </c>
      <c r="F291" s="7">
        <v>13.0769</v>
      </c>
      <c r="G291" s="7">
        <v>32.775599999999997</v>
      </c>
      <c r="H291" s="7">
        <v>14.27</v>
      </c>
      <c r="I291" s="7">
        <v>1.96696</v>
      </c>
      <c r="J291" s="7">
        <v>4.0788999999999999E-2</v>
      </c>
      <c r="K291" s="7">
        <v>4.2277899999999997</v>
      </c>
      <c r="L291" s="7">
        <v>8.0598000000000003E-2</v>
      </c>
      <c r="M291" s="7">
        <v>0.60805100000000001</v>
      </c>
      <c r="N291" s="7">
        <v>97.246399999999994</v>
      </c>
      <c r="O291" t="s">
        <v>1</v>
      </c>
    </row>
    <row r="292" spans="1:15" x14ac:dyDescent="0.25">
      <c r="A292" s="3" t="s">
        <v>0</v>
      </c>
      <c r="B292" s="4">
        <v>568</v>
      </c>
      <c r="C292" s="6">
        <v>0.30078199999999999</v>
      </c>
      <c r="D292" s="6" t="s">
        <v>2</v>
      </c>
      <c r="E292" s="6">
        <v>29.8172</v>
      </c>
      <c r="F292" s="6">
        <v>13.0467</v>
      </c>
      <c r="G292" s="6">
        <v>31.815999999999999</v>
      </c>
      <c r="H292" s="6">
        <v>13.9801</v>
      </c>
      <c r="I292" s="6">
        <v>1.9558800000000001</v>
      </c>
      <c r="J292" s="6">
        <v>5.5780999999999997E-2</v>
      </c>
      <c r="K292" s="6">
        <v>4.2116400000000001</v>
      </c>
      <c r="L292" s="6">
        <v>0.105141</v>
      </c>
      <c r="M292" s="6">
        <v>0.73203099999999999</v>
      </c>
      <c r="N292" s="6">
        <v>96.021199999999993</v>
      </c>
      <c r="O292" s="3" t="s">
        <v>1</v>
      </c>
    </row>
    <row r="293" spans="1:15" x14ac:dyDescent="0.25">
      <c r="A293" t="s">
        <v>0</v>
      </c>
      <c r="B293" s="5">
        <v>569</v>
      </c>
      <c r="C293" s="7">
        <v>0.25161</v>
      </c>
      <c r="D293" s="7" t="s">
        <v>2</v>
      </c>
      <c r="E293" s="7">
        <v>30.294699999999999</v>
      </c>
      <c r="F293" s="7">
        <v>13.439500000000001</v>
      </c>
      <c r="G293" s="7">
        <v>32.742800000000003</v>
      </c>
      <c r="H293" s="7">
        <v>14.2864</v>
      </c>
      <c r="I293" s="7">
        <v>1.9638199999999999</v>
      </c>
      <c r="J293" s="7">
        <v>7.8296000000000004E-2</v>
      </c>
      <c r="K293" s="7">
        <v>4.3066800000000001</v>
      </c>
      <c r="L293" s="7">
        <v>0.106032</v>
      </c>
      <c r="M293" s="7">
        <v>0.65258099999999997</v>
      </c>
      <c r="N293" s="7">
        <v>98.122399999999999</v>
      </c>
      <c r="O293" t="s">
        <v>1</v>
      </c>
    </row>
    <row r="294" spans="1:15" x14ac:dyDescent="0.25">
      <c r="A294" s="3" t="s">
        <v>0</v>
      </c>
      <c r="B294" s="4">
        <v>570</v>
      </c>
      <c r="C294" s="6">
        <v>0.20954200000000001</v>
      </c>
      <c r="D294" s="6" t="s">
        <v>2</v>
      </c>
      <c r="E294" s="6">
        <v>30.828800000000001</v>
      </c>
      <c r="F294" s="6">
        <v>15.4092</v>
      </c>
      <c r="G294" s="6">
        <v>34.417700000000004</v>
      </c>
      <c r="H294" s="6">
        <v>13.2193</v>
      </c>
      <c r="I294" s="6">
        <v>1.4643699999999999</v>
      </c>
      <c r="J294" s="6">
        <v>0.11619699999999999</v>
      </c>
      <c r="K294" s="6">
        <v>4.2348800000000004</v>
      </c>
      <c r="L294" s="6">
        <v>3.4410999999999997E-2</v>
      </c>
      <c r="M294" s="6">
        <v>0.42130600000000001</v>
      </c>
      <c r="N294" s="6">
        <v>100.35599999999999</v>
      </c>
      <c r="O294" s="3" t="s">
        <v>1</v>
      </c>
    </row>
    <row r="295" spans="1:15" x14ac:dyDescent="0.25">
      <c r="A295" t="s">
        <v>0</v>
      </c>
      <c r="B295" s="5">
        <v>571</v>
      </c>
      <c r="C295" s="7" t="s">
        <v>2</v>
      </c>
      <c r="D295" s="7" t="s">
        <v>2</v>
      </c>
      <c r="E295" s="7">
        <v>29.745200000000001</v>
      </c>
      <c r="F295" s="7">
        <v>15.4069</v>
      </c>
      <c r="G295" s="7">
        <v>33.960299999999997</v>
      </c>
      <c r="H295" s="7">
        <v>13.0124</v>
      </c>
      <c r="I295" s="7">
        <v>1.47807</v>
      </c>
      <c r="J295" s="7">
        <v>0.108708</v>
      </c>
      <c r="K295" s="7">
        <v>4.1363599999999998</v>
      </c>
      <c r="L295" s="7">
        <v>2.4549000000000001E-2</v>
      </c>
      <c r="M295" s="7">
        <v>0.422074</v>
      </c>
      <c r="N295" s="7">
        <v>98.294499999999999</v>
      </c>
      <c r="O295" t="s">
        <v>1</v>
      </c>
    </row>
    <row r="296" spans="1:15" x14ac:dyDescent="0.25">
      <c r="A296" s="3" t="s">
        <v>0</v>
      </c>
      <c r="B296" s="4">
        <v>573</v>
      </c>
      <c r="C296" s="6" t="s">
        <v>2</v>
      </c>
      <c r="D296" s="6" t="s">
        <v>2</v>
      </c>
      <c r="E296" s="6">
        <v>29.846499999999999</v>
      </c>
      <c r="F296" s="6">
        <v>14.9679</v>
      </c>
      <c r="G296" s="6">
        <v>33.601599999999998</v>
      </c>
      <c r="H296" s="6">
        <v>12.881600000000001</v>
      </c>
      <c r="I296" s="6">
        <v>1.52233</v>
      </c>
      <c r="J296" s="6">
        <v>0.114024</v>
      </c>
      <c r="K296" s="6">
        <v>4.0972200000000001</v>
      </c>
      <c r="L296" s="6" t="s">
        <v>2</v>
      </c>
      <c r="M296" s="6">
        <v>0.48616599999999999</v>
      </c>
      <c r="N296" s="6">
        <v>97.535300000000007</v>
      </c>
      <c r="O296" s="3" t="s">
        <v>1</v>
      </c>
    </row>
    <row r="297" spans="1:15" x14ac:dyDescent="0.25">
      <c r="A297" t="s">
        <v>0</v>
      </c>
      <c r="B297" s="5">
        <v>574</v>
      </c>
      <c r="C297" s="7" t="s">
        <v>2</v>
      </c>
      <c r="D297" s="7" t="s">
        <v>2</v>
      </c>
      <c r="E297" s="7">
        <v>29.691800000000001</v>
      </c>
      <c r="F297" s="7">
        <v>14.747</v>
      </c>
      <c r="G297" s="7">
        <v>33.605600000000003</v>
      </c>
      <c r="H297" s="7">
        <v>12.9428</v>
      </c>
      <c r="I297" s="7">
        <v>1.59331</v>
      </c>
      <c r="J297" s="7">
        <v>0.12270399999999999</v>
      </c>
      <c r="K297" s="7">
        <v>4.0629799999999996</v>
      </c>
      <c r="L297" s="7">
        <v>5.1492000000000003E-2</v>
      </c>
      <c r="M297" s="7">
        <v>0.54769100000000004</v>
      </c>
      <c r="N297" s="7">
        <v>97.365399999999994</v>
      </c>
      <c r="O297" t="s">
        <v>1</v>
      </c>
    </row>
    <row r="298" spans="1:15" x14ac:dyDescent="0.25">
      <c r="A298" s="3" t="s">
        <v>0</v>
      </c>
      <c r="B298" s="4">
        <v>575</v>
      </c>
      <c r="C298" s="6">
        <v>0.30381999999999998</v>
      </c>
      <c r="D298" s="6" t="s">
        <v>2</v>
      </c>
      <c r="E298" s="6">
        <v>30.342600000000001</v>
      </c>
      <c r="F298" s="6">
        <v>15.039400000000001</v>
      </c>
      <c r="G298" s="6">
        <v>33.479700000000001</v>
      </c>
      <c r="H298" s="6">
        <v>12.767300000000001</v>
      </c>
      <c r="I298" s="6">
        <v>1.4170400000000001</v>
      </c>
      <c r="J298" s="6">
        <v>8.8743000000000002E-2</v>
      </c>
      <c r="K298" s="6">
        <v>4.0473100000000004</v>
      </c>
      <c r="L298" s="6" t="s">
        <v>2</v>
      </c>
      <c r="M298" s="6">
        <v>0.38399</v>
      </c>
      <c r="N298" s="6">
        <v>97.888999999999996</v>
      </c>
      <c r="O298" s="3" t="s">
        <v>1</v>
      </c>
    </row>
    <row r="299" spans="1:15" x14ac:dyDescent="0.25">
      <c r="A299" t="s">
        <v>0</v>
      </c>
      <c r="B299" s="5">
        <v>577</v>
      </c>
      <c r="C299" s="7">
        <v>0.29630200000000001</v>
      </c>
      <c r="D299" s="7">
        <v>2.4445000000000001E-2</v>
      </c>
      <c r="E299" s="7">
        <v>30.730699999999999</v>
      </c>
      <c r="F299" s="7">
        <v>15.744400000000001</v>
      </c>
      <c r="G299" s="7">
        <v>35.206400000000002</v>
      </c>
      <c r="H299" s="7">
        <v>12.888199999999999</v>
      </c>
      <c r="I299" s="7">
        <v>1.1698599999999999</v>
      </c>
      <c r="J299" s="7" t="s">
        <v>2</v>
      </c>
      <c r="K299" s="7">
        <v>4.1745299999999999</v>
      </c>
      <c r="L299" s="7" t="s">
        <v>2</v>
      </c>
      <c r="M299" s="7">
        <v>0.25852799999999998</v>
      </c>
      <c r="N299" s="7">
        <v>100.51900000000001</v>
      </c>
      <c r="O299" t="s">
        <v>1</v>
      </c>
    </row>
    <row r="300" spans="1:15" x14ac:dyDescent="0.25">
      <c r="A300" s="3" t="s">
        <v>0</v>
      </c>
      <c r="B300" s="4">
        <v>578</v>
      </c>
      <c r="C300" s="6">
        <v>0.69064599999999998</v>
      </c>
      <c r="D300" s="6" t="s">
        <v>2</v>
      </c>
      <c r="E300" s="6">
        <v>29.216799999999999</v>
      </c>
      <c r="F300" s="6">
        <v>15.4269</v>
      </c>
      <c r="G300" s="6">
        <v>34.625700000000002</v>
      </c>
      <c r="H300" s="6">
        <v>12.818899999999999</v>
      </c>
      <c r="I300" s="6">
        <v>1.19895</v>
      </c>
      <c r="J300" s="6" t="s">
        <v>2</v>
      </c>
      <c r="K300" s="6">
        <v>4.1279500000000002</v>
      </c>
      <c r="L300" s="6" t="s">
        <v>2</v>
      </c>
      <c r="M300" s="6">
        <v>0.26400899999999999</v>
      </c>
      <c r="N300" s="6">
        <v>98.383700000000005</v>
      </c>
      <c r="O300" s="3" t="s">
        <v>1</v>
      </c>
    </row>
    <row r="301" spans="1:15" x14ac:dyDescent="0.25">
      <c r="A301" t="s">
        <v>0</v>
      </c>
      <c r="B301" s="5">
        <v>579</v>
      </c>
      <c r="C301" s="7">
        <v>0.45471400000000001</v>
      </c>
      <c r="D301" s="7">
        <v>3.1320000000000001E-2</v>
      </c>
      <c r="E301" s="7">
        <v>30.605899999999998</v>
      </c>
      <c r="F301" s="7">
        <v>15.904299999999999</v>
      </c>
      <c r="G301" s="7">
        <v>35.082799999999999</v>
      </c>
      <c r="H301" s="7">
        <v>12.872999999999999</v>
      </c>
      <c r="I301" s="7">
        <v>1.0886800000000001</v>
      </c>
      <c r="J301" s="7" t="s">
        <v>2</v>
      </c>
      <c r="K301" s="7">
        <v>4.1613499999999997</v>
      </c>
      <c r="L301" s="7" t="s">
        <v>2</v>
      </c>
      <c r="M301" s="7">
        <v>0.16561400000000001</v>
      </c>
      <c r="N301" s="7">
        <v>100.36799999999999</v>
      </c>
      <c r="O301" t="s">
        <v>1</v>
      </c>
    </row>
    <row r="302" spans="1:15" x14ac:dyDescent="0.25">
      <c r="A302" s="3" t="s">
        <v>0</v>
      </c>
      <c r="B302" s="4">
        <v>580</v>
      </c>
      <c r="C302" s="6">
        <v>0.25217699999999998</v>
      </c>
      <c r="D302" s="6" t="s">
        <v>2</v>
      </c>
      <c r="E302" s="6">
        <v>29.86</v>
      </c>
      <c r="F302" s="6">
        <v>15.3561</v>
      </c>
      <c r="G302" s="6">
        <v>33.694600000000001</v>
      </c>
      <c r="H302" s="6">
        <v>12.325200000000001</v>
      </c>
      <c r="I302" s="6">
        <v>1.1284400000000001</v>
      </c>
      <c r="J302" s="6" t="s">
        <v>2</v>
      </c>
      <c r="K302" s="6">
        <v>3.9793599999999998</v>
      </c>
      <c r="L302" s="6" t="s">
        <v>2</v>
      </c>
      <c r="M302" s="6">
        <v>0.247198</v>
      </c>
      <c r="N302" s="6">
        <v>96.846100000000007</v>
      </c>
      <c r="O302" s="3" t="s">
        <v>1</v>
      </c>
    </row>
    <row r="303" spans="1:15" x14ac:dyDescent="0.25">
      <c r="A303" t="s">
        <v>0</v>
      </c>
      <c r="B303" s="5">
        <v>581</v>
      </c>
      <c r="C303" s="7" t="s">
        <v>2</v>
      </c>
      <c r="D303" s="7" t="s">
        <v>2</v>
      </c>
      <c r="E303" s="7">
        <v>28.850100000000001</v>
      </c>
      <c r="F303" s="7">
        <v>12.9617</v>
      </c>
      <c r="G303" s="7">
        <v>32.831000000000003</v>
      </c>
      <c r="H303" s="7">
        <v>13.9856</v>
      </c>
      <c r="I303" s="7">
        <v>1.8410899999999999</v>
      </c>
      <c r="J303" s="7">
        <v>0.13186999999999999</v>
      </c>
      <c r="K303" s="7">
        <v>4.2137900000000004</v>
      </c>
      <c r="L303" s="7">
        <v>7.2383000000000003E-2</v>
      </c>
      <c r="M303" s="7">
        <v>0.66481199999999996</v>
      </c>
      <c r="N303" s="7">
        <v>95.594899999999996</v>
      </c>
      <c r="O303" t="s">
        <v>1</v>
      </c>
    </row>
    <row r="304" spans="1:15" x14ac:dyDescent="0.25">
      <c r="A304" t="s">
        <v>29</v>
      </c>
      <c r="B304" s="5">
        <v>279</v>
      </c>
      <c r="C304" s="7">
        <v>0.33308900000000002</v>
      </c>
      <c r="D304" s="7" t="s">
        <v>2</v>
      </c>
      <c r="E304" s="7">
        <v>29.294799999999999</v>
      </c>
      <c r="F304" s="7">
        <v>11.742100000000001</v>
      </c>
      <c r="G304" s="7">
        <v>30.847200000000001</v>
      </c>
      <c r="H304" s="7">
        <v>13.7806</v>
      </c>
      <c r="I304" s="7">
        <v>1.7955099999999999</v>
      </c>
      <c r="J304" s="7">
        <v>0.41777199999999998</v>
      </c>
      <c r="K304" s="7">
        <v>3.6467200000000002</v>
      </c>
      <c r="L304" s="7">
        <v>3.8115000000000003E-2</v>
      </c>
      <c r="M304" s="7">
        <v>0.45588400000000001</v>
      </c>
      <c r="N304" s="7">
        <v>92.351799999999997</v>
      </c>
      <c r="O304" t="s">
        <v>47</v>
      </c>
    </row>
    <row r="305" spans="1:15" x14ac:dyDescent="0.25">
      <c r="A305" s="3" t="s">
        <v>29</v>
      </c>
      <c r="B305" s="4">
        <v>280</v>
      </c>
      <c r="C305" s="6">
        <v>0.354686</v>
      </c>
      <c r="D305" s="6" t="s">
        <v>2</v>
      </c>
      <c r="E305" s="6">
        <v>28.494399999999999</v>
      </c>
      <c r="F305" s="6">
        <v>12.5168</v>
      </c>
      <c r="G305" s="6">
        <v>32.184800000000003</v>
      </c>
      <c r="H305" s="6">
        <v>13.2841</v>
      </c>
      <c r="I305" s="6">
        <v>1.7721899999999999</v>
      </c>
      <c r="J305" s="6">
        <v>0.15254699999999999</v>
      </c>
      <c r="K305" s="6">
        <v>4.0220799999999999</v>
      </c>
      <c r="L305" s="6">
        <v>7.8385999999999997E-2</v>
      </c>
      <c r="M305" s="6">
        <v>0.66956000000000004</v>
      </c>
      <c r="N305" s="6">
        <v>93.529399999999995</v>
      </c>
      <c r="O305" s="3" t="s">
        <v>47</v>
      </c>
    </row>
    <row r="306" spans="1:15" x14ac:dyDescent="0.25">
      <c r="A306" t="s">
        <v>29</v>
      </c>
      <c r="B306" s="5">
        <v>281</v>
      </c>
      <c r="C306" s="7">
        <v>0.62234800000000001</v>
      </c>
      <c r="D306" s="7" t="s">
        <v>2</v>
      </c>
      <c r="E306" s="7">
        <v>28.821000000000002</v>
      </c>
      <c r="F306" s="7">
        <v>13.3104</v>
      </c>
      <c r="G306" s="7">
        <v>32.502600000000001</v>
      </c>
      <c r="H306" s="7">
        <v>13.011699999999999</v>
      </c>
      <c r="I306" s="7">
        <v>1.7249099999999999</v>
      </c>
      <c r="J306" s="7">
        <v>0.17799100000000001</v>
      </c>
      <c r="K306" s="7">
        <v>4.0533000000000001</v>
      </c>
      <c r="L306" s="7">
        <v>7.3791999999999996E-2</v>
      </c>
      <c r="M306" s="7">
        <v>0.66576299999999999</v>
      </c>
      <c r="N306" s="7">
        <v>94.963800000000006</v>
      </c>
      <c r="O306" t="s">
        <v>47</v>
      </c>
    </row>
    <row r="307" spans="1:15" x14ac:dyDescent="0.25">
      <c r="A307" s="3" t="s">
        <v>29</v>
      </c>
      <c r="B307" s="4">
        <v>282</v>
      </c>
      <c r="C307" s="6">
        <v>0.353551</v>
      </c>
      <c r="D307" s="6" t="s">
        <v>2</v>
      </c>
      <c r="E307" s="6">
        <v>29.471599999999999</v>
      </c>
      <c r="F307" s="6">
        <v>12.194699999999999</v>
      </c>
      <c r="G307" s="6">
        <v>32.311</v>
      </c>
      <c r="H307" s="6">
        <v>13.8436</v>
      </c>
      <c r="I307" s="6">
        <v>1.86965</v>
      </c>
      <c r="J307" s="6">
        <v>0.34474100000000002</v>
      </c>
      <c r="K307" s="6">
        <v>3.8894700000000002</v>
      </c>
      <c r="L307" s="6">
        <v>4.3638999999999997E-2</v>
      </c>
      <c r="M307" s="6">
        <v>0.37829499999999999</v>
      </c>
      <c r="N307" s="6">
        <v>94.700199999999995</v>
      </c>
      <c r="O307" s="3" t="s">
        <v>47</v>
      </c>
    </row>
    <row r="308" spans="1:15" x14ac:dyDescent="0.25">
      <c r="A308" t="s">
        <v>29</v>
      </c>
      <c r="B308" s="5">
        <v>283</v>
      </c>
      <c r="C308" s="7">
        <v>0.49631500000000001</v>
      </c>
      <c r="D308" s="7" t="s">
        <v>2</v>
      </c>
      <c r="E308" s="7">
        <v>29.157499999999999</v>
      </c>
      <c r="F308" s="7">
        <v>12.3132</v>
      </c>
      <c r="G308" s="7">
        <v>32.0501</v>
      </c>
      <c r="H308" s="7">
        <v>13.613200000000001</v>
      </c>
      <c r="I308" s="7">
        <v>1.87944</v>
      </c>
      <c r="J308" s="7">
        <v>0.32346599999999998</v>
      </c>
      <c r="K308" s="7">
        <v>3.9554499999999999</v>
      </c>
      <c r="L308" s="7">
        <v>5.2164000000000002E-2</v>
      </c>
      <c r="M308" s="7">
        <v>0.56165600000000004</v>
      </c>
      <c r="N308" s="7">
        <v>94.402500000000003</v>
      </c>
      <c r="O308" t="s">
        <v>47</v>
      </c>
    </row>
    <row r="309" spans="1:15" x14ac:dyDescent="0.25">
      <c r="A309" s="3" t="s">
        <v>29</v>
      </c>
      <c r="B309" s="4">
        <v>284</v>
      </c>
      <c r="C309" s="6">
        <v>0.33774500000000002</v>
      </c>
      <c r="D309" s="6" t="s">
        <v>2</v>
      </c>
      <c r="E309" s="6">
        <v>29.1126</v>
      </c>
      <c r="F309" s="6">
        <v>11.7727</v>
      </c>
      <c r="G309" s="6">
        <v>31.753399999999999</v>
      </c>
      <c r="H309" s="6">
        <v>13.827500000000001</v>
      </c>
      <c r="I309" s="6">
        <v>2.0386000000000002</v>
      </c>
      <c r="J309" s="6">
        <v>0.36535800000000002</v>
      </c>
      <c r="K309" s="6">
        <v>4.0452500000000002</v>
      </c>
      <c r="L309" s="6">
        <v>0.15360799999999999</v>
      </c>
      <c r="M309" s="6">
        <v>0.96985500000000002</v>
      </c>
      <c r="N309" s="6">
        <v>94.3767</v>
      </c>
      <c r="O309" s="3" t="s">
        <v>47</v>
      </c>
    </row>
    <row r="310" spans="1:15" x14ac:dyDescent="0.25">
      <c r="A310" t="s">
        <v>29</v>
      </c>
      <c r="B310" s="5">
        <v>293</v>
      </c>
      <c r="C310" s="7">
        <v>0.35004299999999999</v>
      </c>
      <c r="D310" s="7" t="s">
        <v>2</v>
      </c>
      <c r="E310" s="7">
        <v>28.715299999999999</v>
      </c>
      <c r="F310" s="7">
        <v>10.978999999999999</v>
      </c>
      <c r="G310" s="7">
        <v>30.6372</v>
      </c>
      <c r="H310" s="7">
        <v>14.686500000000001</v>
      </c>
      <c r="I310" s="7">
        <v>2.2544200000000001</v>
      </c>
      <c r="J310" s="7">
        <v>0.29148400000000002</v>
      </c>
      <c r="K310" s="7">
        <v>4.1545300000000003</v>
      </c>
      <c r="L310" s="7">
        <v>0.179927</v>
      </c>
      <c r="M310" s="7">
        <v>0.97169499999999998</v>
      </c>
      <c r="N310" s="7">
        <v>93.22</v>
      </c>
      <c r="O310" t="s">
        <v>47</v>
      </c>
    </row>
    <row r="311" spans="1:15" x14ac:dyDescent="0.25">
      <c r="A311" s="3" t="s">
        <v>29</v>
      </c>
      <c r="B311" s="4">
        <v>294</v>
      </c>
      <c r="C311" s="6">
        <v>0.388376</v>
      </c>
      <c r="D311" s="6" t="s">
        <v>2</v>
      </c>
      <c r="E311" s="6">
        <v>29.020900000000001</v>
      </c>
      <c r="F311" s="6">
        <v>11.0608</v>
      </c>
      <c r="G311" s="6">
        <v>29.714600000000001</v>
      </c>
      <c r="H311" s="6">
        <v>14.953799999999999</v>
      </c>
      <c r="I311" s="6">
        <v>1.98577</v>
      </c>
      <c r="J311" s="6">
        <v>0.39377499999999999</v>
      </c>
      <c r="K311" s="6">
        <v>3.7918799999999999</v>
      </c>
      <c r="L311" s="6">
        <v>3.3272999999999997E-2</v>
      </c>
      <c r="M311" s="6">
        <v>0.37669999999999998</v>
      </c>
      <c r="N311" s="6">
        <v>91.719899999999996</v>
      </c>
      <c r="O311" s="3" t="s">
        <v>47</v>
      </c>
    </row>
    <row r="312" spans="1:15" x14ac:dyDescent="0.25">
      <c r="A312" t="s">
        <v>29</v>
      </c>
      <c r="B312" s="5">
        <v>295</v>
      </c>
      <c r="C312" s="7">
        <v>0.35203400000000001</v>
      </c>
      <c r="D312" s="7" t="s">
        <v>2</v>
      </c>
      <c r="E312" s="7">
        <v>29.050599999999999</v>
      </c>
      <c r="F312" s="7">
        <v>11.1028</v>
      </c>
      <c r="G312" s="7">
        <v>30.482299999999999</v>
      </c>
      <c r="H312" s="7">
        <v>14.866899999999999</v>
      </c>
      <c r="I312" s="7">
        <v>2.2090800000000002</v>
      </c>
      <c r="J312" s="7">
        <v>0.38799699999999998</v>
      </c>
      <c r="K312" s="7">
        <v>4.0435299999999996</v>
      </c>
      <c r="L312" s="7">
        <v>0.123331</v>
      </c>
      <c r="M312" s="7">
        <v>0.79927700000000002</v>
      </c>
      <c r="N312" s="7">
        <v>93.417699999999996</v>
      </c>
      <c r="O312" t="s">
        <v>47</v>
      </c>
    </row>
    <row r="313" spans="1:15" x14ac:dyDescent="0.25">
      <c r="A313" s="3" t="s">
        <v>29</v>
      </c>
      <c r="B313" s="4">
        <v>296</v>
      </c>
      <c r="C313" s="6">
        <v>0.42097899999999999</v>
      </c>
      <c r="D313" s="6" t="s">
        <v>2</v>
      </c>
      <c r="E313" s="6">
        <v>29.073699999999999</v>
      </c>
      <c r="F313" s="6">
        <v>11.0212</v>
      </c>
      <c r="G313" s="6">
        <v>30.9603</v>
      </c>
      <c r="H313" s="6">
        <v>15.0465</v>
      </c>
      <c r="I313" s="6">
        <v>2.2808899999999999</v>
      </c>
      <c r="J313" s="6">
        <v>0.38769900000000002</v>
      </c>
      <c r="K313" s="6">
        <v>4.20845</v>
      </c>
      <c r="L313" s="6">
        <v>0.169707</v>
      </c>
      <c r="M313" s="6">
        <v>1.0370200000000001</v>
      </c>
      <c r="N313" s="6">
        <v>94.606499999999997</v>
      </c>
      <c r="O313" s="3" t="s">
        <v>47</v>
      </c>
    </row>
    <row r="314" spans="1:15" x14ac:dyDescent="0.25">
      <c r="A314" t="s">
        <v>29</v>
      </c>
      <c r="B314" s="5">
        <v>297</v>
      </c>
      <c r="C314" s="7">
        <v>0.17772099999999999</v>
      </c>
      <c r="D314" s="7" t="s">
        <v>2</v>
      </c>
      <c r="E314" s="7">
        <v>28.546900000000001</v>
      </c>
      <c r="F314" s="7">
        <v>10.571899999999999</v>
      </c>
      <c r="G314" s="7">
        <v>30.496400000000001</v>
      </c>
      <c r="H314" s="7">
        <v>14.85</v>
      </c>
      <c r="I314" s="7">
        <v>2.3768699999999998</v>
      </c>
      <c r="J314" s="7">
        <v>0.40966200000000003</v>
      </c>
      <c r="K314" s="7">
        <v>4.1401700000000003</v>
      </c>
      <c r="L314" s="7">
        <v>0.18948999999999999</v>
      </c>
      <c r="M314" s="7">
        <v>1.1239699999999999</v>
      </c>
      <c r="N314" s="7">
        <v>92.882999999999996</v>
      </c>
      <c r="O314" t="s">
        <v>47</v>
      </c>
    </row>
    <row r="315" spans="1:15" x14ac:dyDescent="0.25">
      <c r="A315" s="3" t="s">
        <v>29</v>
      </c>
      <c r="B315" s="4">
        <v>298</v>
      </c>
      <c r="C315" s="6">
        <v>0.25184699999999999</v>
      </c>
      <c r="D315" s="6" t="s">
        <v>2</v>
      </c>
      <c r="E315" s="6">
        <v>28.262899999999998</v>
      </c>
      <c r="F315" s="6">
        <v>11.239699999999999</v>
      </c>
      <c r="G315" s="6">
        <v>31.213799999999999</v>
      </c>
      <c r="H315" s="6">
        <v>14.7273</v>
      </c>
      <c r="I315" s="6">
        <v>2.1383299999999998</v>
      </c>
      <c r="J315" s="6">
        <v>0.29808299999999999</v>
      </c>
      <c r="K315" s="6">
        <v>4.2030200000000004</v>
      </c>
      <c r="L315" s="6">
        <v>0.13164400000000001</v>
      </c>
      <c r="M315" s="6">
        <v>0.80658099999999999</v>
      </c>
      <c r="N315" s="6">
        <v>93.273200000000003</v>
      </c>
      <c r="O315" s="3" t="s">
        <v>47</v>
      </c>
    </row>
    <row r="316" spans="1:15" x14ac:dyDescent="0.25">
      <c r="A316" t="s">
        <v>29</v>
      </c>
      <c r="B316" s="5">
        <v>299</v>
      </c>
      <c r="C316" s="7">
        <v>0.386295</v>
      </c>
      <c r="D316" s="7" t="s">
        <v>2</v>
      </c>
      <c r="E316" s="7">
        <v>29.026199999999999</v>
      </c>
      <c r="F316" s="7">
        <v>12.4086</v>
      </c>
      <c r="G316" s="7">
        <v>30.145099999999999</v>
      </c>
      <c r="H316" s="7">
        <v>14.070499999999999</v>
      </c>
      <c r="I316" s="7">
        <v>1.63368</v>
      </c>
      <c r="J316" s="7">
        <v>0.20774300000000001</v>
      </c>
      <c r="K316" s="7">
        <v>3.5874899999999998</v>
      </c>
      <c r="L316" s="7" t="s">
        <v>2</v>
      </c>
      <c r="M316" s="7">
        <v>0.193717</v>
      </c>
      <c r="N316" s="7">
        <v>91.659400000000005</v>
      </c>
      <c r="O316" t="s">
        <v>47</v>
      </c>
    </row>
    <row r="317" spans="1:15" x14ac:dyDescent="0.25">
      <c r="A317" s="3" t="s">
        <v>29</v>
      </c>
      <c r="B317" s="4">
        <v>302</v>
      </c>
      <c r="C317" s="6">
        <v>0.49269600000000002</v>
      </c>
      <c r="D317" s="6" t="s">
        <v>2</v>
      </c>
      <c r="E317" s="6">
        <v>28.1769</v>
      </c>
      <c r="F317" s="6">
        <v>12.660600000000001</v>
      </c>
      <c r="G317" s="6">
        <v>31.520900000000001</v>
      </c>
      <c r="H317" s="6">
        <v>13.8926</v>
      </c>
      <c r="I317" s="6">
        <v>1.43431</v>
      </c>
      <c r="J317" s="6">
        <v>0.14085600000000001</v>
      </c>
      <c r="K317" s="6">
        <v>3.5922399999999999</v>
      </c>
      <c r="L317" s="6" t="s">
        <v>2</v>
      </c>
      <c r="M317" s="6" t="s">
        <v>2</v>
      </c>
      <c r="N317" s="6">
        <v>91.911000000000001</v>
      </c>
      <c r="O317" s="3" t="s">
        <v>47</v>
      </c>
    </row>
    <row r="318" spans="1:15" x14ac:dyDescent="0.25">
      <c r="A318" t="s">
        <v>29</v>
      </c>
      <c r="B318" s="5">
        <v>303</v>
      </c>
      <c r="C318" s="7">
        <v>0.524536</v>
      </c>
      <c r="D318" s="7" t="s">
        <v>2</v>
      </c>
      <c r="E318" s="7">
        <v>28.6648</v>
      </c>
      <c r="F318" s="7">
        <v>12.619300000000001</v>
      </c>
      <c r="G318" s="7">
        <v>31.79</v>
      </c>
      <c r="H318" s="7">
        <v>13.8941</v>
      </c>
      <c r="I318" s="7">
        <v>1.56863</v>
      </c>
      <c r="J318" s="7">
        <v>0.15929099999999999</v>
      </c>
      <c r="K318" s="7">
        <v>3.8317100000000002</v>
      </c>
      <c r="L318" s="7" t="s">
        <v>2</v>
      </c>
      <c r="M318" s="7" t="s">
        <v>2</v>
      </c>
      <c r="N318" s="7">
        <v>93.052400000000006</v>
      </c>
      <c r="O318" t="s">
        <v>47</v>
      </c>
    </row>
    <row r="319" spans="1:15" x14ac:dyDescent="0.25">
      <c r="A319" s="3" t="s">
        <v>29</v>
      </c>
      <c r="B319" s="4">
        <v>305</v>
      </c>
      <c r="C319" s="6">
        <v>0.24935099999999999</v>
      </c>
      <c r="D319" s="6" t="s">
        <v>2</v>
      </c>
      <c r="E319" s="6">
        <v>28.497399999999999</v>
      </c>
      <c r="F319" s="6">
        <v>11.389799999999999</v>
      </c>
      <c r="G319" s="6">
        <v>31.2928</v>
      </c>
      <c r="H319" s="6">
        <v>14.479100000000001</v>
      </c>
      <c r="I319" s="6">
        <v>2.1747999999999998</v>
      </c>
      <c r="J319" s="6">
        <v>0.26280100000000001</v>
      </c>
      <c r="K319" s="6">
        <v>4.20878</v>
      </c>
      <c r="L319" s="6">
        <v>2.5361999999999999E-2</v>
      </c>
      <c r="M319" s="6">
        <v>0.36188199999999998</v>
      </c>
      <c r="N319" s="6">
        <v>92.941999999999993</v>
      </c>
      <c r="O319" s="3" t="s">
        <v>47</v>
      </c>
    </row>
    <row r="320" spans="1:15" x14ac:dyDescent="0.25">
      <c r="A320" t="s">
        <v>29</v>
      </c>
      <c r="B320" s="5">
        <v>306</v>
      </c>
      <c r="C320" s="7">
        <v>0.79421900000000001</v>
      </c>
      <c r="D320" s="7" t="s">
        <v>2</v>
      </c>
      <c r="E320" s="7">
        <v>29.240400000000001</v>
      </c>
      <c r="F320" s="7">
        <v>13.4597</v>
      </c>
      <c r="G320" s="7">
        <v>32.426499999999997</v>
      </c>
      <c r="H320" s="7">
        <v>13.509600000000001</v>
      </c>
      <c r="I320" s="7">
        <v>1.7732399999999999</v>
      </c>
      <c r="J320" s="7">
        <v>9.4733999999999999E-2</v>
      </c>
      <c r="K320" s="7">
        <v>4.1726200000000002</v>
      </c>
      <c r="L320" s="7">
        <v>8.4439E-2</v>
      </c>
      <c r="M320" s="7">
        <v>0.60255800000000004</v>
      </c>
      <c r="N320" s="7">
        <v>96.157899999999998</v>
      </c>
      <c r="O320" t="s">
        <v>47</v>
      </c>
    </row>
    <row r="321" spans="1:15" x14ac:dyDescent="0.25">
      <c r="A321" s="3" t="s">
        <v>29</v>
      </c>
      <c r="B321" s="4">
        <v>307</v>
      </c>
      <c r="C321" s="6">
        <v>0.39758700000000002</v>
      </c>
      <c r="D321" s="6" t="s">
        <v>2</v>
      </c>
      <c r="E321" s="6">
        <v>28.872299999999999</v>
      </c>
      <c r="F321" s="6">
        <v>12.4664</v>
      </c>
      <c r="G321" s="6">
        <v>30.9892</v>
      </c>
      <c r="H321" s="6">
        <v>14.1594</v>
      </c>
      <c r="I321" s="6">
        <v>1.68774</v>
      </c>
      <c r="J321" s="6">
        <v>0.16878199999999999</v>
      </c>
      <c r="K321" s="6">
        <v>3.7554500000000002</v>
      </c>
      <c r="L321" s="6" t="s">
        <v>2</v>
      </c>
      <c r="M321" s="6">
        <v>9.8781999999999995E-2</v>
      </c>
      <c r="N321" s="6">
        <v>92.595600000000005</v>
      </c>
      <c r="O321" s="3" t="s">
        <v>47</v>
      </c>
    </row>
    <row r="322" spans="1:15" x14ac:dyDescent="0.25">
      <c r="A322" t="s">
        <v>29</v>
      </c>
      <c r="B322" s="5">
        <v>318</v>
      </c>
      <c r="C322" s="7">
        <v>0.375552</v>
      </c>
      <c r="D322" s="7" t="s">
        <v>2</v>
      </c>
      <c r="E322" s="7">
        <v>29.2652</v>
      </c>
      <c r="F322" s="7">
        <v>13.1944</v>
      </c>
      <c r="G322" s="7">
        <v>32.708599999999997</v>
      </c>
      <c r="H322" s="7">
        <v>13.684200000000001</v>
      </c>
      <c r="I322" s="7">
        <v>1.45617</v>
      </c>
      <c r="J322" s="7">
        <v>0.192995</v>
      </c>
      <c r="K322" s="7">
        <v>3.92225</v>
      </c>
      <c r="L322" s="7" t="s">
        <v>2</v>
      </c>
      <c r="M322" s="7" t="s">
        <v>2</v>
      </c>
      <c r="N322" s="7">
        <v>94.799400000000006</v>
      </c>
      <c r="O322" t="s">
        <v>47</v>
      </c>
    </row>
    <row r="323" spans="1:15" x14ac:dyDescent="0.25">
      <c r="A323" s="3" t="s">
        <v>29</v>
      </c>
      <c r="B323" s="4">
        <v>320</v>
      </c>
      <c r="C323" s="6">
        <v>0.67900400000000005</v>
      </c>
      <c r="D323" s="6" t="s">
        <v>2</v>
      </c>
      <c r="E323" s="6">
        <v>29.046900000000001</v>
      </c>
      <c r="F323" s="6">
        <v>14.396699999999999</v>
      </c>
      <c r="G323" s="6">
        <v>32.498199999999997</v>
      </c>
      <c r="H323" s="6">
        <v>13.171900000000001</v>
      </c>
      <c r="I323" s="6">
        <v>1.5944</v>
      </c>
      <c r="J323" s="6">
        <v>0.112508</v>
      </c>
      <c r="K323" s="6">
        <v>3.9378799999999998</v>
      </c>
      <c r="L323" s="6" t="s">
        <v>2</v>
      </c>
      <c r="M323" s="6" t="s">
        <v>2</v>
      </c>
      <c r="N323" s="6">
        <v>95.437600000000003</v>
      </c>
      <c r="O323" s="3" t="s">
        <v>47</v>
      </c>
    </row>
    <row r="324" spans="1:15" x14ac:dyDescent="0.25">
      <c r="A324" t="s">
        <v>29</v>
      </c>
      <c r="B324" s="5">
        <v>321</v>
      </c>
      <c r="C324" s="7">
        <v>0.53762500000000002</v>
      </c>
      <c r="D324" s="7" t="s">
        <v>2</v>
      </c>
      <c r="E324" s="7">
        <v>29.0334</v>
      </c>
      <c r="F324" s="7">
        <v>13.864000000000001</v>
      </c>
      <c r="G324" s="7">
        <v>31.907</v>
      </c>
      <c r="H324" s="7">
        <v>13.3301</v>
      </c>
      <c r="I324" s="7">
        <v>1.8179799999999999</v>
      </c>
      <c r="J324" s="7">
        <v>0.20547699999999999</v>
      </c>
      <c r="K324" s="7">
        <v>4.0764199999999997</v>
      </c>
      <c r="L324" s="7">
        <v>4.9890999999999998E-2</v>
      </c>
      <c r="M324" s="7">
        <v>0.42654900000000001</v>
      </c>
      <c r="N324" s="7">
        <v>95.248500000000007</v>
      </c>
      <c r="O324" t="s">
        <v>47</v>
      </c>
    </row>
    <row r="325" spans="1:15" x14ac:dyDescent="0.25">
      <c r="A325" s="3" t="s">
        <v>29</v>
      </c>
      <c r="B325" s="4">
        <v>322</v>
      </c>
      <c r="C325" s="6">
        <v>0.56393400000000005</v>
      </c>
      <c r="D325" s="6" t="s">
        <v>2</v>
      </c>
      <c r="E325" s="6">
        <v>29.366</v>
      </c>
      <c r="F325" s="6">
        <v>14.114699999999999</v>
      </c>
      <c r="G325" s="6">
        <v>32.518099999999997</v>
      </c>
      <c r="H325" s="6">
        <v>13.432399999999999</v>
      </c>
      <c r="I325" s="6">
        <v>1.7194700000000001</v>
      </c>
      <c r="J325" s="6">
        <v>0.15124699999999999</v>
      </c>
      <c r="K325" s="6">
        <v>4.1105600000000004</v>
      </c>
      <c r="L325" s="6">
        <v>5.4600000000000003E-2</v>
      </c>
      <c r="M325" s="6">
        <v>0.457011</v>
      </c>
      <c r="N325" s="6">
        <v>96.488</v>
      </c>
      <c r="O325" s="3" t="s">
        <v>47</v>
      </c>
    </row>
    <row r="326" spans="1:15" x14ac:dyDescent="0.25">
      <c r="A326" t="s">
        <v>29</v>
      </c>
      <c r="B326" s="5">
        <v>323</v>
      </c>
      <c r="C326" s="7">
        <v>0.61782599999999999</v>
      </c>
      <c r="D326" s="7" t="s">
        <v>2</v>
      </c>
      <c r="E326" s="7">
        <v>28.840299999999999</v>
      </c>
      <c r="F326" s="7">
        <v>14.097200000000001</v>
      </c>
      <c r="G326" s="7">
        <v>31.459099999999999</v>
      </c>
      <c r="H326" s="7">
        <v>13.4559</v>
      </c>
      <c r="I326" s="7">
        <v>1.32317</v>
      </c>
      <c r="J326" s="7">
        <v>0.15667400000000001</v>
      </c>
      <c r="K326" s="7">
        <v>3.4361000000000002</v>
      </c>
      <c r="L326" s="7" t="s">
        <v>2</v>
      </c>
      <c r="M326" s="7" t="s">
        <v>2</v>
      </c>
      <c r="N326" s="7">
        <v>93.386200000000002</v>
      </c>
      <c r="O326" t="s">
        <v>47</v>
      </c>
    </row>
    <row r="327" spans="1:15" x14ac:dyDescent="0.25">
      <c r="A327" s="3" t="s">
        <v>29</v>
      </c>
      <c r="B327" s="4">
        <v>324</v>
      </c>
      <c r="C327" s="6">
        <v>0.35790899999999998</v>
      </c>
      <c r="D327" s="6" t="s">
        <v>2</v>
      </c>
      <c r="E327" s="6">
        <v>28.994800000000001</v>
      </c>
      <c r="F327" s="6">
        <v>13.560499999999999</v>
      </c>
      <c r="G327" s="6">
        <v>32.290300000000002</v>
      </c>
      <c r="H327" s="6">
        <v>13.6967</v>
      </c>
      <c r="I327" s="6">
        <v>1.58249</v>
      </c>
      <c r="J327" s="6">
        <v>0.171787</v>
      </c>
      <c r="K327" s="6">
        <v>3.8480500000000002</v>
      </c>
      <c r="L327" s="6" t="s">
        <v>2</v>
      </c>
      <c r="M327" s="6" t="s">
        <v>2</v>
      </c>
      <c r="N327" s="6">
        <v>94.502499999999998</v>
      </c>
      <c r="O327" s="3" t="s">
        <v>47</v>
      </c>
    </row>
    <row r="328" spans="1:15" x14ac:dyDescent="0.25">
      <c r="A328" t="s">
        <v>29</v>
      </c>
      <c r="B328" s="5">
        <v>325</v>
      </c>
      <c r="C328" s="7">
        <v>0.67020199999999996</v>
      </c>
      <c r="D328" s="7" t="s">
        <v>2</v>
      </c>
      <c r="E328" s="7">
        <v>29.594100000000001</v>
      </c>
      <c r="F328" s="7">
        <v>13.7746</v>
      </c>
      <c r="G328" s="7">
        <v>32.1526</v>
      </c>
      <c r="H328" s="7">
        <v>13.610900000000001</v>
      </c>
      <c r="I328" s="7">
        <v>1.6851499999999999</v>
      </c>
      <c r="J328" s="7">
        <v>0.25102099999999999</v>
      </c>
      <c r="K328" s="7">
        <v>3.98312</v>
      </c>
      <c r="L328" s="7" t="s">
        <v>2</v>
      </c>
      <c r="M328" s="7" t="s">
        <v>2</v>
      </c>
      <c r="N328" s="7">
        <v>95.721699999999998</v>
      </c>
      <c r="O328" t="s">
        <v>47</v>
      </c>
    </row>
    <row r="329" spans="1:15" x14ac:dyDescent="0.25">
      <c r="A329" s="3" t="s">
        <v>29</v>
      </c>
      <c r="B329" s="4">
        <v>326</v>
      </c>
      <c r="C329" s="6">
        <v>0.46612500000000001</v>
      </c>
      <c r="D329" s="6" t="s">
        <v>2</v>
      </c>
      <c r="E329" s="6">
        <v>29.249600000000001</v>
      </c>
      <c r="F329" s="6">
        <v>13.351900000000001</v>
      </c>
      <c r="G329" s="6">
        <v>32.5563</v>
      </c>
      <c r="H329" s="6">
        <v>13.6793</v>
      </c>
      <c r="I329" s="6">
        <v>1.5416000000000001</v>
      </c>
      <c r="J329" s="6">
        <v>0.20807400000000001</v>
      </c>
      <c r="K329" s="6">
        <v>3.89723</v>
      </c>
      <c r="L329" s="6" t="s">
        <v>2</v>
      </c>
      <c r="M329" s="6" t="s">
        <v>2</v>
      </c>
      <c r="N329" s="6">
        <v>94.950100000000006</v>
      </c>
      <c r="O329" s="3" t="s">
        <v>47</v>
      </c>
    </row>
    <row r="330" spans="1:15" x14ac:dyDescent="0.25">
      <c r="A330" t="s">
        <v>29</v>
      </c>
      <c r="B330" s="5">
        <v>327</v>
      </c>
      <c r="C330" s="7">
        <v>0.57570200000000005</v>
      </c>
      <c r="D330" s="7" t="s">
        <v>2</v>
      </c>
      <c r="E330" s="7">
        <v>28.706800000000001</v>
      </c>
      <c r="F330" s="7">
        <v>13.9773</v>
      </c>
      <c r="G330" s="7">
        <v>32.659700000000001</v>
      </c>
      <c r="H330" s="7">
        <v>13.229799999999999</v>
      </c>
      <c r="I330" s="7">
        <v>1.55531</v>
      </c>
      <c r="J330" s="7">
        <v>0.107585</v>
      </c>
      <c r="K330" s="7">
        <v>4.0196399999999999</v>
      </c>
      <c r="L330" s="7" t="s">
        <v>2</v>
      </c>
      <c r="M330" s="7" t="s">
        <v>2</v>
      </c>
      <c r="N330" s="7">
        <v>94.831699999999998</v>
      </c>
      <c r="O330" t="s">
        <v>47</v>
      </c>
    </row>
    <row r="331" spans="1:15" x14ac:dyDescent="0.25">
      <c r="A331" s="3" t="s">
        <v>29</v>
      </c>
      <c r="B331" s="4">
        <v>328</v>
      </c>
      <c r="C331" s="6">
        <v>0.73904199999999998</v>
      </c>
      <c r="D331" s="6" t="s">
        <v>2</v>
      </c>
      <c r="E331" s="6">
        <v>29.6417</v>
      </c>
      <c r="F331" s="6">
        <v>13.773999999999999</v>
      </c>
      <c r="G331" s="6">
        <v>32.468600000000002</v>
      </c>
      <c r="H331" s="6">
        <v>13.524699999999999</v>
      </c>
      <c r="I331" s="6">
        <v>1.89415</v>
      </c>
      <c r="J331" s="6">
        <v>0.23685600000000001</v>
      </c>
      <c r="K331" s="6">
        <v>4.1392499999999997</v>
      </c>
      <c r="L331" s="6">
        <v>9.1566999999999996E-2</v>
      </c>
      <c r="M331" s="6">
        <v>0.63401099999999999</v>
      </c>
      <c r="N331" s="6">
        <v>97.144000000000005</v>
      </c>
      <c r="O331" s="3" t="s">
        <v>47</v>
      </c>
    </row>
    <row r="332" spans="1:15" x14ac:dyDescent="0.25">
      <c r="A332" t="s">
        <v>29</v>
      </c>
      <c r="B332" s="5">
        <v>341</v>
      </c>
      <c r="C332" s="7">
        <v>0.37101400000000001</v>
      </c>
      <c r="D332" s="7" t="s">
        <v>2</v>
      </c>
      <c r="E332" s="7">
        <v>29.4801</v>
      </c>
      <c r="F332" s="7">
        <v>11.9519</v>
      </c>
      <c r="G332" s="7">
        <v>31.253900000000002</v>
      </c>
      <c r="H332" s="7">
        <v>14.7882</v>
      </c>
      <c r="I332" s="7">
        <v>1.71194</v>
      </c>
      <c r="J332" s="7">
        <v>0.241619</v>
      </c>
      <c r="K332" s="7">
        <v>3.5125799999999998</v>
      </c>
      <c r="L332" s="7" t="s">
        <v>2</v>
      </c>
      <c r="M332" s="7" t="s">
        <v>2</v>
      </c>
      <c r="N332" s="7">
        <v>93.311199999999999</v>
      </c>
      <c r="O332" t="s">
        <v>47</v>
      </c>
    </row>
    <row r="333" spans="1:15" x14ac:dyDescent="0.25">
      <c r="A333" s="3" t="s">
        <v>29</v>
      </c>
      <c r="B333" s="4">
        <v>342</v>
      </c>
      <c r="C333" s="6">
        <v>0.50087300000000001</v>
      </c>
      <c r="D333" s="6" t="s">
        <v>2</v>
      </c>
      <c r="E333" s="6">
        <v>29.168099999999999</v>
      </c>
      <c r="F333" s="6">
        <v>12.406599999999999</v>
      </c>
      <c r="G333" s="6">
        <v>32.523400000000002</v>
      </c>
      <c r="H333" s="6">
        <v>14.316700000000001</v>
      </c>
      <c r="I333" s="6">
        <v>1.9675199999999999</v>
      </c>
      <c r="J333" s="6">
        <v>0.14519099999999999</v>
      </c>
      <c r="K333" s="6">
        <v>4.1700600000000003</v>
      </c>
      <c r="L333" s="6" t="s">
        <v>2</v>
      </c>
      <c r="M333" s="6" t="s">
        <v>2</v>
      </c>
      <c r="N333" s="6">
        <v>95.198400000000007</v>
      </c>
      <c r="O333" s="3" t="s">
        <v>47</v>
      </c>
    </row>
    <row r="334" spans="1:15" x14ac:dyDescent="0.25">
      <c r="A334" t="s">
        <v>29</v>
      </c>
      <c r="B334" s="5">
        <v>343</v>
      </c>
      <c r="C334" s="7">
        <v>0.498145</v>
      </c>
      <c r="D334" s="7" t="s">
        <v>2</v>
      </c>
      <c r="E334" s="7">
        <v>29.264299999999999</v>
      </c>
      <c r="F334" s="7">
        <v>12.059699999999999</v>
      </c>
      <c r="G334" s="7">
        <v>31.332999999999998</v>
      </c>
      <c r="H334" s="7">
        <v>14.582100000000001</v>
      </c>
      <c r="I334" s="7">
        <v>1.6712100000000001</v>
      </c>
      <c r="J334" s="7">
        <v>0.17621600000000001</v>
      </c>
      <c r="K334" s="7">
        <v>3.6985600000000001</v>
      </c>
      <c r="L334" s="7" t="s">
        <v>2</v>
      </c>
      <c r="M334" s="7" t="s">
        <v>2</v>
      </c>
      <c r="N334" s="7">
        <v>93.283299999999997</v>
      </c>
      <c r="O334" t="s">
        <v>47</v>
      </c>
    </row>
    <row r="335" spans="1:15" x14ac:dyDescent="0.25">
      <c r="A335" s="3" t="s">
        <v>29</v>
      </c>
      <c r="B335" s="4">
        <v>344</v>
      </c>
      <c r="C335" s="6">
        <v>0.43795499999999998</v>
      </c>
      <c r="D335" s="6" t="s">
        <v>2</v>
      </c>
      <c r="E335" s="6">
        <v>29.233799999999999</v>
      </c>
      <c r="F335" s="6">
        <v>12.243</v>
      </c>
      <c r="G335" s="6">
        <v>32.204700000000003</v>
      </c>
      <c r="H335" s="6">
        <v>14.4643</v>
      </c>
      <c r="I335" s="6">
        <v>1.9832700000000001</v>
      </c>
      <c r="J335" s="6">
        <v>0.268347</v>
      </c>
      <c r="K335" s="6">
        <v>4.1833400000000003</v>
      </c>
      <c r="L335" s="6" t="s">
        <v>2</v>
      </c>
      <c r="M335" s="6" t="s">
        <v>2</v>
      </c>
      <c r="N335" s="6">
        <v>95.018699999999995</v>
      </c>
      <c r="O335" s="3" t="s">
        <v>47</v>
      </c>
    </row>
    <row r="336" spans="1:15" x14ac:dyDescent="0.25">
      <c r="A336" t="s">
        <v>29</v>
      </c>
      <c r="B336" s="5">
        <v>345</v>
      </c>
      <c r="C336" s="7">
        <v>0.55344700000000002</v>
      </c>
      <c r="D336" s="7" t="s">
        <v>2</v>
      </c>
      <c r="E336" s="7">
        <v>29.244299999999999</v>
      </c>
      <c r="F336" s="7">
        <v>12.568099999999999</v>
      </c>
      <c r="G336" s="7">
        <v>31.810300000000002</v>
      </c>
      <c r="H336" s="7">
        <v>14.1911</v>
      </c>
      <c r="I336" s="7">
        <v>2.1607099999999999</v>
      </c>
      <c r="J336" s="7">
        <v>0.25086700000000001</v>
      </c>
      <c r="K336" s="7">
        <v>4.0915699999999999</v>
      </c>
      <c r="L336" s="7">
        <v>0.17246900000000001</v>
      </c>
      <c r="M336" s="7">
        <v>0.81469000000000003</v>
      </c>
      <c r="N336" s="7">
        <v>95.857500000000002</v>
      </c>
      <c r="O336" t="s">
        <v>47</v>
      </c>
    </row>
    <row r="337" spans="1:15" x14ac:dyDescent="0.25">
      <c r="A337" s="3" t="s">
        <v>29</v>
      </c>
      <c r="B337" s="4">
        <v>346</v>
      </c>
      <c r="C337" s="6">
        <v>0.29902299999999998</v>
      </c>
      <c r="D337" s="6" t="s">
        <v>2</v>
      </c>
      <c r="E337" s="6">
        <v>29.062999999999999</v>
      </c>
      <c r="F337" s="6">
        <v>11.724500000000001</v>
      </c>
      <c r="G337" s="6">
        <v>30.898099999999999</v>
      </c>
      <c r="H337" s="6">
        <v>14.8216</v>
      </c>
      <c r="I337" s="6">
        <v>1.81664</v>
      </c>
      <c r="J337" s="6">
        <v>0.30604100000000001</v>
      </c>
      <c r="K337" s="6">
        <v>3.6909900000000002</v>
      </c>
      <c r="L337" s="6" t="s">
        <v>2</v>
      </c>
      <c r="M337" s="6" t="s">
        <v>2</v>
      </c>
      <c r="N337" s="6">
        <v>92.62</v>
      </c>
      <c r="O337" s="3" t="s">
        <v>47</v>
      </c>
    </row>
    <row r="338" spans="1:15" x14ac:dyDescent="0.25">
      <c r="A338" t="s">
        <v>29</v>
      </c>
      <c r="B338" s="5">
        <v>347</v>
      </c>
      <c r="C338" s="7">
        <v>0.28977399999999998</v>
      </c>
      <c r="D338" s="7" t="s">
        <v>2</v>
      </c>
      <c r="E338" s="7">
        <v>28.921500000000002</v>
      </c>
      <c r="F338" s="7">
        <v>11.517899999999999</v>
      </c>
      <c r="G338" s="7">
        <v>29.686</v>
      </c>
      <c r="H338" s="7">
        <v>14.8139</v>
      </c>
      <c r="I338" s="7">
        <v>1.83175</v>
      </c>
      <c r="J338" s="7">
        <v>0.279611</v>
      </c>
      <c r="K338" s="7">
        <v>3.6047199999999999</v>
      </c>
      <c r="L338" s="7" t="s">
        <v>2</v>
      </c>
      <c r="M338" s="7">
        <v>3.8476999999999997E-2</v>
      </c>
      <c r="N338" s="7">
        <v>90.983599999999996</v>
      </c>
      <c r="O338" t="s">
        <v>47</v>
      </c>
    </row>
    <row r="339" spans="1:15" x14ac:dyDescent="0.25">
      <c r="A339" s="3" t="s">
        <v>29</v>
      </c>
      <c r="B339" s="4">
        <v>350</v>
      </c>
      <c r="C339" s="6">
        <v>0.62648199999999998</v>
      </c>
      <c r="D339" s="6" t="s">
        <v>2</v>
      </c>
      <c r="E339" s="6">
        <v>28.837199999999999</v>
      </c>
      <c r="F339" s="6">
        <v>12.3109</v>
      </c>
      <c r="G339" s="6">
        <v>29.628799999999998</v>
      </c>
      <c r="H339" s="6">
        <v>14.520099999999999</v>
      </c>
      <c r="I339" s="6">
        <v>1.4763500000000001</v>
      </c>
      <c r="J339" s="6">
        <v>0.20050399999999999</v>
      </c>
      <c r="K339" s="6">
        <v>3.3461699999999999</v>
      </c>
      <c r="L339" s="6" t="s">
        <v>2</v>
      </c>
      <c r="M339" s="6" t="s">
        <v>2</v>
      </c>
      <c r="N339" s="6">
        <v>90.946399999999997</v>
      </c>
      <c r="O339" s="3" t="s">
        <v>47</v>
      </c>
    </row>
    <row r="340" spans="1:15" x14ac:dyDescent="0.25">
      <c r="A340" t="s">
        <v>29</v>
      </c>
      <c r="B340" s="5">
        <v>352</v>
      </c>
      <c r="C340" s="7">
        <v>0.54115800000000003</v>
      </c>
      <c r="D340" s="7" t="s">
        <v>2</v>
      </c>
      <c r="E340" s="7">
        <v>28.816400000000002</v>
      </c>
      <c r="F340" s="7">
        <v>12.349500000000001</v>
      </c>
      <c r="G340" s="7">
        <v>32.508499999999998</v>
      </c>
      <c r="H340" s="7">
        <v>14.2242</v>
      </c>
      <c r="I340" s="7">
        <v>1.7786299999999999</v>
      </c>
      <c r="J340" s="7">
        <v>0.13474900000000001</v>
      </c>
      <c r="K340" s="7">
        <v>4.19259</v>
      </c>
      <c r="L340" s="7" t="s">
        <v>2</v>
      </c>
      <c r="M340" s="7" t="s">
        <v>2</v>
      </c>
      <c r="N340" s="7">
        <v>94.545599999999993</v>
      </c>
      <c r="O340" t="s">
        <v>47</v>
      </c>
    </row>
    <row r="341" spans="1:15" x14ac:dyDescent="0.25">
      <c r="A341" s="3" t="s">
        <v>29</v>
      </c>
      <c r="B341" s="4">
        <v>353</v>
      </c>
      <c r="C341" s="6">
        <v>0.67216500000000001</v>
      </c>
      <c r="D341" s="6" t="s">
        <v>2</v>
      </c>
      <c r="E341" s="6">
        <v>29.4129</v>
      </c>
      <c r="F341" s="6">
        <v>12.6243</v>
      </c>
      <c r="G341" s="6">
        <v>32.497300000000003</v>
      </c>
      <c r="H341" s="6">
        <v>14.1511</v>
      </c>
      <c r="I341" s="6">
        <v>1.9751099999999999</v>
      </c>
      <c r="J341" s="6">
        <v>0.15961</v>
      </c>
      <c r="K341" s="6">
        <v>4.2297599999999997</v>
      </c>
      <c r="L341" s="6" t="s">
        <v>2</v>
      </c>
      <c r="M341" s="6">
        <v>9.9509E-2</v>
      </c>
      <c r="N341" s="6">
        <v>95.839500000000001</v>
      </c>
      <c r="O341" s="3" t="s">
        <v>47</v>
      </c>
    </row>
    <row r="342" spans="1:15" x14ac:dyDescent="0.25">
      <c r="A342" t="s">
        <v>29</v>
      </c>
      <c r="B342" s="5">
        <v>354</v>
      </c>
      <c r="C342" s="7">
        <v>0.69876799999999994</v>
      </c>
      <c r="D342" s="7" t="s">
        <v>2</v>
      </c>
      <c r="E342" s="7">
        <v>28.645900000000001</v>
      </c>
      <c r="F342" s="7">
        <v>13.149699999999999</v>
      </c>
      <c r="G342" s="7">
        <v>32.525300000000001</v>
      </c>
      <c r="H342" s="7">
        <v>13.861599999999999</v>
      </c>
      <c r="I342" s="7">
        <v>1.8134300000000001</v>
      </c>
      <c r="J342" s="7">
        <v>0.112022</v>
      </c>
      <c r="K342" s="7">
        <v>4.0571000000000002</v>
      </c>
      <c r="L342" s="7">
        <v>3.2350999999999998E-2</v>
      </c>
      <c r="M342" s="7">
        <v>0.113138</v>
      </c>
      <c r="N342" s="7">
        <v>95.009299999999996</v>
      </c>
      <c r="O342" t="s">
        <v>47</v>
      </c>
    </row>
    <row r="343" spans="1:15" x14ac:dyDescent="0.25">
      <c r="A343" s="3" t="s">
        <v>29</v>
      </c>
      <c r="B343" s="4">
        <v>355</v>
      </c>
      <c r="C343" s="6">
        <v>0.53829000000000005</v>
      </c>
      <c r="D343" s="6" t="s">
        <v>2</v>
      </c>
      <c r="E343" s="6">
        <v>28.692799999999998</v>
      </c>
      <c r="F343" s="6">
        <v>11.9527</v>
      </c>
      <c r="G343" s="6">
        <v>29.5871</v>
      </c>
      <c r="H343" s="6">
        <v>14.339600000000001</v>
      </c>
      <c r="I343" s="6">
        <v>1.61835</v>
      </c>
      <c r="J343" s="6">
        <v>0.26708900000000002</v>
      </c>
      <c r="K343" s="6">
        <v>3.41812</v>
      </c>
      <c r="L343" s="6" t="s">
        <v>2</v>
      </c>
      <c r="M343" s="6">
        <v>0.120556</v>
      </c>
      <c r="N343" s="6">
        <v>90.534499999999994</v>
      </c>
      <c r="O343" s="3" t="s">
        <v>47</v>
      </c>
    </row>
    <row r="344" spans="1:15" x14ac:dyDescent="0.25">
      <c r="A344" t="s">
        <v>29</v>
      </c>
      <c r="B344" s="5">
        <v>356</v>
      </c>
      <c r="C344" s="7">
        <v>0.61452499999999999</v>
      </c>
      <c r="D344" s="7" t="s">
        <v>2</v>
      </c>
      <c r="E344" s="7">
        <v>29.250900000000001</v>
      </c>
      <c r="F344" s="7">
        <v>12.367100000000001</v>
      </c>
      <c r="G344" s="7">
        <v>32.411299999999997</v>
      </c>
      <c r="H344" s="7">
        <v>14.332000000000001</v>
      </c>
      <c r="I344" s="7">
        <v>1.9428300000000001</v>
      </c>
      <c r="J344" s="7">
        <v>0.188697</v>
      </c>
      <c r="K344" s="7">
        <v>4.2670700000000004</v>
      </c>
      <c r="L344" s="7">
        <v>0.119241</v>
      </c>
      <c r="M344" s="7">
        <v>0.33656000000000003</v>
      </c>
      <c r="N344" s="7">
        <v>95.830299999999994</v>
      </c>
      <c r="O344" t="s">
        <v>47</v>
      </c>
    </row>
    <row r="345" spans="1:15" x14ac:dyDescent="0.25">
      <c r="A345" s="3" t="s">
        <v>29</v>
      </c>
      <c r="B345" s="4">
        <v>366</v>
      </c>
      <c r="C345" s="6">
        <v>0.45063300000000001</v>
      </c>
      <c r="D345" s="6" t="s">
        <v>2</v>
      </c>
      <c r="E345" s="6">
        <v>29.543500000000002</v>
      </c>
      <c r="F345" s="6">
        <v>12.075799999999999</v>
      </c>
      <c r="G345" s="6">
        <v>31.444900000000001</v>
      </c>
      <c r="H345" s="6">
        <v>14.3811</v>
      </c>
      <c r="I345" s="6">
        <v>2.1326299999999998</v>
      </c>
      <c r="J345" s="6">
        <v>0.31879200000000002</v>
      </c>
      <c r="K345" s="6">
        <v>4.1606100000000001</v>
      </c>
      <c r="L345" s="6">
        <v>0.162853</v>
      </c>
      <c r="M345" s="6">
        <v>0.92250200000000004</v>
      </c>
      <c r="N345" s="6">
        <v>95.593299999999999</v>
      </c>
      <c r="O345" s="3" t="s">
        <v>47</v>
      </c>
    </row>
    <row r="346" spans="1:15" x14ac:dyDescent="0.25">
      <c r="A346" t="s">
        <v>29</v>
      </c>
      <c r="B346" s="5">
        <v>367</v>
      </c>
      <c r="C346" s="7">
        <v>0.30045100000000002</v>
      </c>
      <c r="D346" s="7" t="s">
        <v>2</v>
      </c>
      <c r="E346" s="7">
        <v>29.598800000000001</v>
      </c>
      <c r="F346" s="7">
        <v>12.0411</v>
      </c>
      <c r="G346" s="7">
        <v>32.046199999999999</v>
      </c>
      <c r="H346" s="7">
        <v>14.619</v>
      </c>
      <c r="I346" s="7">
        <v>2.1651600000000002</v>
      </c>
      <c r="J346" s="7">
        <v>0.23160900000000001</v>
      </c>
      <c r="K346" s="7">
        <v>4.27834</v>
      </c>
      <c r="L346" s="7">
        <v>0.126524</v>
      </c>
      <c r="M346" s="7">
        <v>0.69967599999999996</v>
      </c>
      <c r="N346" s="7">
        <v>96.106800000000007</v>
      </c>
      <c r="O346" t="s">
        <v>47</v>
      </c>
    </row>
    <row r="347" spans="1:15" x14ac:dyDescent="0.25">
      <c r="A347" s="3" t="s">
        <v>29</v>
      </c>
      <c r="B347" s="4">
        <v>368</v>
      </c>
      <c r="C347" s="6">
        <v>0.47596500000000003</v>
      </c>
      <c r="D347" s="6" t="s">
        <v>2</v>
      </c>
      <c r="E347" s="6">
        <v>29.5046</v>
      </c>
      <c r="F347" s="6">
        <v>12.373200000000001</v>
      </c>
      <c r="G347" s="6">
        <v>32.305199999999999</v>
      </c>
      <c r="H347" s="6">
        <v>14.472300000000001</v>
      </c>
      <c r="I347" s="6">
        <v>2.1274700000000002</v>
      </c>
      <c r="J347" s="6">
        <v>0.22269800000000001</v>
      </c>
      <c r="K347" s="6">
        <v>4.1682100000000002</v>
      </c>
      <c r="L347" s="6">
        <v>0.124428</v>
      </c>
      <c r="M347" s="6">
        <v>0.71070900000000004</v>
      </c>
      <c r="N347" s="6">
        <v>96.484800000000007</v>
      </c>
      <c r="O347" s="3" t="s">
        <v>47</v>
      </c>
    </row>
    <row r="348" spans="1:15" x14ac:dyDescent="0.25">
      <c r="A348" t="s">
        <v>29</v>
      </c>
      <c r="B348" s="5">
        <v>369</v>
      </c>
      <c r="C348" s="7">
        <v>0.18079500000000001</v>
      </c>
      <c r="D348" s="7" t="s">
        <v>2</v>
      </c>
      <c r="E348" s="7">
        <v>29.363900000000001</v>
      </c>
      <c r="F348" s="7">
        <v>11.646000000000001</v>
      </c>
      <c r="G348" s="7">
        <v>31.561</v>
      </c>
      <c r="H348" s="7">
        <v>14.593299999999999</v>
      </c>
      <c r="I348" s="7">
        <v>2.2128800000000002</v>
      </c>
      <c r="J348" s="7">
        <v>0.33150299999999999</v>
      </c>
      <c r="K348" s="7">
        <v>4.1508700000000003</v>
      </c>
      <c r="L348" s="7" t="s">
        <v>2</v>
      </c>
      <c r="M348" s="7">
        <v>0.24605399999999999</v>
      </c>
      <c r="N348" s="7">
        <v>94.286299999999997</v>
      </c>
      <c r="O348" t="s">
        <v>47</v>
      </c>
    </row>
    <row r="349" spans="1:15" x14ac:dyDescent="0.25">
      <c r="A349" s="3" t="s">
        <v>29</v>
      </c>
      <c r="B349" s="4">
        <v>370</v>
      </c>
      <c r="C349" s="6">
        <v>0.83970900000000004</v>
      </c>
      <c r="D349" s="6" t="s">
        <v>2</v>
      </c>
      <c r="E349" s="6">
        <v>29.029</v>
      </c>
      <c r="F349" s="6">
        <v>13.0441</v>
      </c>
      <c r="G349" s="6">
        <v>31.158000000000001</v>
      </c>
      <c r="H349" s="6">
        <v>14.0313</v>
      </c>
      <c r="I349" s="6">
        <v>1.25444</v>
      </c>
      <c r="J349" s="6">
        <v>0.155915</v>
      </c>
      <c r="K349" s="6">
        <v>3.2893599999999998</v>
      </c>
      <c r="L349" s="6" t="s">
        <v>2</v>
      </c>
      <c r="M349" s="6" t="s">
        <v>2</v>
      </c>
      <c r="N349" s="6">
        <v>92.8018</v>
      </c>
      <c r="O349" s="3" t="s">
        <v>47</v>
      </c>
    </row>
    <row r="350" spans="1:15" x14ac:dyDescent="0.25">
      <c r="A350" t="s">
        <v>29</v>
      </c>
      <c r="B350" s="5">
        <v>272</v>
      </c>
      <c r="C350" s="7">
        <v>1.03128</v>
      </c>
      <c r="D350" s="7">
        <v>1.3161000000000001E-2</v>
      </c>
      <c r="E350" s="7">
        <v>29.9466</v>
      </c>
      <c r="F350" s="7">
        <v>14.770200000000001</v>
      </c>
      <c r="G350" s="7">
        <v>33.010300000000001</v>
      </c>
      <c r="H350" s="7">
        <v>12.5999</v>
      </c>
      <c r="I350" s="7">
        <v>1.3893899999999999</v>
      </c>
      <c r="J350" s="7" t="s">
        <v>2</v>
      </c>
      <c r="K350" s="7">
        <v>4.07972</v>
      </c>
      <c r="L350" s="7">
        <v>2.5484E-2</v>
      </c>
      <c r="M350" s="7">
        <v>0.47145399999999998</v>
      </c>
      <c r="N350" s="7">
        <v>97.337500000000006</v>
      </c>
      <c r="O350" t="s">
        <v>1</v>
      </c>
    </row>
    <row r="351" spans="1:15" x14ac:dyDescent="0.25">
      <c r="A351" s="3" t="s">
        <v>29</v>
      </c>
      <c r="B351" s="4">
        <v>273</v>
      </c>
      <c r="C351" s="6">
        <v>0.97461900000000001</v>
      </c>
      <c r="D351" s="6">
        <v>2.904E-2</v>
      </c>
      <c r="E351" s="6">
        <v>30.0929</v>
      </c>
      <c r="F351" s="6">
        <v>14.579599999999999</v>
      </c>
      <c r="G351" s="6">
        <v>33.072800000000001</v>
      </c>
      <c r="H351" s="6">
        <v>12.9536</v>
      </c>
      <c r="I351" s="6">
        <v>1.5274099999999999</v>
      </c>
      <c r="J351" s="6" t="s">
        <v>2</v>
      </c>
      <c r="K351" s="6">
        <v>3.9418899999999999</v>
      </c>
      <c r="L351" s="6">
        <v>7.3538000000000006E-2</v>
      </c>
      <c r="M351" s="6">
        <v>0.53673099999999996</v>
      </c>
      <c r="N351" s="6">
        <v>97.7821</v>
      </c>
      <c r="O351" s="3" t="s">
        <v>1</v>
      </c>
    </row>
    <row r="352" spans="1:15" x14ac:dyDescent="0.25">
      <c r="A352" t="s">
        <v>29</v>
      </c>
      <c r="B352" s="5">
        <v>274</v>
      </c>
      <c r="C352" s="7">
        <v>0.68428500000000003</v>
      </c>
      <c r="D352" s="7">
        <v>0.142317</v>
      </c>
      <c r="E352" s="7">
        <v>30.438199999999998</v>
      </c>
      <c r="F352" s="7">
        <v>13.7256</v>
      </c>
      <c r="G352" s="7">
        <v>32.140099999999997</v>
      </c>
      <c r="H352" s="7">
        <v>13.1389</v>
      </c>
      <c r="I352" s="7">
        <v>1.5710500000000001</v>
      </c>
      <c r="J352" s="7" t="s">
        <v>2</v>
      </c>
      <c r="K352" s="7">
        <v>4.1338600000000003</v>
      </c>
      <c r="L352" s="7">
        <v>3.6054000000000003E-2</v>
      </c>
      <c r="M352" s="7">
        <v>0.479655</v>
      </c>
      <c r="N352" s="7">
        <v>96.490099999999998</v>
      </c>
      <c r="O352" t="s">
        <v>1</v>
      </c>
    </row>
    <row r="353" spans="1:15" x14ac:dyDescent="0.25">
      <c r="A353" s="3" t="s">
        <v>29</v>
      </c>
      <c r="B353" s="4">
        <v>275</v>
      </c>
      <c r="C353" s="6">
        <v>0.90936499999999998</v>
      </c>
      <c r="D353" s="6">
        <v>5.0883999999999999E-2</v>
      </c>
      <c r="E353" s="6">
        <v>30.291399999999999</v>
      </c>
      <c r="F353" s="6">
        <v>14.498200000000001</v>
      </c>
      <c r="G353" s="6">
        <v>32.848700000000001</v>
      </c>
      <c r="H353" s="6">
        <v>12.910299999999999</v>
      </c>
      <c r="I353" s="6">
        <v>1.49254</v>
      </c>
      <c r="J353" s="6" t="s">
        <v>2</v>
      </c>
      <c r="K353" s="6">
        <v>3.9683799999999998</v>
      </c>
      <c r="L353" s="6">
        <v>6.2370000000000002E-2</v>
      </c>
      <c r="M353" s="6">
        <v>0.57407300000000006</v>
      </c>
      <c r="N353" s="6">
        <v>97.606200000000001</v>
      </c>
      <c r="O353" s="3" t="s">
        <v>1</v>
      </c>
    </row>
    <row r="354" spans="1:15" x14ac:dyDescent="0.25">
      <c r="A354" t="s">
        <v>29</v>
      </c>
      <c r="B354" s="5">
        <v>276</v>
      </c>
      <c r="C354" s="7">
        <v>0.70833900000000005</v>
      </c>
      <c r="D354" s="7" t="s">
        <v>2</v>
      </c>
      <c r="E354" s="7">
        <v>30.406300000000002</v>
      </c>
      <c r="F354" s="7">
        <v>14.067</v>
      </c>
      <c r="G354" s="7">
        <v>31.901599999999998</v>
      </c>
      <c r="H354" s="7">
        <v>13.265599999999999</v>
      </c>
      <c r="I354" s="7">
        <v>1.68103</v>
      </c>
      <c r="J354" s="7">
        <v>3.4839000000000002E-2</v>
      </c>
      <c r="K354" s="7">
        <v>4.03653</v>
      </c>
      <c r="L354" s="7">
        <v>5.1471000000000003E-2</v>
      </c>
      <c r="M354" s="7">
        <v>0.66275399999999995</v>
      </c>
      <c r="N354" s="7">
        <v>96.815399999999997</v>
      </c>
      <c r="O354" t="s">
        <v>1</v>
      </c>
    </row>
    <row r="355" spans="1:15" x14ac:dyDescent="0.25">
      <c r="A355" s="3" t="s">
        <v>29</v>
      </c>
      <c r="B355" s="4">
        <v>277</v>
      </c>
      <c r="C355" s="6">
        <v>1.2122599999999999</v>
      </c>
      <c r="D355" s="6">
        <v>1.7361000000000001E-2</v>
      </c>
      <c r="E355" s="6">
        <v>29.133800000000001</v>
      </c>
      <c r="F355" s="6">
        <v>14.9361</v>
      </c>
      <c r="G355" s="6">
        <v>32.852499999999999</v>
      </c>
      <c r="H355" s="6">
        <v>12.1677</v>
      </c>
      <c r="I355" s="6">
        <v>1.2659</v>
      </c>
      <c r="J355" s="6" t="s">
        <v>2</v>
      </c>
      <c r="K355" s="6">
        <v>3.8765499999999999</v>
      </c>
      <c r="L355" s="6" t="s">
        <v>2</v>
      </c>
      <c r="M355" s="6">
        <v>0.38316899999999998</v>
      </c>
      <c r="N355" s="6">
        <v>95.845299999999995</v>
      </c>
      <c r="O355" s="3" t="s">
        <v>1</v>
      </c>
    </row>
    <row r="356" spans="1:15" x14ac:dyDescent="0.25">
      <c r="A356" t="s">
        <v>29</v>
      </c>
      <c r="B356" s="5">
        <v>278</v>
      </c>
      <c r="C356" s="7">
        <v>0.74139299999999997</v>
      </c>
      <c r="D356" s="7">
        <v>4.0753999999999999E-2</v>
      </c>
      <c r="E356" s="7">
        <v>30.354199999999999</v>
      </c>
      <c r="F356" s="7">
        <v>14.066000000000001</v>
      </c>
      <c r="G356" s="7">
        <v>32.247199999999999</v>
      </c>
      <c r="H356" s="7">
        <v>13.2248</v>
      </c>
      <c r="I356" s="7">
        <v>1.6807700000000001</v>
      </c>
      <c r="J356" s="7" t="s">
        <v>2</v>
      </c>
      <c r="K356" s="7">
        <v>4.0099</v>
      </c>
      <c r="L356" s="7">
        <v>7.3279999999999998E-2</v>
      </c>
      <c r="M356" s="7">
        <v>0.61135499999999998</v>
      </c>
      <c r="N356" s="7">
        <v>97.053600000000003</v>
      </c>
      <c r="O356" t="s">
        <v>1</v>
      </c>
    </row>
    <row r="357" spans="1:15" x14ac:dyDescent="0.25">
      <c r="A357" s="3" t="s">
        <v>29</v>
      </c>
      <c r="B357" s="4">
        <v>285</v>
      </c>
      <c r="C357" s="6">
        <v>0.73042200000000002</v>
      </c>
      <c r="D357" s="6">
        <v>5.6530999999999998E-2</v>
      </c>
      <c r="E357" s="6">
        <v>28.9101</v>
      </c>
      <c r="F357" s="6">
        <v>13.322900000000001</v>
      </c>
      <c r="G357" s="6">
        <v>31.5626</v>
      </c>
      <c r="H357" s="6">
        <v>12.624000000000001</v>
      </c>
      <c r="I357" s="6">
        <v>1.4041300000000001</v>
      </c>
      <c r="J357" s="6" t="s">
        <v>2</v>
      </c>
      <c r="K357" s="6">
        <v>4.0342900000000004</v>
      </c>
      <c r="L357" s="6" t="s">
        <v>2</v>
      </c>
      <c r="M357" s="6">
        <v>0.35040199999999999</v>
      </c>
      <c r="N357" s="6">
        <v>93.011799999999994</v>
      </c>
      <c r="O357" s="3" t="s">
        <v>1</v>
      </c>
    </row>
    <row r="358" spans="1:15" x14ac:dyDescent="0.25">
      <c r="A358" t="s">
        <v>29</v>
      </c>
      <c r="B358" s="5">
        <v>286</v>
      </c>
      <c r="C358" s="7">
        <v>0.57077100000000003</v>
      </c>
      <c r="D358" s="7">
        <v>0.135633</v>
      </c>
      <c r="E358" s="7">
        <v>31.101099999999999</v>
      </c>
      <c r="F358" s="7">
        <v>13.507400000000001</v>
      </c>
      <c r="G358" s="7">
        <v>32.758699999999997</v>
      </c>
      <c r="H358" s="7">
        <v>13.2872</v>
      </c>
      <c r="I358" s="7">
        <v>1.43065</v>
      </c>
      <c r="J358" s="7" t="s">
        <v>2</v>
      </c>
      <c r="K358" s="7">
        <v>4.20085</v>
      </c>
      <c r="L358" s="7">
        <v>4.3559E-2</v>
      </c>
      <c r="M358" s="7">
        <v>0.38777</v>
      </c>
      <c r="N358" s="7">
        <v>97.423599999999993</v>
      </c>
      <c r="O358" t="s">
        <v>1</v>
      </c>
    </row>
    <row r="359" spans="1:15" x14ac:dyDescent="0.25">
      <c r="A359" s="3" t="s">
        <v>29</v>
      </c>
      <c r="B359" s="4">
        <v>287</v>
      </c>
      <c r="C359" s="6">
        <v>0.53601600000000005</v>
      </c>
      <c r="D359" s="6">
        <v>0.13439400000000001</v>
      </c>
      <c r="E359" s="6">
        <v>30.971900000000002</v>
      </c>
      <c r="F359" s="6">
        <v>13.307499999999999</v>
      </c>
      <c r="G359" s="6">
        <v>33.280999999999999</v>
      </c>
      <c r="H359" s="6">
        <v>13.049899999999999</v>
      </c>
      <c r="I359" s="6">
        <v>1.39944</v>
      </c>
      <c r="J359" s="6" t="s">
        <v>2</v>
      </c>
      <c r="K359" s="6">
        <v>4.2710499999999998</v>
      </c>
      <c r="L359" s="6">
        <v>3.0499999999999999E-2</v>
      </c>
      <c r="M359" s="6">
        <v>0.305537</v>
      </c>
      <c r="N359" s="6">
        <v>97.287199999999999</v>
      </c>
      <c r="O359" s="3" t="s">
        <v>1</v>
      </c>
    </row>
    <row r="360" spans="1:15" x14ac:dyDescent="0.25">
      <c r="A360" t="s">
        <v>29</v>
      </c>
      <c r="B360" s="5">
        <v>288</v>
      </c>
      <c r="C360" s="7">
        <v>0.82125800000000004</v>
      </c>
      <c r="D360" s="7">
        <v>5.5864999999999998E-2</v>
      </c>
      <c r="E360" s="7">
        <v>30.348199999999999</v>
      </c>
      <c r="F360" s="7">
        <v>14.059699999999999</v>
      </c>
      <c r="G360" s="7">
        <v>32.741999999999997</v>
      </c>
      <c r="H360" s="7">
        <v>13.1982</v>
      </c>
      <c r="I360" s="7">
        <v>1.5366</v>
      </c>
      <c r="J360" s="7" t="s">
        <v>2</v>
      </c>
      <c r="K360" s="7">
        <v>4.2077799999999996</v>
      </c>
      <c r="L360" s="7" t="s">
        <v>2</v>
      </c>
      <c r="M360" s="7">
        <v>0.39631499999999997</v>
      </c>
      <c r="N360" s="7">
        <v>97.365899999999996</v>
      </c>
      <c r="O360" t="s">
        <v>1</v>
      </c>
    </row>
    <row r="361" spans="1:15" x14ac:dyDescent="0.25">
      <c r="A361" s="3" t="s">
        <v>29</v>
      </c>
      <c r="B361" s="4">
        <v>289</v>
      </c>
      <c r="C361" s="6">
        <v>1.28535</v>
      </c>
      <c r="D361" s="6" t="s">
        <v>2</v>
      </c>
      <c r="E361" s="6">
        <v>29.669899999999998</v>
      </c>
      <c r="F361" s="6">
        <v>14.5045</v>
      </c>
      <c r="G361" s="6">
        <v>33.042099999999998</v>
      </c>
      <c r="H361" s="6">
        <v>13.1778</v>
      </c>
      <c r="I361" s="6">
        <v>1.4545600000000001</v>
      </c>
      <c r="J361" s="6" t="s">
        <v>2</v>
      </c>
      <c r="K361" s="6">
        <v>4.2059199999999999</v>
      </c>
      <c r="L361" s="6">
        <v>4.4289000000000002E-2</v>
      </c>
      <c r="M361" s="6">
        <v>0.40634100000000001</v>
      </c>
      <c r="N361" s="6">
        <v>97.790599999999998</v>
      </c>
      <c r="O361" s="3" t="s">
        <v>1</v>
      </c>
    </row>
    <row r="362" spans="1:15" x14ac:dyDescent="0.25">
      <c r="A362" t="s">
        <v>29</v>
      </c>
      <c r="B362" s="5">
        <v>292</v>
      </c>
      <c r="C362" s="7">
        <v>0.84852000000000005</v>
      </c>
      <c r="D362" s="7">
        <v>4.4359999999999997E-2</v>
      </c>
      <c r="E362" s="7">
        <v>30.369</v>
      </c>
      <c r="F362" s="7">
        <v>13.989599999999999</v>
      </c>
      <c r="G362" s="7">
        <v>32.854799999999997</v>
      </c>
      <c r="H362" s="7">
        <v>13.222799999999999</v>
      </c>
      <c r="I362" s="7">
        <v>1.5436000000000001</v>
      </c>
      <c r="J362" s="7" t="s">
        <v>2</v>
      </c>
      <c r="K362" s="7">
        <v>4.0454999999999997</v>
      </c>
      <c r="L362" s="7">
        <v>5.6927999999999999E-2</v>
      </c>
      <c r="M362" s="7">
        <v>0.45491900000000002</v>
      </c>
      <c r="N362" s="7">
        <v>97.43</v>
      </c>
      <c r="O362" t="s">
        <v>1</v>
      </c>
    </row>
    <row r="363" spans="1:15" x14ac:dyDescent="0.25">
      <c r="A363" s="3" t="s">
        <v>29</v>
      </c>
      <c r="B363" s="4">
        <v>308</v>
      </c>
      <c r="C363" s="6">
        <v>0.49377900000000002</v>
      </c>
      <c r="D363" s="6">
        <v>0.108948</v>
      </c>
      <c r="E363" s="6">
        <v>31.008600000000001</v>
      </c>
      <c r="F363" s="6">
        <v>13.943099999999999</v>
      </c>
      <c r="G363" s="6">
        <v>32.510899999999999</v>
      </c>
      <c r="H363" s="6">
        <v>13.163</v>
      </c>
      <c r="I363" s="6">
        <v>1.4983599999999999</v>
      </c>
      <c r="J363" s="6" t="s">
        <v>2</v>
      </c>
      <c r="K363" s="6">
        <v>4.0453900000000003</v>
      </c>
      <c r="L363" s="6">
        <v>5.8606999999999999E-2</v>
      </c>
      <c r="M363" s="6">
        <v>0.35910599999999998</v>
      </c>
      <c r="N363" s="6">
        <v>97.189800000000005</v>
      </c>
      <c r="O363" s="3" t="s">
        <v>1</v>
      </c>
    </row>
    <row r="364" spans="1:15" x14ac:dyDescent="0.25">
      <c r="A364" t="s">
        <v>29</v>
      </c>
      <c r="B364" s="5">
        <v>309</v>
      </c>
      <c r="C364" s="7">
        <v>0.82310300000000003</v>
      </c>
      <c r="D364" s="7">
        <v>7.4341000000000004E-2</v>
      </c>
      <c r="E364" s="7">
        <v>30.401900000000001</v>
      </c>
      <c r="F364" s="7">
        <v>13.8408</v>
      </c>
      <c r="G364" s="7">
        <v>32.3339</v>
      </c>
      <c r="H364" s="7">
        <v>13.3742</v>
      </c>
      <c r="I364" s="7">
        <v>1.6946600000000001</v>
      </c>
      <c r="J364" s="7" t="s">
        <v>2</v>
      </c>
      <c r="K364" s="7">
        <v>4.0942400000000001</v>
      </c>
      <c r="L364" s="7">
        <v>5.6076000000000001E-2</v>
      </c>
      <c r="M364" s="7">
        <v>0.507606</v>
      </c>
      <c r="N364" s="7">
        <v>97.200699999999998</v>
      </c>
      <c r="O364" t="s">
        <v>1</v>
      </c>
    </row>
    <row r="365" spans="1:15" x14ac:dyDescent="0.25">
      <c r="A365" s="3" t="s">
        <v>29</v>
      </c>
      <c r="B365" s="4">
        <v>310</v>
      </c>
      <c r="C365" s="6">
        <v>0.99929900000000005</v>
      </c>
      <c r="D365" s="6" t="s">
        <v>2</v>
      </c>
      <c r="E365" s="6">
        <v>29.1402</v>
      </c>
      <c r="F365" s="6">
        <v>14.4467</v>
      </c>
      <c r="G365" s="6">
        <v>31.680099999999999</v>
      </c>
      <c r="H365" s="6">
        <v>13.124499999999999</v>
      </c>
      <c r="I365" s="6">
        <v>1.5510999999999999</v>
      </c>
      <c r="J365" s="6" t="s">
        <v>2</v>
      </c>
      <c r="K365" s="6">
        <v>4.0261300000000002</v>
      </c>
      <c r="L365" s="6">
        <v>5.9289000000000001E-2</v>
      </c>
      <c r="M365" s="6">
        <v>0.44813700000000001</v>
      </c>
      <c r="N365" s="6">
        <v>95.478700000000003</v>
      </c>
      <c r="O365" s="3" t="s">
        <v>1</v>
      </c>
    </row>
    <row r="366" spans="1:15" x14ac:dyDescent="0.25">
      <c r="A366" t="s">
        <v>29</v>
      </c>
      <c r="B366" s="5">
        <v>311</v>
      </c>
      <c r="C366" s="7">
        <v>1.12802</v>
      </c>
      <c r="D366" s="7">
        <v>1.2903E-2</v>
      </c>
      <c r="E366" s="7">
        <v>29.9102</v>
      </c>
      <c r="F366" s="7">
        <v>14.270200000000001</v>
      </c>
      <c r="G366" s="7">
        <v>32.615900000000003</v>
      </c>
      <c r="H366" s="7">
        <v>13.2248</v>
      </c>
      <c r="I366" s="7">
        <v>1.6174299999999999</v>
      </c>
      <c r="J366" s="7" t="s">
        <v>2</v>
      </c>
      <c r="K366" s="7">
        <v>4.2022300000000001</v>
      </c>
      <c r="L366" s="7">
        <v>5.4391000000000002E-2</v>
      </c>
      <c r="M366" s="7">
        <v>0.560643</v>
      </c>
      <c r="N366" s="7">
        <v>97.596699999999998</v>
      </c>
      <c r="O366" t="s">
        <v>1</v>
      </c>
    </row>
    <row r="367" spans="1:15" x14ac:dyDescent="0.25">
      <c r="A367" s="3" t="s">
        <v>29</v>
      </c>
      <c r="B367" s="4">
        <v>312</v>
      </c>
      <c r="C367" s="6">
        <v>1.10599</v>
      </c>
      <c r="D367" s="6" t="s">
        <v>2</v>
      </c>
      <c r="E367" s="6">
        <v>30.228000000000002</v>
      </c>
      <c r="F367" s="6">
        <v>14.756399999999999</v>
      </c>
      <c r="G367" s="6">
        <v>33.332299999999996</v>
      </c>
      <c r="H367" s="6">
        <v>12.860900000000001</v>
      </c>
      <c r="I367" s="6">
        <v>1.54847</v>
      </c>
      <c r="J367" s="6" t="s">
        <v>2</v>
      </c>
      <c r="K367" s="6">
        <v>4.0684399999999998</v>
      </c>
      <c r="L367" s="6">
        <v>6.6236000000000003E-2</v>
      </c>
      <c r="M367" s="6">
        <v>0.42118800000000001</v>
      </c>
      <c r="N367" s="6">
        <v>98.387900000000002</v>
      </c>
      <c r="O367" s="3" t="s">
        <v>1</v>
      </c>
    </row>
    <row r="368" spans="1:15" x14ac:dyDescent="0.25">
      <c r="A368" t="s">
        <v>29</v>
      </c>
      <c r="B368" s="5">
        <v>313</v>
      </c>
      <c r="C368" s="7">
        <v>0.88081299999999996</v>
      </c>
      <c r="D368" s="7" t="s">
        <v>2</v>
      </c>
      <c r="E368" s="7">
        <v>30.0199</v>
      </c>
      <c r="F368" s="7">
        <v>13.632899999999999</v>
      </c>
      <c r="G368" s="7">
        <v>32.511800000000001</v>
      </c>
      <c r="H368" s="7">
        <v>13.403600000000001</v>
      </c>
      <c r="I368" s="7">
        <v>1.8208800000000001</v>
      </c>
      <c r="J368" s="7">
        <v>8.8943999999999995E-2</v>
      </c>
      <c r="K368" s="7">
        <v>4.1271800000000001</v>
      </c>
      <c r="L368" s="7">
        <v>0.10037</v>
      </c>
      <c r="M368" s="7">
        <v>0.69763500000000001</v>
      </c>
      <c r="N368" s="7">
        <v>97.284000000000006</v>
      </c>
      <c r="O368" t="s">
        <v>1</v>
      </c>
    </row>
    <row r="369" spans="1:15" x14ac:dyDescent="0.25">
      <c r="A369" s="3" t="s">
        <v>29</v>
      </c>
      <c r="B369" s="4">
        <v>314</v>
      </c>
      <c r="C369" s="6">
        <v>0.63208699999999995</v>
      </c>
      <c r="D369" s="6">
        <v>0.13889199999999999</v>
      </c>
      <c r="E369" s="6">
        <v>31.103400000000001</v>
      </c>
      <c r="F369" s="6">
        <v>13.8903</v>
      </c>
      <c r="G369" s="6">
        <v>33.103999999999999</v>
      </c>
      <c r="H369" s="6">
        <v>13.0335</v>
      </c>
      <c r="I369" s="6">
        <v>1.4760899999999999</v>
      </c>
      <c r="J369" s="6" t="s">
        <v>2</v>
      </c>
      <c r="K369" s="6">
        <v>4.1898999999999997</v>
      </c>
      <c r="L369" s="6">
        <v>3.6466999999999999E-2</v>
      </c>
      <c r="M369" s="6">
        <v>0.37653799999999998</v>
      </c>
      <c r="N369" s="6">
        <v>97.981300000000005</v>
      </c>
      <c r="O369" s="3" t="s">
        <v>1</v>
      </c>
    </row>
    <row r="370" spans="1:15" x14ac:dyDescent="0.25">
      <c r="A370" t="s">
        <v>29</v>
      </c>
      <c r="B370" s="5">
        <v>315</v>
      </c>
      <c r="C370" s="7">
        <v>0.66895899999999997</v>
      </c>
      <c r="D370" s="7">
        <v>9.4724000000000003E-2</v>
      </c>
      <c r="E370" s="7">
        <v>30.845099999999999</v>
      </c>
      <c r="F370" s="7">
        <v>14.1431</v>
      </c>
      <c r="G370" s="7">
        <v>32.488100000000003</v>
      </c>
      <c r="H370" s="7">
        <v>13.0807</v>
      </c>
      <c r="I370" s="7">
        <v>1.50291</v>
      </c>
      <c r="J370" s="7" t="s">
        <v>2</v>
      </c>
      <c r="K370" s="7">
        <v>4.1116099999999998</v>
      </c>
      <c r="L370" s="7">
        <v>4.2618999999999997E-2</v>
      </c>
      <c r="M370" s="7">
        <v>0.476908</v>
      </c>
      <c r="N370" s="7">
        <v>97.454700000000003</v>
      </c>
      <c r="O370" t="s">
        <v>1</v>
      </c>
    </row>
    <row r="371" spans="1:15" x14ac:dyDescent="0.25">
      <c r="A371" s="3" t="s">
        <v>29</v>
      </c>
      <c r="B371" s="4">
        <v>316</v>
      </c>
      <c r="C371" s="6">
        <v>0.61951299999999998</v>
      </c>
      <c r="D371" s="6">
        <v>5.8409999999999997E-2</v>
      </c>
      <c r="E371" s="6">
        <v>30.1829</v>
      </c>
      <c r="F371" s="6">
        <v>13.805199999999999</v>
      </c>
      <c r="G371" s="6">
        <v>31.932400000000001</v>
      </c>
      <c r="H371" s="6">
        <v>13.4293</v>
      </c>
      <c r="I371" s="6">
        <v>1.6903900000000001</v>
      </c>
      <c r="J371" s="6" t="s">
        <v>2</v>
      </c>
      <c r="K371" s="6">
        <v>4.0559200000000004</v>
      </c>
      <c r="L371" s="6">
        <v>9.3013999999999999E-2</v>
      </c>
      <c r="M371" s="6">
        <v>0.50073900000000005</v>
      </c>
      <c r="N371" s="6">
        <v>96.367800000000003</v>
      </c>
      <c r="O371" s="3" t="s">
        <v>1</v>
      </c>
    </row>
    <row r="372" spans="1:15" x14ac:dyDescent="0.25">
      <c r="A372" t="s">
        <v>29</v>
      </c>
      <c r="B372" s="5">
        <v>317</v>
      </c>
      <c r="C372" s="7">
        <v>0.94711100000000004</v>
      </c>
      <c r="D372" s="7" t="s">
        <v>2</v>
      </c>
      <c r="E372" s="7">
        <v>28.280899999999999</v>
      </c>
      <c r="F372" s="7">
        <v>14.2837</v>
      </c>
      <c r="G372" s="7">
        <v>31.3062</v>
      </c>
      <c r="H372" s="7">
        <v>12.6084</v>
      </c>
      <c r="I372" s="7">
        <v>1.50528</v>
      </c>
      <c r="J372" s="7" t="s">
        <v>2</v>
      </c>
      <c r="K372" s="7">
        <v>3.9370699999999998</v>
      </c>
      <c r="L372" s="7" t="s">
        <v>2</v>
      </c>
      <c r="M372" s="7">
        <v>0.39952599999999999</v>
      </c>
      <c r="N372" s="7">
        <v>93.277799999999999</v>
      </c>
      <c r="O372" t="s">
        <v>1</v>
      </c>
    </row>
    <row r="373" spans="1:15" x14ac:dyDescent="0.25">
      <c r="A373" s="3" t="s">
        <v>29</v>
      </c>
      <c r="B373" s="4">
        <v>329</v>
      </c>
      <c r="C373" s="6">
        <v>0.48826799999999998</v>
      </c>
      <c r="D373" s="6">
        <v>0.14313500000000001</v>
      </c>
      <c r="E373" s="6">
        <v>30.9893</v>
      </c>
      <c r="F373" s="6">
        <v>13.8018</v>
      </c>
      <c r="G373" s="6">
        <v>32.885399999999997</v>
      </c>
      <c r="H373" s="6">
        <v>13.0448</v>
      </c>
      <c r="I373" s="6">
        <v>1.46997</v>
      </c>
      <c r="J373" s="6" t="s">
        <v>2</v>
      </c>
      <c r="K373" s="6">
        <v>4.0815900000000003</v>
      </c>
      <c r="L373" s="6">
        <v>2.4438999999999999E-2</v>
      </c>
      <c r="M373" s="6">
        <v>0.35098499999999999</v>
      </c>
      <c r="N373" s="6">
        <v>97.279700000000005</v>
      </c>
      <c r="O373" s="3" t="s">
        <v>1</v>
      </c>
    </row>
    <row r="374" spans="1:15" x14ac:dyDescent="0.25">
      <c r="A374" t="s">
        <v>29</v>
      </c>
      <c r="B374" s="5">
        <v>330</v>
      </c>
      <c r="C374" s="7">
        <v>0.87155300000000002</v>
      </c>
      <c r="D374" s="7">
        <v>1.6177E-2</v>
      </c>
      <c r="E374" s="7">
        <v>30.082599999999999</v>
      </c>
      <c r="F374" s="7">
        <v>14.46</v>
      </c>
      <c r="G374" s="7">
        <v>32.375399999999999</v>
      </c>
      <c r="H374" s="7">
        <v>13.2425</v>
      </c>
      <c r="I374" s="7">
        <v>1.68988</v>
      </c>
      <c r="J374" s="7" t="s">
        <v>2</v>
      </c>
      <c r="K374" s="7">
        <v>4.1265599999999996</v>
      </c>
      <c r="L374" s="7">
        <v>7.9651E-2</v>
      </c>
      <c r="M374" s="7">
        <v>0.54135999999999995</v>
      </c>
      <c r="N374" s="7">
        <v>97.485600000000005</v>
      </c>
      <c r="O374" t="s">
        <v>1</v>
      </c>
    </row>
    <row r="375" spans="1:15" x14ac:dyDescent="0.25">
      <c r="A375" s="3" t="s">
        <v>29</v>
      </c>
      <c r="B375" s="4">
        <v>331</v>
      </c>
      <c r="C375" s="6">
        <v>0.84474800000000005</v>
      </c>
      <c r="D375" s="6">
        <v>5.8782000000000001E-2</v>
      </c>
      <c r="E375" s="6">
        <v>30.179200000000002</v>
      </c>
      <c r="F375" s="6">
        <v>14.4482</v>
      </c>
      <c r="G375" s="6">
        <v>32.485199999999999</v>
      </c>
      <c r="H375" s="6">
        <v>12.930199999999999</v>
      </c>
      <c r="I375" s="6">
        <v>1.4839199999999999</v>
      </c>
      <c r="J375" s="6" t="s">
        <v>2</v>
      </c>
      <c r="K375" s="6">
        <v>4.0483099999999999</v>
      </c>
      <c r="L375" s="6">
        <v>2.9051E-2</v>
      </c>
      <c r="M375" s="6">
        <v>0.34963</v>
      </c>
      <c r="N375" s="6">
        <v>96.857200000000006</v>
      </c>
      <c r="O375" s="3" t="s">
        <v>1</v>
      </c>
    </row>
    <row r="376" spans="1:15" x14ac:dyDescent="0.25">
      <c r="A376" t="s">
        <v>29</v>
      </c>
      <c r="B376" s="5">
        <v>332</v>
      </c>
      <c r="C376" s="7">
        <v>1.0222500000000001</v>
      </c>
      <c r="D376" s="7">
        <v>4.2271999999999997E-2</v>
      </c>
      <c r="E376" s="7">
        <v>30.118400000000001</v>
      </c>
      <c r="F376" s="7">
        <v>15.3559</v>
      </c>
      <c r="G376" s="7">
        <v>32.9313</v>
      </c>
      <c r="H376" s="7">
        <v>12.5914</v>
      </c>
      <c r="I376" s="7">
        <v>1.38741</v>
      </c>
      <c r="J376" s="7" t="s">
        <v>2</v>
      </c>
      <c r="K376" s="7">
        <v>4.1078799999999998</v>
      </c>
      <c r="L376" s="7" t="s">
        <v>2</v>
      </c>
      <c r="M376" s="7">
        <v>0.36983199999999999</v>
      </c>
      <c r="N376" s="7">
        <v>97.942599999999999</v>
      </c>
      <c r="O376" t="s">
        <v>1</v>
      </c>
    </row>
    <row r="377" spans="1:15" x14ac:dyDescent="0.25">
      <c r="A377" s="3" t="s">
        <v>29</v>
      </c>
      <c r="B377" s="4">
        <v>333</v>
      </c>
      <c r="C377" s="6">
        <v>0.62970300000000001</v>
      </c>
      <c r="D377" s="6">
        <v>0.100281</v>
      </c>
      <c r="E377" s="6">
        <v>30.9437</v>
      </c>
      <c r="F377" s="6">
        <v>13.9489</v>
      </c>
      <c r="G377" s="6">
        <v>32.868499999999997</v>
      </c>
      <c r="H377" s="6">
        <v>13.092700000000001</v>
      </c>
      <c r="I377" s="6">
        <v>1.51572</v>
      </c>
      <c r="J377" s="6" t="s">
        <v>2</v>
      </c>
      <c r="K377" s="6">
        <v>4.1503100000000002</v>
      </c>
      <c r="L377" s="6">
        <v>6.1149000000000002E-2</v>
      </c>
      <c r="M377" s="6">
        <v>0.498529</v>
      </c>
      <c r="N377" s="6">
        <v>97.8095</v>
      </c>
      <c r="O377" s="3" t="s">
        <v>1</v>
      </c>
    </row>
    <row r="378" spans="1:15" x14ac:dyDescent="0.25">
      <c r="A378" t="s">
        <v>29</v>
      </c>
      <c r="B378" s="5">
        <v>334</v>
      </c>
      <c r="C378" s="7">
        <v>1.0129999999999999</v>
      </c>
      <c r="D378" s="7" t="s">
        <v>2</v>
      </c>
      <c r="E378" s="7">
        <v>30.195399999999999</v>
      </c>
      <c r="F378" s="7">
        <v>14.8306</v>
      </c>
      <c r="G378" s="7">
        <v>33.318800000000003</v>
      </c>
      <c r="H378" s="7">
        <v>13.051600000000001</v>
      </c>
      <c r="I378" s="7">
        <v>1.53277</v>
      </c>
      <c r="J378" s="7" t="s">
        <v>2</v>
      </c>
      <c r="K378" s="7">
        <v>4.0522900000000002</v>
      </c>
      <c r="L378" s="7">
        <v>4.2680000000000003E-2</v>
      </c>
      <c r="M378" s="7">
        <v>0.45618599999999998</v>
      </c>
      <c r="N378" s="7">
        <v>98.497900000000001</v>
      </c>
      <c r="O378" t="s">
        <v>1</v>
      </c>
    </row>
    <row r="379" spans="1:15" x14ac:dyDescent="0.25">
      <c r="A379" s="3" t="s">
        <v>29</v>
      </c>
      <c r="B379" s="4">
        <v>335</v>
      </c>
      <c r="C379" s="6">
        <v>0.99648899999999996</v>
      </c>
      <c r="D379" s="6">
        <v>3.4676999999999999E-2</v>
      </c>
      <c r="E379" s="6">
        <v>30.3947</v>
      </c>
      <c r="F379" s="6">
        <v>14.3613</v>
      </c>
      <c r="G379" s="6">
        <v>33.1875</v>
      </c>
      <c r="H379" s="6">
        <v>13.115600000000001</v>
      </c>
      <c r="I379" s="6">
        <v>1.48299</v>
      </c>
      <c r="J379" s="6" t="s">
        <v>2</v>
      </c>
      <c r="K379" s="6">
        <v>4.0181800000000001</v>
      </c>
      <c r="L379" s="6">
        <v>5.3096999999999998E-2</v>
      </c>
      <c r="M379" s="6">
        <v>0.448241</v>
      </c>
      <c r="N379" s="6">
        <v>98.092799999999997</v>
      </c>
      <c r="O379" s="3" t="s">
        <v>1</v>
      </c>
    </row>
    <row r="380" spans="1:15" x14ac:dyDescent="0.25">
      <c r="A380" t="s">
        <v>29</v>
      </c>
      <c r="B380" s="5">
        <v>336</v>
      </c>
      <c r="C380" s="7">
        <v>1.1514899999999999</v>
      </c>
      <c r="D380" s="7">
        <v>1.9108E-2</v>
      </c>
      <c r="E380" s="7">
        <v>30.0654</v>
      </c>
      <c r="F380" s="7">
        <v>14.4946</v>
      </c>
      <c r="G380" s="7">
        <v>33.069000000000003</v>
      </c>
      <c r="H380" s="7">
        <v>13.053699999999999</v>
      </c>
      <c r="I380" s="7">
        <v>1.4412499999999999</v>
      </c>
      <c r="J380" s="7" t="s">
        <v>2</v>
      </c>
      <c r="K380" s="7">
        <v>4.1298000000000004</v>
      </c>
      <c r="L380" s="7">
        <v>4.1452999999999997E-2</v>
      </c>
      <c r="M380" s="7">
        <v>0.42336200000000002</v>
      </c>
      <c r="N380" s="7">
        <v>97.889099999999999</v>
      </c>
      <c r="O380" t="s">
        <v>1</v>
      </c>
    </row>
    <row r="381" spans="1:15" x14ac:dyDescent="0.25">
      <c r="A381" s="3" t="s">
        <v>29</v>
      </c>
      <c r="B381" s="4">
        <v>337</v>
      </c>
      <c r="C381" s="6">
        <v>0.89855799999999997</v>
      </c>
      <c r="D381" s="6">
        <v>4.4417999999999999E-2</v>
      </c>
      <c r="E381" s="6">
        <v>30.744599999999998</v>
      </c>
      <c r="F381" s="6">
        <v>13.8515</v>
      </c>
      <c r="G381" s="6">
        <v>32.583300000000001</v>
      </c>
      <c r="H381" s="6">
        <v>13.186299999999999</v>
      </c>
      <c r="I381" s="6">
        <v>1.6136200000000001</v>
      </c>
      <c r="J381" s="6" t="s">
        <v>2</v>
      </c>
      <c r="K381" s="6">
        <v>4.0689700000000002</v>
      </c>
      <c r="L381" s="6">
        <v>4.6165999999999999E-2</v>
      </c>
      <c r="M381" s="6">
        <v>0.42778899999999997</v>
      </c>
      <c r="N381" s="6">
        <v>97.465199999999996</v>
      </c>
      <c r="O381" s="3" t="s">
        <v>1</v>
      </c>
    </row>
    <row r="382" spans="1:15" x14ac:dyDescent="0.25">
      <c r="A382" t="s">
        <v>29</v>
      </c>
      <c r="B382" s="5">
        <v>338</v>
      </c>
      <c r="C382" s="7">
        <v>0.91378800000000004</v>
      </c>
      <c r="D382" s="7">
        <v>2.6530999999999999E-2</v>
      </c>
      <c r="E382" s="7">
        <v>30.3752</v>
      </c>
      <c r="F382" s="7">
        <v>14.0913</v>
      </c>
      <c r="G382" s="7">
        <v>32.872</v>
      </c>
      <c r="H382" s="7">
        <v>13.036899999999999</v>
      </c>
      <c r="I382" s="7">
        <v>1.4769600000000001</v>
      </c>
      <c r="J382" s="7" t="s">
        <v>2</v>
      </c>
      <c r="K382" s="7">
        <v>3.98109</v>
      </c>
      <c r="L382" s="7">
        <v>8.7208999999999995E-2</v>
      </c>
      <c r="M382" s="7">
        <v>0.46382200000000001</v>
      </c>
      <c r="N382" s="7">
        <v>97.324799999999996</v>
      </c>
      <c r="O382" t="s">
        <v>1</v>
      </c>
    </row>
    <row r="383" spans="1:15" x14ac:dyDescent="0.25">
      <c r="A383" s="3" t="s">
        <v>29</v>
      </c>
      <c r="B383" s="4">
        <v>339</v>
      </c>
      <c r="C383" s="6">
        <v>0.62920399999999999</v>
      </c>
      <c r="D383" s="6">
        <v>7.5601000000000002E-2</v>
      </c>
      <c r="E383" s="6">
        <v>30.7255</v>
      </c>
      <c r="F383" s="6">
        <v>13.7799</v>
      </c>
      <c r="G383" s="6">
        <v>32.735999999999997</v>
      </c>
      <c r="H383" s="6">
        <v>13.1869</v>
      </c>
      <c r="I383" s="6">
        <v>1.61477</v>
      </c>
      <c r="J383" s="6" t="s">
        <v>2</v>
      </c>
      <c r="K383" s="6">
        <v>4.1123799999999999</v>
      </c>
      <c r="L383" s="6">
        <v>3.3875000000000002E-2</v>
      </c>
      <c r="M383" s="6">
        <v>0.45966899999999999</v>
      </c>
      <c r="N383" s="6">
        <v>97.353899999999996</v>
      </c>
      <c r="O383" s="3" t="s">
        <v>1</v>
      </c>
    </row>
    <row r="384" spans="1:15" x14ac:dyDescent="0.25">
      <c r="A384" t="s">
        <v>29</v>
      </c>
      <c r="B384" s="5">
        <v>340</v>
      </c>
      <c r="C384" s="7">
        <v>0.61523799999999995</v>
      </c>
      <c r="D384" s="7">
        <v>7.9728999999999994E-2</v>
      </c>
      <c r="E384" s="7">
        <v>30.814299999999999</v>
      </c>
      <c r="F384" s="7">
        <v>13.8131</v>
      </c>
      <c r="G384" s="7">
        <v>32.868699999999997</v>
      </c>
      <c r="H384" s="7">
        <v>13.1525</v>
      </c>
      <c r="I384" s="7">
        <v>1.58297</v>
      </c>
      <c r="J384" s="7" t="s">
        <v>2</v>
      </c>
      <c r="K384" s="7">
        <v>4.1540699999999999</v>
      </c>
      <c r="L384" s="7">
        <v>2.9812000000000002E-2</v>
      </c>
      <c r="M384" s="7">
        <v>0.48466599999999999</v>
      </c>
      <c r="N384" s="7">
        <v>97.594999999999999</v>
      </c>
      <c r="O384" t="s">
        <v>1</v>
      </c>
    </row>
    <row r="385" spans="1:15" x14ac:dyDescent="0.25">
      <c r="A385" s="3" t="s">
        <v>29</v>
      </c>
      <c r="B385" s="4">
        <v>357</v>
      </c>
      <c r="C385" s="6">
        <v>0.86385900000000004</v>
      </c>
      <c r="D385" s="6">
        <v>4.2641999999999999E-2</v>
      </c>
      <c r="E385" s="6">
        <v>30.5303</v>
      </c>
      <c r="F385" s="6">
        <v>13.849500000000001</v>
      </c>
      <c r="G385" s="6">
        <v>32.897799999999997</v>
      </c>
      <c r="H385" s="6">
        <v>13.395300000000001</v>
      </c>
      <c r="I385" s="6">
        <v>1.61372</v>
      </c>
      <c r="J385" s="6" t="s">
        <v>2</v>
      </c>
      <c r="K385" s="6">
        <v>4.1197800000000004</v>
      </c>
      <c r="L385" s="6">
        <v>7.0004999999999998E-2</v>
      </c>
      <c r="M385" s="6">
        <v>0.50022299999999997</v>
      </c>
      <c r="N385" s="6">
        <v>97.882999999999996</v>
      </c>
      <c r="O385" s="3" t="s">
        <v>1</v>
      </c>
    </row>
    <row r="386" spans="1:15" x14ac:dyDescent="0.25">
      <c r="A386" t="s">
        <v>29</v>
      </c>
      <c r="B386" s="5">
        <v>358</v>
      </c>
      <c r="C386" s="7">
        <v>0.70104</v>
      </c>
      <c r="D386" s="7">
        <v>8.9866000000000001E-2</v>
      </c>
      <c r="E386" s="7">
        <v>30.366800000000001</v>
      </c>
      <c r="F386" s="7">
        <v>14.2141</v>
      </c>
      <c r="G386" s="7">
        <v>32.388500000000001</v>
      </c>
      <c r="H386" s="7">
        <v>13.182700000000001</v>
      </c>
      <c r="I386" s="7">
        <v>1.52769</v>
      </c>
      <c r="J386" s="7" t="s">
        <v>2</v>
      </c>
      <c r="K386" s="7">
        <v>4.0513399999999997</v>
      </c>
      <c r="L386" s="7">
        <v>4.7792000000000001E-2</v>
      </c>
      <c r="M386" s="7">
        <v>0.43459100000000001</v>
      </c>
      <c r="N386" s="7">
        <v>97.004400000000004</v>
      </c>
      <c r="O386" t="s">
        <v>1</v>
      </c>
    </row>
    <row r="387" spans="1:15" x14ac:dyDescent="0.25">
      <c r="A387" s="3" t="s">
        <v>29</v>
      </c>
      <c r="B387" s="4">
        <v>359</v>
      </c>
      <c r="C387" s="6">
        <v>1.0914299999999999</v>
      </c>
      <c r="D387" s="6" t="s">
        <v>2</v>
      </c>
      <c r="E387" s="6">
        <v>29.716999999999999</v>
      </c>
      <c r="F387" s="6">
        <v>14.498200000000001</v>
      </c>
      <c r="G387" s="6">
        <v>33.244799999999998</v>
      </c>
      <c r="H387" s="6">
        <v>13.2615</v>
      </c>
      <c r="I387" s="6">
        <v>1.5678700000000001</v>
      </c>
      <c r="J387" s="6" t="s">
        <v>2</v>
      </c>
      <c r="K387" s="6">
        <v>4.05647</v>
      </c>
      <c r="L387" s="6">
        <v>6.5467999999999998E-2</v>
      </c>
      <c r="M387" s="6">
        <v>0.51051000000000002</v>
      </c>
      <c r="N387" s="6">
        <v>98.014600000000002</v>
      </c>
      <c r="O387" s="3" t="s">
        <v>1</v>
      </c>
    </row>
    <row r="388" spans="1:15" x14ac:dyDescent="0.25">
      <c r="A388" t="s">
        <v>29</v>
      </c>
      <c r="B388" s="5">
        <v>360</v>
      </c>
      <c r="C388" s="7">
        <v>0.64189600000000002</v>
      </c>
      <c r="D388" s="7">
        <v>0.119781</v>
      </c>
      <c r="E388" s="7">
        <v>31.013300000000001</v>
      </c>
      <c r="F388" s="7">
        <v>14.178699999999999</v>
      </c>
      <c r="G388" s="7">
        <v>32.603900000000003</v>
      </c>
      <c r="H388" s="7">
        <v>13.1082</v>
      </c>
      <c r="I388" s="7">
        <v>1.5090699999999999</v>
      </c>
      <c r="J388" s="7" t="s">
        <v>2</v>
      </c>
      <c r="K388" s="7">
        <v>4.1859400000000004</v>
      </c>
      <c r="L388" s="7">
        <v>3.5444999999999997E-2</v>
      </c>
      <c r="M388" s="7">
        <v>0.48686400000000002</v>
      </c>
      <c r="N388" s="7">
        <v>97.883099999999999</v>
      </c>
      <c r="O388" t="s">
        <v>1</v>
      </c>
    </row>
    <row r="389" spans="1:15" x14ac:dyDescent="0.25">
      <c r="A389" s="3" t="s">
        <v>29</v>
      </c>
      <c r="B389" s="4">
        <v>361</v>
      </c>
      <c r="C389" s="6">
        <v>0.49929600000000002</v>
      </c>
      <c r="D389" s="6">
        <v>0.13647899999999999</v>
      </c>
      <c r="E389" s="6">
        <v>31.309799999999999</v>
      </c>
      <c r="F389" s="6">
        <v>13.9764</v>
      </c>
      <c r="G389" s="6">
        <v>32.619799999999998</v>
      </c>
      <c r="H389" s="6">
        <v>13.187099999999999</v>
      </c>
      <c r="I389" s="6">
        <v>1.5075499999999999</v>
      </c>
      <c r="J389" s="6" t="s">
        <v>2</v>
      </c>
      <c r="K389" s="6">
        <v>3.98672</v>
      </c>
      <c r="L389" s="6">
        <v>3.5790000000000002E-2</v>
      </c>
      <c r="M389" s="6">
        <v>0.40236300000000003</v>
      </c>
      <c r="N389" s="6">
        <v>97.661299999999997</v>
      </c>
      <c r="O389" s="3" t="s">
        <v>1</v>
      </c>
    </row>
    <row r="390" spans="1:15" x14ac:dyDescent="0.25">
      <c r="A390" t="s">
        <v>29</v>
      </c>
      <c r="B390" s="5">
        <v>362</v>
      </c>
      <c r="C390" s="7">
        <v>0.84192500000000003</v>
      </c>
      <c r="D390" s="7">
        <v>5.1265999999999999E-2</v>
      </c>
      <c r="E390" s="7">
        <v>30.242100000000001</v>
      </c>
      <c r="F390" s="7">
        <v>14.2476</v>
      </c>
      <c r="G390" s="7">
        <v>33.245399999999997</v>
      </c>
      <c r="H390" s="7">
        <v>13.4131</v>
      </c>
      <c r="I390" s="7">
        <v>1.6483699999999999</v>
      </c>
      <c r="J390" s="7" t="s">
        <v>2</v>
      </c>
      <c r="K390" s="7">
        <v>4.1465699999999996</v>
      </c>
      <c r="L390" s="7">
        <v>7.3925000000000005E-2</v>
      </c>
      <c r="M390" s="7">
        <v>0.49107299999999998</v>
      </c>
      <c r="N390" s="7">
        <v>98.401300000000006</v>
      </c>
      <c r="O390" t="s">
        <v>1</v>
      </c>
    </row>
    <row r="391" spans="1:15" x14ac:dyDescent="0.25">
      <c r="A391" s="3" t="s">
        <v>29</v>
      </c>
      <c r="B391" s="4">
        <v>363</v>
      </c>
      <c r="C391" s="6">
        <v>0.56536600000000004</v>
      </c>
      <c r="D391" s="6">
        <v>6.2150999999999998E-2</v>
      </c>
      <c r="E391" s="6">
        <v>28.8475</v>
      </c>
      <c r="F391" s="6">
        <v>13.670199999999999</v>
      </c>
      <c r="G391" s="6">
        <v>30.7273</v>
      </c>
      <c r="H391" s="6">
        <v>12.4747</v>
      </c>
      <c r="I391" s="6">
        <v>1.4396800000000001</v>
      </c>
      <c r="J391" s="6" t="s">
        <v>2</v>
      </c>
      <c r="K391" s="6">
        <v>3.8041200000000002</v>
      </c>
      <c r="L391" s="6" t="s">
        <v>2</v>
      </c>
      <c r="M391" s="6">
        <v>0.47953099999999999</v>
      </c>
      <c r="N391" s="6">
        <v>92.087400000000002</v>
      </c>
      <c r="O391" s="3" t="s">
        <v>1</v>
      </c>
    </row>
    <row r="392" spans="1:15" x14ac:dyDescent="0.25">
      <c r="A392" t="s">
        <v>29</v>
      </c>
      <c r="B392" s="5">
        <v>364</v>
      </c>
      <c r="C392" s="7">
        <v>1.0502899999999999</v>
      </c>
      <c r="D392" s="7">
        <v>8.7973999999999997E-2</v>
      </c>
      <c r="E392" s="7">
        <v>30.037400000000002</v>
      </c>
      <c r="F392" s="7">
        <v>14.245100000000001</v>
      </c>
      <c r="G392" s="7">
        <v>32.286000000000001</v>
      </c>
      <c r="H392" s="7">
        <v>13.3446</v>
      </c>
      <c r="I392" s="7">
        <v>1.5684199999999999</v>
      </c>
      <c r="J392" s="7" t="s">
        <v>2</v>
      </c>
      <c r="K392" s="7">
        <v>4.0395799999999999</v>
      </c>
      <c r="L392" s="7">
        <v>2.8393999999999999E-2</v>
      </c>
      <c r="M392" s="7">
        <v>0.52352900000000002</v>
      </c>
      <c r="N392" s="7">
        <v>97.211399999999998</v>
      </c>
      <c r="O392" t="s">
        <v>1</v>
      </c>
    </row>
    <row r="393" spans="1:15" x14ac:dyDescent="0.25">
      <c r="A393" s="3" t="s">
        <v>29</v>
      </c>
      <c r="B393" s="4">
        <v>365</v>
      </c>
      <c r="C393" s="6">
        <v>0.92512700000000003</v>
      </c>
      <c r="D393" s="6">
        <v>0.11559</v>
      </c>
      <c r="E393" s="6">
        <v>29.1157</v>
      </c>
      <c r="F393" s="6">
        <v>13.882199999999999</v>
      </c>
      <c r="G393" s="6">
        <v>31.7623</v>
      </c>
      <c r="H393" s="6">
        <v>13.4917</v>
      </c>
      <c r="I393" s="6">
        <v>1.6841699999999999</v>
      </c>
      <c r="J393" s="6" t="s">
        <v>2</v>
      </c>
      <c r="K393" s="6">
        <v>4.1419199999999998</v>
      </c>
      <c r="L393" s="6">
        <v>8.8775000000000007E-2</v>
      </c>
      <c r="M393" s="6">
        <v>0.58653200000000005</v>
      </c>
      <c r="N393" s="6">
        <v>95.810900000000004</v>
      </c>
      <c r="O393" s="3" t="s">
        <v>1</v>
      </c>
    </row>
  </sheetData>
  <sortState xmlns:xlrd2="http://schemas.microsoft.com/office/spreadsheetml/2017/richdata2" ref="A2:O393">
    <sortCondition ref="A1:A39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7"/>
  <sheetViews>
    <sheetView zoomScale="85" zoomScaleNormal="85" workbookViewId="0">
      <pane ySplit="1" topLeftCell="A2" activePane="bottomLeft" state="frozen"/>
      <selection pane="bottomLeft" activeCell="J1" sqref="J1:J1048576"/>
    </sheetView>
  </sheetViews>
  <sheetFormatPr defaultColWidth="8.85546875" defaultRowHeight="15" x14ac:dyDescent="0.25"/>
  <cols>
    <col min="1" max="1" width="12.7109375" bestFit="1" customWidth="1"/>
    <col min="2" max="2" width="6.85546875" customWidth="1"/>
    <col min="3" max="3" width="9.5703125" style="45" bestFit="1" customWidth="1"/>
    <col min="4" max="4" width="11.42578125" style="2" bestFit="1" customWidth="1"/>
    <col min="5" max="6" width="9.42578125" style="2" bestFit="1" customWidth="1"/>
    <col min="7" max="7" width="13.85546875" style="2" bestFit="1" customWidth="1"/>
    <col min="8" max="8" width="12.85546875" style="2" bestFit="1" customWidth="1"/>
    <col min="9" max="9" width="13.85546875" style="2" bestFit="1" customWidth="1"/>
    <col min="10" max="10" width="10.5703125" style="2" bestFit="1" customWidth="1"/>
    <col min="11" max="11" width="6.85546875" style="2" bestFit="1" customWidth="1"/>
    <col min="12" max="16" width="10.5703125" style="2" bestFit="1" customWidth="1"/>
    <col min="17" max="17" width="10.5703125" style="46" bestFit="1" customWidth="1"/>
    <col min="18" max="19" width="10.5703125" style="45" bestFit="1" customWidth="1"/>
    <col min="20" max="20" width="9.42578125" style="2" bestFit="1" customWidth="1"/>
    <col min="21" max="21" width="9.42578125" style="45" bestFit="1" customWidth="1"/>
    <col min="23" max="23" width="8.85546875" style="45"/>
  </cols>
  <sheetData>
    <row r="1" spans="1:23" x14ac:dyDescent="0.25">
      <c r="A1" s="28" t="s">
        <v>5</v>
      </c>
      <c r="B1" s="28" t="s">
        <v>6</v>
      </c>
      <c r="C1" s="29" t="s">
        <v>7</v>
      </c>
      <c r="D1" s="30" t="s">
        <v>8</v>
      </c>
      <c r="E1" s="30" t="s">
        <v>9</v>
      </c>
      <c r="F1" s="30" t="s">
        <v>10</v>
      </c>
      <c r="G1" s="30" t="s">
        <v>11</v>
      </c>
      <c r="H1" s="30" t="s">
        <v>12</v>
      </c>
      <c r="I1" s="30" t="s">
        <v>13</v>
      </c>
      <c r="J1" s="30" t="s">
        <v>14</v>
      </c>
      <c r="K1" s="30" t="s">
        <v>15</v>
      </c>
      <c r="L1" s="30" t="s">
        <v>16</v>
      </c>
      <c r="M1" s="30" t="s">
        <v>17</v>
      </c>
      <c r="N1" s="30" t="s">
        <v>18</v>
      </c>
      <c r="O1" s="30" t="s">
        <v>19</v>
      </c>
      <c r="P1" s="30" t="s">
        <v>20</v>
      </c>
      <c r="Q1" s="31" t="s">
        <v>21</v>
      </c>
      <c r="R1" s="29" t="s">
        <v>22</v>
      </c>
      <c r="S1" s="29" t="s">
        <v>23</v>
      </c>
      <c r="T1" s="30" t="s">
        <v>24</v>
      </c>
      <c r="U1" s="29" t="s">
        <v>25</v>
      </c>
      <c r="V1" s="32" t="s">
        <v>89</v>
      </c>
      <c r="W1" s="73" t="s">
        <v>86</v>
      </c>
    </row>
    <row r="2" spans="1:23" x14ac:dyDescent="0.25">
      <c r="A2" t="s">
        <v>32</v>
      </c>
      <c r="B2" t="s">
        <v>30</v>
      </c>
      <c r="C2">
        <v>15.86</v>
      </c>
      <c r="D2">
        <v>61.3</v>
      </c>
      <c r="E2">
        <v>207.7</v>
      </c>
      <c r="F2">
        <v>3139</v>
      </c>
      <c r="G2">
        <v>158500</v>
      </c>
      <c r="H2">
        <v>34710</v>
      </c>
      <c r="I2">
        <v>122500</v>
      </c>
      <c r="J2">
        <v>15850</v>
      </c>
      <c r="K2">
        <v>1968</v>
      </c>
      <c r="L2">
        <v>6501</v>
      </c>
      <c r="M2">
        <v>405.4</v>
      </c>
      <c r="N2" s="2">
        <v>1161</v>
      </c>
      <c r="O2">
        <v>108.3</v>
      </c>
      <c r="P2">
        <v>138.4</v>
      </c>
      <c r="Q2">
        <v>8.3800000000000008</v>
      </c>
      <c r="R2">
        <v>26.53</v>
      </c>
      <c r="S2">
        <v>1.871</v>
      </c>
      <c r="T2">
        <v>661.5</v>
      </c>
      <c r="U2">
        <v>1.54</v>
      </c>
      <c r="V2" t="s">
        <v>87</v>
      </c>
      <c r="W2" s="45">
        <f>F2/O2</f>
        <v>28.984302862419206</v>
      </c>
    </row>
    <row r="3" spans="1:23" x14ac:dyDescent="0.25">
      <c r="A3" t="s">
        <v>32</v>
      </c>
      <c r="B3" t="s">
        <v>30</v>
      </c>
      <c r="C3">
        <v>16.09</v>
      </c>
      <c r="D3">
        <v>63.3</v>
      </c>
      <c r="E3">
        <v>203.4</v>
      </c>
      <c r="F3">
        <v>2866</v>
      </c>
      <c r="G3">
        <v>139500</v>
      </c>
      <c r="H3">
        <v>37560</v>
      </c>
      <c r="I3">
        <v>142300</v>
      </c>
      <c r="J3">
        <v>21610</v>
      </c>
      <c r="K3">
        <v>2782</v>
      </c>
      <c r="L3">
        <v>9296</v>
      </c>
      <c r="M3">
        <v>592</v>
      </c>
      <c r="N3" s="2">
        <v>1481</v>
      </c>
      <c r="O3">
        <v>123.55</v>
      </c>
      <c r="P3">
        <v>139.1</v>
      </c>
      <c r="Q3">
        <v>7.69</v>
      </c>
      <c r="R3">
        <v>22.61</v>
      </c>
      <c r="S3">
        <v>1.669</v>
      </c>
      <c r="T3">
        <v>855.3</v>
      </c>
      <c r="U3">
        <v>0.81899999999999995</v>
      </c>
      <c r="V3" t="s">
        <v>88</v>
      </c>
      <c r="W3" s="45">
        <f t="shared" ref="W3:W66" si="0">F3/O3</f>
        <v>23.197086199919063</v>
      </c>
    </row>
    <row r="4" spans="1:23" x14ac:dyDescent="0.25">
      <c r="A4" t="s">
        <v>32</v>
      </c>
      <c r="B4" t="s">
        <v>30</v>
      </c>
      <c r="C4">
        <v>15.54</v>
      </c>
      <c r="D4">
        <v>63.4</v>
      </c>
      <c r="E4">
        <v>204.1</v>
      </c>
      <c r="F4">
        <v>2969</v>
      </c>
      <c r="G4">
        <v>138500</v>
      </c>
      <c r="H4">
        <v>38000</v>
      </c>
      <c r="I4">
        <v>142600</v>
      </c>
      <c r="J4">
        <v>21780</v>
      </c>
      <c r="K4">
        <v>2805</v>
      </c>
      <c r="L4">
        <v>9398</v>
      </c>
      <c r="M4">
        <v>604.20000000000005</v>
      </c>
      <c r="N4" s="2">
        <v>1511</v>
      </c>
      <c r="O4">
        <v>126.5</v>
      </c>
      <c r="P4">
        <v>142.30000000000001</v>
      </c>
      <c r="Q4">
        <v>7.84</v>
      </c>
      <c r="R4">
        <v>23.16</v>
      </c>
      <c r="S4">
        <v>1.7270000000000001</v>
      </c>
      <c r="T4">
        <v>901.8</v>
      </c>
      <c r="U4">
        <v>0.85199999999999998</v>
      </c>
      <c r="V4" t="s">
        <v>88</v>
      </c>
      <c r="W4" s="45">
        <f t="shared" si="0"/>
        <v>23.470355731225297</v>
      </c>
    </row>
    <row r="5" spans="1:23" x14ac:dyDescent="0.25">
      <c r="A5" t="s">
        <v>32</v>
      </c>
      <c r="B5" t="s">
        <v>30</v>
      </c>
      <c r="C5">
        <v>15.54</v>
      </c>
      <c r="D5">
        <v>60.1</v>
      </c>
      <c r="E5">
        <v>204.9</v>
      </c>
      <c r="F5">
        <v>3279</v>
      </c>
      <c r="G5">
        <v>158100</v>
      </c>
      <c r="H5">
        <v>34670</v>
      </c>
      <c r="I5">
        <v>123540</v>
      </c>
      <c r="J5">
        <v>16050</v>
      </c>
      <c r="K5">
        <v>1998</v>
      </c>
      <c r="L5">
        <v>6623</v>
      </c>
      <c r="M5">
        <v>414.5</v>
      </c>
      <c r="N5" s="2">
        <v>1185</v>
      </c>
      <c r="O5">
        <v>111.3</v>
      </c>
      <c r="P5">
        <v>141.80000000000001</v>
      </c>
      <c r="Q5">
        <v>8.73</v>
      </c>
      <c r="R5">
        <v>28.14</v>
      </c>
      <c r="S5">
        <v>1.9630000000000001</v>
      </c>
      <c r="T5">
        <v>663.9</v>
      </c>
      <c r="U5">
        <v>1.5569999999999999</v>
      </c>
      <c r="V5" t="s">
        <v>87</v>
      </c>
      <c r="W5" s="45">
        <f t="shared" si="0"/>
        <v>29.460916442048518</v>
      </c>
    </row>
    <row r="6" spans="1:23" x14ac:dyDescent="0.25">
      <c r="A6" t="s">
        <v>32</v>
      </c>
      <c r="B6" t="s">
        <v>30</v>
      </c>
      <c r="C6">
        <v>30.07</v>
      </c>
      <c r="D6">
        <v>59.3</v>
      </c>
      <c r="E6">
        <v>277.8</v>
      </c>
      <c r="F6">
        <v>2367</v>
      </c>
      <c r="G6">
        <v>160000</v>
      </c>
      <c r="H6">
        <v>35750</v>
      </c>
      <c r="I6">
        <v>130500</v>
      </c>
      <c r="J6">
        <v>16200</v>
      </c>
      <c r="K6">
        <v>1898</v>
      </c>
      <c r="L6">
        <v>6104</v>
      </c>
      <c r="M6">
        <v>335.7</v>
      </c>
      <c r="N6" s="2">
        <v>862.7</v>
      </c>
      <c r="O6">
        <v>75.069999999999993</v>
      </c>
      <c r="P6">
        <v>88.13</v>
      </c>
      <c r="Q6">
        <v>4.7939999999999996</v>
      </c>
      <c r="R6">
        <v>14.43</v>
      </c>
      <c r="S6">
        <v>1.171</v>
      </c>
      <c r="T6">
        <v>184.8</v>
      </c>
      <c r="U6">
        <v>0.4</v>
      </c>
      <c r="V6" t="s">
        <v>87</v>
      </c>
      <c r="W6" s="45">
        <f t="shared" si="0"/>
        <v>31.530571466631148</v>
      </c>
    </row>
    <row r="7" spans="1:23" x14ac:dyDescent="0.25">
      <c r="A7" t="s">
        <v>32</v>
      </c>
      <c r="B7" t="s">
        <v>30</v>
      </c>
      <c r="C7">
        <v>27.59</v>
      </c>
      <c r="D7">
        <v>60</v>
      </c>
      <c r="E7">
        <v>260.10000000000002</v>
      </c>
      <c r="F7">
        <v>1942</v>
      </c>
      <c r="G7">
        <v>160700</v>
      </c>
      <c r="H7">
        <v>35380</v>
      </c>
      <c r="I7">
        <v>128770</v>
      </c>
      <c r="J7">
        <v>15310</v>
      </c>
      <c r="K7">
        <v>1728</v>
      </c>
      <c r="L7">
        <v>5488</v>
      </c>
      <c r="M7">
        <v>292.60000000000002</v>
      </c>
      <c r="N7" s="2">
        <v>723.3</v>
      </c>
      <c r="O7">
        <v>62.35</v>
      </c>
      <c r="P7">
        <v>71.84</v>
      </c>
      <c r="Q7">
        <v>3.87</v>
      </c>
      <c r="R7">
        <v>11.45</v>
      </c>
      <c r="S7">
        <v>0.91500000000000004</v>
      </c>
      <c r="T7">
        <v>139.6</v>
      </c>
      <c r="U7">
        <v>0.318</v>
      </c>
      <c r="V7" t="s">
        <v>87</v>
      </c>
      <c r="W7" s="45">
        <f t="shared" si="0"/>
        <v>31.146752205292703</v>
      </c>
    </row>
    <row r="8" spans="1:23" x14ac:dyDescent="0.25">
      <c r="A8" t="s">
        <v>32</v>
      </c>
      <c r="B8" t="s">
        <v>30</v>
      </c>
      <c r="C8">
        <v>9.8800000000000008</v>
      </c>
      <c r="D8">
        <v>63.2</v>
      </c>
      <c r="E8">
        <v>182.1</v>
      </c>
      <c r="F8">
        <v>3210</v>
      </c>
      <c r="G8">
        <v>165900</v>
      </c>
      <c r="H8">
        <v>34940</v>
      </c>
      <c r="I8">
        <v>126800</v>
      </c>
      <c r="J8">
        <v>16710</v>
      </c>
      <c r="K8">
        <v>2048</v>
      </c>
      <c r="L8">
        <v>6861</v>
      </c>
      <c r="M8">
        <v>400.9</v>
      </c>
      <c r="N8" s="2">
        <v>1093.4000000000001</v>
      </c>
      <c r="O8">
        <v>97.24</v>
      </c>
      <c r="P8">
        <v>116.4</v>
      </c>
      <c r="Q8">
        <v>6.53</v>
      </c>
      <c r="R8">
        <v>20.63</v>
      </c>
      <c r="S8">
        <v>1.5609999999999999</v>
      </c>
      <c r="T8">
        <v>660</v>
      </c>
      <c r="U8">
        <v>0.77700000000000002</v>
      </c>
      <c r="V8" t="s">
        <v>87</v>
      </c>
      <c r="W8" s="45">
        <f t="shared" si="0"/>
        <v>33.011106540518306</v>
      </c>
    </row>
    <row r="9" spans="1:23" x14ac:dyDescent="0.25">
      <c r="A9" t="s">
        <v>32</v>
      </c>
      <c r="B9" t="s">
        <v>30</v>
      </c>
      <c r="C9">
        <v>18</v>
      </c>
      <c r="D9">
        <v>61.6</v>
      </c>
      <c r="E9">
        <v>211.2</v>
      </c>
      <c r="F9">
        <v>3004</v>
      </c>
      <c r="G9">
        <v>139100</v>
      </c>
      <c r="H9">
        <v>37560</v>
      </c>
      <c r="I9">
        <v>141700</v>
      </c>
      <c r="J9">
        <v>21880</v>
      </c>
      <c r="K9">
        <v>2861</v>
      </c>
      <c r="L9">
        <v>9554</v>
      </c>
      <c r="M9">
        <v>629.1</v>
      </c>
      <c r="N9" s="2">
        <v>1563</v>
      </c>
      <c r="O9">
        <v>127.7</v>
      </c>
      <c r="P9">
        <v>139.69999999999999</v>
      </c>
      <c r="Q9">
        <v>7.72</v>
      </c>
      <c r="R9">
        <v>23.81</v>
      </c>
      <c r="S9">
        <v>1.7090000000000001</v>
      </c>
      <c r="T9">
        <v>799.5</v>
      </c>
      <c r="U9">
        <v>0.66100000000000003</v>
      </c>
      <c r="V9" t="s">
        <v>88</v>
      </c>
      <c r="W9" s="45">
        <f t="shared" si="0"/>
        <v>23.523884103367266</v>
      </c>
    </row>
    <row r="10" spans="1:23" x14ac:dyDescent="0.25">
      <c r="A10" t="s">
        <v>32</v>
      </c>
      <c r="B10" t="s">
        <v>30</v>
      </c>
      <c r="C10">
        <v>15.8</v>
      </c>
      <c r="D10">
        <v>60</v>
      </c>
      <c r="E10">
        <v>201.6</v>
      </c>
      <c r="F10">
        <v>2964</v>
      </c>
      <c r="G10">
        <v>154500</v>
      </c>
      <c r="H10">
        <v>35590</v>
      </c>
      <c r="I10">
        <v>129700</v>
      </c>
      <c r="J10">
        <v>18420</v>
      </c>
      <c r="K10">
        <v>2370</v>
      </c>
      <c r="L10">
        <v>7989</v>
      </c>
      <c r="M10">
        <v>533.79999999999995</v>
      </c>
      <c r="N10" s="2">
        <v>1455</v>
      </c>
      <c r="O10">
        <v>128.19999999999999</v>
      </c>
      <c r="P10">
        <v>146.30000000000001</v>
      </c>
      <c r="Q10">
        <v>8.15</v>
      </c>
      <c r="R10">
        <v>25.12</v>
      </c>
      <c r="S10">
        <v>1.7929999999999999</v>
      </c>
      <c r="T10">
        <v>705.9</v>
      </c>
      <c r="U10">
        <v>1.7010000000000001</v>
      </c>
      <c r="V10" t="s">
        <v>87</v>
      </c>
      <c r="W10" s="45">
        <f t="shared" si="0"/>
        <v>23.120124804992201</v>
      </c>
    </row>
    <row r="11" spans="1:23" x14ac:dyDescent="0.25">
      <c r="A11" t="s">
        <v>32</v>
      </c>
      <c r="B11" t="s">
        <v>30</v>
      </c>
      <c r="C11">
        <v>19.28</v>
      </c>
      <c r="D11">
        <v>60.9</v>
      </c>
      <c r="E11">
        <v>216.7</v>
      </c>
      <c r="F11">
        <v>2869</v>
      </c>
      <c r="G11">
        <v>139700</v>
      </c>
      <c r="H11">
        <v>37430</v>
      </c>
      <c r="I11">
        <v>141600</v>
      </c>
      <c r="J11">
        <v>21670</v>
      </c>
      <c r="K11">
        <v>2802</v>
      </c>
      <c r="L11">
        <v>9373</v>
      </c>
      <c r="M11">
        <v>601.1</v>
      </c>
      <c r="N11" s="2">
        <v>1482</v>
      </c>
      <c r="O11">
        <v>121.46</v>
      </c>
      <c r="P11">
        <v>136</v>
      </c>
      <c r="Q11">
        <v>7.56</v>
      </c>
      <c r="R11">
        <v>22.62</v>
      </c>
      <c r="S11">
        <v>1.671</v>
      </c>
      <c r="T11">
        <v>761.4</v>
      </c>
      <c r="U11">
        <v>0.70299999999999996</v>
      </c>
      <c r="V11" t="s">
        <v>88</v>
      </c>
      <c r="W11" s="45">
        <f t="shared" si="0"/>
        <v>23.620945167133215</v>
      </c>
    </row>
    <row r="12" spans="1:23" x14ac:dyDescent="0.25">
      <c r="A12" t="s">
        <v>32</v>
      </c>
      <c r="B12" t="s">
        <v>30</v>
      </c>
      <c r="C12">
        <v>72.010000000000005</v>
      </c>
      <c r="D12">
        <v>60.8</v>
      </c>
      <c r="E12">
        <v>544.70000000000005</v>
      </c>
      <c r="F12">
        <v>3347</v>
      </c>
      <c r="G12">
        <v>144500</v>
      </c>
      <c r="H12">
        <v>37040</v>
      </c>
      <c r="I12">
        <v>139200</v>
      </c>
      <c r="J12">
        <v>20960</v>
      </c>
      <c r="K12">
        <v>2772</v>
      </c>
      <c r="L12">
        <v>9367</v>
      </c>
      <c r="M12">
        <v>641.79999999999995</v>
      </c>
      <c r="N12" s="2">
        <v>1654</v>
      </c>
      <c r="O12">
        <v>138.69999999999999</v>
      </c>
      <c r="P12">
        <v>151.4</v>
      </c>
      <c r="Q12">
        <v>8.85</v>
      </c>
      <c r="R12">
        <v>28.1</v>
      </c>
      <c r="S12">
        <v>2.21</v>
      </c>
      <c r="T12">
        <v>356.6</v>
      </c>
      <c r="U12">
        <v>1.1120000000000001</v>
      </c>
      <c r="V12" t="s">
        <v>88</v>
      </c>
      <c r="W12" s="45">
        <f t="shared" si="0"/>
        <v>24.13121845710166</v>
      </c>
    </row>
    <row r="13" spans="1:23" x14ac:dyDescent="0.25">
      <c r="A13" t="s">
        <v>32</v>
      </c>
      <c r="B13" t="s">
        <v>30</v>
      </c>
      <c r="C13">
        <v>67.58</v>
      </c>
      <c r="D13">
        <v>61.7</v>
      </c>
      <c r="E13">
        <v>487</v>
      </c>
      <c r="F13">
        <v>3431</v>
      </c>
      <c r="G13">
        <v>138900</v>
      </c>
      <c r="H13">
        <v>37920</v>
      </c>
      <c r="I13">
        <v>144600</v>
      </c>
      <c r="J13">
        <v>22360</v>
      </c>
      <c r="K13">
        <v>2980</v>
      </c>
      <c r="L13">
        <v>9992</v>
      </c>
      <c r="M13">
        <v>678.5</v>
      </c>
      <c r="N13" s="2">
        <v>1719</v>
      </c>
      <c r="O13" s="33">
        <v>141.30000000000001</v>
      </c>
      <c r="P13">
        <v>154.9</v>
      </c>
      <c r="Q13">
        <v>8.86</v>
      </c>
      <c r="R13">
        <v>28.69</v>
      </c>
      <c r="S13">
        <v>2.1629999999999998</v>
      </c>
      <c r="T13">
        <v>368.6</v>
      </c>
      <c r="U13">
        <v>0.63400000000000001</v>
      </c>
      <c r="V13" t="s">
        <v>88</v>
      </c>
      <c r="W13" s="45">
        <f t="shared" si="0"/>
        <v>24.281670205237081</v>
      </c>
    </row>
    <row r="14" spans="1:23" x14ac:dyDescent="0.25">
      <c r="A14" t="s">
        <v>32</v>
      </c>
      <c r="B14" t="s">
        <v>30</v>
      </c>
      <c r="C14">
        <v>59.49</v>
      </c>
      <c r="D14">
        <v>56.1</v>
      </c>
      <c r="E14">
        <v>430.7</v>
      </c>
      <c r="F14">
        <v>3207</v>
      </c>
      <c r="G14">
        <v>139200</v>
      </c>
      <c r="H14">
        <v>37970</v>
      </c>
      <c r="I14">
        <v>143810</v>
      </c>
      <c r="J14">
        <v>22310</v>
      </c>
      <c r="K14">
        <v>2937</v>
      </c>
      <c r="L14">
        <v>9768</v>
      </c>
      <c r="M14">
        <v>653.5</v>
      </c>
      <c r="N14" s="2">
        <v>1637</v>
      </c>
      <c r="O14">
        <v>132.5</v>
      </c>
      <c r="P14">
        <v>143.1</v>
      </c>
      <c r="Q14">
        <v>8.19</v>
      </c>
      <c r="R14">
        <v>26.21</v>
      </c>
      <c r="S14">
        <v>1.923</v>
      </c>
      <c r="T14">
        <v>350.1</v>
      </c>
      <c r="U14">
        <v>0.57999999999999996</v>
      </c>
      <c r="V14" t="s">
        <v>88</v>
      </c>
      <c r="W14" s="45">
        <f t="shared" si="0"/>
        <v>24.203773584905662</v>
      </c>
    </row>
    <row r="15" spans="1:23" x14ac:dyDescent="0.25">
      <c r="A15" t="s">
        <v>32</v>
      </c>
      <c r="B15" t="s">
        <v>30</v>
      </c>
      <c r="C15">
        <v>11.15</v>
      </c>
      <c r="D15">
        <v>63.6</v>
      </c>
      <c r="E15">
        <v>190.2</v>
      </c>
      <c r="F15">
        <v>3371</v>
      </c>
      <c r="G15">
        <v>164400</v>
      </c>
      <c r="H15">
        <v>34950</v>
      </c>
      <c r="I15">
        <v>126770</v>
      </c>
      <c r="J15">
        <v>16320</v>
      </c>
      <c r="K15">
        <v>2014</v>
      </c>
      <c r="L15">
        <v>6739</v>
      </c>
      <c r="M15">
        <v>394.7</v>
      </c>
      <c r="N15" s="2">
        <v>1093.4000000000001</v>
      </c>
      <c r="O15">
        <v>100.64</v>
      </c>
      <c r="P15">
        <v>125.2</v>
      </c>
      <c r="Q15">
        <v>7.08</v>
      </c>
      <c r="R15">
        <v>22.1</v>
      </c>
      <c r="S15">
        <v>1.722</v>
      </c>
      <c r="T15">
        <v>661.6</v>
      </c>
      <c r="U15">
        <v>0.91300000000000003</v>
      </c>
      <c r="V15" t="s">
        <v>87</v>
      </c>
      <c r="W15" s="45">
        <f t="shared" si="0"/>
        <v>33.495627980922102</v>
      </c>
    </row>
    <row r="16" spans="1:23" x14ac:dyDescent="0.25">
      <c r="A16" t="s">
        <v>32</v>
      </c>
      <c r="B16" t="s">
        <v>30</v>
      </c>
      <c r="C16">
        <v>16.600000000000001</v>
      </c>
      <c r="D16">
        <v>54.6</v>
      </c>
      <c r="E16">
        <v>297.89999999999998</v>
      </c>
      <c r="F16">
        <v>3617</v>
      </c>
      <c r="G16">
        <v>170900</v>
      </c>
      <c r="H16">
        <v>34660</v>
      </c>
      <c r="I16">
        <v>124710</v>
      </c>
      <c r="J16">
        <v>16570</v>
      </c>
      <c r="K16">
        <v>2094</v>
      </c>
      <c r="L16">
        <v>7059</v>
      </c>
      <c r="M16">
        <v>424.1</v>
      </c>
      <c r="N16" s="2">
        <v>1185</v>
      </c>
      <c r="O16">
        <v>108.6</v>
      </c>
      <c r="P16">
        <v>134.1</v>
      </c>
      <c r="Q16">
        <v>7.6</v>
      </c>
      <c r="R16">
        <v>24.64</v>
      </c>
      <c r="S16">
        <v>1.8380000000000001</v>
      </c>
      <c r="T16">
        <v>970</v>
      </c>
      <c r="U16">
        <v>1.085</v>
      </c>
      <c r="V16" t="s">
        <v>87</v>
      </c>
      <c r="W16" s="45">
        <f t="shared" si="0"/>
        <v>33.30570902394107</v>
      </c>
    </row>
    <row r="17" spans="1:23" x14ac:dyDescent="0.25">
      <c r="A17" t="s">
        <v>32</v>
      </c>
      <c r="B17" t="s">
        <v>30</v>
      </c>
      <c r="C17">
        <v>10.66</v>
      </c>
      <c r="D17">
        <v>67.2</v>
      </c>
      <c r="E17">
        <v>184.9</v>
      </c>
      <c r="F17">
        <v>3252</v>
      </c>
      <c r="G17">
        <v>165700</v>
      </c>
      <c r="H17">
        <v>34760</v>
      </c>
      <c r="I17">
        <v>126700</v>
      </c>
      <c r="J17">
        <v>16250</v>
      </c>
      <c r="K17">
        <v>2020</v>
      </c>
      <c r="L17">
        <v>6807</v>
      </c>
      <c r="M17">
        <v>397.2</v>
      </c>
      <c r="N17" s="2">
        <v>1101</v>
      </c>
      <c r="O17">
        <v>102</v>
      </c>
      <c r="P17">
        <v>126.9</v>
      </c>
      <c r="Q17">
        <v>7.3</v>
      </c>
      <c r="R17">
        <v>22.71</v>
      </c>
      <c r="S17">
        <v>1.6719999999999999</v>
      </c>
      <c r="T17">
        <v>684.3</v>
      </c>
      <c r="U17">
        <v>1.0329999999999999</v>
      </c>
      <c r="V17" t="s">
        <v>87</v>
      </c>
      <c r="W17" s="45">
        <f t="shared" si="0"/>
        <v>31.882352941176471</v>
      </c>
    </row>
    <row r="18" spans="1:23" x14ac:dyDescent="0.25">
      <c r="A18" t="s">
        <v>32</v>
      </c>
      <c r="B18" t="s">
        <v>30</v>
      </c>
      <c r="C18">
        <v>15.07</v>
      </c>
      <c r="D18">
        <v>59</v>
      </c>
      <c r="E18">
        <v>190.7</v>
      </c>
      <c r="F18">
        <v>2705</v>
      </c>
      <c r="G18">
        <v>141800</v>
      </c>
      <c r="H18">
        <v>37430</v>
      </c>
      <c r="I18">
        <v>140100</v>
      </c>
      <c r="J18">
        <v>20610</v>
      </c>
      <c r="K18">
        <v>2616</v>
      </c>
      <c r="L18">
        <v>8770</v>
      </c>
      <c r="M18">
        <v>543.4</v>
      </c>
      <c r="N18" s="2">
        <v>1369</v>
      </c>
      <c r="O18">
        <v>115.3</v>
      </c>
      <c r="P18">
        <v>132.1</v>
      </c>
      <c r="Q18">
        <v>7.32</v>
      </c>
      <c r="R18">
        <v>20.91</v>
      </c>
      <c r="S18">
        <v>1.5249999999999999</v>
      </c>
      <c r="T18">
        <v>862.8</v>
      </c>
      <c r="U18">
        <v>1.2150000000000001</v>
      </c>
      <c r="V18" t="s">
        <v>88</v>
      </c>
      <c r="W18" s="45">
        <f t="shared" si="0"/>
        <v>23.460537727666956</v>
      </c>
    </row>
    <row r="19" spans="1:23" x14ac:dyDescent="0.25">
      <c r="A19" t="s">
        <v>32</v>
      </c>
      <c r="B19" t="s">
        <v>30</v>
      </c>
      <c r="C19">
        <v>12.4</v>
      </c>
      <c r="D19">
        <v>58.4</v>
      </c>
      <c r="E19">
        <v>196.9</v>
      </c>
      <c r="F19">
        <v>3163</v>
      </c>
      <c r="G19">
        <v>161700</v>
      </c>
      <c r="H19">
        <v>34830</v>
      </c>
      <c r="I19">
        <v>125560</v>
      </c>
      <c r="J19">
        <v>15840</v>
      </c>
      <c r="K19">
        <v>1920</v>
      </c>
      <c r="L19">
        <v>6474</v>
      </c>
      <c r="M19">
        <v>380.3</v>
      </c>
      <c r="N19" s="2">
        <v>1055.3</v>
      </c>
      <c r="O19">
        <v>98.2</v>
      </c>
      <c r="P19">
        <v>125.5</v>
      </c>
      <c r="Q19">
        <v>7.39</v>
      </c>
      <c r="R19">
        <v>24.06</v>
      </c>
      <c r="S19">
        <v>1.784</v>
      </c>
      <c r="T19">
        <v>712.3</v>
      </c>
      <c r="U19">
        <v>1.147</v>
      </c>
      <c r="V19" t="s">
        <v>87</v>
      </c>
      <c r="W19" s="45">
        <f t="shared" si="0"/>
        <v>32.209775967413442</v>
      </c>
    </row>
    <row r="20" spans="1:23" x14ac:dyDescent="0.25">
      <c r="A20" t="s">
        <v>32</v>
      </c>
      <c r="B20" t="s">
        <v>30</v>
      </c>
      <c r="C20">
        <v>15.42</v>
      </c>
      <c r="D20">
        <v>56.5</v>
      </c>
      <c r="E20">
        <v>208</v>
      </c>
      <c r="F20">
        <v>3158</v>
      </c>
      <c r="G20">
        <v>139800</v>
      </c>
      <c r="H20">
        <v>38060</v>
      </c>
      <c r="I20">
        <v>143800</v>
      </c>
      <c r="J20">
        <v>22140</v>
      </c>
      <c r="K20">
        <v>2907</v>
      </c>
      <c r="L20">
        <v>9743</v>
      </c>
      <c r="M20">
        <v>639</v>
      </c>
      <c r="N20" s="2">
        <v>1583</v>
      </c>
      <c r="O20">
        <v>131.9</v>
      </c>
      <c r="P20">
        <v>148</v>
      </c>
      <c r="Q20">
        <v>8.3800000000000008</v>
      </c>
      <c r="R20">
        <v>24.99</v>
      </c>
      <c r="S20">
        <v>1.873</v>
      </c>
      <c r="T20">
        <v>944.8</v>
      </c>
      <c r="U20">
        <v>0.77500000000000002</v>
      </c>
      <c r="V20" t="s">
        <v>88</v>
      </c>
      <c r="W20" s="45">
        <f t="shared" si="0"/>
        <v>23.942380591357086</v>
      </c>
    </row>
    <row r="21" spans="1:23" x14ac:dyDescent="0.25">
      <c r="A21" t="s">
        <v>32</v>
      </c>
      <c r="B21" t="s">
        <v>30</v>
      </c>
      <c r="C21">
        <v>53.6</v>
      </c>
      <c r="D21" t="s">
        <v>2</v>
      </c>
      <c r="E21">
        <v>477.2</v>
      </c>
      <c r="F21">
        <v>3515</v>
      </c>
      <c r="G21">
        <v>167000</v>
      </c>
      <c r="H21">
        <v>36570</v>
      </c>
      <c r="I21">
        <v>133000</v>
      </c>
      <c r="J21">
        <v>17860</v>
      </c>
      <c r="K21">
        <v>2086</v>
      </c>
      <c r="L21">
        <v>6940</v>
      </c>
      <c r="M21">
        <v>422.7</v>
      </c>
      <c r="N21" s="2">
        <v>1161</v>
      </c>
      <c r="O21">
        <v>112.3</v>
      </c>
      <c r="P21">
        <v>140.69999999999999</v>
      </c>
      <c r="Q21">
        <v>8.52</v>
      </c>
      <c r="R21">
        <v>30</v>
      </c>
      <c r="S21">
        <v>1.92</v>
      </c>
      <c r="T21">
        <v>283.39999999999998</v>
      </c>
      <c r="U21">
        <v>1.05</v>
      </c>
      <c r="V21" t="s">
        <v>87</v>
      </c>
      <c r="W21" s="45">
        <f t="shared" si="0"/>
        <v>31.300089047195016</v>
      </c>
    </row>
    <row r="22" spans="1:23" x14ac:dyDescent="0.25">
      <c r="A22" t="s">
        <v>32</v>
      </c>
      <c r="B22" t="s">
        <v>30</v>
      </c>
      <c r="C22">
        <v>51.1</v>
      </c>
      <c r="D22" t="s">
        <v>2</v>
      </c>
      <c r="E22">
        <v>448</v>
      </c>
      <c r="F22">
        <v>3572</v>
      </c>
      <c r="G22">
        <v>163000</v>
      </c>
      <c r="H22">
        <v>37100</v>
      </c>
      <c r="I22">
        <v>132000</v>
      </c>
      <c r="J22">
        <v>17980</v>
      </c>
      <c r="K22">
        <v>2112</v>
      </c>
      <c r="L22">
        <v>7040</v>
      </c>
      <c r="M22">
        <v>433.4</v>
      </c>
      <c r="N22" s="2">
        <v>1189</v>
      </c>
      <c r="O22">
        <v>113.8</v>
      </c>
      <c r="P22">
        <v>140.5</v>
      </c>
      <c r="Q22">
        <v>8.43</v>
      </c>
      <c r="R22">
        <v>26.9</v>
      </c>
      <c r="S22">
        <v>2.09</v>
      </c>
      <c r="T22">
        <v>270.7</v>
      </c>
      <c r="U22">
        <v>0.85</v>
      </c>
      <c r="V22" t="s">
        <v>87</v>
      </c>
      <c r="W22" s="45">
        <f t="shared" si="0"/>
        <v>31.388400702987699</v>
      </c>
    </row>
    <row r="23" spans="1:23" x14ac:dyDescent="0.25">
      <c r="A23" t="s">
        <v>32</v>
      </c>
      <c r="B23" t="s">
        <v>30</v>
      </c>
      <c r="C23">
        <v>30.7</v>
      </c>
      <c r="D23" t="s">
        <v>2</v>
      </c>
      <c r="E23">
        <v>302.5</v>
      </c>
      <c r="F23">
        <v>2380</v>
      </c>
      <c r="G23">
        <v>163000</v>
      </c>
      <c r="H23">
        <v>37530</v>
      </c>
      <c r="I23">
        <v>135000</v>
      </c>
      <c r="J23">
        <v>17480</v>
      </c>
      <c r="K23">
        <v>1989</v>
      </c>
      <c r="L23">
        <v>6220</v>
      </c>
      <c r="M23">
        <v>345.5</v>
      </c>
      <c r="N23" s="2">
        <v>871</v>
      </c>
      <c r="O23">
        <v>77.099999999999994</v>
      </c>
      <c r="P23">
        <v>91.1</v>
      </c>
      <c r="Q23">
        <v>4.9000000000000004</v>
      </c>
      <c r="R23">
        <v>14.8</v>
      </c>
      <c r="S23">
        <v>1.17</v>
      </c>
      <c r="T23">
        <v>183.1</v>
      </c>
      <c r="U23" t="s">
        <v>2</v>
      </c>
      <c r="V23" t="s">
        <v>87</v>
      </c>
      <c r="W23" s="45">
        <f t="shared" si="0"/>
        <v>30.869001297016865</v>
      </c>
    </row>
    <row r="24" spans="1:23" x14ac:dyDescent="0.25">
      <c r="A24" t="s">
        <v>32</v>
      </c>
      <c r="B24" t="s">
        <v>30</v>
      </c>
      <c r="C24">
        <v>21.9</v>
      </c>
      <c r="D24" t="s">
        <v>2</v>
      </c>
      <c r="E24">
        <v>225.6</v>
      </c>
      <c r="F24">
        <v>1604</v>
      </c>
      <c r="G24">
        <v>167000</v>
      </c>
      <c r="H24">
        <v>36390</v>
      </c>
      <c r="I24">
        <v>131000</v>
      </c>
      <c r="J24">
        <v>15510</v>
      </c>
      <c r="K24">
        <v>1665</v>
      </c>
      <c r="L24">
        <v>4960</v>
      </c>
      <c r="M24">
        <v>254.6</v>
      </c>
      <c r="N24" s="2">
        <v>614</v>
      </c>
      <c r="O24">
        <v>52.7</v>
      </c>
      <c r="P24">
        <v>61.5</v>
      </c>
      <c r="Q24">
        <v>3.3</v>
      </c>
      <c r="R24">
        <v>9.6</v>
      </c>
      <c r="S24">
        <v>0.68</v>
      </c>
      <c r="T24">
        <v>108.9</v>
      </c>
      <c r="U24">
        <v>0.316</v>
      </c>
      <c r="V24" t="s">
        <v>87</v>
      </c>
      <c r="W24" s="45">
        <f t="shared" si="0"/>
        <v>30.436432637571155</v>
      </c>
    </row>
    <row r="25" spans="1:23" x14ac:dyDescent="0.25">
      <c r="A25" t="s">
        <v>32</v>
      </c>
      <c r="B25" t="s">
        <v>30</v>
      </c>
      <c r="C25">
        <v>14.52</v>
      </c>
      <c r="D25" t="s">
        <v>2</v>
      </c>
      <c r="E25">
        <v>228.1</v>
      </c>
      <c r="F25">
        <v>3034</v>
      </c>
      <c r="G25">
        <v>144000</v>
      </c>
      <c r="H25">
        <v>38300</v>
      </c>
      <c r="I25">
        <v>144000</v>
      </c>
      <c r="J25">
        <v>23420</v>
      </c>
      <c r="K25">
        <v>2961</v>
      </c>
      <c r="L25">
        <v>9700</v>
      </c>
      <c r="M25">
        <v>666</v>
      </c>
      <c r="N25" s="2">
        <v>1617</v>
      </c>
      <c r="O25">
        <v>129.80000000000001</v>
      </c>
      <c r="P25">
        <v>134.4</v>
      </c>
      <c r="Q25">
        <v>7.62</v>
      </c>
      <c r="R25">
        <v>23.5</v>
      </c>
      <c r="S25">
        <v>1.82</v>
      </c>
      <c r="T25">
        <v>954</v>
      </c>
      <c r="U25">
        <v>0.63</v>
      </c>
      <c r="V25" t="s">
        <v>88</v>
      </c>
      <c r="W25" s="45">
        <f t="shared" si="0"/>
        <v>23.374422187981509</v>
      </c>
    </row>
    <row r="26" spans="1:23" x14ac:dyDescent="0.25">
      <c r="A26" t="s">
        <v>32</v>
      </c>
      <c r="B26" t="s">
        <v>30</v>
      </c>
      <c r="C26">
        <v>15.28</v>
      </c>
      <c r="D26" t="s">
        <v>2</v>
      </c>
      <c r="E26">
        <v>226.1</v>
      </c>
      <c r="F26">
        <v>3051</v>
      </c>
      <c r="G26">
        <v>147000</v>
      </c>
      <c r="H26">
        <v>38250</v>
      </c>
      <c r="I26">
        <v>142000</v>
      </c>
      <c r="J26">
        <v>22940</v>
      </c>
      <c r="K26">
        <v>2925</v>
      </c>
      <c r="L26">
        <v>9890</v>
      </c>
      <c r="M26">
        <v>650.29999999999995</v>
      </c>
      <c r="N26" s="2">
        <v>1659</v>
      </c>
      <c r="O26">
        <v>129.80000000000001</v>
      </c>
      <c r="P26">
        <v>133.5</v>
      </c>
      <c r="Q26">
        <v>7.92</v>
      </c>
      <c r="R26">
        <v>24.6</v>
      </c>
      <c r="S26">
        <v>1.8</v>
      </c>
      <c r="T26">
        <v>958</v>
      </c>
      <c r="U26">
        <v>0.59399999999999997</v>
      </c>
      <c r="V26" t="s">
        <v>88</v>
      </c>
      <c r="W26" s="45">
        <f t="shared" si="0"/>
        <v>23.505392912172571</v>
      </c>
    </row>
    <row r="27" spans="1:23" x14ac:dyDescent="0.25">
      <c r="A27" t="s">
        <v>32</v>
      </c>
      <c r="B27" t="s">
        <v>30</v>
      </c>
      <c r="C27">
        <v>14.84</v>
      </c>
      <c r="D27" t="s">
        <v>2</v>
      </c>
      <c r="E27">
        <v>225.5</v>
      </c>
      <c r="F27">
        <v>3051</v>
      </c>
      <c r="G27">
        <v>144000</v>
      </c>
      <c r="H27">
        <v>37700</v>
      </c>
      <c r="I27">
        <v>143000</v>
      </c>
      <c r="J27">
        <v>23200</v>
      </c>
      <c r="K27">
        <v>2968</v>
      </c>
      <c r="L27">
        <v>9760</v>
      </c>
      <c r="M27">
        <v>657</v>
      </c>
      <c r="N27" s="2">
        <v>1661</v>
      </c>
      <c r="O27">
        <v>130.1</v>
      </c>
      <c r="P27">
        <v>137.80000000000001</v>
      </c>
      <c r="Q27">
        <v>7.67</v>
      </c>
      <c r="R27">
        <v>24.7</v>
      </c>
      <c r="S27">
        <v>1.74</v>
      </c>
      <c r="T27">
        <v>958</v>
      </c>
      <c r="U27">
        <v>0.77</v>
      </c>
      <c r="V27" t="s">
        <v>88</v>
      </c>
      <c r="W27" s="45">
        <f t="shared" si="0"/>
        <v>23.451191391237511</v>
      </c>
    </row>
    <row r="28" spans="1:23" x14ac:dyDescent="0.25">
      <c r="A28" t="s">
        <v>32</v>
      </c>
      <c r="B28" t="s">
        <v>30</v>
      </c>
      <c r="C28">
        <v>65.7</v>
      </c>
      <c r="D28" t="s">
        <v>2</v>
      </c>
      <c r="E28">
        <v>532.29999999999995</v>
      </c>
      <c r="F28">
        <v>3290</v>
      </c>
      <c r="G28">
        <v>148000</v>
      </c>
      <c r="H28">
        <v>38500</v>
      </c>
      <c r="I28">
        <v>144000</v>
      </c>
      <c r="J28">
        <v>22360</v>
      </c>
      <c r="K28">
        <v>2880</v>
      </c>
      <c r="L28">
        <v>9680</v>
      </c>
      <c r="M28">
        <v>664</v>
      </c>
      <c r="N28" s="2">
        <v>1705</v>
      </c>
      <c r="O28">
        <v>139.9</v>
      </c>
      <c r="P28">
        <v>151.30000000000001</v>
      </c>
      <c r="Q28">
        <v>8.82</v>
      </c>
      <c r="R28">
        <v>27.9</v>
      </c>
      <c r="S28">
        <v>1.97</v>
      </c>
      <c r="T28">
        <v>342.1</v>
      </c>
      <c r="U28">
        <v>1.21</v>
      </c>
      <c r="V28" t="s">
        <v>88</v>
      </c>
      <c r="W28" s="45">
        <f t="shared" si="0"/>
        <v>23.516797712651893</v>
      </c>
    </row>
    <row r="29" spans="1:23" x14ac:dyDescent="0.25">
      <c r="A29" t="s">
        <v>32</v>
      </c>
      <c r="B29" t="s">
        <v>30</v>
      </c>
      <c r="C29" t="s">
        <v>2</v>
      </c>
      <c r="D29" t="s">
        <v>2</v>
      </c>
      <c r="E29">
        <v>222.3</v>
      </c>
      <c r="F29">
        <v>3043</v>
      </c>
      <c r="G29">
        <v>143000</v>
      </c>
      <c r="H29">
        <v>38710</v>
      </c>
      <c r="I29">
        <v>146000</v>
      </c>
      <c r="J29">
        <v>23150</v>
      </c>
      <c r="K29">
        <v>2960</v>
      </c>
      <c r="L29">
        <v>9700</v>
      </c>
      <c r="M29">
        <v>656</v>
      </c>
      <c r="N29" s="2">
        <v>1627</v>
      </c>
      <c r="O29">
        <v>127.8</v>
      </c>
      <c r="P29">
        <v>136.19999999999999</v>
      </c>
      <c r="Q29">
        <v>7.6</v>
      </c>
      <c r="R29">
        <v>23.8</v>
      </c>
      <c r="S29">
        <v>1.81</v>
      </c>
      <c r="T29">
        <v>940</v>
      </c>
      <c r="U29">
        <v>0.71</v>
      </c>
      <c r="V29" t="s">
        <v>88</v>
      </c>
      <c r="W29" s="45">
        <f t="shared" si="0"/>
        <v>23.810641627543035</v>
      </c>
    </row>
    <row r="30" spans="1:23" x14ac:dyDescent="0.25">
      <c r="A30" t="s">
        <v>32</v>
      </c>
      <c r="B30" t="s">
        <v>30</v>
      </c>
      <c r="C30">
        <v>48.9</v>
      </c>
      <c r="D30" t="s">
        <v>2</v>
      </c>
      <c r="E30">
        <v>428.2</v>
      </c>
      <c r="F30">
        <v>3200</v>
      </c>
      <c r="G30">
        <v>162000</v>
      </c>
      <c r="H30">
        <v>34900</v>
      </c>
      <c r="I30">
        <v>125000</v>
      </c>
      <c r="J30">
        <v>16940</v>
      </c>
      <c r="K30">
        <v>1971</v>
      </c>
      <c r="L30">
        <v>6580</v>
      </c>
      <c r="M30">
        <v>408</v>
      </c>
      <c r="N30" s="2">
        <v>1110</v>
      </c>
      <c r="O30">
        <v>105.6</v>
      </c>
      <c r="P30">
        <v>133.69999999999999</v>
      </c>
      <c r="Q30">
        <v>8.24</v>
      </c>
      <c r="R30">
        <v>28.6</v>
      </c>
      <c r="S30">
        <v>2.08</v>
      </c>
      <c r="T30">
        <v>303.10000000000002</v>
      </c>
      <c r="U30">
        <v>1</v>
      </c>
      <c r="V30" t="s">
        <v>87</v>
      </c>
      <c r="W30" s="45">
        <f t="shared" si="0"/>
        <v>30.303030303030305</v>
      </c>
    </row>
    <row r="31" spans="1:23" x14ac:dyDescent="0.25">
      <c r="A31" t="s">
        <v>32</v>
      </c>
      <c r="B31" t="s">
        <v>30</v>
      </c>
      <c r="C31">
        <v>47.1</v>
      </c>
      <c r="D31" t="s">
        <v>2</v>
      </c>
      <c r="E31">
        <v>399</v>
      </c>
      <c r="F31">
        <v>3250</v>
      </c>
      <c r="G31">
        <v>157000</v>
      </c>
      <c r="H31">
        <v>34400</v>
      </c>
      <c r="I31">
        <v>126000</v>
      </c>
      <c r="J31">
        <v>16820</v>
      </c>
      <c r="K31">
        <v>2052</v>
      </c>
      <c r="L31">
        <v>6740</v>
      </c>
      <c r="M31">
        <v>419</v>
      </c>
      <c r="N31" s="2">
        <v>1158</v>
      </c>
      <c r="O31">
        <v>111.3</v>
      </c>
      <c r="P31">
        <v>141.1</v>
      </c>
      <c r="Q31">
        <v>8.8000000000000007</v>
      </c>
      <c r="R31">
        <v>28.4</v>
      </c>
      <c r="S31">
        <v>1.94</v>
      </c>
      <c r="T31">
        <v>285.10000000000002</v>
      </c>
      <c r="U31">
        <v>1.25</v>
      </c>
      <c r="V31" t="s">
        <v>87</v>
      </c>
      <c r="W31" s="45">
        <f t="shared" si="0"/>
        <v>29.200359389038635</v>
      </c>
    </row>
    <row r="32" spans="1:23" x14ac:dyDescent="0.25">
      <c r="A32" t="s">
        <v>32</v>
      </c>
      <c r="B32" t="s">
        <v>30</v>
      </c>
      <c r="C32">
        <v>14.97</v>
      </c>
      <c r="D32">
        <v>63</v>
      </c>
      <c r="E32">
        <v>213.4</v>
      </c>
      <c r="F32">
        <v>2934</v>
      </c>
      <c r="G32">
        <v>140000</v>
      </c>
      <c r="H32">
        <v>37280</v>
      </c>
      <c r="I32">
        <v>143000</v>
      </c>
      <c r="J32">
        <v>22640</v>
      </c>
      <c r="K32">
        <v>2920</v>
      </c>
      <c r="L32">
        <v>9510</v>
      </c>
      <c r="M32">
        <v>637</v>
      </c>
      <c r="N32" s="2">
        <v>1586</v>
      </c>
      <c r="O32">
        <v>124.5</v>
      </c>
      <c r="P32">
        <v>134</v>
      </c>
      <c r="Q32">
        <v>7.64</v>
      </c>
      <c r="R32">
        <v>23.8</v>
      </c>
      <c r="S32">
        <v>1.59</v>
      </c>
      <c r="T32">
        <v>922</v>
      </c>
      <c r="U32">
        <v>0.56999999999999995</v>
      </c>
      <c r="V32" t="s">
        <v>88</v>
      </c>
      <c r="W32" s="45">
        <f t="shared" si="0"/>
        <v>23.566265060240966</v>
      </c>
    </row>
    <row r="33" spans="1:23" x14ac:dyDescent="0.25">
      <c r="A33" t="s">
        <v>32</v>
      </c>
      <c r="B33" t="s">
        <v>30</v>
      </c>
      <c r="C33">
        <v>15.24</v>
      </c>
      <c r="D33" t="s">
        <v>2</v>
      </c>
      <c r="E33">
        <v>232</v>
      </c>
      <c r="F33">
        <v>3008</v>
      </c>
      <c r="G33">
        <v>150000</v>
      </c>
      <c r="H33">
        <v>36950</v>
      </c>
      <c r="I33">
        <v>140000</v>
      </c>
      <c r="J33">
        <v>21020</v>
      </c>
      <c r="K33">
        <v>2698</v>
      </c>
      <c r="L33">
        <v>9130</v>
      </c>
      <c r="M33">
        <v>613</v>
      </c>
      <c r="N33" s="2">
        <v>1583</v>
      </c>
      <c r="O33">
        <v>125.6</v>
      </c>
      <c r="P33">
        <v>135.9</v>
      </c>
      <c r="Q33">
        <v>7.41</v>
      </c>
      <c r="R33">
        <v>22.6</v>
      </c>
      <c r="S33">
        <v>1.89</v>
      </c>
      <c r="T33">
        <v>881</v>
      </c>
      <c r="U33">
        <v>1.29</v>
      </c>
      <c r="V33" t="s">
        <v>88</v>
      </c>
      <c r="W33" s="45">
        <f t="shared" si="0"/>
        <v>23.949044585987263</v>
      </c>
    </row>
    <row r="34" spans="1:23" x14ac:dyDescent="0.25">
      <c r="A34" t="s">
        <v>32</v>
      </c>
      <c r="B34" t="s">
        <v>30</v>
      </c>
      <c r="C34">
        <v>15.87</v>
      </c>
      <c r="D34" t="s">
        <v>2</v>
      </c>
      <c r="E34">
        <v>230.5</v>
      </c>
      <c r="F34">
        <v>2978</v>
      </c>
      <c r="G34">
        <v>153000</v>
      </c>
      <c r="H34">
        <v>37130</v>
      </c>
      <c r="I34">
        <v>141000</v>
      </c>
      <c r="J34">
        <v>21070</v>
      </c>
      <c r="K34">
        <v>2709</v>
      </c>
      <c r="L34">
        <v>9100</v>
      </c>
      <c r="M34">
        <v>620</v>
      </c>
      <c r="N34" s="2">
        <v>1576</v>
      </c>
      <c r="O34">
        <v>125.9</v>
      </c>
      <c r="P34">
        <v>135.6</v>
      </c>
      <c r="Q34">
        <v>7.57</v>
      </c>
      <c r="R34">
        <v>22.8</v>
      </c>
      <c r="S34">
        <v>1.77</v>
      </c>
      <c r="T34">
        <v>898</v>
      </c>
      <c r="U34">
        <v>1.35</v>
      </c>
      <c r="V34" t="s">
        <v>88</v>
      </c>
      <c r="W34" s="45">
        <f t="shared" si="0"/>
        <v>23.653693407466243</v>
      </c>
    </row>
    <row r="35" spans="1:23" x14ac:dyDescent="0.25">
      <c r="A35" t="s">
        <v>32</v>
      </c>
      <c r="B35" t="s">
        <v>30</v>
      </c>
      <c r="C35">
        <v>15.4</v>
      </c>
      <c r="D35" t="s">
        <v>2</v>
      </c>
      <c r="E35">
        <v>233.2</v>
      </c>
      <c r="F35">
        <v>3018</v>
      </c>
      <c r="G35">
        <v>152000</v>
      </c>
      <c r="H35">
        <v>37260</v>
      </c>
      <c r="I35">
        <v>141000</v>
      </c>
      <c r="J35">
        <v>21440</v>
      </c>
      <c r="K35">
        <v>2739</v>
      </c>
      <c r="L35">
        <v>9200</v>
      </c>
      <c r="M35">
        <v>633</v>
      </c>
      <c r="N35" s="2">
        <v>1611</v>
      </c>
      <c r="O35">
        <v>127</v>
      </c>
      <c r="P35">
        <v>135.5</v>
      </c>
      <c r="Q35">
        <v>7.64</v>
      </c>
      <c r="R35">
        <v>24.1</v>
      </c>
      <c r="S35">
        <v>1.69</v>
      </c>
      <c r="T35">
        <v>896</v>
      </c>
      <c r="U35">
        <v>1.33</v>
      </c>
      <c r="V35" t="s">
        <v>88</v>
      </c>
      <c r="W35" s="45">
        <f t="shared" si="0"/>
        <v>23.763779527559056</v>
      </c>
    </row>
    <row r="36" spans="1:23" x14ac:dyDescent="0.25">
      <c r="A36" t="s">
        <v>32</v>
      </c>
      <c r="B36" t="s">
        <v>30</v>
      </c>
      <c r="C36">
        <v>49.5</v>
      </c>
      <c r="D36" t="s">
        <v>2</v>
      </c>
      <c r="E36">
        <v>425</v>
      </c>
      <c r="F36">
        <v>3521</v>
      </c>
      <c r="G36">
        <v>161000</v>
      </c>
      <c r="H36">
        <v>36000</v>
      </c>
      <c r="I36">
        <v>131000</v>
      </c>
      <c r="J36">
        <v>17390</v>
      </c>
      <c r="K36">
        <v>2131</v>
      </c>
      <c r="L36">
        <v>7160</v>
      </c>
      <c r="M36">
        <v>428</v>
      </c>
      <c r="N36" s="2">
        <v>1148</v>
      </c>
      <c r="O36">
        <v>108.1</v>
      </c>
      <c r="P36">
        <v>139.9</v>
      </c>
      <c r="Q36">
        <v>8.26</v>
      </c>
      <c r="R36">
        <v>26.5</v>
      </c>
      <c r="S36">
        <v>1.94</v>
      </c>
      <c r="T36">
        <v>253.5</v>
      </c>
      <c r="U36">
        <v>0.75</v>
      </c>
      <c r="V36" t="s">
        <v>87</v>
      </c>
      <c r="W36" s="45">
        <f t="shared" si="0"/>
        <v>32.571692876965777</v>
      </c>
    </row>
    <row r="37" spans="1:23" x14ac:dyDescent="0.25">
      <c r="A37" t="s">
        <v>32</v>
      </c>
      <c r="B37" t="s">
        <v>30</v>
      </c>
      <c r="C37">
        <v>47.7</v>
      </c>
      <c r="D37" t="s">
        <v>2</v>
      </c>
      <c r="E37">
        <v>436</v>
      </c>
      <c r="F37">
        <v>3773</v>
      </c>
      <c r="G37">
        <v>165000</v>
      </c>
      <c r="H37">
        <v>35880</v>
      </c>
      <c r="I37">
        <v>134000</v>
      </c>
      <c r="J37">
        <v>18010</v>
      </c>
      <c r="K37">
        <v>2206</v>
      </c>
      <c r="L37">
        <v>7510</v>
      </c>
      <c r="M37">
        <v>433.9</v>
      </c>
      <c r="N37" s="2">
        <v>1194</v>
      </c>
      <c r="O37">
        <v>108.3</v>
      </c>
      <c r="P37">
        <v>133.19999999999999</v>
      </c>
      <c r="Q37">
        <v>7.98</v>
      </c>
      <c r="R37">
        <v>24</v>
      </c>
      <c r="S37">
        <v>1.83</v>
      </c>
      <c r="T37">
        <v>259.2</v>
      </c>
      <c r="U37">
        <v>0.7</v>
      </c>
      <c r="V37" t="s">
        <v>87</v>
      </c>
      <c r="W37" s="45">
        <f t="shared" si="0"/>
        <v>34.838411819021239</v>
      </c>
    </row>
    <row r="38" spans="1:23" x14ac:dyDescent="0.25">
      <c r="A38" t="s">
        <v>32</v>
      </c>
      <c r="B38" t="s">
        <v>30</v>
      </c>
      <c r="C38">
        <v>45.7</v>
      </c>
      <c r="D38" t="s">
        <v>2</v>
      </c>
      <c r="E38">
        <v>411.2</v>
      </c>
      <c r="F38">
        <v>3583</v>
      </c>
      <c r="G38">
        <v>167000</v>
      </c>
      <c r="H38">
        <v>34890</v>
      </c>
      <c r="I38">
        <v>134000</v>
      </c>
      <c r="J38">
        <v>17940</v>
      </c>
      <c r="K38">
        <v>2198</v>
      </c>
      <c r="L38">
        <v>7350</v>
      </c>
      <c r="M38">
        <v>431.4</v>
      </c>
      <c r="N38" s="2">
        <v>1158</v>
      </c>
      <c r="O38">
        <v>104.4</v>
      </c>
      <c r="P38">
        <v>130.6</v>
      </c>
      <c r="Q38">
        <v>7.09</v>
      </c>
      <c r="R38">
        <v>21.9</v>
      </c>
      <c r="S38">
        <v>1.75</v>
      </c>
      <c r="T38">
        <v>251.3</v>
      </c>
      <c r="U38">
        <v>0.65</v>
      </c>
      <c r="V38" t="s">
        <v>87</v>
      </c>
      <c r="W38" s="45">
        <f t="shared" si="0"/>
        <v>34.319923371647505</v>
      </c>
    </row>
    <row r="39" spans="1:23" x14ac:dyDescent="0.25">
      <c r="A39" t="s">
        <v>32</v>
      </c>
      <c r="B39" t="s">
        <v>30</v>
      </c>
      <c r="C39">
        <v>43.3</v>
      </c>
      <c r="D39" t="s">
        <v>2</v>
      </c>
      <c r="E39">
        <v>399.9</v>
      </c>
      <c r="F39">
        <v>3397</v>
      </c>
      <c r="G39">
        <v>164000</v>
      </c>
      <c r="H39">
        <v>35800</v>
      </c>
      <c r="I39">
        <v>137000</v>
      </c>
      <c r="J39">
        <v>18360</v>
      </c>
      <c r="K39">
        <v>2251</v>
      </c>
      <c r="L39">
        <v>7350</v>
      </c>
      <c r="M39">
        <v>427</v>
      </c>
      <c r="N39" s="2">
        <v>1123</v>
      </c>
      <c r="O39">
        <v>102.1</v>
      </c>
      <c r="P39">
        <v>125.6</v>
      </c>
      <c r="Q39">
        <v>6.97</v>
      </c>
      <c r="R39">
        <v>20.8</v>
      </c>
      <c r="S39">
        <v>1.71</v>
      </c>
      <c r="T39">
        <v>252.1</v>
      </c>
      <c r="U39">
        <v>0.499</v>
      </c>
      <c r="V39" t="s">
        <v>87</v>
      </c>
      <c r="W39" s="45">
        <f t="shared" si="0"/>
        <v>33.271302644466211</v>
      </c>
    </row>
    <row r="40" spans="1:23" x14ac:dyDescent="0.25">
      <c r="A40" t="s">
        <v>32</v>
      </c>
      <c r="B40" t="s">
        <v>30</v>
      </c>
      <c r="C40">
        <v>50</v>
      </c>
      <c r="D40" t="s">
        <v>2</v>
      </c>
      <c r="E40">
        <v>438</v>
      </c>
      <c r="F40">
        <v>3248</v>
      </c>
      <c r="G40">
        <v>162000</v>
      </c>
      <c r="H40">
        <v>34770</v>
      </c>
      <c r="I40">
        <v>128000</v>
      </c>
      <c r="J40">
        <v>16020</v>
      </c>
      <c r="K40">
        <v>1910</v>
      </c>
      <c r="L40">
        <v>6230</v>
      </c>
      <c r="M40">
        <v>371.1</v>
      </c>
      <c r="N40" s="2">
        <v>1049</v>
      </c>
      <c r="O40">
        <v>99.7</v>
      </c>
      <c r="P40">
        <v>132.9</v>
      </c>
      <c r="Q40">
        <v>8.1300000000000008</v>
      </c>
      <c r="R40">
        <v>26.9</v>
      </c>
      <c r="S40">
        <v>1.91</v>
      </c>
      <c r="T40">
        <v>263.89999999999998</v>
      </c>
      <c r="U40">
        <v>1</v>
      </c>
      <c r="V40" t="s">
        <v>87</v>
      </c>
      <c r="W40" s="45">
        <f t="shared" si="0"/>
        <v>32.577733199598796</v>
      </c>
    </row>
    <row r="41" spans="1:23" x14ac:dyDescent="0.25">
      <c r="A41" t="s">
        <v>32</v>
      </c>
      <c r="B41" t="s">
        <v>30</v>
      </c>
      <c r="C41">
        <v>51.7</v>
      </c>
      <c r="D41" t="s">
        <v>2</v>
      </c>
      <c r="E41">
        <v>448</v>
      </c>
      <c r="F41">
        <v>3328</v>
      </c>
      <c r="G41">
        <v>163000</v>
      </c>
      <c r="H41">
        <v>34680</v>
      </c>
      <c r="I41">
        <v>132000</v>
      </c>
      <c r="J41">
        <v>16660</v>
      </c>
      <c r="K41">
        <v>2012</v>
      </c>
      <c r="L41">
        <v>6780</v>
      </c>
      <c r="M41">
        <v>396</v>
      </c>
      <c r="N41" s="2">
        <v>1092</v>
      </c>
      <c r="O41">
        <v>102</v>
      </c>
      <c r="P41">
        <v>131.80000000000001</v>
      </c>
      <c r="Q41">
        <v>7.79</v>
      </c>
      <c r="R41">
        <v>25</v>
      </c>
      <c r="S41">
        <v>2.16</v>
      </c>
      <c r="T41">
        <v>273</v>
      </c>
      <c r="U41">
        <v>0.8</v>
      </c>
      <c r="V41" t="s">
        <v>87</v>
      </c>
      <c r="W41" s="45">
        <f t="shared" si="0"/>
        <v>32.627450980392155</v>
      </c>
    </row>
    <row r="42" spans="1:23" x14ac:dyDescent="0.25">
      <c r="A42" t="s">
        <v>32</v>
      </c>
      <c r="B42" t="s">
        <v>30</v>
      </c>
      <c r="C42">
        <v>68.400000000000006</v>
      </c>
      <c r="D42" t="s">
        <v>2</v>
      </c>
      <c r="E42">
        <v>526</v>
      </c>
      <c r="F42">
        <v>3219</v>
      </c>
      <c r="G42">
        <v>143000</v>
      </c>
      <c r="H42">
        <v>37110</v>
      </c>
      <c r="I42">
        <v>147000</v>
      </c>
      <c r="J42">
        <v>22830</v>
      </c>
      <c r="K42">
        <v>2974</v>
      </c>
      <c r="L42">
        <v>9970</v>
      </c>
      <c r="M42">
        <v>655</v>
      </c>
      <c r="N42" s="2">
        <v>1684</v>
      </c>
      <c r="O42">
        <v>132.30000000000001</v>
      </c>
      <c r="P42">
        <v>144.6</v>
      </c>
      <c r="Q42">
        <v>8.2100000000000009</v>
      </c>
      <c r="R42">
        <v>27.3</v>
      </c>
      <c r="S42">
        <v>1.93</v>
      </c>
      <c r="T42">
        <v>365.5</v>
      </c>
      <c r="U42">
        <v>0.68</v>
      </c>
      <c r="V42" t="s">
        <v>88</v>
      </c>
      <c r="W42" s="45">
        <f t="shared" si="0"/>
        <v>24.331065759637188</v>
      </c>
    </row>
    <row r="43" spans="1:23" x14ac:dyDescent="0.25">
      <c r="A43" t="s">
        <v>32</v>
      </c>
      <c r="B43" t="s">
        <v>31</v>
      </c>
      <c r="C43">
        <v>29.53</v>
      </c>
      <c r="D43" t="s">
        <v>2</v>
      </c>
      <c r="E43">
        <v>312.2</v>
      </c>
      <c r="F43">
        <v>2982</v>
      </c>
      <c r="G43">
        <v>161200</v>
      </c>
      <c r="H43">
        <v>36130</v>
      </c>
      <c r="I43">
        <v>134500</v>
      </c>
      <c r="J43">
        <v>18820</v>
      </c>
      <c r="K43">
        <v>2551</v>
      </c>
      <c r="L43">
        <v>9490</v>
      </c>
      <c r="M43">
        <v>622.9</v>
      </c>
      <c r="N43" s="2">
        <v>1645</v>
      </c>
      <c r="O43">
        <v>136.9</v>
      </c>
      <c r="P43">
        <v>151.1</v>
      </c>
      <c r="Q43">
        <v>8.6999999999999993</v>
      </c>
      <c r="R43">
        <v>25.95</v>
      </c>
      <c r="S43">
        <v>2.06</v>
      </c>
      <c r="T43">
        <v>591.1</v>
      </c>
      <c r="U43">
        <v>1.484</v>
      </c>
      <c r="V43" t="s">
        <v>87</v>
      </c>
      <c r="W43" s="45">
        <f t="shared" si="0"/>
        <v>21.782322863403945</v>
      </c>
    </row>
    <row r="44" spans="1:23" x14ac:dyDescent="0.25">
      <c r="A44" t="s">
        <v>32</v>
      </c>
      <c r="B44" t="s">
        <v>30</v>
      </c>
      <c r="C44">
        <v>15.63</v>
      </c>
      <c r="D44" t="s">
        <v>2</v>
      </c>
      <c r="E44">
        <v>225.9</v>
      </c>
      <c r="F44">
        <v>2989</v>
      </c>
      <c r="G44">
        <v>146000</v>
      </c>
      <c r="H44">
        <v>38460</v>
      </c>
      <c r="I44" s="33">
        <v>151000</v>
      </c>
      <c r="J44">
        <v>22810</v>
      </c>
      <c r="K44" s="33">
        <v>3145</v>
      </c>
      <c r="L44" s="33">
        <v>10460</v>
      </c>
      <c r="M44">
        <v>679.1</v>
      </c>
      <c r="N44" s="2">
        <v>1687</v>
      </c>
      <c r="O44">
        <v>131.4</v>
      </c>
      <c r="P44">
        <v>136.5</v>
      </c>
      <c r="Q44">
        <v>7.67</v>
      </c>
      <c r="R44">
        <v>25.1</v>
      </c>
      <c r="S44">
        <v>1.8959999999999999</v>
      </c>
      <c r="T44">
        <v>994</v>
      </c>
      <c r="U44">
        <v>0.68700000000000006</v>
      </c>
      <c r="V44" t="s">
        <v>88</v>
      </c>
      <c r="W44" s="45">
        <f t="shared" si="0"/>
        <v>22.747336377473363</v>
      </c>
    </row>
    <row r="45" spans="1:23" x14ac:dyDescent="0.25">
      <c r="A45" t="s">
        <v>32</v>
      </c>
      <c r="B45" t="s">
        <v>30</v>
      </c>
      <c r="C45">
        <v>68.23</v>
      </c>
      <c r="D45" t="s">
        <v>2</v>
      </c>
      <c r="E45">
        <v>523.1</v>
      </c>
      <c r="F45">
        <v>3228</v>
      </c>
      <c r="G45">
        <v>149000</v>
      </c>
      <c r="H45">
        <v>37760</v>
      </c>
      <c r="I45">
        <v>147000</v>
      </c>
      <c r="J45">
        <v>22100</v>
      </c>
      <c r="K45">
        <v>3086</v>
      </c>
      <c r="L45">
        <v>10257</v>
      </c>
      <c r="M45">
        <v>677.3</v>
      </c>
      <c r="N45" s="34">
        <v>1755</v>
      </c>
      <c r="O45">
        <v>139.30000000000001</v>
      </c>
      <c r="P45">
        <v>147.6</v>
      </c>
      <c r="Q45">
        <v>8.65</v>
      </c>
      <c r="R45">
        <v>28.2</v>
      </c>
      <c r="S45">
        <v>2.0739999999999998</v>
      </c>
      <c r="T45">
        <v>356.5</v>
      </c>
      <c r="U45">
        <v>1.1459999999999999</v>
      </c>
      <c r="V45" t="s">
        <v>88</v>
      </c>
      <c r="W45" s="45">
        <f t="shared" si="0"/>
        <v>23.173007896625986</v>
      </c>
    </row>
    <row r="46" spans="1:23" x14ac:dyDescent="0.25">
      <c r="A46" t="s">
        <v>32</v>
      </c>
      <c r="B46" t="s">
        <v>30</v>
      </c>
      <c r="C46">
        <v>15.37</v>
      </c>
      <c r="D46" t="s">
        <v>2</v>
      </c>
      <c r="E46">
        <v>218.3</v>
      </c>
      <c r="F46">
        <v>2911</v>
      </c>
      <c r="G46">
        <v>145000</v>
      </c>
      <c r="H46">
        <v>38050</v>
      </c>
      <c r="I46">
        <v>148000</v>
      </c>
      <c r="J46">
        <v>22770</v>
      </c>
      <c r="K46">
        <v>3029</v>
      </c>
      <c r="L46">
        <v>10040</v>
      </c>
      <c r="M46" s="33">
        <v>660.4</v>
      </c>
      <c r="N46" s="2">
        <v>1632</v>
      </c>
      <c r="O46">
        <v>127.3</v>
      </c>
      <c r="P46">
        <v>132.19999999999999</v>
      </c>
      <c r="Q46">
        <v>7.48</v>
      </c>
      <c r="R46">
        <v>23.46</v>
      </c>
      <c r="S46">
        <v>1.7150000000000001</v>
      </c>
      <c r="T46">
        <v>953</v>
      </c>
      <c r="U46">
        <v>0.6</v>
      </c>
      <c r="V46" t="s">
        <v>88</v>
      </c>
      <c r="W46" s="45">
        <f t="shared" si="0"/>
        <v>22.867242733699921</v>
      </c>
    </row>
    <row r="47" spans="1:23" x14ac:dyDescent="0.25">
      <c r="B47" s="28" t="s">
        <v>3</v>
      </c>
      <c r="C47" s="35">
        <f t="shared" ref="C47:U47" si="1">AVERAGE(C2:C46)</f>
        <v>31.23204545454546</v>
      </c>
      <c r="D47" s="35">
        <f t="shared" si="1"/>
        <v>60.70000000000001</v>
      </c>
      <c r="E47" s="35">
        <f t="shared" si="1"/>
        <v>308.62444444444446</v>
      </c>
      <c r="F47" s="35">
        <f t="shared" si="1"/>
        <v>3088.1555555555556</v>
      </c>
      <c r="G47" s="35">
        <f t="shared" si="1"/>
        <v>153502.22222222222</v>
      </c>
      <c r="H47" s="35">
        <f t="shared" si="1"/>
        <v>36571.333333333336</v>
      </c>
      <c r="I47" s="35">
        <f t="shared" si="1"/>
        <v>136328</v>
      </c>
      <c r="J47" s="35">
        <f t="shared" si="1"/>
        <v>19475.111111111109</v>
      </c>
      <c r="K47" s="35">
        <f t="shared" si="1"/>
        <v>2458.8444444444444</v>
      </c>
      <c r="L47" s="35">
        <f t="shared" si="1"/>
        <v>8192.2888888888883</v>
      </c>
      <c r="M47" s="35">
        <f t="shared" si="1"/>
        <v>520.52</v>
      </c>
      <c r="N47" s="35">
        <f t="shared" si="1"/>
        <v>1351.3133333333335</v>
      </c>
      <c r="O47" s="35">
        <f t="shared" si="1"/>
        <v>115.01800000000001</v>
      </c>
      <c r="P47" s="35">
        <f t="shared" si="1"/>
        <v>132.22155555555557</v>
      </c>
      <c r="Q47" s="35">
        <f t="shared" si="1"/>
        <v>7.5831999999999997</v>
      </c>
      <c r="R47" s="35">
        <f t="shared" si="1"/>
        <v>23.824888888888886</v>
      </c>
      <c r="S47" s="35">
        <f t="shared" si="1"/>
        <v>1.7709999999999999</v>
      </c>
      <c r="T47" s="35">
        <f t="shared" si="1"/>
        <v>583.13999999999987</v>
      </c>
      <c r="U47" s="36">
        <f t="shared" si="1"/>
        <v>0.90313636363636374</v>
      </c>
      <c r="V47" s="36"/>
      <c r="W47" s="35">
        <f t="shared" ref="W47" si="2">AVERAGE(W2:W46)</f>
        <v>27.403891651464008</v>
      </c>
    </row>
    <row r="48" spans="1:23" x14ac:dyDescent="0.25">
      <c r="B48" s="28" t="s">
        <v>4</v>
      </c>
      <c r="C48" s="35">
        <f t="shared" ref="C48:U48" si="3">_xlfn.STDEV.P(C23:C46)</f>
        <v>18.994012080022227</v>
      </c>
      <c r="D48" s="35">
        <f t="shared" si="3"/>
        <v>0</v>
      </c>
      <c r="E48" s="35">
        <f t="shared" si="3"/>
        <v>113.46299499237138</v>
      </c>
      <c r="F48" s="35">
        <f t="shared" si="3"/>
        <v>408.61051816559439</v>
      </c>
      <c r="G48" s="35">
        <f t="shared" si="3"/>
        <v>8833.7381982689276</v>
      </c>
      <c r="H48" s="35">
        <f t="shared" si="3"/>
        <v>1336.5658082272726</v>
      </c>
      <c r="I48" s="35">
        <f t="shared" si="3"/>
        <v>7216.126567549165</v>
      </c>
      <c r="J48" s="35">
        <f t="shared" si="3"/>
        <v>2717.5999163886422</v>
      </c>
      <c r="K48" s="35">
        <f t="shared" si="3"/>
        <v>452.58583440050353</v>
      </c>
      <c r="L48" s="35">
        <f t="shared" si="3"/>
        <v>1587.4902050222756</v>
      </c>
      <c r="M48" s="35">
        <f t="shared" si="3"/>
        <v>132.60739194820792</v>
      </c>
      <c r="N48" s="35">
        <f t="shared" si="3"/>
        <v>314.43063346927391</v>
      </c>
      <c r="O48" s="35">
        <f t="shared" si="3"/>
        <v>20.244402089768304</v>
      </c>
      <c r="P48" s="35">
        <f t="shared" si="3"/>
        <v>18.370938704619515</v>
      </c>
      <c r="Q48" s="35">
        <f t="shared" si="3"/>
        <v>1.1817886044278636</v>
      </c>
      <c r="R48" s="35">
        <f t="shared" si="3"/>
        <v>4.1650585021568336</v>
      </c>
      <c r="S48" s="35">
        <f t="shared" si="3"/>
        <v>0.3022944176304832</v>
      </c>
      <c r="T48" s="35">
        <f t="shared" si="3"/>
        <v>327.86185607152686</v>
      </c>
      <c r="U48" s="36">
        <f t="shared" si="3"/>
        <v>0.316804180005266</v>
      </c>
      <c r="V48" s="36"/>
      <c r="W48" s="35">
        <f t="shared" ref="W48" si="4">_xlfn.STDEV.P(W23:W46)</f>
        <v>4.4622352675183565</v>
      </c>
    </row>
    <row r="50" spans="1:23" x14ac:dyDescent="0.25">
      <c r="A50" s="28" t="s">
        <v>26</v>
      </c>
      <c r="B50" s="28" t="s">
        <v>27</v>
      </c>
      <c r="C50" s="29" t="s">
        <v>2</v>
      </c>
      <c r="D50" s="30">
        <v>109200</v>
      </c>
      <c r="E50" s="30">
        <v>237.1</v>
      </c>
      <c r="F50" s="30">
        <v>2900</v>
      </c>
      <c r="G50" s="30">
        <v>150800</v>
      </c>
      <c r="H50" s="30">
        <v>34620</v>
      </c>
      <c r="I50" s="30">
        <v>134200</v>
      </c>
      <c r="J50" s="30">
        <v>19180</v>
      </c>
      <c r="K50" s="30">
        <v>2434</v>
      </c>
      <c r="L50" s="30">
        <v>8580</v>
      </c>
      <c r="M50" s="30">
        <v>549</v>
      </c>
      <c r="N50" s="30">
        <v>1401</v>
      </c>
      <c r="O50" s="30">
        <v>116.1</v>
      </c>
      <c r="P50" s="30">
        <v>127</v>
      </c>
      <c r="Q50" s="31">
        <v>6.98</v>
      </c>
      <c r="R50" s="29">
        <v>22</v>
      </c>
      <c r="S50" s="29">
        <v>1.91</v>
      </c>
      <c r="T50" s="30">
        <v>801</v>
      </c>
      <c r="U50" s="29">
        <v>5.6000000000000001E-2</v>
      </c>
      <c r="V50" s="28"/>
      <c r="W50" s="45">
        <f t="shared" si="0"/>
        <v>24.978466838931958</v>
      </c>
    </row>
    <row r="51" spans="1:23" x14ac:dyDescent="0.25">
      <c r="A51" s="28" t="s">
        <v>26</v>
      </c>
      <c r="B51" s="28" t="s">
        <v>27</v>
      </c>
      <c r="C51" s="29" t="s">
        <v>2</v>
      </c>
      <c r="D51" s="30">
        <v>109100</v>
      </c>
      <c r="E51" s="30">
        <v>239.1</v>
      </c>
      <c r="F51" s="30">
        <v>2440</v>
      </c>
      <c r="G51" s="30">
        <v>154000</v>
      </c>
      <c r="H51" s="30">
        <v>34510</v>
      </c>
      <c r="I51" s="30">
        <v>134700</v>
      </c>
      <c r="J51" s="30">
        <v>18590</v>
      </c>
      <c r="K51" s="30">
        <v>2291</v>
      </c>
      <c r="L51" s="30">
        <v>7990</v>
      </c>
      <c r="M51" s="30">
        <v>494</v>
      </c>
      <c r="N51" s="30">
        <v>1191</v>
      </c>
      <c r="O51" s="30">
        <v>97.1</v>
      </c>
      <c r="P51" s="30">
        <v>111.6</v>
      </c>
      <c r="Q51" s="31">
        <v>6.29</v>
      </c>
      <c r="R51" s="29">
        <v>17.399999999999999</v>
      </c>
      <c r="S51" s="29">
        <v>1.35</v>
      </c>
      <c r="T51" s="30">
        <v>787</v>
      </c>
      <c r="U51" s="29" t="s">
        <v>2</v>
      </c>
      <c r="V51" s="28"/>
      <c r="W51" s="45">
        <f t="shared" si="0"/>
        <v>25.128733264675592</v>
      </c>
    </row>
    <row r="52" spans="1:23" x14ac:dyDescent="0.25">
      <c r="A52" s="28" t="s">
        <v>26</v>
      </c>
      <c r="B52" s="28" t="s">
        <v>27</v>
      </c>
      <c r="C52" s="29">
        <v>3.62</v>
      </c>
      <c r="D52" s="30">
        <v>80700</v>
      </c>
      <c r="E52" s="30">
        <v>227.2</v>
      </c>
      <c r="F52" s="30">
        <v>2720</v>
      </c>
      <c r="G52" s="30">
        <v>158200</v>
      </c>
      <c r="H52" s="30">
        <v>34230</v>
      </c>
      <c r="I52" s="30">
        <v>135400</v>
      </c>
      <c r="J52" s="30">
        <v>18230</v>
      </c>
      <c r="K52" s="30">
        <v>2263</v>
      </c>
      <c r="L52" s="30">
        <v>7960</v>
      </c>
      <c r="M52" s="30">
        <v>484</v>
      </c>
      <c r="N52" s="30">
        <v>1215</v>
      </c>
      <c r="O52" s="30">
        <v>103.8</v>
      </c>
      <c r="P52" s="30">
        <v>116.3</v>
      </c>
      <c r="Q52" s="31">
        <v>6.59</v>
      </c>
      <c r="R52" s="29">
        <v>18.899999999999999</v>
      </c>
      <c r="S52" s="29">
        <v>1.56</v>
      </c>
      <c r="T52" s="30">
        <v>752</v>
      </c>
      <c r="U52" s="29">
        <v>0.224</v>
      </c>
      <c r="V52" s="28"/>
      <c r="W52" s="45">
        <f t="shared" si="0"/>
        <v>26.204238921001927</v>
      </c>
    </row>
    <row r="53" spans="1:23" x14ac:dyDescent="0.25">
      <c r="A53" s="28" t="s">
        <v>26</v>
      </c>
      <c r="B53" s="28" t="s">
        <v>27</v>
      </c>
      <c r="C53" s="29" t="s">
        <v>2</v>
      </c>
      <c r="D53" s="30">
        <v>113700</v>
      </c>
      <c r="E53" s="30">
        <v>228.2</v>
      </c>
      <c r="F53" s="30">
        <v>2850</v>
      </c>
      <c r="G53" s="30">
        <v>146800</v>
      </c>
      <c r="H53" s="30">
        <v>34520</v>
      </c>
      <c r="I53" s="30">
        <v>135300</v>
      </c>
      <c r="J53" s="30">
        <v>18990</v>
      </c>
      <c r="K53" s="30">
        <v>2370</v>
      </c>
      <c r="L53" s="30">
        <v>8420</v>
      </c>
      <c r="M53" s="30">
        <v>548</v>
      </c>
      <c r="N53" s="30">
        <v>1380</v>
      </c>
      <c r="O53" s="30">
        <v>114</v>
      </c>
      <c r="P53" s="30">
        <v>127</v>
      </c>
      <c r="Q53" s="31">
        <v>7.4</v>
      </c>
      <c r="R53" s="29">
        <v>20.6</v>
      </c>
      <c r="S53" s="29">
        <v>1.36</v>
      </c>
      <c r="T53" s="30">
        <v>894</v>
      </c>
      <c r="U53" s="29" t="s">
        <v>2</v>
      </c>
      <c r="V53" s="28"/>
      <c r="W53" s="45">
        <f t="shared" si="0"/>
        <v>25</v>
      </c>
    </row>
    <row r="54" spans="1:23" x14ac:dyDescent="0.25">
      <c r="A54" s="28" t="s">
        <v>26</v>
      </c>
      <c r="B54" s="28" t="s">
        <v>27</v>
      </c>
      <c r="C54" s="29" t="s">
        <v>2</v>
      </c>
      <c r="D54" s="30">
        <v>115000</v>
      </c>
      <c r="E54" s="30">
        <v>241</v>
      </c>
      <c r="F54" s="30">
        <v>2360</v>
      </c>
      <c r="G54" s="30">
        <v>148500</v>
      </c>
      <c r="H54" s="30">
        <v>33800</v>
      </c>
      <c r="I54" s="30">
        <v>133500</v>
      </c>
      <c r="J54" s="30">
        <v>18230</v>
      </c>
      <c r="K54" s="30">
        <v>2233</v>
      </c>
      <c r="L54" s="30">
        <v>7870</v>
      </c>
      <c r="M54" s="30">
        <v>491</v>
      </c>
      <c r="N54" s="30">
        <v>1176</v>
      </c>
      <c r="O54" s="30">
        <v>98.9</v>
      </c>
      <c r="P54" s="30">
        <v>107</v>
      </c>
      <c r="Q54" s="31">
        <v>6.31</v>
      </c>
      <c r="R54" s="29">
        <v>14.9</v>
      </c>
      <c r="S54" s="29">
        <v>1.19</v>
      </c>
      <c r="T54" s="30">
        <v>863</v>
      </c>
      <c r="U54" s="29" t="s">
        <v>2</v>
      </c>
      <c r="V54" s="28"/>
      <c r="W54" s="45">
        <f t="shared" si="0"/>
        <v>23.862487360970675</v>
      </c>
    </row>
    <row r="55" spans="1:23" x14ac:dyDescent="0.25">
      <c r="A55" s="28" t="s">
        <v>26</v>
      </c>
      <c r="B55" s="28" t="s">
        <v>27</v>
      </c>
      <c r="C55" s="29" t="s">
        <v>2</v>
      </c>
      <c r="D55" s="30">
        <v>114800</v>
      </c>
      <c r="E55" s="30">
        <v>245.2</v>
      </c>
      <c r="F55" s="30">
        <v>2430</v>
      </c>
      <c r="G55" s="30">
        <v>151600</v>
      </c>
      <c r="H55" s="30">
        <v>34610</v>
      </c>
      <c r="I55" s="30">
        <v>138000</v>
      </c>
      <c r="J55" s="30">
        <v>18760</v>
      </c>
      <c r="K55" s="30">
        <v>2280</v>
      </c>
      <c r="L55" s="30">
        <v>8080</v>
      </c>
      <c r="M55" s="30">
        <v>500</v>
      </c>
      <c r="N55" s="30">
        <v>1250</v>
      </c>
      <c r="O55" s="30">
        <v>99.1</v>
      </c>
      <c r="P55" s="30">
        <v>110</v>
      </c>
      <c r="Q55" s="31">
        <v>6.28</v>
      </c>
      <c r="R55" s="29">
        <v>17.600000000000001</v>
      </c>
      <c r="S55" s="29">
        <v>1.42</v>
      </c>
      <c r="T55" s="30">
        <v>838</v>
      </c>
      <c r="U55" s="29" t="s">
        <v>2</v>
      </c>
      <c r="V55" s="28"/>
      <c r="W55" s="45">
        <f t="shared" si="0"/>
        <v>24.520686175580224</v>
      </c>
    </row>
    <row r="56" spans="1:23" x14ac:dyDescent="0.25">
      <c r="A56" s="28" t="s">
        <v>26</v>
      </c>
      <c r="B56" s="28" t="s">
        <v>27</v>
      </c>
      <c r="C56" s="29" t="s">
        <v>2</v>
      </c>
      <c r="D56" s="30">
        <v>121400</v>
      </c>
      <c r="E56" s="30">
        <v>222.6</v>
      </c>
      <c r="F56" s="30">
        <v>2950</v>
      </c>
      <c r="G56" s="30">
        <v>146000</v>
      </c>
      <c r="H56" s="30">
        <v>34350</v>
      </c>
      <c r="I56" s="30">
        <v>138000</v>
      </c>
      <c r="J56" s="30">
        <v>18910</v>
      </c>
      <c r="K56" s="30">
        <v>2330</v>
      </c>
      <c r="L56" s="30">
        <v>8380</v>
      </c>
      <c r="M56" s="30">
        <v>546</v>
      </c>
      <c r="N56" s="30">
        <v>1370</v>
      </c>
      <c r="O56" s="30">
        <v>114</v>
      </c>
      <c r="P56" s="30">
        <v>124</v>
      </c>
      <c r="Q56" s="31">
        <v>7.5</v>
      </c>
      <c r="R56" s="29">
        <v>21.5</v>
      </c>
      <c r="S56" s="29">
        <v>1.45</v>
      </c>
      <c r="T56" s="30">
        <v>944</v>
      </c>
      <c r="U56" s="29" t="s">
        <v>2</v>
      </c>
      <c r="V56" s="28"/>
      <c r="W56" s="45">
        <f t="shared" si="0"/>
        <v>25.87719298245614</v>
      </c>
    </row>
    <row r="57" spans="1:23" x14ac:dyDescent="0.25">
      <c r="A57" s="28" t="s">
        <v>26</v>
      </c>
      <c r="B57" s="28" t="s">
        <v>27</v>
      </c>
      <c r="C57" s="29" t="s">
        <v>2</v>
      </c>
      <c r="D57" s="30">
        <v>124500</v>
      </c>
      <c r="E57" s="30">
        <v>238.8</v>
      </c>
      <c r="F57" s="30">
        <v>2730</v>
      </c>
      <c r="G57" s="30">
        <v>149800</v>
      </c>
      <c r="H57" s="30">
        <v>33980</v>
      </c>
      <c r="I57" s="30">
        <v>135500</v>
      </c>
      <c r="J57" s="30">
        <v>19080</v>
      </c>
      <c r="K57" s="30">
        <v>2348</v>
      </c>
      <c r="L57" s="30">
        <v>8320</v>
      </c>
      <c r="M57" s="30">
        <v>520</v>
      </c>
      <c r="N57" s="30">
        <v>1314</v>
      </c>
      <c r="O57" s="30">
        <v>108.6</v>
      </c>
      <c r="P57" s="30">
        <v>117</v>
      </c>
      <c r="Q57" s="31">
        <v>6.72</v>
      </c>
      <c r="R57" s="29">
        <v>21.2</v>
      </c>
      <c r="S57" s="29">
        <v>1.5</v>
      </c>
      <c r="T57" s="30">
        <v>915</v>
      </c>
      <c r="U57" s="29">
        <v>5.6000000000000001E-2</v>
      </c>
      <c r="V57" s="28"/>
      <c r="W57" s="45">
        <f t="shared" si="0"/>
        <v>25.138121546961326</v>
      </c>
    </row>
    <row r="58" spans="1:23" x14ac:dyDescent="0.25">
      <c r="A58" s="28" t="s">
        <v>26</v>
      </c>
      <c r="B58" s="28" t="s">
        <v>27</v>
      </c>
      <c r="C58" s="29" t="s">
        <v>2</v>
      </c>
      <c r="D58" s="30">
        <v>129600</v>
      </c>
      <c r="E58" s="30">
        <v>243.9</v>
      </c>
      <c r="F58" s="30">
        <v>2150</v>
      </c>
      <c r="G58" s="30">
        <v>150600</v>
      </c>
      <c r="H58" s="30">
        <v>34800</v>
      </c>
      <c r="I58" s="30">
        <v>129100</v>
      </c>
      <c r="J58" s="30">
        <v>17000</v>
      </c>
      <c r="K58" s="30">
        <v>2025</v>
      </c>
      <c r="L58" s="30">
        <v>6980</v>
      </c>
      <c r="M58" s="30">
        <v>420</v>
      </c>
      <c r="N58" s="30">
        <v>1045</v>
      </c>
      <c r="O58" s="30">
        <v>86.2</v>
      </c>
      <c r="P58" s="30">
        <v>96.3</v>
      </c>
      <c r="Q58" s="31">
        <v>5.44</v>
      </c>
      <c r="R58" s="29">
        <v>15.7</v>
      </c>
      <c r="S58" s="29">
        <v>1.1100000000000001</v>
      </c>
      <c r="T58" s="30">
        <v>480</v>
      </c>
      <c r="U58" s="29">
        <v>0.06</v>
      </c>
      <c r="V58" s="28"/>
      <c r="W58" s="45">
        <f t="shared" si="0"/>
        <v>24.94199535962877</v>
      </c>
    </row>
    <row r="59" spans="1:23" x14ac:dyDescent="0.25">
      <c r="A59" s="28" t="s">
        <v>26</v>
      </c>
      <c r="B59" s="28" t="s">
        <v>27</v>
      </c>
      <c r="C59" s="29">
        <v>5</v>
      </c>
      <c r="D59" s="30">
        <v>124100</v>
      </c>
      <c r="E59" s="30">
        <v>253</v>
      </c>
      <c r="F59" s="30">
        <v>2440</v>
      </c>
      <c r="G59" s="30">
        <v>146400</v>
      </c>
      <c r="H59" s="30">
        <v>33990</v>
      </c>
      <c r="I59" s="30">
        <v>129800</v>
      </c>
      <c r="J59" s="30">
        <v>17030</v>
      </c>
      <c r="K59" s="30">
        <v>2074</v>
      </c>
      <c r="L59" s="30">
        <v>7000</v>
      </c>
      <c r="M59" s="30">
        <v>418.3</v>
      </c>
      <c r="N59" s="30">
        <v>1049</v>
      </c>
      <c r="O59" s="30">
        <v>87.6</v>
      </c>
      <c r="P59" s="30">
        <v>101.4</v>
      </c>
      <c r="Q59" s="31">
        <v>5.84</v>
      </c>
      <c r="R59" s="29">
        <v>15.65</v>
      </c>
      <c r="S59" s="29">
        <v>1.2</v>
      </c>
      <c r="T59" s="30">
        <v>353</v>
      </c>
      <c r="U59" s="29">
        <v>7.4999999999999997E-2</v>
      </c>
      <c r="V59" s="28"/>
      <c r="W59" s="45">
        <f t="shared" si="0"/>
        <v>27.853881278538815</v>
      </c>
    </row>
    <row r="60" spans="1:23" x14ac:dyDescent="0.25">
      <c r="A60" s="28" t="s">
        <v>26</v>
      </c>
      <c r="B60" s="28" t="s">
        <v>27</v>
      </c>
      <c r="C60" s="29">
        <v>8.1</v>
      </c>
      <c r="D60" s="30">
        <v>121200</v>
      </c>
      <c r="E60" s="30">
        <v>274.3</v>
      </c>
      <c r="F60" s="30">
        <v>3020</v>
      </c>
      <c r="G60" s="30">
        <v>147600</v>
      </c>
      <c r="H60" s="30">
        <v>34630</v>
      </c>
      <c r="I60" s="30">
        <v>130700</v>
      </c>
      <c r="J60" s="30">
        <v>18230</v>
      </c>
      <c r="K60" s="30">
        <v>2255</v>
      </c>
      <c r="L60" s="30">
        <v>7860</v>
      </c>
      <c r="M60" s="30">
        <v>476</v>
      </c>
      <c r="N60" s="30">
        <v>1243</v>
      </c>
      <c r="O60" s="30">
        <v>107.5</v>
      </c>
      <c r="P60" s="30">
        <v>123.9</v>
      </c>
      <c r="Q60" s="31">
        <v>6.76</v>
      </c>
      <c r="R60" s="29">
        <v>21.7</v>
      </c>
      <c r="S60" s="29">
        <v>1.48</v>
      </c>
      <c r="T60" s="30">
        <v>359</v>
      </c>
      <c r="U60" s="29" t="s">
        <v>2</v>
      </c>
      <c r="V60" s="28"/>
      <c r="W60" s="45">
        <f t="shared" si="0"/>
        <v>28.093023255813954</v>
      </c>
    </row>
    <row r="61" spans="1:23" x14ac:dyDescent="0.25">
      <c r="A61" s="28" t="s">
        <v>26</v>
      </c>
      <c r="B61" s="28" t="s">
        <v>27</v>
      </c>
      <c r="C61" s="29">
        <v>3.2</v>
      </c>
      <c r="D61" s="30">
        <v>133200</v>
      </c>
      <c r="E61" s="30">
        <v>234.9</v>
      </c>
      <c r="F61" s="30">
        <v>2356</v>
      </c>
      <c r="G61" s="30">
        <v>148400</v>
      </c>
      <c r="H61" s="30">
        <v>34050</v>
      </c>
      <c r="I61" s="30">
        <v>128600</v>
      </c>
      <c r="J61" s="30">
        <v>16820</v>
      </c>
      <c r="K61" s="30">
        <v>2033</v>
      </c>
      <c r="L61" s="30">
        <v>7020</v>
      </c>
      <c r="M61" s="30">
        <v>429</v>
      </c>
      <c r="N61" s="30">
        <v>1073</v>
      </c>
      <c r="O61" s="30">
        <v>90.1</v>
      </c>
      <c r="P61" s="30">
        <v>100.9</v>
      </c>
      <c r="Q61" s="31">
        <v>5.75</v>
      </c>
      <c r="R61" s="29">
        <v>16.55</v>
      </c>
      <c r="S61" s="29">
        <v>1.35</v>
      </c>
      <c r="T61" s="30">
        <v>308</v>
      </c>
      <c r="U61" s="29" t="s">
        <v>2</v>
      </c>
      <c r="V61" s="28"/>
      <c r="W61" s="45">
        <f t="shared" si="0"/>
        <v>26.148723640399556</v>
      </c>
    </row>
    <row r="62" spans="1:23" x14ac:dyDescent="0.25">
      <c r="A62" s="28" t="s">
        <v>26</v>
      </c>
      <c r="B62" s="28" t="s">
        <v>27</v>
      </c>
      <c r="C62" s="29">
        <v>1.76</v>
      </c>
      <c r="D62" s="30">
        <v>134300</v>
      </c>
      <c r="E62" s="30">
        <v>228.7</v>
      </c>
      <c r="F62" s="30">
        <v>3320</v>
      </c>
      <c r="G62" s="30">
        <v>137700</v>
      </c>
      <c r="H62" s="30">
        <v>35600</v>
      </c>
      <c r="I62" s="30">
        <v>141000</v>
      </c>
      <c r="J62" s="30">
        <v>21600</v>
      </c>
      <c r="K62" s="30">
        <v>2820</v>
      </c>
      <c r="L62" s="30">
        <v>9840</v>
      </c>
      <c r="M62" s="30">
        <v>674</v>
      </c>
      <c r="N62" s="30">
        <v>1700</v>
      </c>
      <c r="O62" s="30">
        <v>140</v>
      </c>
      <c r="P62" s="30">
        <v>155</v>
      </c>
      <c r="Q62" s="31">
        <v>8.6999999999999993</v>
      </c>
      <c r="R62" s="29">
        <v>26.7</v>
      </c>
      <c r="S62" s="29">
        <v>1.76</v>
      </c>
      <c r="T62" s="30">
        <v>767</v>
      </c>
      <c r="U62" s="29">
        <v>0.17599999999999999</v>
      </c>
      <c r="V62" s="28"/>
      <c r="W62" s="45">
        <f t="shared" si="0"/>
        <v>23.714285714285715</v>
      </c>
    </row>
    <row r="63" spans="1:23" x14ac:dyDescent="0.25">
      <c r="A63" s="28" t="s">
        <v>26</v>
      </c>
      <c r="B63" s="28" t="s">
        <v>27</v>
      </c>
      <c r="C63" s="29">
        <v>0.9</v>
      </c>
      <c r="D63" s="30">
        <v>144600</v>
      </c>
      <c r="E63" s="30">
        <v>229</v>
      </c>
      <c r="F63" s="30">
        <v>2610</v>
      </c>
      <c r="G63" s="30">
        <v>136200</v>
      </c>
      <c r="H63" s="30">
        <v>35000</v>
      </c>
      <c r="I63" s="30">
        <v>134000</v>
      </c>
      <c r="J63" s="30">
        <v>19450</v>
      </c>
      <c r="K63" s="30">
        <v>2463</v>
      </c>
      <c r="L63" s="30">
        <v>8150</v>
      </c>
      <c r="M63" s="30">
        <v>543</v>
      </c>
      <c r="N63" s="30">
        <v>1339</v>
      </c>
      <c r="O63" s="30">
        <v>107.9</v>
      </c>
      <c r="P63" s="30">
        <v>119.3</v>
      </c>
      <c r="Q63" s="31">
        <v>6.64</v>
      </c>
      <c r="R63" s="29">
        <v>19</v>
      </c>
      <c r="S63" s="29">
        <v>1.64</v>
      </c>
      <c r="T63" s="30">
        <v>816</v>
      </c>
      <c r="U63" s="29" t="s">
        <v>2</v>
      </c>
      <c r="V63" s="28"/>
      <c r="W63" s="45">
        <f t="shared" si="0"/>
        <v>24.189063948100092</v>
      </c>
    </row>
    <row r="64" spans="1:23" s="41" customFormat="1" x14ac:dyDescent="0.25">
      <c r="A64" s="37" t="s">
        <v>26</v>
      </c>
      <c r="B64" s="28" t="s">
        <v>27</v>
      </c>
      <c r="C64" s="38">
        <v>15.3</v>
      </c>
      <c r="D64" s="39">
        <v>120000</v>
      </c>
      <c r="E64" s="39">
        <v>323</v>
      </c>
      <c r="F64" s="39">
        <v>3340</v>
      </c>
      <c r="G64" s="39">
        <v>133500</v>
      </c>
      <c r="H64" s="39">
        <v>35500</v>
      </c>
      <c r="I64" s="39">
        <v>137300</v>
      </c>
      <c r="J64" s="39">
        <v>20190</v>
      </c>
      <c r="K64" s="39">
        <v>2580</v>
      </c>
      <c r="L64" s="39">
        <v>9070</v>
      </c>
      <c r="M64" s="39">
        <v>625</v>
      </c>
      <c r="N64" s="39">
        <v>1623</v>
      </c>
      <c r="O64" s="39">
        <v>132</v>
      </c>
      <c r="P64" s="39">
        <v>147</v>
      </c>
      <c r="Q64" s="40">
        <v>8.5500000000000007</v>
      </c>
      <c r="R64" s="38">
        <v>25.4</v>
      </c>
      <c r="S64" s="38">
        <v>1.99</v>
      </c>
      <c r="T64" s="39">
        <v>431</v>
      </c>
      <c r="U64" s="38">
        <v>0.158</v>
      </c>
      <c r="V64" s="37"/>
      <c r="W64" s="45">
        <f t="shared" si="0"/>
        <v>25.303030303030305</v>
      </c>
    </row>
    <row r="65" spans="1:23" x14ac:dyDescent="0.25">
      <c r="A65" s="28" t="s">
        <v>26</v>
      </c>
      <c r="B65" s="28" t="s">
        <v>27</v>
      </c>
      <c r="C65" s="29">
        <v>7.3</v>
      </c>
      <c r="D65" s="30">
        <v>140500</v>
      </c>
      <c r="E65" s="30">
        <v>307</v>
      </c>
      <c r="F65" s="30">
        <v>3080</v>
      </c>
      <c r="G65" s="30">
        <v>140900</v>
      </c>
      <c r="H65" s="30">
        <v>35890</v>
      </c>
      <c r="I65" s="30">
        <v>140500</v>
      </c>
      <c r="J65" s="30">
        <v>21280</v>
      </c>
      <c r="K65" s="30">
        <v>2695</v>
      </c>
      <c r="L65" s="30">
        <v>9300</v>
      </c>
      <c r="M65" s="30">
        <v>618</v>
      </c>
      <c r="N65" s="30">
        <v>1588</v>
      </c>
      <c r="O65" s="30">
        <v>124.9</v>
      </c>
      <c r="P65" s="30">
        <v>136.80000000000001</v>
      </c>
      <c r="Q65" s="31">
        <v>8.0299999999999994</v>
      </c>
      <c r="R65" s="29">
        <v>24</v>
      </c>
      <c r="S65" s="29">
        <v>1.81</v>
      </c>
      <c r="T65" s="30">
        <v>503</v>
      </c>
      <c r="U65" s="29" t="s">
        <v>2</v>
      </c>
      <c r="V65" s="28"/>
      <c r="W65" s="45">
        <f t="shared" si="0"/>
        <v>24.659727782225779</v>
      </c>
    </row>
    <row r="66" spans="1:23" x14ac:dyDescent="0.25">
      <c r="A66" s="28" t="s">
        <v>26</v>
      </c>
      <c r="B66" s="28" t="s">
        <v>27</v>
      </c>
      <c r="C66" s="29">
        <v>3.29</v>
      </c>
      <c r="D66" s="30">
        <v>135400</v>
      </c>
      <c r="E66" s="30">
        <v>276.39999999999998</v>
      </c>
      <c r="F66" s="30">
        <v>2770</v>
      </c>
      <c r="G66" s="30">
        <v>135200</v>
      </c>
      <c r="H66" s="30">
        <v>35450</v>
      </c>
      <c r="I66" s="30">
        <v>138500</v>
      </c>
      <c r="J66" s="30">
        <v>20490</v>
      </c>
      <c r="K66" s="30">
        <v>2613</v>
      </c>
      <c r="L66" s="30">
        <v>8850</v>
      </c>
      <c r="M66" s="30">
        <v>584</v>
      </c>
      <c r="N66" s="30">
        <v>1460</v>
      </c>
      <c r="O66" s="30">
        <v>115.8</v>
      </c>
      <c r="P66" s="30">
        <v>125.3</v>
      </c>
      <c r="Q66" s="31">
        <v>7.23</v>
      </c>
      <c r="R66" s="29">
        <v>21</v>
      </c>
      <c r="S66" s="29">
        <v>1.51</v>
      </c>
      <c r="T66" s="30">
        <v>643</v>
      </c>
      <c r="U66" s="29">
        <v>0.16300000000000001</v>
      </c>
      <c r="V66" s="28"/>
      <c r="W66" s="45">
        <f t="shared" si="0"/>
        <v>23.920552677029363</v>
      </c>
    </row>
    <row r="67" spans="1:23" x14ac:dyDescent="0.25">
      <c r="A67" s="28" t="s">
        <v>26</v>
      </c>
      <c r="B67" s="28" t="s">
        <v>27</v>
      </c>
      <c r="C67" s="29">
        <v>6.6</v>
      </c>
      <c r="D67" s="30">
        <v>131000</v>
      </c>
      <c r="E67" s="30">
        <v>285.5</v>
      </c>
      <c r="F67" s="30">
        <v>2810</v>
      </c>
      <c r="G67" s="30">
        <v>151700</v>
      </c>
      <c r="H67" s="30">
        <v>35530</v>
      </c>
      <c r="I67" s="30">
        <v>139500</v>
      </c>
      <c r="J67" s="30">
        <v>19620</v>
      </c>
      <c r="K67" s="30">
        <v>2419</v>
      </c>
      <c r="L67" s="30">
        <v>8340</v>
      </c>
      <c r="M67" s="30">
        <v>526</v>
      </c>
      <c r="N67" s="30">
        <v>1315</v>
      </c>
      <c r="O67" s="30">
        <v>107.8</v>
      </c>
      <c r="P67" s="30">
        <v>119</v>
      </c>
      <c r="Q67" s="31">
        <v>7.09</v>
      </c>
      <c r="R67" s="29">
        <v>21.2</v>
      </c>
      <c r="S67" s="29">
        <v>1.4</v>
      </c>
      <c r="T67" s="30">
        <v>389</v>
      </c>
      <c r="U67" s="29">
        <v>0.123</v>
      </c>
      <c r="V67" s="28"/>
      <c r="W67" s="45">
        <f t="shared" ref="W67:W130" si="5">F67/O67</f>
        <v>26.06679035250464</v>
      </c>
    </row>
    <row r="68" spans="1:23" x14ac:dyDescent="0.25">
      <c r="A68" s="28" t="s">
        <v>26</v>
      </c>
      <c r="B68" s="28" t="s">
        <v>27</v>
      </c>
      <c r="C68" s="29">
        <v>1.47</v>
      </c>
      <c r="D68" s="30">
        <v>141300</v>
      </c>
      <c r="E68" s="30">
        <v>294.89999999999998</v>
      </c>
      <c r="F68" s="30">
        <v>2449</v>
      </c>
      <c r="G68" s="30">
        <v>141800</v>
      </c>
      <c r="H68" s="30">
        <v>34210</v>
      </c>
      <c r="I68" s="30">
        <v>132000</v>
      </c>
      <c r="J68" s="30">
        <v>18470</v>
      </c>
      <c r="K68" s="30">
        <v>2355</v>
      </c>
      <c r="L68" s="30">
        <v>7810</v>
      </c>
      <c r="M68" s="30">
        <v>504</v>
      </c>
      <c r="N68" s="30">
        <v>1263</v>
      </c>
      <c r="O68" s="30">
        <v>100.9</v>
      </c>
      <c r="P68" s="30">
        <v>111.2</v>
      </c>
      <c r="Q68" s="31">
        <v>6.39</v>
      </c>
      <c r="R68" s="29">
        <v>18.899999999999999</v>
      </c>
      <c r="S68" s="29">
        <v>1.33</v>
      </c>
      <c r="T68" s="30">
        <v>641</v>
      </c>
      <c r="U68" s="29">
        <v>0.112</v>
      </c>
      <c r="V68" s="28"/>
      <c r="W68" s="45">
        <f t="shared" si="5"/>
        <v>24.271555996035676</v>
      </c>
    </row>
    <row r="69" spans="1:23" x14ac:dyDescent="0.25">
      <c r="A69" s="28" t="s">
        <v>26</v>
      </c>
      <c r="B69" s="28" t="s">
        <v>27</v>
      </c>
      <c r="C69" s="29">
        <v>19</v>
      </c>
      <c r="D69" s="30">
        <v>96000</v>
      </c>
      <c r="E69" s="30">
        <v>354.5</v>
      </c>
      <c r="F69" s="30">
        <v>2869</v>
      </c>
      <c r="G69" s="30">
        <v>140900</v>
      </c>
      <c r="H69" s="30">
        <v>35250</v>
      </c>
      <c r="I69" s="30">
        <v>135000</v>
      </c>
      <c r="J69" s="30">
        <v>19400</v>
      </c>
      <c r="K69" s="30">
        <v>2470</v>
      </c>
      <c r="L69" s="30">
        <v>8640</v>
      </c>
      <c r="M69" s="30">
        <v>574</v>
      </c>
      <c r="N69" s="30">
        <v>1492</v>
      </c>
      <c r="O69" s="30">
        <v>117</v>
      </c>
      <c r="P69" s="30">
        <v>130.5</v>
      </c>
      <c r="Q69" s="31">
        <v>7.09</v>
      </c>
      <c r="R69" s="29">
        <v>22.1</v>
      </c>
      <c r="S69" s="29">
        <v>1.61</v>
      </c>
      <c r="T69" s="30">
        <v>411.9</v>
      </c>
      <c r="U69" s="29">
        <v>0.39600000000000002</v>
      </c>
      <c r="V69" s="28"/>
      <c r="W69" s="45">
        <f t="shared" si="5"/>
        <v>24.521367521367523</v>
      </c>
    </row>
    <row r="70" spans="1:23" x14ac:dyDescent="0.25">
      <c r="A70" s="28" t="s">
        <v>28</v>
      </c>
      <c r="B70" s="28" t="s">
        <v>27</v>
      </c>
      <c r="C70" s="29">
        <v>3</v>
      </c>
      <c r="D70" s="30">
        <v>119300</v>
      </c>
      <c r="E70" s="30">
        <v>285.8</v>
      </c>
      <c r="F70" s="30">
        <v>3000</v>
      </c>
      <c r="G70" s="30">
        <v>142000</v>
      </c>
      <c r="H70" s="30">
        <v>35390</v>
      </c>
      <c r="I70" s="30">
        <v>135700</v>
      </c>
      <c r="J70" s="30">
        <v>20570</v>
      </c>
      <c r="K70" s="30">
        <v>2617</v>
      </c>
      <c r="L70" s="30">
        <v>8990</v>
      </c>
      <c r="M70" s="30">
        <v>577</v>
      </c>
      <c r="N70" s="30">
        <v>1472</v>
      </c>
      <c r="O70" s="30">
        <v>119.9</v>
      </c>
      <c r="P70" s="30">
        <v>136.19999999999999</v>
      </c>
      <c r="Q70" s="31">
        <v>8.27</v>
      </c>
      <c r="R70" s="29">
        <v>24.2</v>
      </c>
      <c r="S70" s="29">
        <v>1.85</v>
      </c>
      <c r="T70" s="30">
        <v>373</v>
      </c>
      <c r="U70" s="29">
        <v>0.11799999999999999</v>
      </c>
      <c r="V70" s="28"/>
      <c r="W70" s="45">
        <f t="shared" si="5"/>
        <v>25.020850708924101</v>
      </c>
    </row>
    <row r="71" spans="1:23" x14ac:dyDescent="0.25">
      <c r="A71" s="28" t="s">
        <v>28</v>
      </c>
      <c r="B71" s="28" t="s">
        <v>27</v>
      </c>
      <c r="C71" s="29">
        <v>2.8</v>
      </c>
      <c r="D71" s="30">
        <v>122400</v>
      </c>
      <c r="E71" s="30">
        <v>282.5</v>
      </c>
      <c r="F71" s="30">
        <v>3000</v>
      </c>
      <c r="G71" s="30">
        <v>140200</v>
      </c>
      <c r="H71" s="30">
        <v>34750</v>
      </c>
      <c r="I71" s="30">
        <v>128800</v>
      </c>
      <c r="J71" s="30">
        <v>19170</v>
      </c>
      <c r="K71" s="30">
        <v>2436</v>
      </c>
      <c r="L71" s="30">
        <v>8470</v>
      </c>
      <c r="M71" s="30">
        <v>550</v>
      </c>
      <c r="N71" s="30">
        <v>1431</v>
      </c>
      <c r="O71" s="30">
        <v>120.9</v>
      </c>
      <c r="P71" s="30">
        <v>135</v>
      </c>
      <c r="Q71" s="31">
        <v>7.89</v>
      </c>
      <c r="R71" s="29">
        <v>24.1</v>
      </c>
      <c r="S71" s="29">
        <v>1.58</v>
      </c>
      <c r="T71" s="30">
        <v>387.5</v>
      </c>
      <c r="U71" s="29" t="s">
        <v>2</v>
      </c>
      <c r="V71" s="28"/>
      <c r="W71" s="45">
        <f t="shared" si="5"/>
        <v>24.813895781637715</v>
      </c>
    </row>
    <row r="72" spans="1:23" x14ac:dyDescent="0.25">
      <c r="A72" s="28" t="s">
        <v>28</v>
      </c>
      <c r="B72" s="28" t="s">
        <v>27</v>
      </c>
      <c r="C72" s="29">
        <v>1.7</v>
      </c>
      <c r="D72" s="30">
        <v>131900</v>
      </c>
      <c r="E72" s="30">
        <v>288.2</v>
      </c>
      <c r="F72" s="30">
        <v>2616</v>
      </c>
      <c r="G72" s="30">
        <v>141900</v>
      </c>
      <c r="H72" s="30">
        <v>34610</v>
      </c>
      <c r="I72" s="30">
        <v>129000</v>
      </c>
      <c r="J72" s="30">
        <v>18770</v>
      </c>
      <c r="K72" s="30">
        <v>2409</v>
      </c>
      <c r="L72" s="30">
        <v>8190</v>
      </c>
      <c r="M72" s="30">
        <v>516</v>
      </c>
      <c r="N72" s="30">
        <v>1333</v>
      </c>
      <c r="O72" s="30">
        <v>110</v>
      </c>
      <c r="P72" s="30">
        <v>122.3</v>
      </c>
      <c r="Q72" s="31">
        <v>6.66</v>
      </c>
      <c r="R72" s="29">
        <v>21</v>
      </c>
      <c r="S72" s="29">
        <v>1.49</v>
      </c>
      <c r="T72" s="30">
        <v>391</v>
      </c>
      <c r="U72" s="29" t="s">
        <v>2</v>
      </c>
      <c r="V72" s="28"/>
      <c r="W72" s="45">
        <f t="shared" si="5"/>
        <v>23.781818181818181</v>
      </c>
    </row>
    <row r="73" spans="1:23" x14ac:dyDescent="0.25">
      <c r="A73" s="28" t="s">
        <v>28</v>
      </c>
      <c r="B73" s="28" t="s">
        <v>27</v>
      </c>
      <c r="C73" s="29">
        <v>2.34</v>
      </c>
      <c r="D73" s="30">
        <v>111400</v>
      </c>
      <c r="E73" s="30">
        <v>183.4</v>
      </c>
      <c r="F73" s="30">
        <v>4060</v>
      </c>
      <c r="G73" s="30">
        <v>127000</v>
      </c>
      <c r="H73" s="30">
        <v>35620</v>
      </c>
      <c r="I73" s="30">
        <v>134900</v>
      </c>
      <c r="J73" s="30">
        <v>21770</v>
      </c>
      <c r="K73" s="30">
        <v>2871</v>
      </c>
      <c r="L73" s="30">
        <v>10340</v>
      </c>
      <c r="M73" s="30">
        <v>712</v>
      </c>
      <c r="N73" s="30">
        <v>1848</v>
      </c>
      <c r="O73" s="30">
        <v>154.6</v>
      </c>
      <c r="P73" s="30">
        <v>172.8</v>
      </c>
      <c r="Q73" s="31">
        <v>9.66</v>
      </c>
      <c r="R73" s="29">
        <v>31.1</v>
      </c>
      <c r="S73" s="29">
        <v>2.2200000000000002</v>
      </c>
      <c r="T73" s="30">
        <v>984</v>
      </c>
      <c r="U73" s="29">
        <v>0.156</v>
      </c>
      <c r="V73" s="28"/>
      <c r="W73" s="45">
        <f t="shared" si="5"/>
        <v>26.26131953428202</v>
      </c>
    </row>
    <row r="74" spans="1:23" x14ac:dyDescent="0.25">
      <c r="A74" s="28" t="s">
        <v>28</v>
      </c>
      <c r="B74" s="28" t="s">
        <v>27</v>
      </c>
      <c r="C74" s="29">
        <v>3.4</v>
      </c>
      <c r="D74" s="30">
        <v>118900</v>
      </c>
      <c r="E74" s="30">
        <v>254.3</v>
      </c>
      <c r="F74" s="30">
        <v>3150</v>
      </c>
      <c r="G74" s="30">
        <v>136100</v>
      </c>
      <c r="H74" s="30">
        <v>34730</v>
      </c>
      <c r="I74" s="30">
        <v>130100</v>
      </c>
      <c r="J74" s="30">
        <v>19560</v>
      </c>
      <c r="K74" s="30">
        <v>2574</v>
      </c>
      <c r="L74" s="30">
        <v>8990</v>
      </c>
      <c r="M74" s="30">
        <v>599</v>
      </c>
      <c r="N74" s="30">
        <v>1544</v>
      </c>
      <c r="O74" s="30">
        <v>126.3</v>
      </c>
      <c r="P74" s="30">
        <v>145.69999999999999</v>
      </c>
      <c r="Q74" s="31">
        <v>8.26</v>
      </c>
      <c r="R74" s="29">
        <v>24.3</v>
      </c>
      <c r="S74" s="29">
        <v>1.84</v>
      </c>
      <c r="T74" s="30">
        <v>634</v>
      </c>
      <c r="U74" s="29">
        <v>0.14599999999999999</v>
      </c>
      <c r="V74" s="28"/>
      <c r="W74" s="45">
        <f t="shared" si="5"/>
        <v>24.940617577197152</v>
      </c>
    </row>
    <row r="75" spans="1:23" x14ac:dyDescent="0.25">
      <c r="A75" s="28" t="s">
        <v>28</v>
      </c>
      <c r="B75" s="28" t="s">
        <v>27</v>
      </c>
      <c r="C75" s="29">
        <v>0.83</v>
      </c>
      <c r="D75" s="30">
        <v>110500</v>
      </c>
      <c r="E75" s="30">
        <v>264.2</v>
      </c>
      <c r="F75" s="30">
        <v>2230</v>
      </c>
      <c r="G75" s="30">
        <v>142000</v>
      </c>
      <c r="H75" s="30">
        <v>34670</v>
      </c>
      <c r="I75" s="30">
        <v>127700</v>
      </c>
      <c r="J75" s="30">
        <v>18510</v>
      </c>
      <c r="K75" s="30">
        <v>2265</v>
      </c>
      <c r="L75" s="30">
        <v>7680</v>
      </c>
      <c r="M75" s="30">
        <v>493</v>
      </c>
      <c r="N75" s="30">
        <v>1219</v>
      </c>
      <c r="O75" s="30">
        <v>95.2</v>
      </c>
      <c r="P75" s="30">
        <v>102.2</v>
      </c>
      <c r="Q75" s="31">
        <v>5.76</v>
      </c>
      <c r="R75" s="29">
        <v>17.3</v>
      </c>
      <c r="S75" s="29">
        <v>1.24</v>
      </c>
      <c r="T75" s="30">
        <v>734</v>
      </c>
      <c r="U75" s="29">
        <v>0.121</v>
      </c>
      <c r="V75" s="28"/>
      <c r="W75" s="45">
        <f t="shared" si="5"/>
        <v>23.42436974789916</v>
      </c>
    </row>
    <row r="76" spans="1:23" x14ac:dyDescent="0.25">
      <c r="A76" s="28" t="s">
        <v>28</v>
      </c>
      <c r="B76" s="28" t="s">
        <v>27</v>
      </c>
      <c r="C76" s="29">
        <v>0.99</v>
      </c>
      <c r="D76" s="30">
        <v>118100</v>
      </c>
      <c r="E76" s="30">
        <v>229</v>
      </c>
      <c r="F76" s="30">
        <v>2860</v>
      </c>
      <c r="G76" s="30">
        <v>134300</v>
      </c>
      <c r="H76" s="30">
        <v>34500</v>
      </c>
      <c r="I76" s="30">
        <v>128700</v>
      </c>
      <c r="J76" s="30">
        <v>19140</v>
      </c>
      <c r="K76" s="30">
        <v>2420</v>
      </c>
      <c r="L76" s="30">
        <v>8290</v>
      </c>
      <c r="M76" s="30">
        <v>556</v>
      </c>
      <c r="N76" s="30">
        <v>1420</v>
      </c>
      <c r="O76" s="30">
        <v>118</v>
      </c>
      <c r="P76" s="30">
        <v>130</v>
      </c>
      <c r="Q76" s="31">
        <v>7.55</v>
      </c>
      <c r="R76" s="29">
        <v>22.7</v>
      </c>
      <c r="S76" s="29">
        <v>1.51</v>
      </c>
      <c r="T76" s="30">
        <v>865</v>
      </c>
      <c r="U76" s="29" t="s">
        <v>2</v>
      </c>
      <c r="V76" s="28"/>
      <c r="W76" s="45">
        <f t="shared" si="5"/>
        <v>24.237288135593221</v>
      </c>
    </row>
    <row r="77" spans="1:23" x14ac:dyDescent="0.25">
      <c r="A77" s="28" t="s">
        <v>28</v>
      </c>
      <c r="B77" s="28" t="s">
        <v>27</v>
      </c>
      <c r="C77" s="29" t="s">
        <v>2</v>
      </c>
      <c r="D77" s="30">
        <v>127200</v>
      </c>
      <c r="E77" s="30">
        <v>248.4</v>
      </c>
      <c r="F77" s="30">
        <v>2546</v>
      </c>
      <c r="G77" s="30">
        <v>138000</v>
      </c>
      <c r="H77" s="30">
        <v>34460</v>
      </c>
      <c r="I77" s="30">
        <v>127000</v>
      </c>
      <c r="J77" s="30">
        <v>18200</v>
      </c>
      <c r="K77" s="30">
        <v>2329</v>
      </c>
      <c r="L77" s="30">
        <v>7930</v>
      </c>
      <c r="M77" s="30">
        <v>512.20000000000005</v>
      </c>
      <c r="N77" s="30">
        <v>1293</v>
      </c>
      <c r="O77" s="30">
        <v>103.6</v>
      </c>
      <c r="P77" s="30">
        <v>115.1</v>
      </c>
      <c r="Q77" s="31">
        <v>6.43</v>
      </c>
      <c r="R77" s="29">
        <v>18.68</v>
      </c>
      <c r="S77" s="29">
        <v>1.44</v>
      </c>
      <c r="T77" s="30">
        <v>880</v>
      </c>
      <c r="U77" s="29" t="s">
        <v>2</v>
      </c>
      <c r="V77" s="28"/>
      <c r="W77" s="45">
        <f t="shared" si="5"/>
        <v>24.575289575289577</v>
      </c>
    </row>
    <row r="78" spans="1:23" x14ac:dyDescent="0.25">
      <c r="A78" s="28" t="s">
        <v>28</v>
      </c>
      <c r="B78" s="28" t="s">
        <v>27</v>
      </c>
      <c r="C78" s="29">
        <v>0.73</v>
      </c>
      <c r="D78" s="30">
        <v>127800</v>
      </c>
      <c r="E78" s="30">
        <v>264.39999999999998</v>
      </c>
      <c r="F78" s="30">
        <v>1398</v>
      </c>
      <c r="G78" s="30">
        <v>145900</v>
      </c>
      <c r="H78" s="30">
        <v>34310</v>
      </c>
      <c r="I78" s="30">
        <v>125800</v>
      </c>
      <c r="J78" s="30">
        <v>16640</v>
      </c>
      <c r="K78" s="30">
        <v>1975</v>
      </c>
      <c r="L78" s="30">
        <v>6230</v>
      </c>
      <c r="M78" s="30">
        <v>372</v>
      </c>
      <c r="N78" s="30">
        <v>879</v>
      </c>
      <c r="O78" s="30">
        <v>66.5</v>
      </c>
      <c r="P78" s="30">
        <v>69.099999999999994</v>
      </c>
      <c r="Q78" s="31">
        <v>3.65</v>
      </c>
      <c r="R78" s="29">
        <v>9.07</v>
      </c>
      <c r="S78" s="29">
        <v>0.63900000000000001</v>
      </c>
      <c r="T78" s="30">
        <v>344</v>
      </c>
      <c r="U78" s="29" t="s">
        <v>2</v>
      </c>
      <c r="V78" s="28"/>
      <c r="W78" s="45">
        <f t="shared" si="5"/>
        <v>21.022556390977442</v>
      </c>
    </row>
    <row r="79" spans="1:23" x14ac:dyDescent="0.25">
      <c r="A79" s="28" t="s">
        <v>28</v>
      </c>
      <c r="B79" s="28" t="s">
        <v>27</v>
      </c>
      <c r="C79" s="29">
        <v>0.86</v>
      </c>
      <c r="D79" s="30">
        <v>126100</v>
      </c>
      <c r="E79" s="30">
        <v>250.7</v>
      </c>
      <c r="F79" s="30">
        <v>1614</v>
      </c>
      <c r="G79" s="30">
        <v>144000</v>
      </c>
      <c r="H79" s="30">
        <v>34210</v>
      </c>
      <c r="I79" s="30">
        <v>123500</v>
      </c>
      <c r="J79" s="30">
        <v>16450</v>
      </c>
      <c r="K79" s="30">
        <v>1942</v>
      </c>
      <c r="L79" s="30">
        <v>6280</v>
      </c>
      <c r="M79" s="30">
        <v>373</v>
      </c>
      <c r="N79" s="30">
        <v>876</v>
      </c>
      <c r="O79" s="30">
        <v>68.3</v>
      </c>
      <c r="P79" s="30">
        <v>75.8</v>
      </c>
      <c r="Q79" s="31">
        <v>4.0599999999999996</v>
      </c>
      <c r="R79" s="29">
        <v>10.77</v>
      </c>
      <c r="S79" s="29">
        <v>0.83499999999999996</v>
      </c>
      <c r="T79" s="30">
        <v>298</v>
      </c>
      <c r="U79" s="29" t="s">
        <v>2</v>
      </c>
      <c r="V79" s="28"/>
      <c r="W79" s="45">
        <f t="shared" si="5"/>
        <v>23.63103953147877</v>
      </c>
    </row>
    <row r="80" spans="1:23" x14ac:dyDescent="0.25">
      <c r="A80" s="28" t="s">
        <v>28</v>
      </c>
      <c r="B80" s="28" t="s">
        <v>27</v>
      </c>
      <c r="C80" s="29" t="s">
        <v>2</v>
      </c>
      <c r="D80" s="30">
        <v>129800</v>
      </c>
      <c r="E80" s="30">
        <v>284.7</v>
      </c>
      <c r="F80" s="30">
        <v>2510</v>
      </c>
      <c r="G80" s="30">
        <v>146500</v>
      </c>
      <c r="H80" s="30">
        <v>33890</v>
      </c>
      <c r="I80" s="30">
        <v>126100</v>
      </c>
      <c r="J80" s="30">
        <v>17600</v>
      </c>
      <c r="K80" s="30">
        <v>2216</v>
      </c>
      <c r="L80" s="30">
        <v>7700</v>
      </c>
      <c r="M80" s="30">
        <v>484</v>
      </c>
      <c r="N80" s="30">
        <v>1229</v>
      </c>
      <c r="O80" s="30">
        <v>100.1</v>
      </c>
      <c r="P80" s="30">
        <v>115.5</v>
      </c>
      <c r="Q80" s="31">
        <v>6.18</v>
      </c>
      <c r="R80" s="29">
        <v>18.600000000000001</v>
      </c>
      <c r="S80" s="29">
        <v>1.42</v>
      </c>
      <c r="T80" s="30">
        <v>341.3</v>
      </c>
      <c r="U80" s="29" t="s">
        <v>2</v>
      </c>
      <c r="V80" s="28"/>
      <c r="W80" s="45">
        <f t="shared" si="5"/>
        <v>25.074925074925076</v>
      </c>
    </row>
    <row r="81" spans="1:23" x14ac:dyDescent="0.25">
      <c r="A81" s="28" t="s">
        <v>28</v>
      </c>
      <c r="B81" s="28" t="s">
        <v>27</v>
      </c>
      <c r="C81" s="29" t="s">
        <v>2</v>
      </c>
      <c r="D81" s="30">
        <v>129900</v>
      </c>
      <c r="E81" s="30">
        <v>289.2</v>
      </c>
      <c r="F81" s="30">
        <v>2281</v>
      </c>
      <c r="G81" s="30">
        <v>145900</v>
      </c>
      <c r="H81" s="30">
        <v>33290</v>
      </c>
      <c r="I81" s="30">
        <v>122100</v>
      </c>
      <c r="J81" s="30">
        <v>16640</v>
      </c>
      <c r="K81" s="30">
        <v>2066</v>
      </c>
      <c r="L81" s="30">
        <v>7270</v>
      </c>
      <c r="M81" s="30">
        <v>447.9</v>
      </c>
      <c r="N81" s="30">
        <v>1122</v>
      </c>
      <c r="O81" s="30">
        <v>92.9</v>
      </c>
      <c r="P81" s="30">
        <v>102.4</v>
      </c>
      <c r="Q81" s="31">
        <v>5.62</v>
      </c>
      <c r="R81" s="29">
        <v>17.46</v>
      </c>
      <c r="S81" s="29">
        <v>1.222</v>
      </c>
      <c r="T81" s="30">
        <v>275.89999999999998</v>
      </c>
      <c r="U81" s="29">
        <v>5.3999999999999999E-2</v>
      </c>
      <c r="V81" s="28"/>
      <c r="W81" s="45">
        <f t="shared" si="5"/>
        <v>24.553283100107642</v>
      </c>
    </row>
    <row r="82" spans="1:23" x14ac:dyDescent="0.25">
      <c r="A82" s="28" t="s">
        <v>28</v>
      </c>
      <c r="B82" s="28" t="s">
        <v>27</v>
      </c>
      <c r="C82" s="29" t="s">
        <v>2</v>
      </c>
      <c r="D82" s="30">
        <v>127100</v>
      </c>
      <c r="E82" s="30">
        <v>294.89999999999998</v>
      </c>
      <c r="F82" s="30">
        <v>2634</v>
      </c>
      <c r="G82" s="30">
        <v>146900</v>
      </c>
      <c r="H82" s="30">
        <v>34520</v>
      </c>
      <c r="I82" s="30">
        <v>129000</v>
      </c>
      <c r="J82" s="30">
        <v>18170</v>
      </c>
      <c r="K82" s="30">
        <v>2304</v>
      </c>
      <c r="L82" s="30">
        <v>8030</v>
      </c>
      <c r="M82" s="30">
        <v>501.8</v>
      </c>
      <c r="N82" s="30">
        <v>1262</v>
      </c>
      <c r="O82" s="30">
        <v>105.1</v>
      </c>
      <c r="P82" s="30">
        <v>116.3</v>
      </c>
      <c r="Q82" s="31">
        <v>6.49</v>
      </c>
      <c r="R82" s="29">
        <v>19.21</v>
      </c>
      <c r="S82" s="29">
        <v>1.39</v>
      </c>
      <c r="T82" s="30">
        <v>264.5</v>
      </c>
      <c r="U82" s="29">
        <v>8.1000000000000003E-2</v>
      </c>
      <c r="V82" s="28"/>
      <c r="W82" s="45">
        <f t="shared" si="5"/>
        <v>25.061845861084684</v>
      </c>
    </row>
    <row r="83" spans="1:23" s="41" customFormat="1" x14ac:dyDescent="0.25">
      <c r="A83" s="37" t="s">
        <v>28</v>
      </c>
      <c r="B83" s="28" t="s">
        <v>27</v>
      </c>
      <c r="C83" s="38">
        <v>11.1</v>
      </c>
      <c r="D83" s="39">
        <v>90700</v>
      </c>
      <c r="E83" s="39">
        <v>291.10000000000002</v>
      </c>
      <c r="F83" s="39">
        <v>3050</v>
      </c>
      <c r="G83" s="39">
        <v>144400</v>
      </c>
      <c r="H83" s="39">
        <v>34790</v>
      </c>
      <c r="I83" s="39">
        <v>131900</v>
      </c>
      <c r="J83" s="39">
        <v>19000</v>
      </c>
      <c r="K83" s="39">
        <v>2379</v>
      </c>
      <c r="L83" s="39">
        <v>8210</v>
      </c>
      <c r="M83" s="39">
        <v>510</v>
      </c>
      <c r="N83" s="39">
        <v>1310</v>
      </c>
      <c r="O83" s="39">
        <v>112.9</v>
      </c>
      <c r="P83" s="39">
        <v>126</v>
      </c>
      <c r="Q83" s="40">
        <v>6.93</v>
      </c>
      <c r="R83" s="38">
        <v>21.6</v>
      </c>
      <c r="S83" s="38">
        <v>1.6</v>
      </c>
      <c r="T83" s="39">
        <v>441</v>
      </c>
      <c r="U83" s="38" t="s">
        <v>2</v>
      </c>
      <c r="V83" s="37"/>
      <c r="W83" s="45">
        <f t="shared" si="5"/>
        <v>27.015057573073516</v>
      </c>
    </row>
    <row r="84" spans="1:23" x14ac:dyDescent="0.25">
      <c r="A84" s="28" t="s">
        <v>29</v>
      </c>
      <c r="B84" s="28" t="s">
        <v>27</v>
      </c>
      <c r="C84" s="38" t="s">
        <v>2</v>
      </c>
      <c r="D84" s="39">
        <v>89100</v>
      </c>
      <c r="E84" s="39">
        <v>240</v>
      </c>
      <c r="F84" s="39">
        <v>3570</v>
      </c>
      <c r="G84" s="39">
        <v>131200</v>
      </c>
      <c r="H84" s="39">
        <v>36310</v>
      </c>
      <c r="I84" s="39">
        <v>135800</v>
      </c>
      <c r="J84" s="39">
        <v>21930</v>
      </c>
      <c r="K84" s="39">
        <v>2799</v>
      </c>
      <c r="L84" s="39">
        <v>11500</v>
      </c>
      <c r="M84" s="39">
        <v>698</v>
      </c>
      <c r="N84" s="39">
        <v>1732</v>
      </c>
      <c r="O84" s="39">
        <v>145.69999999999999</v>
      </c>
      <c r="P84" s="39">
        <v>168.2</v>
      </c>
      <c r="Q84" s="40">
        <v>10.89</v>
      </c>
      <c r="R84" s="38">
        <v>32.1</v>
      </c>
      <c r="S84" s="38">
        <v>3.07</v>
      </c>
      <c r="T84" s="39">
        <v>930</v>
      </c>
      <c r="U84" s="38">
        <v>1.9E-2</v>
      </c>
      <c r="V84" s="28"/>
      <c r="W84" s="45">
        <f t="shared" si="5"/>
        <v>24.502402196293755</v>
      </c>
    </row>
    <row r="85" spans="1:23" x14ac:dyDescent="0.25">
      <c r="A85" s="28" t="s">
        <v>29</v>
      </c>
      <c r="B85" s="28" t="s">
        <v>27</v>
      </c>
      <c r="C85" s="38">
        <v>1.58</v>
      </c>
      <c r="D85" s="39">
        <v>82800</v>
      </c>
      <c r="E85" s="39">
        <v>223.5</v>
      </c>
      <c r="F85" s="39">
        <v>3119</v>
      </c>
      <c r="G85" s="39">
        <v>127600</v>
      </c>
      <c r="H85" s="39">
        <v>35980</v>
      </c>
      <c r="I85" s="39">
        <v>133600</v>
      </c>
      <c r="J85" s="39">
        <v>20350</v>
      </c>
      <c r="K85" s="39">
        <v>2690</v>
      </c>
      <c r="L85" s="39">
        <v>10640</v>
      </c>
      <c r="M85" s="39">
        <v>646</v>
      </c>
      <c r="N85" s="39">
        <v>1552</v>
      </c>
      <c r="O85" s="39">
        <v>132.4</v>
      </c>
      <c r="P85" s="39">
        <v>151</v>
      </c>
      <c r="Q85" s="40">
        <v>10.029999999999999</v>
      </c>
      <c r="R85" s="38">
        <v>27.5</v>
      </c>
      <c r="S85" s="38">
        <v>2.76</v>
      </c>
      <c r="T85" s="39">
        <v>1020</v>
      </c>
      <c r="U85" s="38">
        <v>0.13500000000000001</v>
      </c>
      <c r="V85" s="28"/>
      <c r="W85" s="45">
        <f t="shared" si="5"/>
        <v>23.55740181268882</v>
      </c>
    </row>
    <row r="86" spans="1:23" x14ac:dyDescent="0.25">
      <c r="A86" s="28" t="s">
        <v>29</v>
      </c>
      <c r="B86" s="28" t="s">
        <v>27</v>
      </c>
      <c r="C86" s="38" t="s">
        <v>2</v>
      </c>
      <c r="D86" s="39">
        <v>89700</v>
      </c>
      <c r="E86" s="39">
        <v>216</v>
      </c>
      <c r="F86" s="39">
        <v>4250</v>
      </c>
      <c r="G86" s="39">
        <v>127800</v>
      </c>
      <c r="H86" s="39">
        <v>36040</v>
      </c>
      <c r="I86" s="39">
        <v>138200</v>
      </c>
      <c r="J86" s="39">
        <v>24040</v>
      </c>
      <c r="K86" s="39">
        <v>3190</v>
      </c>
      <c r="L86" s="39">
        <v>12860</v>
      </c>
      <c r="M86" s="39">
        <v>821</v>
      </c>
      <c r="N86" s="39">
        <v>2050</v>
      </c>
      <c r="O86" s="39">
        <v>176</v>
      </c>
      <c r="P86" s="39">
        <v>203</v>
      </c>
      <c r="Q86" s="40">
        <v>13</v>
      </c>
      <c r="R86" s="38">
        <v>37.5</v>
      </c>
      <c r="S86" s="38">
        <v>3.46</v>
      </c>
      <c r="T86" s="39">
        <v>975</v>
      </c>
      <c r="U86" s="38">
        <v>0.11700000000000001</v>
      </c>
      <c r="V86" s="28"/>
      <c r="W86" s="45">
        <f t="shared" si="5"/>
        <v>24.147727272727273</v>
      </c>
    </row>
    <row r="87" spans="1:23" x14ac:dyDescent="0.25">
      <c r="A87" s="28" t="s">
        <v>28</v>
      </c>
      <c r="B87" s="28" t="s">
        <v>27</v>
      </c>
      <c r="C87" s="38">
        <v>8.15</v>
      </c>
      <c r="D87" s="39">
        <v>48300</v>
      </c>
      <c r="E87" s="39">
        <v>199</v>
      </c>
      <c r="F87" s="39">
        <v>3470</v>
      </c>
      <c r="G87" s="39">
        <v>130500</v>
      </c>
      <c r="H87" s="39">
        <v>36680</v>
      </c>
      <c r="I87" s="39">
        <v>137200</v>
      </c>
      <c r="J87" s="39">
        <v>22160</v>
      </c>
      <c r="K87" s="39">
        <v>3059</v>
      </c>
      <c r="L87" s="39">
        <v>11560</v>
      </c>
      <c r="M87" s="39">
        <v>737</v>
      </c>
      <c r="N87" s="39">
        <v>1740</v>
      </c>
      <c r="O87" s="39">
        <v>143.1</v>
      </c>
      <c r="P87" s="39">
        <v>161.1</v>
      </c>
      <c r="Q87" s="40">
        <v>9.69</v>
      </c>
      <c r="R87" s="38">
        <v>29.2</v>
      </c>
      <c r="S87" s="38">
        <v>2.38</v>
      </c>
      <c r="T87" s="39">
        <v>994</v>
      </c>
      <c r="U87" s="38">
        <v>0.29699999999999999</v>
      </c>
      <c r="V87" s="28"/>
      <c r="W87" s="45">
        <f t="shared" si="5"/>
        <v>24.248777078965759</v>
      </c>
    </row>
    <row r="88" spans="1:23" x14ac:dyDescent="0.25">
      <c r="A88" s="28" t="s">
        <v>28</v>
      </c>
      <c r="B88" s="28" t="s">
        <v>27</v>
      </c>
      <c r="C88" s="38">
        <v>12.9</v>
      </c>
      <c r="D88" s="39">
        <v>111000</v>
      </c>
      <c r="E88" s="39">
        <v>331</v>
      </c>
      <c r="F88" s="39">
        <v>2990</v>
      </c>
      <c r="G88" s="39">
        <v>141300</v>
      </c>
      <c r="H88" s="39">
        <v>36690</v>
      </c>
      <c r="I88" s="39">
        <v>135000</v>
      </c>
      <c r="J88" s="39">
        <v>20080</v>
      </c>
      <c r="K88" s="39">
        <v>2670</v>
      </c>
      <c r="L88" s="39">
        <v>10090</v>
      </c>
      <c r="M88" s="39">
        <v>629</v>
      </c>
      <c r="N88" s="39">
        <v>1538</v>
      </c>
      <c r="O88" s="39">
        <v>129</v>
      </c>
      <c r="P88" s="39">
        <v>146</v>
      </c>
      <c r="Q88" s="40">
        <v>8.6199999999999992</v>
      </c>
      <c r="R88" s="38">
        <v>25.5</v>
      </c>
      <c r="S88" s="38">
        <v>2.2999999999999998</v>
      </c>
      <c r="T88" s="39">
        <v>553</v>
      </c>
      <c r="U88" s="38">
        <v>0.33</v>
      </c>
      <c r="V88" s="28"/>
      <c r="W88" s="45">
        <f t="shared" si="5"/>
        <v>23.178294573643409</v>
      </c>
    </row>
    <row r="89" spans="1:23" x14ac:dyDescent="0.25">
      <c r="A89" s="28" t="s">
        <v>28</v>
      </c>
      <c r="B89" s="28" t="s">
        <v>27</v>
      </c>
      <c r="C89" s="38" t="s">
        <v>2</v>
      </c>
      <c r="D89" s="39">
        <v>131700</v>
      </c>
      <c r="E89" s="39">
        <v>302.5</v>
      </c>
      <c r="F89" s="39">
        <v>2526</v>
      </c>
      <c r="G89" s="39">
        <v>146800</v>
      </c>
      <c r="H89" s="39">
        <v>36600</v>
      </c>
      <c r="I89" s="39">
        <v>135800</v>
      </c>
      <c r="J89" s="39">
        <v>20430</v>
      </c>
      <c r="K89" s="39">
        <v>2483</v>
      </c>
      <c r="L89" s="39">
        <v>9130</v>
      </c>
      <c r="M89" s="39">
        <v>564</v>
      </c>
      <c r="N89" s="39">
        <v>1306</v>
      </c>
      <c r="O89" s="39">
        <v>105.8</v>
      </c>
      <c r="P89" s="39">
        <v>117.4</v>
      </c>
      <c r="Q89" s="40">
        <v>7.98</v>
      </c>
      <c r="R89" s="38">
        <v>21.3</v>
      </c>
      <c r="S89" s="38">
        <v>1.81</v>
      </c>
      <c r="T89" s="39">
        <v>715</v>
      </c>
      <c r="U89" s="38" t="s">
        <v>2</v>
      </c>
      <c r="V89" s="28"/>
      <c r="W89" s="45">
        <f t="shared" si="5"/>
        <v>23.87523629489603</v>
      </c>
    </row>
    <row r="90" spans="1:23" x14ac:dyDescent="0.25">
      <c r="A90" s="28" t="s">
        <v>28</v>
      </c>
      <c r="B90" s="28" t="s">
        <v>27</v>
      </c>
      <c r="C90" s="38" t="s">
        <v>2</v>
      </c>
      <c r="D90" s="39">
        <v>119400</v>
      </c>
      <c r="E90" s="39">
        <v>278.7</v>
      </c>
      <c r="F90" s="39">
        <v>2900</v>
      </c>
      <c r="G90" s="39">
        <v>140200</v>
      </c>
      <c r="H90" s="39">
        <v>35760</v>
      </c>
      <c r="I90" s="39">
        <v>134100</v>
      </c>
      <c r="J90" s="39">
        <v>20570</v>
      </c>
      <c r="K90" s="39">
        <v>2654</v>
      </c>
      <c r="L90" s="39">
        <v>9650</v>
      </c>
      <c r="M90" s="39">
        <v>614</v>
      </c>
      <c r="N90" s="39">
        <v>1452</v>
      </c>
      <c r="O90" s="39">
        <v>125.2</v>
      </c>
      <c r="P90" s="39">
        <v>132.69999999999999</v>
      </c>
      <c r="Q90" s="40">
        <v>8.31</v>
      </c>
      <c r="R90" s="38">
        <v>24.5</v>
      </c>
      <c r="S90" s="38">
        <v>2.02</v>
      </c>
      <c r="T90" s="39">
        <v>853</v>
      </c>
      <c r="U90" s="38">
        <v>6.0000000000000001E-3</v>
      </c>
      <c r="V90" s="28"/>
      <c r="W90" s="45">
        <f t="shared" si="5"/>
        <v>23.162939297124598</v>
      </c>
    </row>
    <row r="91" spans="1:23" x14ac:dyDescent="0.25">
      <c r="A91" s="28" t="s">
        <v>28</v>
      </c>
      <c r="B91" s="28" t="s">
        <v>27</v>
      </c>
      <c r="C91" s="38">
        <v>2.81</v>
      </c>
      <c r="D91" s="39">
        <v>108300</v>
      </c>
      <c r="E91" s="39">
        <v>279.3</v>
      </c>
      <c r="F91" s="39">
        <v>2239</v>
      </c>
      <c r="G91" s="39">
        <v>149400</v>
      </c>
      <c r="H91" s="39">
        <v>36530</v>
      </c>
      <c r="I91" s="39">
        <v>138100</v>
      </c>
      <c r="J91" s="39">
        <v>20120</v>
      </c>
      <c r="K91" s="39">
        <v>2395</v>
      </c>
      <c r="L91" s="39">
        <v>8770</v>
      </c>
      <c r="M91" s="39">
        <v>509</v>
      </c>
      <c r="N91" s="39">
        <v>1199</v>
      </c>
      <c r="O91" s="39">
        <v>96.4</v>
      </c>
      <c r="P91" s="39">
        <v>107.8</v>
      </c>
      <c r="Q91" s="40">
        <v>6.74</v>
      </c>
      <c r="R91" s="38">
        <v>17.7</v>
      </c>
      <c r="S91" s="38">
        <v>1.51</v>
      </c>
      <c r="T91" s="39">
        <v>360</v>
      </c>
      <c r="U91" s="38" t="s">
        <v>2</v>
      </c>
      <c r="V91" s="28"/>
      <c r="W91" s="45">
        <f t="shared" si="5"/>
        <v>23.226141078838172</v>
      </c>
    </row>
    <row r="92" spans="1:23" x14ac:dyDescent="0.25">
      <c r="A92" s="28" t="s">
        <v>28</v>
      </c>
      <c r="B92" s="28" t="s">
        <v>27</v>
      </c>
      <c r="C92" s="38">
        <v>1.7</v>
      </c>
      <c r="D92" s="39">
        <v>112700</v>
      </c>
      <c r="E92" s="39">
        <v>309.89999999999998</v>
      </c>
      <c r="F92" s="39">
        <v>2837</v>
      </c>
      <c r="G92" s="39">
        <v>149200</v>
      </c>
      <c r="H92" s="39">
        <v>36440</v>
      </c>
      <c r="I92" s="39">
        <v>137500</v>
      </c>
      <c r="J92" s="39">
        <v>20850</v>
      </c>
      <c r="K92" s="39">
        <v>2615</v>
      </c>
      <c r="L92" s="39">
        <v>9490</v>
      </c>
      <c r="M92" s="39">
        <v>576</v>
      </c>
      <c r="N92" s="39">
        <v>1408</v>
      </c>
      <c r="O92" s="39">
        <v>114</v>
      </c>
      <c r="P92" s="39">
        <v>128</v>
      </c>
      <c r="Q92" s="40">
        <v>8.18</v>
      </c>
      <c r="R92" s="38">
        <v>22</v>
      </c>
      <c r="S92" s="38">
        <v>1.82</v>
      </c>
      <c r="T92" s="39">
        <v>544</v>
      </c>
      <c r="U92" s="38" t="s">
        <v>2</v>
      </c>
      <c r="V92" s="28"/>
      <c r="W92" s="45">
        <f t="shared" si="5"/>
        <v>24.885964912280702</v>
      </c>
    </row>
    <row r="93" spans="1:23" x14ac:dyDescent="0.25">
      <c r="A93" s="28" t="s">
        <v>26</v>
      </c>
      <c r="B93" s="28" t="s">
        <v>27</v>
      </c>
      <c r="C93" s="38">
        <v>3</v>
      </c>
      <c r="D93" s="39">
        <v>96100</v>
      </c>
      <c r="E93" s="39">
        <v>267.7</v>
      </c>
      <c r="F93" s="39">
        <v>3090</v>
      </c>
      <c r="G93" s="39">
        <v>138800</v>
      </c>
      <c r="H93" s="39">
        <v>36700</v>
      </c>
      <c r="I93" s="39">
        <v>137700</v>
      </c>
      <c r="J93" s="39">
        <v>22250</v>
      </c>
      <c r="K93" s="39">
        <v>2832</v>
      </c>
      <c r="L93" s="39">
        <v>9940</v>
      </c>
      <c r="M93" s="39">
        <v>616</v>
      </c>
      <c r="N93" s="39">
        <v>1520</v>
      </c>
      <c r="O93" s="39">
        <v>125.3</v>
      </c>
      <c r="P93" s="39">
        <v>138.19999999999999</v>
      </c>
      <c r="Q93" s="40">
        <v>8.0500000000000007</v>
      </c>
      <c r="R93" s="38">
        <v>24.4</v>
      </c>
      <c r="S93" s="38">
        <v>2.02</v>
      </c>
      <c r="T93" s="39">
        <v>811</v>
      </c>
      <c r="U93" s="38" t="s">
        <v>2</v>
      </c>
      <c r="V93" s="28"/>
      <c r="W93" s="45">
        <f t="shared" si="5"/>
        <v>24.660814046288909</v>
      </c>
    </row>
    <row r="94" spans="1:23" x14ac:dyDescent="0.25">
      <c r="A94" s="28" t="s">
        <v>26</v>
      </c>
      <c r="B94" s="28" t="s">
        <v>27</v>
      </c>
      <c r="C94" s="38">
        <v>24.9</v>
      </c>
      <c r="D94" s="39">
        <v>67300</v>
      </c>
      <c r="E94" s="39">
        <v>408.2</v>
      </c>
      <c r="F94" s="39">
        <v>2913</v>
      </c>
      <c r="G94" s="39">
        <v>141600</v>
      </c>
      <c r="H94" s="39">
        <v>35660</v>
      </c>
      <c r="I94" s="39">
        <v>134400</v>
      </c>
      <c r="J94" s="39">
        <v>19580</v>
      </c>
      <c r="K94" s="39">
        <v>2639</v>
      </c>
      <c r="L94" s="39">
        <v>9490</v>
      </c>
      <c r="M94" s="39">
        <v>610</v>
      </c>
      <c r="N94" s="39">
        <v>1502</v>
      </c>
      <c r="O94" s="39">
        <v>124.8</v>
      </c>
      <c r="P94" s="39">
        <v>131.80000000000001</v>
      </c>
      <c r="Q94" s="40">
        <v>7.76</v>
      </c>
      <c r="R94" s="38">
        <v>23.5</v>
      </c>
      <c r="S94" s="38">
        <v>2.02</v>
      </c>
      <c r="T94" s="39">
        <v>398</v>
      </c>
      <c r="U94" s="38">
        <v>0.442</v>
      </c>
      <c r="V94" s="28"/>
      <c r="W94" s="45">
        <f t="shared" si="5"/>
        <v>23.341346153846153</v>
      </c>
    </row>
    <row r="95" spans="1:23" x14ac:dyDescent="0.25">
      <c r="A95" s="28" t="s">
        <v>29</v>
      </c>
      <c r="B95" s="28" t="s">
        <v>27</v>
      </c>
      <c r="C95" s="29" t="s">
        <v>2</v>
      </c>
      <c r="D95" s="30">
        <v>146000</v>
      </c>
      <c r="E95" s="30">
        <v>323</v>
      </c>
      <c r="F95" s="30">
        <v>4220</v>
      </c>
      <c r="G95" s="30">
        <v>151200</v>
      </c>
      <c r="H95" s="30">
        <v>36130</v>
      </c>
      <c r="I95" s="30">
        <v>154200</v>
      </c>
      <c r="J95" s="30">
        <v>26600</v>
      </c>
      <c r="K95" s="30">
        <v>3720</v>
      </c>
      <c r="L95" s="30">
        <v>10710</v>
      </c>
      <c r="M95" s="30">
        <v>741</v>
      </c>
      <c r="N95" s="30">
        <v>1940</v>
      </c>
      <c r="O95" s="30">
        <v>166</v>
      </c>
      <c r="P95" s="30">
        <v>187</v>
      </c>
      <c r="Q95" s="31">
        <v>10.9</v>
      </c>
      <c r="R95" s="29">
        <v>35.299999999999997</v>
      </c>
      <c r="S95" s="29">
        <v>1.34</v>
      </c>
      <c r="T95" s="30">
        <v>493</v>
      </c>
      <c r="U95" s="29" t="s">
        <v>2</v>
      </c>
      <c r="V95" s="28"/>
      <c r="W95" s="45">
        <f t="shared" si="5"/>
        <v>25.421686746987952</v>
      </c>
    </row>
    <row r="96" spans="1:23" x14ac:dyDescent="0.25">
      <c r="A96" s="28" t="s">
        <v>29</v>
      </c>
      <c r="B96" s="28" t="s">
        <v>27</v>
      </c>
      <c r="C96" s="29" t="s">
        <v>2</v>
      </c>
      <c r="D96" s="30">
        <v>130600</v>
      </c>
      <c r="E96" s="30">
        <v>260</v>
      </c>
      <c r="F96" s="30">
        <v>6150</v>
      </c>
      <c r="G96" s="30">
        <v>145500</v>
      </c>
      <c r="H96" s="30">
        <v>37120</v>
      </c>
      <c r="I96" s="30">
        <v>164300</v>
      </c>
      <c r="J96" s="30">
        <v>28680</v>
      </c>
      <c r="K96" s="30">
        <v>3900</v>
      </c>
      <c r="L96" s="30">
        <v>13450</v>
      </c>
      <c r="M96" s="30">
        <v>965</v>
      </c>
      <c r="N96" s="30">
        <v>2660</v>
      </c>
      <c r="O96" s="30">
        <v>226</v>
      </c>
      <c r="P96" s="30">
        <v>270</v>
      </c>
      <c r="Q96" s="31">
        <v>14.8</v>
      </c>
      <c r="R96" s="29">
        <v>45</v>
      </c>
      <c r="S96" s="29">
        <v>2.9</v>
      </c>
      <c r="T96" s="30">
        <v>482</v>
      </c>
      <c r="U96" s="29" t="s">
        <v>2</v>
      </c>
      <c r="V96" s="28"/>
      <c r="W96" s="45">
        <f t="shared" si="5"/>
        <v>27.212389380530972</v>
      </c>
    </row>
    <row r="97" spans="1:23" x14ac:dyDescent="0.25">
      <c r="A97" s="28" t="s">
        <v>29</v>
      </c>
      <c r="B97" s="28" t="s">
        <v>27</v>
      </c>
      <c r="C97" s="29" t="s">
        <v>2</v>
      </c>
      <c r="D97" s="30">
        <v>130400</v>
      </c>
      <c r="E97" s="30">
        <v>269.89999999999998</v>
      </c>
      <c r="F97" s="30">
        <v>2930</v>
      </c>
      <c r="G97" s="30">
        <v>143900</v>
      </c>
      <c r="H97" s="30">
        <v>34650</v>
      </c>
      <c r="I97" s="30">
        <v>137400</v>
      </c>
      <c r="J97" s="30">
        <v>19690</v>
      </c>
      <c r="K97" s="30">
        <v>2497</v>
      </c>
      <c r="L97" s="30">
        <v>8730</v>
      </c>
      <c r="M97" s="30">
        <v>560</v>
      </c>
      <c r="N97" s="30">
        <v>1412</v>
      </c>
      <c r="O97" s="30">
        <v>119.6</v>
      </c>
      <c r="P97" s="30">
        <v>131</v>
      </c>
      <c r="Q97" s="31">
        <v>7.4</v>
      </c>
      <c r="R97" s="29">
        <v>23.1</v>
      </c>
      <c r="S97" s="29">
        <v>1.76</v>
      </c>
      <c r="T97" s="30">
        <v>899</v>
      </c>
      <c r="U97" s="29" t="s">
        <v>2</v>
      </c>
      <c r="V97" s="28"/>
      <c r="W97" s="45">
        <f t="shared" si="5"/>
        <v>24.498327759197327</v>
      </c>
    </row>
    <row r="98" spans="1:23" x14ac:dyDescent="0.25">
      <c r="A98" s="28" t="s">
        <v>29</v>
      </c>
      <c r="B98" s="28" t="s">
        <v>27</v>
      </c>
      <c r="C98" s="29" t="s">
        <v>2</v>
      </c>
      <c r="D98" s="30">
        <v>134600</v>
      </c>
      <c r="E98" s="30">
        <v>296.10000000000002</v>
      </c>
      <c r="F98" s="30">
        <v>3170</v>
      </c>
      <c r="G98" s="30">
        <v>149200</v>
      </c>
      <c r="H98" s="30">
        <v>35640</v>
      </c>
      <c r="I98" s="30">
        <v>139100</v>
      </c>
      <c r="J98" s="30">
        <v>21010</v>
      </c>
      <c r="K98" s="30">
        <v>2750</v>
      </c>
      <c r="L98" s="30">
        <v>9330</v>
      </c>
      <c r="M98" s="30">
        <v>600</v>
      </c>
      <c r="N98" s="30">
        <v>1540</v>
      </c>
      <c r="O98" s="30">
        <v>126.7</v>
      </c>
      <c r="P98" s="30">
        <v>141</v>
      </c>
      <c r="Q98" s="31">
        <v>7.94</v>
      </c>
      <c r="R98" s="29">
        <v>23</v>
      </c>
      <c r="S98" s="29">
        <v>1.91</v>
      </c>
      <c r="T98" s="30">
        <v>744</v>
      </c>
      <c r="U98" s="29" t="s">
        <v>2</v>
      </c>
      <c r="V98" s="28"/>
      <c r="W98" s="45">
        <f t="shared" si="5"/>
        <v>25.019731649565902</v>
      </c>
    </row>
    <row r="99" spans="1:23" x14ac:dyDescent="0.25">
      <c r="A99" s="28" t="s">
        <v>29</v>
      </c>
      <c r="B99" s="28" t="s">
        <v>27</v>
      </c>
      <c r="C99" s="29" t="s">
        <v>2</v>
      </c>
      <c r="D99" s="30">
        <v>135600</v>
      </c>
      <c r="E99" s="30">
        <v>263.8</v>
      </c>
      <c r="F99" s="30">
        <v>3050</v>
      </c>
      <c r="G99" s="30">
        <v>143800</v>
      </c>
      <c r="H99" s="30">
        <v>34040</v>
      </c>
      <c r="I99" s="30">
        <v>128500</v>
      </c>
      <c r="J99" s="30">
        <v>18380</v>
      </c>
      <c r="K99" s="30">
        <v>2416</v>
      </c>
      <c r="L99" s="30">
        <v>8470</v>
      </c>
      <c r="M99" s="30">
        <v>541</v>
      </c>
      <c r="N99" s="30">
        <v>1430</v>
      </c>
      <c r="O99" s="30">
        <v>117.6</v>
      </c>
      <c r="P99" s="30">
        <v>135.9</v>
      </c>
      <c r="Q99" s="31">
        <v>7.57</v>
      </c>
      <c r="R99" s="29">
        <v>23.2</v>
      </c>
      <c r="S99" s="29">
        <v>1.93</v>
      </c>
      <c r="T99" s="30">
        <v>491</v>
      </c>
      <c r="U99" s="29">
        <v>6.5000000000000002E-2</v>
      </c>
      <c r="V99" s="28"/>
      <c r="W99" s="45">
        <f t="shared" si="5"/>
        <v>25.935374149659864</v>
      </c>
    </row>
    <row r="100" spans="1:23" x14ac:dyDescent="0.25">
      <c r="A100" s="28" t="s">
        <v>29</v>
      </c>
      <c r="B100" s="28" t="s">
        <v>27</v>
      </c>
      <c r="C100" s="29" t="s">
        <v>2</v>
      </c>
      <c r="D100" s="30">
        <v>145000</v>
      </c>
      <c r="E100" s="30">
        <v>268</v>
      </c>
      <c r="F100" s="30">
        <v>2350</v>
      </c>
      <c r="G100" s="30">
        <v>137400</v>
      </c>
      <c r="H100" s="30">
        <v>34030</v>
      </c>
      <c r="I100" s="30">
        <v>130000</v>
      </c>
      <c r="J100" s="30">
        <v>18310</v>
      </c>
      <c r="K100" s="30">
        <v>2256</v>
      </c>
      <c r="L100" s="30">
        <v>7970</v>
      </c>
      <c r="M100" s="30">
        <v>490</v>
      </c>
      <c r="N100" s="30">
        <v>1202</v>
      </c>
      <c r="O100" s="30">
        <v>94.6</v>
      </c>
      <c r="P100" s="30">
        <v>106.7</v>
      </c>
      <c r="Q100" s="31">
        <v>5.79</v>
      </c>
      <c r="R100" s="29">
        <v>17.600000000000001</v>
      </c>
      <c r="S100" s="29">
        <v>1.39</v>
      </c>
      <c r="T100" s="30">
        <v>865</v>
      </c>
      <c r="U100" s="29" t="s">
        <v>2</v>
      </c>
      <c r="V100" s="28"/>
      <c r="W100" s="45">
        <f t="shared" si="5"/>
        <v>24.841437632135307</v>
      </c>
    </row>
    <row r="101" spans="1:23" x14ac:dyDescent="0.25">
      <c r="A101" s="28" t="s">
        <v>29</v>
      </c>
      <c r="B101" s="28" t="s">
        <v>27</v>
      </c>
      <c r="C101" s="29">
        <v>2.5</v>
      </c>
      <c r="D101" s="30">
        <v>149900</v>
      </c>
      <c r="E101" s="30">
        <v>238</v>
      </c>
      <c r="F101" s="30">
        <v>4200</v>
      </c>
      <c r="G101" s="30">
        <v>131200</v>
      </c>
      <c r="H101" s="30">
        <v>36270</v>
      </c>
      <c r="I101" s="30">
        <v>139600</v>
      </c>
      <c r="J101" s="30">
        <v>21870</v>
      </c>
      <c r="K101" s="30">
        <v>2930</v>
      </c>
      <c r="L101" s="30">
        <v>10480</v>
      </c>
      <c r="M101" s="30">
        <v>719</v>
      </c>
      <c r="N101" s="30">
        <v>1920</v>
      </c>
      <c r="O101" s="30">
        <v>158</v>
      </c>
      <c r="P101" s="30">
        <v>183</v>
      </c>
      <c r="Q101" s="31">
        <v>10.5</v>
      </c>
      <c r="R101" s="29">
        <v>32.700000000000003</v>
      </c>
      <c r="S101" s="29">
        <v>2.23</v>
      </c>
      <c r="T101" s="30">
        <v>483</v>
      </c>
      <c r="U101" s="29" t="s">
        <v>2</v>
      </c>
      <c r="V101" s="28"/>
      <c r="W101" s="45">
        <f t="shared" si="5"/>
        <v>26.582278481012658</v>
      </c>
    </row>
    <row r="102" spans="1:23" x14ac:dyDescent="0.25">
      <c r="A102" s="28" t="s">
        <v>29</v>
      </c>
      <c r="B102" s="28" t="s">
        <v>27</v>
      </c>
      <c r="C102" s="29">
        <v>1.67</v>
      </c>
      <c r="D102" s="30">
        <v>156400</v>
      </c>
      <c r="E102" s="30">
        <v>182.8</v>
      </c>
      <c r="F102" s="30">
        <v>4040</v>
      </c>
      <c r="G102" s="30">
        <v>128100</v>
      </c>
      <c r="H102" s="30">
        <v>36280</v>
      </c>
      <c r="I102" s="30">
        <v>142500</v>
      </c>
      <c r="J102" s="30">
        <v>22040</v>
      </c>
      <c r="K102" s="30">
        <v>2875</v>
      </c>
      <c r="L102" s="30">
        <v>10450</v>
      </c>
      <c r="M102" s="30">
        <v>705</v>
      </c>
      <c r="N102" s="30">
        <v>1847</v>
      </c>
      <c r="O102" s="30">
        <v>156</v>
      </c>
      <c r="P102" s="30">
        <v>178.3</v>
      </c>
      <c r="Q102" s="31">
        <v>10.6</v>
      </c>
      <c r="R102" s="29">
        <v>31.8</v>
      </c>
      <c r="S102" s="29">
        <v>2.3199999999999998</v>
      </c>
      <c r="T102" s="30">
        <v>1051</v>
      </c>
      <c r="U102" s="29">
        <v>0.154</v>
      </c>
      <c r="V102" s="28"/>
      <c r="W102" s="45">
        <f t="shared" si="5"/>
        <v>25.897435897435898</v>
      </c>
    </row>
    <row r="103" spans="1:23" x14ac:dyDescent="0.25">
      <c r="A103" s="28" t="s">
        <v>29</v>
      </c>
      <c r="B103" s="28" t="s">
        <v>27</v>
      </c>
      <c r="C103" s="29" t="s">
        <v>2</v>
      </c>
      <c r="D103" s="30">
        <v>203600</v>
      </c>
      <c r="E103" s="30">
        <v>262.10000000000002</v>
      </c>
      <c r="F103" s="30">
        <v>2750</v>
      </c>
      <c r="G103" s="30">
        <v>143500</v>
      </c>
      <c r="H103" s="30">
        <v>34850</v>
      </c>
      <c r="I103" s="30">
        <v>132500</v>
      </c>
      <c r="J103" s="30">
        <v>19050</v>
      </c>
      <c r="K103" s="30">
        <v>2425</v>
      </c>
      <c r="L103" s="30">
        <v>8530</v>
      </c>
      <c r="M103" s="30">
        <v>549</v>
      </c>
      <c r="N103" s="30">
        <v>1361</v>
      </c>
      <c r="O103" s="30">
        <v>107.9</v>
      </c>
      <c r="P103" s="30">
        <v>121.6</v>
      </c>
      <c r="Q103" s="31">
        <v>6.8</v>
      </c>
      <c r="R103" s="29">
        <v>20.5</v>
      </c>
      <c r="S103" s="29">
        <v>1.52</v>
      </c>
      <c r="T103" s="30">
        <v>957</v>
      </c>
      <c r="U103" s="29">
        <v>0.06</v>
      </c>
      <c r="V103" s="28"/>
      <c r="W103" s="45">
        <f t="shared" si="5"/>
        <v>25.486561631139942</v>
      </c>
    </row>
    <row r="104" spans="1:23" x14ac:dyDescent="0.25">
      <c r="A104" s="28" t="s">
        <v>29</v>
      </c>
      <c r="B104" s="28" t="s">
        <v>27</v>
      </c>
      <c r="C104" s="29" t="s">
        <v>2</v>
      </c>
      <c r="D104" s="30">
        <v>204100</v>
      </c>
      <c r="E104" s="30">
        <v>170.2</v>
      </c>
      <c r="F104" s="30">
        <v>4540</v>
      </c>
      <c r="G104" s="30">
        <v>127900</v>
      </c>
      <c r="H104" s="30">
        <v>37000</v>
      </c>
      <c r="I104" s="30">
        <v>143400</v>
      </c>
      <c r="J104" s="30">
        <v>23400</v>
      </c>
      <c r="K104" s="30">
        <v>3190</v>
      </c>
      <c r="L104" s="30">
        <v>11480</v>
      </c>
      <c r="M104" s="30">
        <v>790</v>
      </c>
      <c r="N104" s="30">
        <v>2031</v>
      </c>
      <c r="O104" s="30">
        <v>168.4</v>
      </c>
      <c r="P104" s="30">
        <v>193.8</v>
      </c>
      <c r="Q104" s="31">
        <v>11.71</v>
      </c>
      <c r="R104" s="29">
        <v>35.4</v>
      </c>
      <c r="S104" s="29">
        <v>2.8</v>
      </c>
      <c r="T104" s="30">
        <v>1050</v>
      </c>
      <c r="U104" s="29">
        <v>5.7000000000000002E-2</v>
      </c>
      <c r="V104" s="28"/>
      <c r="W104" s="45">
        <f t="shared" si="5"/>
        <v>26.959619952494062</v>
      </c>
    </row>
    <row r="105" spans="1:23" x14ac:dyDescent="0.25">
      <c r="A105" s="28" t="s">
        <v>29</v>
      </c>
      <c r="B105" s="28" t="s">
        <v>27</v>
      </c>
      <c r="C105" s="29" t="s">
        <v>2</v>
      </c>
      <c r="D105" s="30">
        <v>219000</v>
      </c>
      <c r="E105" s="30">
        <v>216.9</v>
      </c>
      <c r="F105" s="30">
        <v>3740</v>
      </c>
      <c r="G105" s="30">
        <v>138000</v>
      </c>
      <c r="H105" s="30">
        <v>35970</v>
      </c>
      <c r="I105" s="30">
        <v>139900</v>
      </c>
      <c r="J105" s="30">
        <v>21460</v>
      </c>
      <c r="K105" s="30">
        <v>2834</v>
      </c>
      <c r="L105" s="30">
        <v>10240</v>
      </c>
      <c r="M105" s="30">
        <v>691</v>
      </c>
      <c r="N105" s="30">
        <v>1784</v>
      </c>
      <c r="O105" s="30">
        <v>143.6</v>
      </c>
      <c r="P105" s="30">
        <v>158.30000000000001</v>
      </c>
      <c r="Q105" s="31">
        <v>8.91</v>
      </c>
      <c r="R105" s="29">
        <v>27.6</v>
      </c>
      <c r="S105" s="29">
        <v>2.29</v>
      </c>
      <c r="T105" s="30">
        <v>953</v>
      </c>
      <c r="U105" s="29">
        <v>7.2999999999999995E-2</v>
      </c>
      <c r="V105" s="28"/>
      <c r="W105" s="45">
        <f t="shared" si="5"/>
        <v>26.044568245125348</v>
      </c>
    </row>
    <row r="106" spans="1:23" x14ac:dyDescent="0.25">
      <c r="A106" s="28" t="s">
        <v>29</v>
      </c>
      <c r="B106" s="28" t="s">
        <v>27</v>
      </c>
      <c r="C106" s="29" t="s">
        <v>2</v>
      </c>
      <c r="D106" s="30">
        <v>237400</v>
      </c>
      <c r="E106" s="30">
        <v>239</v>
      </c>
      <c r="F106" s="30">
        <v>3140</v>
      </c>
      <c r="G106" s="30">
        <v>140400</v>
      </c>
      <c r="H106" s="30">
        <v>35500</v>
      </c>
      <c r="I106" s="30">
        <v>135000</v>
      </c>
      <c r="J106" s="30">
        <v>20450</v>
      </c>
      <c r="K106" s="30">
        <v>2588</v>
      </c>
      <c r="L106" s="30">
        <v>9300</v>
      </c>
      <c r="M106" s="30">
        <v>599</v>
      </c>
      <c r="N106" s="30">
        <v>1522</v>
      </c>
      <c r="O106" s="30">
        <v>122.2</v>
      </c>
      <c r="P106" s="30">
        <v>137</v>
      </c>
      <c r="Q106" s="31">
        <v>7.82</v>
      </c>
      <c r="R106" s="29">
        <v>23.5</v>
      </c>
      <c r="S106" s="29">
        <v>1.74</v>
      </c>
      <c r="T106" s="30">
        <v>953</v>
      </c>
      <c r="U106" s="29" t="s">
        <v>2</v>
      </c>
      <c r="V106" s="28"/>
      <c r="W106" s="45">
        <f t="shared" si="5"/>
        <v>25.695581014729949</v>
      </c>
    </row>
    <row r="107" spans="1:23" x14ac:dyDescent="0.25">
      <c r="A107" s="28" t="s">
        <v>29</v>
      </c>
      <c r="B107" s="28" t="s">
        <v>27</v>
      </c>
      <c r="C107" s="29" t="s">
        <v>2</v>
      </c>
      <c r="D107" s="30">
        <v>290300</v>
      </c>
      <c r="E107" s="30">
        <v>276</v>
      </c>
      <c r="F107" s="30">
        <v>3180</v>
      </c>
      <c r="G107" s="30">
        <v>141300</v>
      </c>
      <c r="H107" s="30">
        <v>35860</v>
      </c>
      <c r="I107" s="30">
        <v>137900</v>
      </c>
      <c r="J107" s="30">
        <v>20470</v>
      </c>
      <c r="K107" s="30">
        <v>2580</v>
      </c>
      <c r="L107" s="30">
        <v>9170</v>
      </c>
      <c r="M107" s="30">
        <v>597</v>
      </c>
      <c r="N107" s="30">
        <v>1530</v>
      </c>
      <c r="O107" s="30">
        <v>123.7</v>
      </c>
      <c r="P107" s="30">
        <v>132.80000000000001</v>
      </c>
      <c r="Q107" s="31">
        <v>7.75</v>
      </c>
      <c r="R107" s="29">
        <v>23.6</v>
      </c>
      <c r="S107" s="29">
        <v>1.83</v>
      </c>
      <c r="T107" s="30">
        <v>516</v>
      </c>
      <c r="U107" s="29">
        <v>8.5999999999999993E-2</v>
      </c>
      <c r="V107" s="28"/>
      <c r="W107" s="45">
        <f t="shared" si="5"/>
        <v>25.707356507679869</v>
      </c>
    </row>
    <row r="108" spans="1:23" x14ac:dyDescent="0.25">
      <c r="A108" s="28" t="s">
        <v>29</v>
      </c>
      <c r="B108" s="28" t="s">
        <v>27</v>
      </c>
      <c r="C108" s="29" t="s">
        <v>2</v>
      </c>
      <c r="D108" s="30">
        <v>289000</v>
      </c>
      <c r="E108" s="30">
        <v>264.2</v>
      </c>
      <c r="F108" s="30">
        <v>2149</v>
      </c>
      <c r="G108" s="30">
        <v>144400</v>
      </c>
      <c r="H108" s="30">
        <v>35220</v>
      </c>
      <c r="I108" s="30">
        <v>132500</v>
      </c>
      <c r="J108" s="30">
        <v>18220</v>
      </c>
      <c r="K108" s="30">
        <v>2203</v>
      </c>
      <c r="L108" s="30">
        <v>7640</v>
      </c>
      <c r="M108" s="30">
        <v>465.6</v>
      </c>
      <c r="N108" s="30">
        <v>1142</v>
      </c>
      <c r="O108" s="30">
        <v>90.4</v>
      </c>
      <c r="P108" s="30">
        <v>99.2</v>
      </c>
      <c r="Q108" s="31">
        <v>5.44</v>
      </c>
      <c r="R108" s="29">
        <v>15.87</v>
      </c>
      <c r="S108" s="29">
        <v>1.087</v>
      </c>
      <c r="T108" s="30">
        <v>867</v>
      </c>
      <c r="U108" s="29">
        <v>8.5000000000000006E-2</v>
      </c>
      <c r="V108" s="28"/>
      <c r="W108" s="45">
        <f t="shared" si="5"/>
        <v>23.772123893805308</v>
      </c>
    </row>
    <row r="109" spans="1:23" x14ac:dyDescent="0.25">
      <c r="A109" s="28" t="s">
        <v>29</v>
      </c>
      <c r="B109" s="28" t="s">
        <v>27</v>
      </c>
      <c r="C109" s="29">
        <v>3</v>
      </c>
      <c r="D109" s="30">
        <v>211400</v>
      </c>
      <c r="E109" s="30">
        <v>314</v>
      </c>
      <c r="F109" s="30">
        <v>2407</v>
      </c>
      <c r="G109" s="30">
        <v>149700</v>
      </c>
      <c r="H109" s="30">
        <v>35750</v>
      </c>
      <c r="I109" s="30">
        <v>136100</v>
      </c>
      <c r="J109" s="30">
        <v>19380</v>
      </c>
      <c r="K109" s="30">
        <v>2400</v>
      </c>
      <c r="L109" s="30">
        <v>8400</v>
      </c>
      <c r="M109" s="30">
        <v>517</v>
      </c>
      <c r="N109" s="30">
        <v>1255</v>
      </c>
      <c r="O109" s="30">
        <v>98.5</v>
      </c>
      <c r="P109" s="30">
        <v>106.8</v>
      </c>
      <c r="Q109" s="31">
        <v>6.24</v>
      </c>
      <c r="R109" s="29">
        <v>18.2</v>
      </c>
      <c r="S109" s="29">
        <v>1.36</v>
      </c>
      <c r="T109" s="30">
        <v>634</v>
      </c>
      <c r="U109" s="29" t="s">
        <v>2</v>
      </c>
      <c r="V109" s="28"/>
      <c r="W109" s="45">
        <f t="shared" si="5"/>
        <v>24.436548223350254</v>
      </c>
    </row>
    <row r="110" spans="1:23" x14ac:dyDescent="0.25">
      <c r="A110" s="28" t="s">
        <v>29</v>
      </c>
      <c r="B110" s="28" t="s">
        <v>27</v>
      </c>
      <c r="C110" s="29">
        <v>1.65</v>
      </c>
      <c r="D110" s="30">
        <v>209800</v>
      </c>
      <c r="E110" s="30">
        <v>269</v>
      </c>
      <c r="F110" s="30">
        <v>3190</v>
      </c>
      <c r="G110" s="30">
        <v>138500</v>
      </c>
      <c r="H110" s="30">
        <v>35820</v>
      </c>
      <c r="I110" s="30">
        <v>137000</v>
      </c>
      <c r="J110" s="30">
        <v>20410</v>
      </c>
      <c r="K110" s="30">
        <v>2630</v>
      </c>
      <c r="L110" s="30">
        <v>9480</v>
      </c>
      <c r="M110" s="30">
        <v>612</v>
      </c>
      <c r="N110" s="30">
        <v>1570</v>
      </c>
      <c r="O110" s="30">
        <v>128.69999999999999</v>
      </c>
      <c r="P110" s="30">
        <v>145</v>
      </c>
      <c r="Q110" s="31">
        <v>8.2899999999999991</v>
      </c>
      <c r="R110" s="29">
        <v>24.7</v>
      </c>
      <c r="S110" s="29">
        <v>1.82</v>
      </c>
      <c r="T110" s="30">
        <v>586</v>
      </c>
      <c r="U110" s="29" t="s">
        <v>2</v>
      </c>
      <c r="V110" s="28"/>
      <c r="W110" s="45">
        <f t="shared" si="5"/>
        <v>24.786324786324787</v>
      </c>
    </row>
    <row r="111" spans="1:23" x14ac:dyDescent="0.25">
      <c r="A111" s="28" t="s">
        <v>29</v>
      </c>
      <c r="B111" s="28" t="s">
        <v>27</v>
      </c>
      <c r="C111" s="29" t="s">
        <v>2</v>
      </c>
      <c r="D111" s="30">
        <v>181900</v>
      </c>
      <c r="E111" s="30">
        <v>296.60000000000002</v>
      </c>
      <c r="F111" s="30">
        <v>3650</v>
      </c>
      <c r="G111" s="30">
        <v>152200</v>
      </c>
      <c r="H111" s="30">
        <v>37290</v>
      </c>
      <c r="I111" s="30">
        <v>145300</v>
      </c>
      <c r="J111" s="30">
        <v>22500</v>
      </c>
      <c r="K111" s="30">
        <v>2827</v>
      </c>
      <c r="L111" s="30">
        <v>10340</v>
      </c>
      <c r="M111" s="30">
        <v>681</v>
      </c>
      <c r="N111" s="30">
        <v>1717</v>
      </c>
      <c r="O111" s="30">
        <v>140.69999999999999</v>
      </c>
      <c r="P111" s="30">
        <v>160</v>
      </c>
      <c r="Q111" s="31">
        <v>9.0500000000000007</v>
      </c>
      <c r="R111" s="29">
        <v>26</v>
      </c>
      <c r="S111" s="29">
        <v>2.13</v>
      </c>
      <c r="T111" s="30">
        <v>638</v>
      </c>
      <c r="U111" s="29" t="s">
        <v>2</v>
      </c>
      <c r="V111" s="28"/>
      <c r="W111" s="45">
        <f t="shared" si="5"/>
        <v>25.94171997157072</v>
      </c>
    </row>
    <row r="112" spans="1:23" x14ac:dyDescent="0.25">
      <c r="A112" s="28" t="s">
        <v>29</v>
      </c>
      <c r="B112" s="28" t="s">
        <v>27</v>
      </c>
      <c r="C112" s="29">
        <v>6.8</v>
      </c>
      <c r="D112" s="30">
        <v>105700</v>
      </c>
      <c r="E112" s="30">
        <v>286.8</v>
      </c>
      <c r="F112" s="30">
        <v>3070</v>
      </c>
      <c r="G112" s="30">
        <v>135300</v>
      </c>
      <c r="H112" s="30">
        <v>35210</v>
      </c>
      <c r="I112" s="30">
        <v>133100</v>
      </c>
      <c r="J112" s="30">
        <v>19850</v>
      </c>
      <c r="K112" s="30">
        <v>2508</v>
      </c>
      <c r="L112" s="30">
        <v>8620</v>
      </c>
      <c r="M112" s="30">
        <v>572</v>
      </c>
      <c r="N112" s="30">
        <v>1462</v>
      </c>
      <c r="O112" s="30">
        <v>120</v>
      </c>
      <c r="P112" s="30">
        <v>133.80000000000001</v>
      </c>
      <c r="Q112" s="31">
        <v>7.6</v>
      </c>
      <c r="R112" s="29">
        <v>23</v>
      </c>
      <c r="S112" s="29">
        <v>1.75</v>
      </c>
      <c r="T112" s="30">
        <v>441.3</v>
      </c>
      <c r="U112" s="29">
        <v>0.11899999999999999</v>
      </c>
      <c r="V112" s="28"/>
      <c r="W112" s="45">
        <f t="shared" si="5"/>
        <v>25.583333333333332</v>
      </c>
    </row>
    <row r="113" spans="1:23" x14ac:dyDescent="0.25">
      <c r="A113" s="28" t="s">
        <v>29</v>
      </c>
      <c r="B113" s="28" t="s">
        <v>27</v>
      </c>
      <c r="C113" s="29">
        <v>3.1</v>
      </c>
      <c r="D113" s="30">
        <v>117300</v>
      </c>
      <c r="E113" s="30">
        <v>278</v>
      </c>
      <c r="F113" s="30">
        <v>2990</v>
      </c>
      <c r="G113" s="30">
        <v>133800</v>
      </c>
      <c r="H113" s="30">
        <v>35230</v>
      </c>
      <c r="I113" s="30">
        <v>131600</v>
      </c>
      <c r="J113" s="30">
        <v>19470</v>
      </c>
      <c r="K113" s="30">
        <v>2409</v>
      </c>
      <c r="L113" s="30">
        <v>8480</v>
      </c>
      <c r="M113" s="30">
        <v>560</v>
      </c>
      <c r="N113" s="30">
        <v>1451</v>
      </c>
      <c r="O113" s="30">
        <v>118.2</v>
      </c>
      <c r="P113" s="30">
        <v>134.4</v>
      </c>
      <c r="Q113" s="31">
        <v>7.54</v>
      </c>
      <c r="R113" s="29">
        <v>23.4</v>
      </c>
      <c r="S113" s="29">
        <v>1.83</v>
      </c>
      <c r="T113" s="30">
        <v>451.6</v>
      </c>
      <c r="U113" s="29">
        <v>0.111</v>
      </c>
      <c r="V113" s="28"/>
      <c r="W113" s="45">
        <f t="shared" si="5"/>
        <v>25.296108291032148</v>
      </c>
    </row>
    <row r="114" spans="1:23" x14ac:dyDescent="0.25">
      <c r="A114" s="28" t="s">
        <v>29</v>
      </c>
      <c r="B114" s="28" t="s">
        <v>27</v>
      </c>
      <c r="C114" s="29">
        <v>1.1000000000000001</v>
      </c>
      <c r="D114" s="30">
        <v>122600</v>
      </c>
      <c r="E114" s="30">
        <v>286.89999999999998</v>
      </c>
      <c r="F114" s="30">
        <v>2730</v>
      </c>
      <c r="G114" s="30">
        <v>135600</v>
      </c>
      <c r="H114" s="30">
        <v>34910</v>
      </c>
      <c r="I114" s="30">
        <v>132400</v>
      </c>
      <c r="J114" s="30">
        <v>19090</v>
      </c>
      <c r="K114" s="30">
        <v>2385</v>
      </c>
      <c r="L114" s="30">
        <v>8230</v>
      </c>
      <c r="M114" s="30">
        <v>532</v>
      </c>
      <c r="N114" s="30">
        <v>1314</v>
      </c>
      <c r="O114" s="30">
        <v>107.5</v>
      </c>
      <c r="P114" s="30">
        <v>119.8</v>
      </c>
      <c r="Q114" s="31">
        <v>6.75</v>
      </c>
      <c r="R114" s="29">
        <v>20.6</v>
      </c>
      <c r="S114" s="29">
        <v>1.58</v>
      </c>
      <c r="T114" s="30">
        <v>460.8</v>
      </c>
      <c r="U114" s="29" t="s">
        <v>2</v>
      </c>
      <c r="V114" s="28"/>
      <c r="W114" s="45">
        <f t="shared" si="5"/>
        <v>25.395348837209301</v>
      </c>
    </row>
    <row r="115" spans="1:23" x14ac:dyDescent="0.25">
      <c r="A115" s="28" t="s">
        <v>29</v>
      </c>
      <c r="B115" s="28" t="s">
        <v>27</v>
      </c>
      <c r="C115" s="29">
        <v>6.7</v>
      </c>
      <c r="D115" s="30">
        <v>111600</v>
      </c>
      <c r="E115" s="30">
        <v>298.3</v>
      </c>
      <c r="F115" s="30">
        <v>2830</v>
      </c>
      <c r="G115" s="30">
        <v>136300</v>
      </c>
      <c r="H115" s="30">
        <v>34980</v>
      </c>
      <c r="I115" s="30">
        <v>130900</v>
      </c>
      <c r="J115" s="30">
        <v>19320</v>
      </c>
      <c r="K115" s="30">
        <v>2434</v>
      </c>
      <c r="L115" s="30">
        <v>8440</v>
      </c>
      <c r="M115" s="30">
        <v>545</v>
      </c>
      <c r="N115" s="30">
        <v>1367</v>
      </c>
      <c r="O115" s="30">
        <v>112.8</v>
      </c>
      <c r="P115" s="30">
        <v>127</v>
      </c>
      <c r="Q115" s="31">
        <v>7.23</v>
      </c>
      <c r="R115" s="29">
        <v>22.2</v>
      </c>
      <c r="S115" s="29">
        <v>1.58</v>
      </c>
      <c r="T115" s="30">
        <v>388.5</v>
      </c>
      <c r="U115" s="29">
        <v>0.112</v>
      </c>
      <c r="V115" s="28"/>
      <c r="W115" s="45">
        <f t="shared" si="5"/>
        <v>25.088652482269506</v>
      </c>
    </row>
    <row r="116" spans="1:23" x14ac:dyDescent="0.25">
      <c r="A116" s="28" t="s">
        <v>29</v>
      </c>
      <c r="B116" s="28" t="s">
        <v>27</v>
      </c>
      <c r="C116" s="29">
        <v>0.65</v>
      </c>
      <c r="D116" s="30">
        <v>129800</v>
      </c>
      <c r="E116" s="30">
        <v>260</v>
      </c>
      <c r="F116" s="30">
        <v>2550</v>
      </c>
      <c r="G116" s="30">
        <v>140000</v>
      </c>
      <c r="H116" s="30">
        <v>34600</v>
      </c>
      <c r="I116" s="30">
        <v>129000</v>
      </c>
      <c r="J116" s="30">
        <v>18550</v>
      </c>
      <c r="K116" s="30">
        <v>2320</v>
      </c>
      <c r="L116" s="30">
        <v>8070</v>
      </c>
      <c r="M116" s="30">
        <v>522</v>
      </c>
      <c r="N116" s="30">
        <v>1301</v>
      </c>
      <c r="O116" s="30">
        <v>104</v>
      </c>
      <c r="P116" s="30">
        <v>114.8</v>
      </c>
      <c r="Q116" s="31">
        <v>6.35</v>
      </c>
      <c r="R116" s="29">
        <v>20.100000000000001</v>
      </c>
      <c r="S116" s="29">
        <v>1.39</v>
      </c>
      <c r="T116" s="30">
        <v>726</v>
      </c>
      <c r="U116" s="29">
        <v>0.10100000000000001</v>
      </c>
      <c r="V116" s="28"/>
      <c r="W116" s="45">
        <f t="shared" si="5"/>
        <v>24.51923076923077</v>
      </c>
    </row>
    <row r="117" spans="1:23" x14ac:dyDescent="0.25">
      <c r="A117" s="28" t="s">
        <v>29</v>
      </c>
      <c r="B117" s="28" t="s">
        <v>27</v>
      </c>
      <c r="C117" s="29">
        <v>1.41</v>
      </c>
      <c r="D117" s="30">
        <v>120500</v>
      </c>
      <c r="E117" s="30">
        <v>252</v>
      </c>
      <c r="F117" s="30">
        <v>2640</v>
      </c>
      <c r="G117" s="30">
        <v>138700</v>
      </c>
      <c r="H117" s="30">
        <v>34090</v>
      </c>
      <c r="I117" s="30">
        <v>128200</v>
      </c>
      <c r="J117" s="30">
        <v>18420</v>
      </c>
      <c r="K117" s="30">
        <v>2312</v>
      </c>
      <c r="L117" s="30">
        <v>7940</v>
      </c>
      <c r="M117" s="30">
        <v>526</v>
      </c>
      <c r="N117" s="30">
        <v>1317</v>
      </c>
      <c r="O117" s="30">
        <v>105.6</v>
      </c>
      <c r="P117" s="30">
        <v>117.5</v>
      </c>
      <c r="Q117" s="31">
        <v>6.52</v>
      </c>
      <c r="R117" s="29">
        <v>20.7</v>
      </c>
      <c r="S117" s="29">
        <v>1.58</v>
      </c>
      <c r="T117" s="30">
        <v>841</v>
      </c>
      <c r="U117" s="29">
        <v>0.156</v>
      </c>
      <c r="V117" s="28"/>
      <c r="W117" s="45">
        <f t="shared" si="5"/>
        <v>25</v>
      </c>
    </row>
    <row r="118" spans="1:23" x14ac:dyDescent="0.25">
      <c r="A118" s="28" t="s">
        <v>29</v>
      </c>
      <c r="B118" s="28" t="s">
        <v>27</v>
      </c>
      <c r="C118" s="29">
        <v>1.1299999999999999</v>
      </c>
      <c r="D118" s="30">
        <v>134200</v>
      </c>
      <c r="E118" s="30">
        <v>173</v>
      </c>
      <c r="F118" s="30">
        <v>4220</v>
      </c>
      <c r="G118" s="30">
        <v>130100</v>
      </c>
      <c r="H118" s="30">
        <v>35260</v>
      </c>
      <c r="I118" s="30">
        <v>138800</v>
      </c>
      <c r="J118" s="30">
        <v>22050</v>
      </c>
      <c r="K118" s="30">
        <v>2924</v>
      </c>
      <c r="L118" s="30">
        <v>10870</v>
      </c>
      <c r="M118" s="30">
        <v>753</v>
      </c>
      <c r="N118" s="30">
        <v>1994</v>
      </c>
      <c r="O118" s="30">
        <v>162.19999999999999</v>
      </c>
      <c r="P118" s="30">
        <v>179.1</v>
      </c>
      <c r="Q118" s="31">
        <v>10.56</v>
      </c>
      <c r="R118" s="29">
        <v>31.5</v>
      </c>
      <c r="S118" s="29">
        <v>2.35</v>
      </c>
      <c r="T118" s="30">
        <v>907</v>
      </c>
      <c r="U118" s="29" t="s">
        <v>2</v>
      </c>
      <c r="V118" s="28"/>
      <c r="W118" s="45">
        <f t="shared" si="5"/>
        <v>26.017262638717636</v>
      </c>
    </row>
    <row r="119" spans="1:23" x14ac:dyDescent="0.25">
      <c r="A119" s="28"/>
      <c r="B119" s="28" t="s">
        <v>3</v>
      </c>
      <c r="C119" s="42">
        <f t="shared" ref="C119:U119" si="6">AVERAGE(C50:C118)</f>
        <v>4.7009999999999987</v>
      </c>
      <c r="D119" s="43">
        <f t="shared" si="6"/>
        <v>133388.40579710144</v>
      </c>
      <c r="E119" s="43">
        <f t="shared" si="6"/>
        <v>263.70289855072463</v>
      </c>
      <c r="F119" s="43">
        <f t="shared" si="6"/>
        <v>2975.840579710145</v>
      </c>
      <c r="G119" s="43">
        <f t="shared" si="6"/>
        <v>141624.63768115942</v>
      </c>
      <c r="H119" s="43">
        <f t="shared" si="6"/>
        <v>35207.971014492752</v>
      </c>
      <c r="I119" s="43">
        <f t="shared" si="6"/>
        <v>134746.37681159421</v>
      </c>
      <c r="J119" s="43">
        <f t="shared" si="6"/>
        <v>19866.231884057972</v>
      </c>
      <c r="K119" s="43">
        <f t="shared" si="6"/>
        <v>2528.8840579710145</v>
      </c>
      <c r="L119" s="43">
        <f t="shared" si="6"/>
        <v>8913.04347826087</v>
      </c>
      <c r="M119" s="43">
        <f t="shared" si="6"/>
        <v>573.62028985507243</v>
      </c>
      <c r="N119" s="43">
        <f t="shared" si="6"/>
        <v>1446.2753623188405</v>
      </c>
      <c r="O119" s="43">
        <f t="shared" si="6"/>
        <v>118.84347826086957</v>
      </c>
      <c r="P119" s="43">
        <f t="shared" si="6"/>
        <v>132.89710144927534</v>
      </c>
      <c r="Q119" s="44">
        <f t="shared" si="6"/>
        <v>7.6855072463768144</v>
      </c>
      <c r="R119" s="42">
        <f t="shared" si="6"/>
        <v>22.838550724637681</v>
      </c>
      <c r="S119" s="42">
        <f t="shared" si="6"/>
        <v>1.7361304347826085</v>
      </c>
      <c r="T119" s="43">
        <f t="shared" si="6"/>
        <v>654.20724637681178</v>
      </c>
      <c r="U119" s="42">
        <f t="shared" si="6"/>
        <v>0.13333333333333333</v>
      </c>
      <c r="V119" s="42"/>
      <c r="W119" s="42">
        <f t="shared" ref="W119" si="7">AVERAGE(W50:W118)</f>
        <v>24.952668531680551</v>
      </c>
    </row>
    <row r="120" spans="1:23" x14ac:dyDescent="0.25">
      <c r="A120" s="28"/>
      <c r="B120" s="28" t="s">
        <v>4</v>
      </c>
      <c r="C120" s="42">
        <f t="shared" ref="C120:U120" si="8">_xlfn.STDEV.P(C50:C118)</f>
        <v>5.2517900757741645</v>
      </c>
      <c r="D120" s="43">
        <f t="shared" si="8"/>
        <v>42799.605633534207</v>
      </c>
      <c r="E120" s="43">
        <f t="shared" si="8"/>
        <v>40.789352727718381</v>
      </c>
      <c r="F120" s="43">
        <f t="shared" si="8"/>
        <v>710.07306468691434</v>
      </c>
      <c r="G120" s="43">
        <f t="shared" si="8"/>
        <v>7218.9646733919935</v>
      </c>
      <c r="H120" s="43">
        <f t="shared" si="8"/>
        <v>919.42417346622062</v>
      </c>
      <c r="I120" s="43">
        <f t="shared" si="8"/>
        <v>6387.9773785172265</v>
      </c>
      <c r="J120" s="43">
        <f t="shared" si="8"/>
        <v>2113.3935218301967</v>
      </c>
      <c r="K120" s="43">
        <f t="shared" si="8"/>
        <v>349.03014845205047</v>
      </c>
      <c r="L120" s="43">
        <f t="shared" si="8"/>
        <v>1374.6338688799865</v>
      </c>
      <c r="M120" s="43">
        <f t="shared" si="8"/>
        <v>104.9553660547387</v>
      </c>
      <c r="N120" s="43">
        <f t="shared" si="8"/>
        <v>292.97182354790482</v>
      </c>
      <c r="O120" s="43">
        <f t="shared" si="8"/>
        <v>25.549823325410081</v>
      </c>
      <c r="P120" s="43">
        <f t="shared" si="8"/>
        <v>30.68264850260887</v>
      </c>
      <c r="Q120" s="44">
        <f t="shared" si="8"/>
        <v>1.8968788523208984</v>
      </c>
      <c r="R120" s="42">
        <f t="shared" si="8"/>
        <v>6.0084713808408425</v>
      </c>
      <c r="S120" s="42">
        <f t="shared" si="8"/>
        <v>0.50176826203325176</v>
      </c>
      <c r="T120" s="43">
        <f t="shared" si="8"/>
        <v>236.01594721288259</v>
      </c>
      <c r="U120" s="42">
        <f t="shared" si="8"/>
        <v>9.5663182282654843E-2</v>
      </c>
      <c r="V120" s="42"/>
      <c r="W120" s="42">
        <f t="shared" ref="W120" si="9">_xlfn.STDEV.P(W50:W118)</f>
        <v>1.170082508641294</v>
      </c>
    </row>
    <row r="121" spans="1:23" x14ac:dyDescent="0.25">
      <c r="A121" s="28"/>
      <c r="B121" s="28"/>
      <c r="C121" s="29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1"/>
      <c r="R121" s="29"/>
      <c r="S121" s="29"/>
      <c r="T121" s="30"/>
      <c r="U121" s="29"/>
      <c r="V121" s="28"/>
    </row>
    <row r="122" spans="1:23" x14ac:dyDescent="0.25">
      <c r="A122" s="28" t="s">
        <v>0</v>
      </c>
      <c r="B122" s="28" t="s">
        <v>1</v>
      </c>
      <c r="C122" s="29" t="s">
        <v>2</v>
      </c>
      <c r="D122" s="30">
        <v>80800</v>
      </c>
      <c r="E122" s="30">
        <v>167</v>
      </c>
      <c r="F122" s="30">
        <v>1670</v>
      </c>
      <c r="G122" s="30">
        <v>134000</v>
      </c>
      <c r="H122" s="30">
        <v>31790</v>
      </c>
      <c r="I122" s="30">
        <v>113000</v>
      </c>
      <c r="J122" s="30">
        <v>15820</v>
      </c>
      <c r="K122" s="30">
        <v>1820</v>
      </c>
      <c r="L122" s="30">
        <v>4550</v>
      </c>
      <c r="M122" s="30">
        <v>272</v>
      </c>
      <c r="N122" s="30">
        <v>798</v>
      </c>
      <c r="O122" s="30">
        <v>59.8</v>
      </c>
      <c r="P122" s="30">
        <v>67</v>
      </c>
      <c r="Q122" s="31" t="s">
        <v>2</v>
      </c>
      <c r="R122" s="29">
        <v>13.2</v>
      </c>
      <c r="S122" s="29" t="s">
        <v>2</v>
      </c>
      <c r="T122" s="30">
        <v>175</v>
      </c>
      <c r="U122" s="29" t="s">
        <v>2</v>
      </c>
      <c r="V122" s="28"/>
      <c r="W122" s="45">
        <f t="shared" si="5"/>
        <v>27.926421404682277</v>
      </c>
    </row>
    <row r="123" spans="1:23" x14ac:dyDescent="0.25">
      <c r="A123" s="28" t="s">
        <v>0</v>
      </c>
      <c r="B123" s="28" t="s">
        <v>1</v>
      </c>
      <c r="C123" s="29" t="s">
        <v>2</v>
      </c>
      <c r="D123" s="30">
        <v>74700</v>
      </c>
      <c r="E123" s="30">
        <v>157</v>
      </c>
      <c r="F123" s="30">
        <v>1899</v>
      </c>
      <c r="G123" s="30">
        <v>133000</v>
      </c>
      <c r="H123" s="30">
        <v>31780</v>
      </c>
      <c r="I123" s="30">
        <v>113000</v>
      </c>
      <c r="J123" s="30">
        <v>15050</v>
      </c>
      <c r="K123" s="30">
        <v>1695</v>
      </c>
      <c r="L123" s="30">
        <v>4580</v>
      </c>
      <c r="M123" s="30">
        <v>296</v>
      </c>
      <c r="N123" s="30">
        <v>829</v>
      </c>
      <c r="O123" s="30">
        <v>74.400000000000006</v>
      </c>
      <c r="P123" s="30">
        <v>82</v>
      </c>
      <c r="Q123" s="31">
        <v>4.0999999999999996</v>
      </c>
      <c r="R123" s="29">
        <v>10.3</v>
      </c>
      <c r="S123" s="29">
        <v>0.86</v>
      </c>
      <c r="T123" s="30">
        <v>186</v>
      </c>
      <c r="U123" s="29" t="s">
        <v>2</v>
      </c>
      <c r="V123" s="28"/>
      <c r="W123" s="45">
        <f t="shared" si="5"/>
        <v>25.524193548387096</v>
      </c>
    </row>
    <row r="124" spans="1:23" x14ac:dyDescent="0.25">
      <c r="A124" s="28" t="s">
        <v>0</v>
      </c>
      <c r="B124" s="28" t="s">
        <v>1</v>
      </c>
      <c r="C124" s="29" t="s">
        <v>2</v>
      </c>
      <c r="D124" s="30">
        <v>73800</v>
      </c>
      <c r="E124" s="30">
        <v>155</v>
      </c>
      <c r="F124" s="30">
        <v>2100</v>
      </c>
      <c r="G124" s="30">
        <v>130000</v>
      </c>
      <c r="H124" s="30">
        <v>32200</v>
      </c>
      <c r="I124" s="30">
        <v>116000</v>
      </c>
      <c r="J124" s="30">
        <v>17010</v>
      </c>
      <c r="K124" s="30">
        <v>1930</v>
      </c>
      <c r="L124" s="30">
        <v>5300</v>
      </c>
      <c r="M124" s="30">
        <v>348</v>
      </c>
      <c r="N124" s="30">
        <v>1004</v>
      </c>
      <c r="O124" s="30">
        <v>83.9</v>
      </c>
      <c r="P124" s="30">
        <v>76</v>
      </c>
      <c r="Q124" s="31">
        <v>6.6</v>
      </c>
      <c r="R124" s="29">
        <v>15.8</v>
      </c>
      <c r="S124" s="29">
        <v>1.01</v>
      </c>
      <c r="T124" s="30">
        <v>227</v>
      </c>
      <c r="U124" s="29">
        <v>1.5</v>
      </c>
      <c r="V124" s="28"/>
      <c r="W124" s="45">
        <f t="shared" si="5"/>
        <v>25.02979737783075</v>
      </c>
    </row>
    <row r="125" spans="1:23" x14ac:dyDescent="0.25">
      <c r="A125" s="28" t="s">
        <v>0</v>
      </c>
      <c r="B125" s="28" t="s">
        <v>1</v>
      </c>
      <c r="C125" s="29" t="s">
        <v>2</v>
      </c>
      <c r="D125" s="30">
        <v>81600</v>
      </c>
      <c r="E125" s="30">
        <v>182</v>
      </c>
      <c r="F125" s="30">
        <v>2060</v>
      </c>
      <c r="G125" s="30">
        <v>131000</v>
      </c>
      <c r="H125" s="30">
        <v>31740</v>
      </c>
      <c r="I125" s="30">
        <v>118000</v>
      </c>
      <c r="J125" s="30">
        <v>16230</v>
      </c>
      <c r="K125" s="30">
        <v>2010</v>
      </c>
      <c r="L125" s="30">
        <v>5270</v>
      </c>
      <c r="M125" s="30">
        <v>323</v>
      </c>
      <c r="N125" s="30">
        <v>966</v>
      </c>
      <c r="O125" s="30">
        <v>74.900000000000006</v>
      </c>
      <c r="P125" s="30">
        <v>78</v>
      </c>
      <c r="Q125" s="31">
        <v>4.0999999999999996</v>
      </c>
      <c r="R125" s="29">
        <v>6</v>
      </c>
      <c r="S125" s="29" t="s">
        <v>2</v>
      </c>
      <c r="T125" s="30">
        <v>129</v>
      </c>
      <c r="U125" s="29" t="s">
        <v>2</v>
      </c>
      <c r="V125" s="28"/>
      <c r="W125" s="45">
        <f t="shared" si="5"/>
        <v>27.503337783711615</v>
      </c>
    </row>
    <row r="126" spans="1:23" x14ac:dyDescent="0.25">
      <c r="A126" s="28" t="s">
        <v>0</v>
      </c>
      <c r="B126" s="28" t="s">
        <v>1</v>
      </c>
      <c r="C126" s="29" t="s">
        <v>2</v>
      </c>
      <c r="D126" s="30">
        <v>86500</v>
      </c>
      <c r="E126" s="30">
        <v>175</v>
      </c>
      <c r="F126" s="30">
        <v>1751</v>
      </c>
      <c r="G126" s="30">
        <v>133000</v>
      </c>
      <c r="H126" s="30">
        <v>31710</v>
      </c>
      <c r="I126" s="30">
        <v>114000</v>
      </c>
      <c r="J126" s="30">
        <v>15270</v>
      </c>
      <c r="K126" s="30">
        <v>1790</v>
      </c>
      <c r="L126" s="30">
        <v>4450</v>
      </c>
      <c r="M126" s="30">
        <v>271</v>
      </c>
      <c r="N126" s="30">
        <v>729</v>
      </c>
      <c r="O126" s="30">
        <v>62.6</v>
      </c>
      <c r="P126" s="30">
        <v>72</v>
      </c>
      <c r="Q126" s="31">
        <v>2.8</v>
      </c>
      <c r="R126" s="29">
        <v>8.3000000000000007</v>
      </c>
      <c r="S126" s="29" t="s">
        <v>2</v>
      </c>
      <c r="T126" s="30">
        <v>202</v>
      </c>
      <c r="U126" s="29" t="s">
        <v>2</v>
      </c>
      <c r="V126" s="28"/>
      <c r="W126" s="45">
        <f t="shared" si="5"/>
        <v>27.971246006389777</v>
      </c>
    </row>
    <row r="127" spans="1:23" x14ac:dyDescent="0.25">
      <c r="A127" s="28" t="s">
        <v>0</v>
      </c>
      <c r="B127" s="28" t="s">
        <v>1</v>
      </c>
      <c r="C127" s="29" t="s">
        <v>2</v>
      </c>
      <c r="D127" s="30">
        <v>94100</v>
      </c>
      <c r="E127" s="30">
        <v>128</v>
      </c>
      <c r="F127" s="30">
        <v>1600</v>
      </c>
      <c r="G127" s="30">
        <v>137000</v>
      </c>
      <c r="H127" s="30">
        <v>30800</v>
      </c>
      <c r="I127" s="30">
        <v>114000</v>
      </c>
      <c r="J127" s="30">
        <v>16100</v>
      </c>
      <c r="K127" s="30">
        <v>2050</v>
      </c>
      <c r="L127" s="30">
        <v>4590</v>
      </c>
      <c r="M127" s="30">
        <v>339</v>
      </c>
      <c r="N127" s="30">
        <v>799</v>
      </c>
      <c r="O127" s="30">
        <v>67</v>
      </c>
      <c r="P127" s="30">
        <v>72</v>
      </c>
      <c r="Q127" s="31">
        <v>2.7</v>
      </c>
      <c r="R127" s="29">
        <v>9</v>
      </c>
      <c r="S127" s="29">
        <v>1.1299999999999999</v>
      </c>
      <c r="T127" s="30">
        <v>176</v>
      </c>
      <c r="U127" s="29" t="s">
        <v>2</v>
      </c>
      <c r="V127" s="28"/>
      <c r="W127" s="45">
        <f t="shared" si="5"/>
        <v>23.880597014925375</v>
      </c>
    </row>
    <row r="128" spans="1:23" x14ac:dyDescent="0.25">
      <c r="A128" s="28" t="s">
        <v>0</v>
      </c>
      <c r="B128" s="28" t="s">
        <v>1</v>
      </c>
      <c r="C128" s="29" t="s">
        <v>2</v>
      </c>
      <c r="D128" s="30">
        <v>89000</v>
      </c>
      <c r="E128" s="30">
        <v>189</v>
      </c>
      <c r="F128" s="30">
        <v>2570</v>
      </c>
      <c r="G128" s="30">
        <v>122000</v>
      </c>
      <c r="H128" s="30">
        <v>35500</v>
      </c>
      <c r="I128" s="30">
        <v>136000</v>
      </c>
      <c r="J128" s="30">
        <v>23910</v>
      </c>
      <c r="K128" s="30">
        <v>3090</v>
      </c>
      <c r="L128" s="30">
        <v>8090</v>
      </c>
      <c r="M128" s="30">
        <v>521</v>
      </c>
      <c r="N128" s="30">
        <v>1390</v>
      </c>
      <c r="O128" s="30">
        <v>131</v>
      </c>
      <c r="P128" s="30">
        <v>113</v>
      </c>
      <c r="Q128" s="31">
        <v>7.3</v>
      </c>
      <c r="R128" s="29">
        <v>13.2</v>
      </c>
      <c r="S128" s="29">
        <v>0.47</v>
      </c>
      <c r="T128" s="30">
        <v>794</v>
      </c>
      <c r="U128" s="29" t="s">
        <v>2</v>
      </c>
      <c r="V128" s="28"/>
      <c r="W128" s="45">
        <f t="shared" si="5"/>
        <v>19.618320610687022</v>
      </c>
    </row>
    <row r="129" spans="1:23" x14ac:dyDescent="0.25">
      <c r="A129" s="28" t="s">
        <v>0</v>
      </c>
      <c r="B129" s="28" t="s">
        <v>1</v>
      </c>
      <c r="C129" s="29" t="s">
        <v>2</v>
      </c>
      <c r="D129" s="30">
        <v>76400</v>
      </c>
      <c r="E129" s="30">
        <v>244</v>
      </c>
      <c r="F129" s="30">
        <v>2897</v>
      </c>
      <c r="G129" s="30">
        <v>132000</v>
      </c>
      <c r="H129" s="30">
        <v>33600</v>
      </c>
      <c r="I129" s="30">
        <v>128000</v>
      </c>
      <c r="J129" s="30">
        <v>20690</v>
      </c>
      <c r="K129" s="30">
        <v>2530</v>
      </c>
      <c r="L129" s="30">
        <v>7670</v>
      </c>
      <c r="M129" s="30">
        <v>532</v>
      </c>
      <c r="N129" s="30">
        <v>1470</v>
      </c>
      <c r="O129" s="30">
        <v>133.6</v>
      </c>
      <c r="P129" s="30">
        <v>124.2</v>
      </c>
      <c r="Q129" s="31">
        <v>7.4</v>
      </c>
      <c r="R129" s="29">
        <v>24.8</v>
      </c>
      <c r="S129" s="29">
        <v>0.68</v>
      </c>
      <c r="T129" s="30">
        <v>287</v>
      </c>
      <c r="U129" s="29" t="s">
        <v>2</v>
      </c>
      <c r="V129" s="28"/>
      <c r="W129" s="45">
        <f t="shared" si="5"/>
        <v>21.684131736526947</v>
      </c>
    </row>
    <row r="130" spans="1:23" x14ac:dyDescent="0.25">
      <c r="A130" s="28" t="s">
        <v>0</v>
      </c>
      <c r="B130" s="28" t="s">
        <v>1</v>
      </c>
      <c r="C130" s="29">
        <v>2.67</v>
      </c>
      <c r="D130" s="30">
        <v>51200</v>
      </c>
      <c r="E130" s="30">
        <v>204.2</v>
      </c>
      <c r="F130" s="30">
        <v>2174</v>
      </c>
      <c r="G130" s="30">
        <v>143000</v>
      </c>
      <c r="H130" s="30">
        <v>32700</v>
      </c>
      <c r="I130" s="30">
        <v>121000</v>
      </c>
      <c r="J130" s="30">
        <v>14770</v>
      </c>
      <c r="K130" s="30">
        <v>1601</v>
      </c>
      <c r="L130" s="30">
        <v>4820</v>
      </c>
      <c r="M130" s="30">
        <v>310</v>
      </c>
      <c r="N130" s="30">
        <v>847</v>
      </c>
      <c r="O130" s="30">
        <v>85.2</v>
      </c>
      <c r="P130" s="30">
        <v>98.8</v>
      </c>
      <c r="Q130" s="31">
        <v>4.5</v>
      </c>
      <c r="R130" s="29">
        <v>16.3</v>
      </c>
      <c r="S130" s="29">
        <v>1.04</v>
      </c>
      <c r="T130" s="30">
        <v>81.400000000000006</v>
      </c>
      <c r="U130" s="29" t="s">
        <v>2</v>
      </c>
      <c r="V130" s="28"/>
      <c r="W130" s="45">
        <f t="shared" si="5"/>
        <v>25.516431924882628</v>
      </c>
    </row>
    <row r="131" spans="1:23" x14ac:dyDescent="0.25">
      <c r="A131" s="28" t="s">
        <v>0</v>
      </c>
      <c r="B131" s="28" t="s">
        <v>1</v>
      </c>
      <c r="C131" s="29">
        <v>4.2</v>
      </c>
      <c r="D131" s="30">
        <v>61700</v>
      </c>
      <c r="E131" s="30">
        <v>225</v>
      </c>
      <c r="F131" s="30">
        <v>3012</v>
      </c>
      <c r="G131" s="30">
        <v>137000</v>
      </c>
      <c r="H131" s="30">
        <v>32560</v>
      </c>
      <c r="I131" s="30">
        <v>119000</v>
      </c>
      <c r="J131" s="30">
        <v>17490</v>
      </c>
      <c r="K131" s="30">
        <v>1989</v>
      </c>
      <c r="L131" s="30">
        <v>6160</v>
      </c>
      <c r="M131" s="30">
        <v>430</v>
      </c>
      <c r="N131" s="30">
        <v>1173</v>
      </c>
      <c r="O131" s="30">
        <v>121.1</v>
      </c>
      <c r="P131" s="30">
        <v>136.5</v>
      </c>
      <c r="Q131" s="31">
        <v>8.1</v>
      </c>
      <c r="R131" s="29">
        <v>24.5</v>
      </c>
      <c r="S131" s="29">
        <v>1.52</v>
      </c>
      <c r="T131" s="30">
        <v>459</v>
      </c>
      <c r="U131" s="29">
        <v>0.97</v>
      </c>
      <c r="V131" s="28"/>
      <c r="W131" s="45">
        <f t="shared" ref="W131:W144" si="10">F131/O131</f>
        <v>24.872006606110652</v>
      </c>
    </row>
    <row r="132" spans="1:23" x14ac:dyDescent="0.25">
      <c r="A132" s="28" t="s">
        <v>0</v>
      </c>
      <c r="B132" s="28" t="s">
        <v>1</v>
      </c>
      <c r="C132" s="29">
        <v>6.48</v>
      </c>
      <c r="D132" s="30">
        <v>52100</v>
      </c>
      <c r="E132" s="30">
        <v>228</v>
      </c>
      <c r="F132" s="30">
        <v>3000</v>
      </c>
      <c r="G132" s="30">
        <v>139000</v>
      </c>
      <c r="H132" s="30">
        <v>32700</v>
      </c>
      <c r="I132" s="30">
        <v>117000</v>
      </c>
      <c r="J132" s="30">
        <v>17040</v>
      </c>
      <c r="K132" s="30">
        <v>1961</v>
      </c>
      <c r="L132" s="30">
        <v>6060</v>
      </c>
      <c r="M132" s="30">
        <v>401</v>
      </c>
      <c r="N132" s="30">
        <v>1167</v>
      </c>
      <c r="O132" s="30">
        <v>114.8</v>
      </c>
      <c r="P132" s="30">
        <v>132.5</v>
      </c>
      <c r="Q132" s="31">
        <v>8.1</v>
      </c>
      <c r="R132" s="29">
        <v>22.7</v>
      </c>
      <c r="S132" s="29">
        <v>1.65</v>
      </c>
      <c r="T132" s="30">
        <v>516</v>
      </c>
      <c r="U132" s="29">
        <v>0.74</v>
      </c>
      <c r="V132" s="28"/>
      <c r="W132" s="45">
        <f t="shared" si="10"/>
        <v>26.132404181184668</v>
      </c>
    </row>
    <row r="133" spans="1:23" x14ac:dyDescent="0.25">
      <c r="A133" s="28" t="s">
        <v>0</v>
      </c>
      <c r="B133" s="28" t="s">
        <v>1</v>
      </c>
      <c r="C133" s="29" t="s">
        <v>2</v>
      </c>
      <c r="D133" s="30">
        <v>82600</v>
      </c>
      <c r="E133" s="30">
        <v>189.1</v>
      </c>
      <c r="F133" s="30">
        <v>3080</v>
      </c>
      <c r="G133" s="30">
        <v>139000</v>
      </c>
      <c r="H133" s="30">
        <v>33300</v>
      </c>
      <c r="I133" s="30">
        <v>118000</v>
      </c>
      <c r="J133" s="30">
        <v>17340</v>
      </c>
      <c r="K133" s="30">
        <v>2115</v>
      </c>
      <c r="L133" s="30">
        <v>7050</v>
      </c>
      <c r="M133" s="30">
        <v>483</v>
      </c>
      <c r="N133" s="30">
        <v>1304</v>
      </c>
      <c r="O133" s="30">
        <v>123.3</v>
      </c>
      <c r="P133" s="30">
        <v>139</v>
      </c>
      <c r="Q133" s="31">
        <v>7.17</v>
      </c>
      <c r="R133" s="29">
        <v>22.9</v>
      </c>
      <c r="S133" s="29">
        <v>1.47</v>
      </c>
      <c r="T133" s="30">
        <v>573</v>
      </c>
      <c r="U133" s="29">
        <v>0.68</v>
      </c>
      <c r="V133" s="28"/>
      <c r="W133" s="45">
        <f t="shared" si="10"/>
        <v>24.979724249797243</v>
      </c>
    </row>
    <row r="134" spans="1:23" x14ac:dyDescent="0.25">
      <c r="A134" s="28" t="s">
        <v>0</v>
      </c>
      <c r="B134" s="28" t="s">
        <v>1</v>
      </c>
      <c r="C134" s="29">
        <v>3.9</v>
      </c>
      <c r="D134" s="30">
        <v>73400</v>
      </c>
      <c r="E134" s="30">
        <v>255</v>
      </c>
      <c r="F134" s="30">
        <v>2660</v>
      </c>
      <c r="G134" s="30">
        <v>121000</v>
      </c>
      <c r="H134" s="30">
        <v>34800</v>
      </c>
      <c r="I134" s="30">
        <v>142000</v>
      </c>
      <c r="J134" s="30">
        <v>25000</v>
      </c>
      <c r="K134" s="30">
        <v>2880</v>
      </c>
      <c r="L134" s="30">
        <v>9190</v>
      </c>
      <c r="M134" s="30">
        <v>591</v>
      </c>
      <c r="N134" s="30">
        <v>1487</v>
      </c>
      <c r="O134" s="30">
        <v>127</v>
      </c>
      <c r="P134" s="30">
        <v>129</v>
      </c>
      <c r="Q134" s="31">
        <v>6.7</v>
      </c>
      <c r="R134" s="29">
        <v>20.8</v>
      </c>
      <c r="S134" s="29">
        <v>1.37</v>
      </c>
      <c r="T134" s="30">
        <v>591</v>
      </c>
      <c r="U134" s="29" t="s">
        <v>2</v>
      </c>
      <c r="V134" s="28"/>
      <c r="W134" s="45">
        <f t="shared" si="10"/>
        <v>20.944881889763778</v>
      </c>
    </row>
    <row r="135" spans="1:23" x14ac:dyDescent="0.25">
      <c r="A135" s="28" t="s">
        <v>0</v>
      </c>
      <c r="B135" s="28" t="s">
        <v>1</v>
      </c>
      <c r="C135" s="29" t="s">
        <v>2</v>
      </c>
      <c r="D135" s="30">
        <v>75100</v>
      </c>
      <c r="E135" s="30">
        <v>257</v>
      </c>
      <c r="F135" s="30">
        <v>2730</v>
      </c>
      <c r="G135" s="30">
        <v>123000</v>
      </c>
      <c r="H135" s="30">
        <v>34200</v>
      </c>
      <c r="I135" s="30">
        <v>141000</v>
      </c>
      <c r="J135" s="30">
        <v>24210</v>
      </c>
      <c r="K135" s="30">
        <v>2900</v>
      </c>
      <c r="L135" s="30">
        <v>9120</v>
      </c>
      <c r="M135" s="30">
        <v>572</v>
      </c>
      <c r="N135" s="30">
        <v>1478</v>
      </c>
      <c r="O135" s="30">
        <v>126</v>
      </c>
      <c r="P135" s="30">
        <v>140</v>
      </c>
      <c r="Q135" s="31">
        <v>6.6</v>
      </c>
      <c r="R135" s="29">
        <v>19.5</v>
      </c>
      <c r="S135" s="29" t="s">
        <v>2</v>
      </c>
      <c r="T135" s="30">
        <v>567</v>
      </c>
      <c r="U135" s="29">
        <v>0.74</v>
      </c>
      <c r="V135" s="28"/>
      <c r="W135" s="45">
        <f t="shared" si="10"/>
        <v>21.666666666666668</v>
      </c>
    </row>
    <row r="136" spans="1:23" x14ac:dyDescent="0.25">
      <c r="A136" s="28" t="s">
        <v>0</v>
      </c>
      <c r="B136" s="28" t="s">
        <v>1</v>
      </c>
      <c r="C136" s="29" t="s">
        <v>2</v>
      </c>
      <c r="D136" s="30">
        <v>98600</v>
      </c>
      <c r="E136" s="30">
        <v>302</v>
      </c>
      <c r="F136" s="30">
        <v>3230</v>
      </c>
      <c r="G136" s="30">
        <v>124000</v>
      </c>
      <c r="H136" s="30">
        <v>34810</v>
      </c>
      <c r="I136" s="30">
        <v>142000</v>
      </c>
      <c r="J136" s="30">
        <v>25020</v>
      </c>
      <c r="K136" s="30">
        <v>3005</v>
      </c>
      <c r="L136" s="30">
        <v>9290</v>
      </c>
      <c r="M136" s="30">
        <v>595</v>
      </c>
      <c r="N136" s="30">
        <v>1580</v>
      </c>
      <c r="O136" s="30">
        <v>134.69999999999999</v>
      </c>
      <c r="P136" s="30">
        <v>144</v>
      </c>
      <c r="Q136" s="31">
        <v>8.1999999999999993</v>
      </c>
      <c r="R136" s="29">
        <v>29.1</v>
      </c>
      <c r="S136" s="29">
        <v>0.93</v>
      </c>
      <c r="T136" s="30">
        <v>385</v>
      </c>
      <c r="U136" s="29" t="s">
        <v>2</v>
      </c>
      <c r="V136" s="28"/>
      <c r="W136" s="45">
        <f t="shared" si="10"/>
        <v>23.979213066072756</v>
      </c>
    </row>
    <row r="137" spans="1:23" x14ac:dyDescent="0.25">
      <c r="A137" s="28" t="s">
        <v>0</v>
      </c>
      <c r="B137" s="28" t="s">
        <v>1</v>
      </c>
      <c r="C137" s="29">
        <v>4</v>
      </c>
      <c r="D137" s="30">
        <v>83900</v>
      </c>
      <c r="E137" s="30">
        <v>280</v>
      </c>
      <c r="F137" s="30">
        <v>3300</v>
      </c>
      <c r="G137" s="30">
        <v>132000</v>
      </c>
      <c r="H137" s="30">
        <v>34050</v>
      </c>
      <c r="I137" s="30">
        <v>136000</v>
      </c>
      <c r="J137" s="30">
        <v>22360</v>
      </c>
      <c r="K137" s="30">
        <v>2691</v>
      </c>
      <c r="L137" s="30">
        <v>8590</v>
      </c>
      <c r="M137" s="30">
        <v>569</v>
      </c>
      <c r="N137" s="30">
        <v>1633</v>
      </c>
      <c r="O137" s="30">
        <v>140.4</v>
      </c>
      <c r="P137" s="30">
        <v>153</v>
      </c>
      <c r="Q137" s="31">
        <v>8.9</v>
      </c>
      <c r="R137" s="29">
        <v>27.9</v>
      </c>
      <c r="S137" s="29">
        <v>1.56</v>
      </c>
      <c r="T137" s="30">
        <v>300.7</v>
      </c>
      <c r="U137" s="29">
        <v>1.01</v>
      </c>
      <c r="V137" s="28"/>
      <c r="W137" s="45">
        <f t="shared" si="10"/>
        <v>23.504273504273502</v>
      </c>
    </row>
    <row r="138" spans="1:23" x14ac:dyDescent="0.25">
      <c r="A138" s="28" t="s">
        <v>0</v>
      </c>
      <c r="B138" s="28" t="s">
        <v>1</v>
      </c>
      <c r="C138" s="29" t="s">
        <v>2</v>
      </c>
      <c r="D138" s="30">
        <v>95500</v>
      </c>
      <c r="E138" s="30">
        <v>272</v>
      </c>
      <c r="F138" s="30">
        <v>3280</v>
      </c>
      <c r="G138" s="30">
        <v>131000</v>
      </c>
      <c r="H138" s="30">
        <v>33300</v>
      </c>
      <c r="I138" s="30">
        <v>134000</v>
      </c>
      <c r="J138" s="30">
        <v>21610</v>
      </c>
      <c r="K138" s="30">
        <v>2562</v>
      </c>
      <c r="L138" s="30">
        <v>8420</v>
      </c>
      <c r="M138" s="30">
        <v>578</v>
      </c>
      <c r="N138" s="30">
        <v>1587</v>
      </c>
      <c r="O138" s="30">
        <v>144.69999999999999</v>
      </c>
      <c r="P138" s="30">
        <v>153</v>
      </c>
      <c r="Q138" s="31">
        <v>7.6</v>
      </c>
      <c r="R138" s="29">
        <v>26.7</v>
      </c>
      <c r="S138" s="29">
        <v>1.53</v>
      </c>
      <c r="T138" s="30">
        <v>295</v>
      </c>
      <c r="U138" s="29">
        <v>1.18</v>
      </c>
      <c r="V138" s="28"/>
      <c r="W138" s="45">
        <f t="shared" si="10"/>
        <v>22.667588113337942</v>
      </c>
    </row>
    <row r="139" spans="1:23" x14ac:dyDescent="0.25">
      <c r="A139" s="28" t="s">
        <v>0</v>
      </c>
      <c r="B139" s="28" t="s">
        <v>1</v>
      </c>
      <c r="C139" s="29" t="s">
        <v>2</v>
      </c>
      <c r="D139" s="30">
        <v>111000</v>
      </c>
      <c r="E139" s="30">
        <v>270</v>
      </c>
      <c r="F139" s="30">
        <v>2960</v>
      </c>
      <c r="G139" s="30">
        <v>133000</v>
      </c>
      <c r="H139" s="30">
        <v>32500</v>
      </c>
      <c r="I139" s="30">
        <v>130000</v>
      </c>
      <c r="J139" s="30">
        <v>21940</v>
      </c>
      <c r="K139" s="30">
        <v>2760</v>
      </c>
      <c r="L139" s="30">
        <v>8390</v>
      </c>
      <c r="M139" s="30">
        <v>556</v>
      </c>
      <c r="N139" s="30">
        <v>1510</v>
      </c>
      <c r="O139" s="30">
        <v>136</v>
      </c>
      <c r="P139" s="30">
        <v>130</v>
      </c>
      <c r="Q139" s="31">
        <v>9.8000000000000007</v>
      </c>
      <c r="R139" s="29">
        <v>24</v>
      </c>
      <c r="S139" s="29">
        <v>1.1000000000000001</v>
      </c>
      <c r="T139" s="30">
        <v>279</v>
      </c>
      <c r="U139" s="29">
        <v>0.97</v>
      </c>
      <c r="V139" s="28"/>
      <c r="W139" s="45">
        <f t="shared" si="10"/>
        <v>21.764705882352942</v>
      </c>
    </row>
    <row r="140" spans="1:23" x14ac:dyDescent="0.25">
      <c r="A140" s="28" t="s">
        <v>0</v>
      </c>
      <c r="B140" s="28" t="s">
        <v>1</v>
      </c>
      <c r="C140" s="29">
        <v>4.7</v>
      </c>
      <c r="D140" s="30">
        <v>89600</v>
      </c>
      <c r="E140" s="30">
        <v>284</v>
      </c>
      <c r="F140" s="30">
        <v>3245</v>
      </c>
      <c r="G140" s="30">
        <v>136000</v>
      </c>
      <c r="H140" s="30">
        <v>32810</v>
      </c>
      <c r="I140" s="30">
        <v>133000</v>
      </c>
      <c r="J140" s="30">
        <v>21540</v>
      </c>
      <c r="K140" s="30">
        <v>2583</v>
      </c>
      <c r="L140" s="30">
        <v>8600</v>
      </c>
      <c r="M140" s="30">
        <v>579</v>
      </c>
      <c r="N140" s="30">
        <v>1615</v>
      </c>
      <c r="O140" s="30">
        <v>150.4</v>
      </c>
      <c r="P140" s="30">
        <v>156</v>
      </c>
      <c r="Q140" s="31">
        <v>9.1</v>
      </c>
      <c r="R140" s="29">
        <v>27.7</v>
      </c>
      <c r="S140" s="29">
        <v>1.49</v>
      </c>
      <c r="T140" s="30">
        <v>300</v>
      </c>
      <c r="U140" s="29">
        <v>1.62</v>
      </c>
      <c r="V140" s="28"/>
      <c r="W140" s="45">
        <f t="shared" si="10"/>
        <v>21.575797872340424</v>
      </c>
    </row>
    <row r="141" spans="1:23" x14ac:dyDescent="0.25">
      <c r="A141" s="28" t="s">
        <v>0</v>
      </c>
      <c r="B141" s="28" t="s">
        <v>1</v>
      </c>
      <c r="C141" s="29" t="s">
        <v>2</v>
      </c>
      <c r="D141" s="30">
        <v>114000</v>
      </c>
      <c r="E141" s="30">
        <v>338</v>
      </c>
      <c r="F141" s="30">
        <v>2690</v>
      </c>
      <c r="G141" s="30">
        <v>123000</v>
      </c>
      <c r="H141" s="30">
        <v>32930</v>
      </c>
      <c r="I141" s="30">
        <v>132000</v>
      </c>
      <c r="J141" s="30">
        <v>23740</v>
      </c>
      <c r="K141" s="30">
        <v>2930</v>
      </c>
      <c r="L141" s="30">
        <v>8350</v>
      </c>
      <c r="M141" s="30">
        <v>536</v>
      </c>
      <c r="N141" s="30">
        <v>1340</v>
      </c>
      <c r="O141" s="30">
        <v>114</v>
      </c>
      <c r="P141" s="30">
        <v>127</v>
      </c>
      <c r="Q141" s="31">
        <v>8.6999999999999993</v>
      </c>
      <c r="R141" s="29">
        <v>20.3</v>
      </c>
      <c r="S141" s="29" t="s">
        <v>2</v>
      </c>
      <c r="T141" s="30">
        <v>287</v>
      </c>
      <c r="U141" s="29" t="s">
        <v>2</v>
      </c>
      <c r="V141" s="28"/>
      <c r="W141" s="45">
        <f t="shared" si="10"/>
        <v>23.596491228070175</v>
      </c>
    </row>
    <row r="142" spans="1:23" x14ac:dyDescent="0.25">
      <c r="A142" s="28" t="s">
        <v>0</v>
      </c>
      <c r="B142" s="28" t="s">
        <v>1</v>
      </c>
      <c r="C142" s="29" t="s">
        <v>2</v>
      </c>
      <c r="D142" s="30">
        <v>134000</v>
      </c>
      <c r="E142" s="30">
        <v>190</v>
      </c>
      <c r="F142" s="30">
        <v>2970</v>
      </c>
      <c r="G142" s="30">
        <v>130000</v>
      </c>
      <c r="H142" s="30">
        <v>32500</v>
      </c>
      <c r="I142" s="30">
        <v>133000</v>
      </c>
      <c r="J142" s="30">
        <v>22930</v>
      </c>
      <c r="K142" s="30">
        <v>3100</v>
      </c>
      <c r="L142" s="30">
        <v>8290</v>
      </c>
      <c r="M142" s="30">
        <v>535</v>
      </c>
      <c r="N142" s="30">
        <v>1361</v>
      </c>
      <c r="O142" s="30">
        <v>121.5</v>
      </c>
      <c r="P142" s="30">
        <v>143</v>
      </c>
      <c r="Q142" s="31">
        <v>7.2</v>
      </c>
      <c r="R142" s="29">
        <v>23.2</v>
      </c>
      <c r="S142" s="29" t="s">
        <v>2</v>
      </c>
      <c r="T142" s="30">
        <v>752</v>
      </c>
      <c r="U142" s="29" t="s">
        <v>2</v>
      </c>
      <c r="V142" s="28"/>
      <c r="W142" s="45">
        <f t="shared" si="10"/>
        <v>24.444444444444443</v>
      </c>
    </row>
    <row r="143" spans="1:23" x14ac:dyDescent="0.25">
      <c r="A143" s="28" t="s">
        <v>0</v>
      </c>
      <c r="B143" s="28" t="s">
        <v>1</v>
      </c>
      <c r="C143" s="29" t="s">
        <v>2</v>
      </c>
      <c r="D143" s="30">
        <v>144000</v>
      </c>
      <c r="E143" s="30">
        <v>241</v>
      </c>
      <c r="F143" s="30">
        <v>2540</v>
      </c>
      <c r="G143" s="30">
        <v>129000</v>
      </c>
      <c r="H143" s="30">
        <v>32100</v>
      </c>
      <c r="I143" s="30">
        <v>132000</v>
      </c>
      <c r="J143" s="30">
        <v>23230</v>
      </c>
      <c r="K143" s="30">
        <v>3100</v>
      </c>
      <c r="L143" s="30">
        <v>7780</v>
      </c>
      <c r="M143" s="30">
        <v>477</v>
      </c>
      <c r="N143" s="30">
        <v>1250</v>
      </c>
      <c r="O143" s="30">
        <v>100</v>
      </c>
      <c r="P143" s="30">
        <v>111</v>
      </c>
      <c r="Q143" s="31">
        <v>5.8</v>
      </c>
      <c r="R143" s="29">
        <v>21.5</v>
      </c>
      <c r="S143" s="29">
        <v>1.9</v>
      </c>
      <c r="T143" s="30">
        <v>745</v>
      </c>
      <c r="U143" s="29" t="s">
        <v>2</v>
      </c>
      <c r="V143" s="28"/>
      <c r="W143" s="45">
        <f t="shared" si="10"/>
        <v>25.4</v>
      </c>
    </row>
    <row r="144" spans="1:23" x14ac:dyDescent="0.25">
      <c r="A144" s="28" t="s">
        <v>0</v>
      </c>
      <c r="B144" s="28" t="s">
        <v>1</v>
      </c>
      <c r="C144" s="29">
        <v>6.3</v>
      </c>
      <c r="D144" s="30">
        <v>86200</v>
      </c>
      <c r="E144" s="30">
        <v>217.9</v>
      </c>
      <c r="F144" s="30">
        <v>3323</v>
      </c>
      <c r="G144" s="30">
        <v>140000</v>
      </c>
      <c r="H144" s="30">
        <v>37050</v>
      </c>
      <c r="I144" s="30">
        <v>139300</v>
      </c>
      <c r="J144" s="30">
        <v>21920</v>
      </c>
      <c r="K144" s="30">
        <v>2872</v>
      </c>
      <c r="L144" s="30">
        <v>10020</v>
      </c>
      <c r="M144" s="30">
        <v>676</v>
      </c>
      <c r="N144" s="30">
        <v>1718</v>
      </c>
      <c r="O144" s="30">
        <v>134.1</v>
      </c>
      <c r="P144" s="30">
        <v>149.30000000000001</v>
      </c>
      <c r="Q144" s="31">
        <v>8.17</v>
      </c>
      <c r="R144" s="29">
        <v>23.5</v>
      </c>
      <c r="S144" s="29">
        <v>1.88</v>
      </c>
      <c r="T144" s="30">
        <v>975</v>
      </c>
      <c r="U144" s="29">
        <v>0.66</v>
      </c>
      <c r="V144" s="28"/>
      <c r="W144" s="45">
        <f t="shared" si="10"/>
        <v>24.780014914243104</v>
      </c>
    </row>
    <row r="145" spans="1:23" x14ac:dyDescent="0.25">
      <c r="A145" s="28"/>
      <c r="B145" s="28" t="s">
        <v>3</v>
      </c>
      <c r="C145" s="42">
        <f t="shared" ref="C145:U145" si="11">AVERAGE(C122:C144)</f>
        <v>4.6071428571428568</v>
      </c>
      <c r="D145" s="43">
        <f t="shared" si="11"/>
        <v>87382.608695652176</v>
      </c>
      <c r="E145" s="43">
        <f t="shared" si="11"/>
        <v>223.92173913043473</v>
      </c>
      <c r="F145" s="43">
        <f t="shared" si="11"/>
        <v>2640.913043478261</v>
      </c>
      <c r="G145" s="43">
        <f t="shared" si="11"/>
        <v>131826.08695652173</v>
      </c>
      <c r="H145" s="43">
        <f t="shared" si="11"/>
        <v>33105.65217391304</v>
      </c>
      <c r="I145" s="43">
        <f t="shared" si="11"/>
        <v>127013.04347826086</v>
      </c>
      <c r="J145" s="43">
        <f t="shared" si="11"/>
        <v>20009.565217391304</v>
      </c>
      <c r="K145" s="43">
        <f t="shared" si="11"/>
        <v>2433.217391304348</v>
      </c>
      <c r="L145" s="43">
        <f t="shared" si="11"/>
        <v>7157.826086956522</v>
      </c>
      <c r="M145" s="43">
        <f t="shared" si="11"/>
        <v>469.13043478260869</v>
      </c>
      <c r="N145" s="43">
        <f t="shared" si="11"/>
        <v>1262.391304347826</v>
      </c>
      <c r="O145" s="43">
        <f t="shared" si="11"/>
        <v>111.32173913043479</v>
      </c>
      <c r="P145" s="43">
        <f t="shared" si="11"/>
        <v>118.53478260869566</v>
      </c>
      <c r="Q145" s="44">
        <f t="shared" si="11"/>
        <v>6.8018181818181809</v>
      </c>
      <c r="R145" s="42">
        <f t="shared" si="11"/>
        <v>19.617391304347823</v>
      </c>
      <c r="S145" s="42">
        <f t="shared" si="11"/>
        <v>1.2699999999999998</v>
      </c>
      <c r="T145" s="43">
        <f t="shared" si="11"/>
        <v>403.56956521739124</v>
      </c>
      <c r="U145" s="42">
        <f t="shared" si="11"/>
        <v>1.0070000000000001</v>
      </c>
      <c r="V145" s="42"/>
      <c r="W145" s="42">
        <f t="shared" ref="W145" si="12">AVERAGE(W122:W144)</f>
        <v>24.128812609855736</v>
      </c>
    </row>
    <row r="146" spans="1:23" x14ac:dyDescent="0.25">
      <c r="A146" s="28"/>
      <c r="B146" s="28" t="s">
        <v>4</v>
      </c>
      <c r="C146" s="42">
        <f t="shared" ref="C146:U146" si="13">_xlfn.STDEV.P(C122:C144)</f>
        <v>1.2631560732174485</v>
      </c>
      <c r="D146" s="43">
        <f t="shared" si="13"/>
        <v>21898.255880001296</v>
      </c>
      <c r="E146" s="43">
        <f t="shared" si="13"/>
        <v>52.295198520321073</v>
      </c>
      <c r="F146" s="43">
        <f t="shared" si="13"/>
        <v>551.5860856021186</v>
      </c>
      <c r="G146" s="43">
        <f t="shared" si="13"/>
        <v>5975.69114731432</v>
      </c>
      <c r="H146" s="43">
        <f t="shared" si="13"/>
        <v>1405.0091322214632</v>
      </c>
      <c r="I146" s="43">
        <f t="shared" si="13"/>
        <v>10115.176043421785</v>
      </c>
      <c r="J146" s="43">
        <f t="shared" si="13"/>
        <v>3531.696818762864</v>
      </c>
      <c r="K146" s="43">
        <f t="shared" si="13"/>
        <v>504.50310952820649</v>
      </c>
      <c r="L146" s="43">
        <f t="shared" si="13"/>
        <v>1796.702187999711</v>
      </c>
      <c r="M146" s="43">
        <f t="shared" si="13"/>
        <v>120.46478985771377</v>
      </c>
      <c r="N146" s="43">
        <f t="shared" si="13"/>
        <v>306.29280380628609</v>
      </c>
      <c r="O146" s="43">
        <f t="shared" si="13"/>
        <v>28.06273959358148</v>
      </c>
      <c r="P146" s="43">
        <f t="shared" si="13"/>
        <v>29.463088310270972</v>
      </c>
      <c r="Q146" s="44">
        <f t="shared" si="13"/>
        <v>1.9638057586867541</v>
      </c>
      <c r="R146" s="42">
        <f t="shared" si="13"/>
        <v>6.6546258624073005</v>
      </c>
      <c r="S146" s="42">
        <f t="shared" si="13"/>
        <v>0.39606891854233489</v>
      </c>
      <c r="T146" s="43">
        <f t="shared" si="13"/>
        <v>237.89835139290736</v>
      </c>
      <c r="U146" s="42">
        <f t="shared" si="13"/>
        <v>0.31959505628216445</v>
      </c>
      <c r="V146" s="42"/>
      <c r="W146" s="42">
        <f t="shared" ref="W146" si="14">_xlfn.STDEV.P(W122:W144)</f>
        <v>2.1889874228932951</v>
      </c>
    </row>
    <row r="147" spans="1:23" x14ac:dyDescent="0.25">
      <c r="A147" s="28"/>
      <c r="B147" s="28"/>
      <c r="C147" s="2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1"/>
      <c r="R147" s="29"/>
      <c r="S147" s="29"/>
      <c r="T147" s="30"/>
      <c r="U147" s="29"/>
      <c r="V147" s="28"/>
      <c r="W147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2FDC-BA0E-4724-BD5F-09ADF2EA15B7}">
  <dimension ref="A1:AA26"/>
  <sheetViews>
    <sheetView workbookViewId="0">
      <selection activeCell="H33" sqref="H33"/>
    </sheetView>
  </sheetViews>
  <sheetFormatPr defaultRowHeight="15" x14ac:dyDescent="0.25"/>
  <cols>
    <col min="3" max="3" width="8.85546875" bestFit="1" customWidth="1"/>
    <col min="4" max="4" width="9.85546875" bestFit="1" customWidth="1"/>
    <col min="6" max="20" width="8.85546875" bestFit="1" customWidth="1"/>
    <col min="24" max="24" width="8.85546875" bestFit="1" customWidth="1"/>
  </cols>
  <sheetData>
    <row r="1" spans="1:24" x14ac:dyDescent="0.25">
      <c r="A1" s="120" t="s">
        <v>50</v>
      </c>
      <c r="B1" s="120" t="s">
        <v>51</v>
      </c>
      <c r="C1" s="120" t="s">
        <v>52</v>
      </c>
      <c r="D1" s="120" t="s">
        <v>53</v>
      </c>
      <c r="E1" s="120" t="s">
        <v>54</v>
      </c>
      <c r="F1" s="60"/>
      <c r="G1" s="54"/>
      <c r="H1" s="61"/>
      <c r="I1" s="61"/>
      <c r="J1" s="62"/>
      <c r="K1" s="63" t="s">
        <v>55</v>
      </c>
      <c r="L1" s="64"/>
      <c r="M1" s="63"/>
      <c r="N1" s="61"/>
      <c r="O1" s="63"/>
      <c r="P1" s="61"/>
      <c r="Q1" s="64"/>
      <c r="R1" s="65"/>
      <c r="S1" s="61"/>
      <c r="U1" s="66"/>
      <c r="V1" s="67"/>
    </row>
    <row r="2" spans="1:24" x14ac:dyDescent="0.25">
      <c r="A2" s="120"/>
      <c r="B2" s="120"/>
      <c r="C2" s="120"/>
      <c r="D2" s="120"/>
      <c r="E2" s="120"/>
      <c r="F2" s="53" t="s">
        <v>56</v>
      </c>
      <c r="G2" s="53" t="s">
        <v>57</v>
      </c>
      <c r="H2" s="54" t="s">
        <v>58</v>
      </c>
      <c r="I2" s="53" t="s">
        <v>59</v>
      </c>
      <c r="J2" s="55" t="s">
        <v>60</v>
      </c>
      <c r="K2" s="56" t="s">
        <v>61</v>
      </c>
      <c r="L2" s="56" t="s">
        <v>62</v>
      </c>
      <c r="M2" s="54" t="s">
        <v>63</v>
      </c>
      <c r="N2" s="53" t="s">
        <v>64</v>
      </c>
      <c r="O2" s="56" t="s">
        <v>65</v>
      </c>
      <c r="P2" s="55" t="s">
        <v>66</v>
      </c>
      <c r="Q2" s="57" t="s">
        <v>67</v>
      </c>
      <c r="R2" s="58" t="s">
        <v>68</v>
      </c>
      <c r="S2" s="53" t="s">
        <v>69</v>
      </c>
      <c r="T2" s="57" t="s">
        <v>70</v>
      </c>
      <c r="U2" s="59" t="s">
        <v>71</v>
      </c>
      <c r="V2" s="59" t="s">
        <v>72</v>
      </c>
      <c r="X2" t="s">
        <v>86</v>
      </c>
    </row>
    <row r="3" spans="1:24" x14ac:dyDescent="0.25">
      <c r="A3" s="68" t="s">
        <v>97</v>
      </c>
      <c r="B3" s="25"/>
      <c r="C3" s="25"/>
      <c r="D3" s="25"/>
      <c r="E3" s="25"/>
      <c r="F3" s="27">
        <v>0.3</v>
      </c>
      <c r="G3" s="27">
        <v>0.89999999999999991</v>
      </c>
      <c r="H3" s="27">
        <v>1</v>
      </c>
      <c r="I3" s="27">
        <v>2</v>
      </c>
      <c r="J3" s="27">
        <v>1</v>
      </c>
      <c r="K3" s="27">
        <v>0.89999999999999991</v>
      </c>
      <c r="L3" s="27">
        <v>0.89999999999999991</v>
      </c>
      <c r="M3" s="27">
        <v>0.54</v>
      </c>
      <c r="N3" s="27">
        <v>0.6</v>
      </c>
      <c r="O3" s="27">
        <v>0.6</v>
      </c>
      <c r="P3" s="27">
        <v>0.55999999999999994</v>
      </c>
      <c r="Q3" s="27">
        <v>0.6</v>
      </c>
      <c r="R3" s="27">
        <v>0.1</v>
      </c>
      <c r="S3" s="27">
        <v>0.6</v>
      </c>
      <c r="T3" s="27">
        <v>0.5</v>
      </c>
      <c r="U3" s="69">
        <v>0.1</v>
      </c>
      <c r="V3" s="69">
        <v>0.5</v>
      </c>
    </row>
    <row r="4" spans="1:24" x14ac:dyDescent="0.25">
      <c r="A4" s="15" t="s">
        <v>85</v>
      </c>
      <c r="B4" s="15" t="s">
        <v>84</v>
      </c>
      <c r="C4" s="15">
        <v>220</v>
      </c>
      <c r="D4" s="15">
        <v>500</v>
      </c>
      <c r="E4" s="15" t="s">
        <v>74</v>
      </c>
      <c r="F4" s="22">
        <v>967243.24802332302</v>
      </c>
      <c r="G4" s="26">
        <v>2030587.2863962699</v>
      </c>
      <c r="H4" s="22">
        <v>244401.17459686601</v>
      </c>
      <c r="I4" s="22">
        <v>917124.21644847095</v>
      </c>
      <c r="J4" s="22">
        <v>136001.169609993</v>
      </c>
      <c r="K4" s="22">
        <v>20077.148430454799</v>
      </c>
      <c r="L4" s="22">
        <v>65475.2262511097</v>
      </c>
      <c r="M4" s="22">
        <v>4269.8971285261796</v>
      </c>
      <c r="N4" s="22">
        <v>10512.34745558</v>
      </c>
      <c r="O4" s="22">
        <v>778.27730383325797</v>
      </c>
      <c r="P4" s="22">
        <v>867.476593117177</v>
      </c>
      <c r="Q4" s="22">
        <v>47.838128757861497</v>
      </c>
      <c r="R4" s="22">
        <v>237.24781222791901</v>
      </c>
      <c r="S4" s="22">
        <v>11.4893677421306</v>
      </c>
      <c r="T4" s="22">
        <v>18341.105644196599</v>
      </c>
      <c r="U4" s="22" t="s">
        <v>98</v>
      </c>
      <c r="V4" s="22" t="s">
        <v>98</v>
      </c>
      <c r="X4" s="2">
        <f>T4/O4</f>
        <v>23.566286147445062</v>
      </c>
    </row>
    <row r="5" spans="1:24" ht="15.75" thickBot="1" x14ac:dyDescent="0.3">
      <c r="A5" s="25" t="s">
        <v>73</v>
      </c>
      <c r="B5" s="25" t="s">
        <v>84</v>
      </c>
      <c r="C5" s="25">
        <v>90</v>
      </c>
      <c r="D5" s="25">
        <v>500</v>
      </c>
      <c r="E5" s="25" t="s">
        <v>74</v>
      </c>
      <c r="F5" s="16">
        <v>147930.10584237499</v>
      </c>
      <c r="G5" s="17">
        <v>330202.42902236502</v>
      </c>
      <c r="H5" s="16">
        <v>39572.403667079503</v>
      </c>
      <c r="I5" s="16">
        <v>142974.48072679699</v>
      </c>
      <c r="J5" s="16">
        <v>17978.677268417701</v>
      </c>
      <c r="K5" s="16">
        <v>2521.5351074232499</v>
      </c>
      <c r="L5" s="16">
        <v>9261.4943932619699</v>
      </c>
      <c r="M5" s="16">
        <v>524.08423013121103</v>
      </c>
      <c r="N5" s="16">
        <v>1368.0467817020699</v>
      </c>
      <c r="O5" s="16">
        <v>103.327701234728</v>
      </c>
      <c r="P5" s="16">
        <v>114.830224926273</v>
      </c>
      <c r="Q5" s="16">
        <v>6.0693388822689398</v>
      </c>
      <c r="R5" s="16">
        <v>31.406827314948401</v>
      </c>
      <c r="S5" s="16">
        <v>1.48035588632743</v>
      </c>
      <c r="T5" s="16">
        <v>3177.5789903158802</v>
      </c>
      <c r="U5" s="16">
        <v>279.04933677148802</v>
      </c>
      <c r="V5" s="16" t="s">
        <v>98</v>
      </c>
      <c r="X5" s="2">
        <f t="shared" ref="X5:X16" si="0">T5/O5</f>
        <v>30.752440558968999</v>
      </c>
    </row>
    <row r="6" spans="1:24" ht="16.5" x14ac:dyDescent="0.25">
      <c r="A6" s="18" t="s">
        <v>76</v>
      </c>
      <c r="B6" s="19" t="s">
        <v>75</v>
      </c>
      <c r="C6" s="19">
        <v>90</v>
      </c>
      <c r="D6" s="19">
        <v>10</v>
      </c>
      <c r="E6" s="19" t="s">
        <v>74</v>
      </c>
      <c r="F6" s="23">
        <v>6837.7790558105198</v>
      </c>
      <c r="G6" s="23">
        <v>13396.7034748515</v>
      </c>
      <c r="H6" s="23">
        <v>1605.7265819122299</v>
      </c>
      <c r="I6" s="23">
        <v>5389.4538050760502</v>
      </c>
      <c r="J6" s="23">
        <v>893.10023154539795</v>
      </c>
      <c r="K6" s="23">
        <v>136.683069821587</v>
      </c>
      <c r="L6" s="23">
        <v>483.72288161773298</v>
      </c>
      <c r="M6" s="23">
        <v>31.5182018698431</v>
      </c>
      <c r="N6" s="23">
        <v>83.419383574382294</v>
      </c>
      <c r="O6" s="23">
        <v>6.63986130544584</v>
      </c>
      <c r="P6" s="23">
        <v>7.6360331451179304</v>
      </c>
      <c r="Q6" s="23" t="s">
        <v>98</v>
      </c>
      <c r="R6" s="23">
        <v>1.3589165925556399</v>
      </c>
      <c r="S6" s="23" t="s">
        <v>98</v>
      </c>
      <c r="T6" s="23">
        <v>214.687339556815</v>
      </c>
      <c r="U6" s="48">
        <v>5.5020728203583298</v>
      </c>
      <c r="V6" s="48" t="s">
        <v>98</v>
      </c>
      <c r="X6" s="2">
        <f t="shared" si="0"/>
        <v>32.333106021466754</v>
      </c>
    </row>
    <row r="7" spans="1:24" ht="16.5" x14ac:dyDescent="0.25">
      <c r="A7" s="20" t="s">
        <v>48</v>
      </c>
      <c r="B7" s="15" t="s">
        <v>75</v>
      </c>
      <c r="C7" s="15">
        <v>90</v>
      </c>
      <c r="D7" s="15">
        <v>50</v>
      </c>
      <c r="E7" s="15" t="s">
        <v>74</v>
      </c>
      <c r="F7" s="22">
        <v>3995.2607940856001</v>
      </c>
      <c r="G7" s="22">
        <v>6752.0436641733004</v>
      </c>
      <c r="H7" s="22">
        <v>751.21544058259701</v>
      </c>
      <c r="I7" s="22">
        <v>3435.1685499603</v>
      </c>
      <c r="J7" s="22">
        <v>825.32360177112901</v>
      </c>
      <c r="K7" s="22">
        <v>160.654536850493</v>
      </c>
      <c r="L7" s="22">
        <v>704.93172075814198</v>
      </c>
      <c r="M7" s="22">
        <v>49.135840086955199</v>
      </c>
      <c r="N7" s="22">
        <v>143.28720404014399</v>
      </c>
      <c r="O7" s="22">
        <v>13.6591114645668</v>
      </c>
      <c r="P7" s="22">
        <v>16.188706235126201</v>
      </c>
      <c r="Q7" s="22">
        <v>0.90495727235610302</v>
      </c>
      <c r="R7" s="22">
        <v>5.7376478352349203</v>
      </c>
      <c r="S7" s="22" t="s">
        <v>98</v>
      </c>
      <c r="T7" s="22">
        <v>564.58440340469099</v>
      </c>
      <c r="U7" s="70">
        <v>0.19409537520810999</v>
      </c>
      <c r="V7" s="49" t="s">
        <v>98</v>
      </c>
      <c r="X7" s="2">
        <f t="shared" si="0"/>
        <v>41.333904102714399</v>
      </c>
    </row>
    <row r="8" spans="1:24" ht="16.5" x14ac:dyDescent="0.25">
      <c r="A8" s="20" t="s">
        <v>77</v>
      </c>
      <c r="B8" s="15" t="s">
        <v>75</v>
      </c>
      <c r="C8" s="15">
        <v>90</v>
      </c>
      <c r="D8" s="15">
        <v>50</v>
      </c>
      <c r="E8" s="15" t="s">
        <v>74</v>
      </c>
      <c r="F8" s="16">
        <v>5167.3662817179702</v>
      </c>
      <c r="G8" s="16">
        <v>8709.1818627570901</v>
      </c>
      <c r="H8" s="16">
        <v>960.23187925197396</v>
      </c>
      <c r="I8" s="16">
        <v>4280.7993684499297</v>
      </c>
      <c r="J8" s="16">
        <v>961.11445964293398</v>
      </c>
      <c r="K8" s="16">
        <v>177.30348398029</v>
      </c>
      <c r="L8" s="16">
        <v>769.44895600017298</v>
      </c>
      <c r="M8" s="16">
        <v>51.649219213017297</v>
      </c>
      <c r="N8" s="16">
        <v>148.57174852924101</v>
      </c>
      <c r="O8" s="16">
        <v>14.238075748840901</v>
      </c>
      <c r="P8" s="16">
        <v>16.179901016762201</v>
      </c>
      <c r="Q8" s="16">
        <v>1.1235226426535401</v>
      </c>
      <c r="R8" s="16">
        <v>4.5297219751854598</v>
      </c>
      <c r="S8" s="16" t="s">
        <v>98</v>
      </c>
      <c r="T8" s="16">
        <v>552.12119007081299</v>
      </c>
      <c r="U8" s="50">
        <v>0.82993659177465895</v>
      </c>
      <c r="V8" s="50" t="s">
        <v>98</v>
      </c>
      <c r="X8" s="2">
        <f t="shared" si="0"/>
        <v>38.777795525898945</v>
      </c>
    </row>
    <row r="9" spans="1:24" ht="16.5" x14ac:dyDescent="0.25">
      <c r="A9" s="20" t="s">
        <v>26</v>
      </c>
      <c r="B9" s="15" t="s">
        <v>75</v>
      </c>
      <c r="C9" s="15">
        <v>90</v>
      </c>
      <c r="D9" s="15">
        <v>250</v>
      </c>
      <c r="E9" s="15" t="s">
        <v>74</v>
      </c>
      <c r="F9" s="22">
        <v>1965.0322419535601</v>
      </c>
      <c r="G9" s="22">
        <v>3312.6796051982901</v>
      </c>
      <c r="H9" s="22">
        <v>417.17672299166202</v>
      </c>
      <c r="I9" s="22">
        <v>1888.2406798715899</v>
      </c>
      <c r="J9" s="22">
        <v>436.86296922814398</v>
      </c>
      <c r="K9" s="22">
        <v>82.689757906058304</v>
      </c>
      <c r="L9" s="22">
        <v>376.52667645608301</v>
      </c>
      <c r="M9" s="22">
        <v>25.881801789557901</v>
      </c>
      <c r="N9" s="22">
        <v>75.560541222714505</v>
      </c>
      <c r="O9" s="22">
        <v>6.8572140285049796</v>
      </c>
      <c r="P9" s="22">
        <v>8.6302575315368699</v>
      </c>
      <c r="Q9" s="22" t="s">
        <v>98</v>
      </c>
      <c r="R9" s="22">
        <v>2.7178331851112798</v>
      </c>
      <c r="S9" s="22" t="s">
        <v>98</v>
      </c>
      <c r="T9" s="22">
        <v>320.37744841004599</v>
      </c>
      <c r="U9" s="70">
        <v>8.7011964176429799E-2</v>
      </c>
      <c r="V9" s="49" t="s">
        <v>98</v>
      </c>
      <c r="X9" s="2">
        <f t="shared" si="0"/>
        <v>46.72122629952316</v>
      </c>
    </row>
    <row r="10" spans="1:24" ht="16.5" x14ac:dyDescent="0.25">
      <c r="A10" s="20" t="s">
        <v>78</v>
      </c>
      <c r="B10" s="15" t="s">
        <v>75</v>
      </c>
      <c r="C10" s="15">
        <v>90</v>
      </c>
      <c r="D10" s="15">
        <v>250</v>
      </c>
      <c r="E10" s="15" t="s">
        <v>74</v>
      </c>
      <c r="F10" s="16">
        <v>1947.70538810783</v>
      </c>
      <c r="G10" s="16">
        <v>3263.0781821616802</v>
      </c>
      <c r="H10" s="16">
        <v>420.33341116808202</v>
      </c>
      <c r="I10" s="16">
        <v>1922.14247466449</v>
      </c>
      <c r="J10" s="16">
        <v>446.17067994106401</v>
      </c>
      <c r="K10" s="16">
        <v>90.537353277277802</v>
      </c>
      <c r="L10" s="16">
        <v>400.17835468118398</v>
      </c>
      <c r="M10" s="16">
        <v>27.070694237272999</v>
      </c>
      <c r="N10" s="16">
        <v>80.363133159529198</v>
      </c>
      <c r="O10" s="16">
        <v>7.5769139881020804</v>
      </c>
      <c r="P10" s="16">
        <v>9.8356400266740405</v>
      </c>
      <c r="Q10" s="16">
        <v>0.60443970579637696</v>
      </c>
      <c r="R10" s="16">
        <v>2.5668424526050999</v>
      </c>
      <c r="S10" s="16" t="s">
        <v>98</v>
      </c>
      <c r="T10" s="16">
        <v>358.78702549975202</v>
      </c>
      <c r="U10" s="50" t="s">
        <v>98</v>
      </c>
      <c r="V10" s="50" t="s">
        <v>98</v>
      </c>
      <c r="X10" s="2">
        <f t="shared" si="0"/>
        <v>47.352659151621644</v>
      </c>
    </row>
    <row r="11" spans="1:24" ht="16.5" x14ac:dyDescent="0.25">
      <c r="A11" s="20" t="s">
        <v>79</v>
      </c>
      <c r="B11" s="15" t="s">
        <v>75</v>
      </c>
      <c r="C11" s="15">
        <v>90</v>
      </c>
      <c r="D11" s="15">
        <v>500</v>
      </c>
      <c r="E11" s="15" t="s">
        <v>74</v>
      </c>
      <c r="F11" s="22">
        <v>1331.38370535427</v>
      </c>
      <c r="G11" s="22">
        <v>2239.0126371233</v>
      </c>
      <c r="H11" s="22">
        <v>285.93051680537798</v>
      </c>
      <c r="I11" s="22">
        <v>1280.88421498407</v>
      </c>
      <c r="J11" s="22">
        <v>281.36719202903299</v>
      </c>
      <c r="K11" s="22">
        <v>52.390003975547998</v>
      </c>
      <c r="L11" s="22">
        <v>219.472867225431</v>
      </c>
      <c r="M11" s="22">
        <v>14.796522656717899</v>
      </c>
      <c r="N11" s="22">
        <v>42.338503919155499</v>
      </c>
      <c r="O11" s="22">
        <v>4.0434459040709898</v>
      </c>
      <c r="P11" s="22">
        <v>4.75036692703772</v>
      </c>
      <c r="Q11" s="22" t="s">
        <v>98</v>
      </c>
      <c r="R11" s="22">
        <v>1.20792586004946</v>
      </c>
      <c r="S11" s="22" t="s">
        <v>98</v>
      </c>
      <c r="T11" s="22">
        <v>171.44470199829499</v>
      </c>
      <c r="U11" s="49">
        <v>0.68269020889290899</v>
      </c>
      <c r="V11" s="49" t="s">
        <v>98</v>
      </c>
      <c r="X11" s="2">
        <f t="shared" si="0"/>
        <v>42.400641943962306</v>
      </c>
    </row>
    <row r="12" spans="1:24" ht="16.5" x14ac:dyDescent="0.25">
      <c r="A12" s="20" t="s">
        <v>28</v>
      </c>
      <c r="B12" s="15" t="s">
        <v>75</v>
      </c>
      <c r="C12" s="15">
        <v>90</v>
      </c>
      <c r="D12" s="15">
        <v>500</v>
      </c>
      <c r="E12" s="15" t="s">
        <v>74</v>
      </c>
      <c r="F12" s="16">
        <v>1534.37975878569</v>
      </c>
      <c r="G12" s="16">
        <v>3286.6591511155402</v>
      </c>
      <c r="H12" s="16">
        <v>299.22138810309298</v>
      </c>
      <c r="I12" s="16">
        <v>1353.9867410801901</v>
      </c>
      <c r="J12" s="16">
        <v>319.94519059121501</v>
      </c>
      <c r="K12" s="16">
        <v>60.025972502713401</v>
      </c>
      <c r="L12" s="16">
        <v>266.67600154035699</v>
      </c>
      <c r="M12" s="16">
        <v>18.424654222741701</v>
      </c>
      <c r="N12" s="16">
        <v>53.862943922384297</v>
      </c>
      <c r="O12" s="16">
        <v>4.9715233294108101</v>
      </c>
      <c r="P12" s="16">
        <v>6.8530020531049898</v>
      </c>
      <c r="Q12" s="16" t="s">
        <v>98</v>
      </c>
      <c r="R12" s="16">
        <v>2.4158517200989098</v>
      </c>
      <c r="S12" s="16" t="s">
        <v>98</v>
      </c>
      <c r="T12" s="16">
        <v>217.47247000206599</v>
      </c>
      <c r="U12" s="71">
        <v>0.47518932916627099</v>
      </c>
      <c r="V12" s="51" t="s">
        <v>98</v>
      </c>
      <c r="X12" s="2">
        <f t="shared" si="0"/>
        <v>43.743628580706932</v>
      </c>
    </row>
    <row r="13" spans="1:24" ht="16.5" x14ac:dyDescent="0.25">
      <c r="A13" s="20" t="s">
        <v>80</v>
      </c>
      <c r="B13" s="15" t="s">
        <v>75</v>
      </c>
      <c r="C13" s="15">
        <v>90</v>
      </c>
      <c r="D13" s="15">
        <v>1000</v>
      </c>
      <c r="E13" s="15" t="s">
        <v>74</v>
      </c>
      <c r="F13" s="22">
        <v>1038.0193231403</v>
      </c>
      <c r="G13" s="22">
        <v>1758.37231584659</v>
      </c>
      <c r="H13" s="22">
        <v>224.023186229988</v>
      </c>
      <c r="I13" s="22">
        <v>1055.94140587781</v>
      </c>
      <c r="J13" s="22">
        <v>276.49754689105498</v>
      </c>
      <c r="K13" s="22">
        <v>56.7683056732766</v>
      </c>
      <c r="L13" s="22">
        <v>255.66372157652501</v>
      </c>
      <c r="M13" s="22">
        <v>18.558584934586499</v>
      </c>
      <c r="N13" s="22">
        <v>60.673256882710803</v>
      </c>
      <c r="O13" s="22">
        <v>5.8144899486185899</v>
      </c>
      <c r="P13" s="22">
        <v>7.3896981450535604</v>
      </c>
      <c r="Q13" s="22" t="s">
        <v>98</v>
      </c>
      <c r="R13" s="22">
        <v>1.81188879007418</v>
      </c>
      <c r="S13" s="22" t="s">
        <v>98</v>
      </c>
      <c r="T13" s="22">
        <v>253.837972085926</v>
      </c>
      <c r="U13" s="52" t="s">
        <v>98</v>
      </c>
      <c r="V13" s="52" t="s">
        <v>98</v>
      </c>
      <c r="X13" s="2">
        <f t="shared" si="0"/>
        <v>43.656102999409775</v>
      </c>
    </row>
    <row r="14" spans="1:24" s="1" customFormat="1" ht="16.5" x14ac:dyDescent="0.25">
      <c r="A14" s="24" t="s">
        <v>29</v>
      </c>
      <c r="B14" s="25" t="s">
        <v>75</v>
      </c>
      <c r="C14" s="25">
        <v>90</v>
      </c>
      <c r="D14" s="25">
        <v>1000</v>
      </c>
      <c r="E14" s="25" t="s">
        <v>74</v>
      </c>
      <c r="F14" s="16">
        <v>1158.4069602813599</v>
      </c>
      <c r="G14" s="16">
        <v>1939.85205486982</v>
      </c>
      <c r="H14" s="16">
        <v>253.082233848204</v>
      </c>
      <c r="I14" s="16">
        <v>1179.6538106629901</v>
      </c>
      <c r="J14" s="16">
        <v>315.56801402757202</v>
      </c>
      <c r="K14" s="16">
        <v>60.831443038885297</v>
      </c>
      <c r="L14" s="16">
        <v>272.51079033603901</v>
      </c>
      <c r="M14" s="16">
        <v>18.704206809933901</v>
      </c>
      <c r="N14" s="16">
        <v>60.280423873284697</v>
      </c>
      <c r="O14" s="16">
        <v>6.0700132050014997</v>
      </c>
      <c r="P14" s="16">
        <v>7.6448471599038399</v>
      </c>
      <c r="Q14" s="16" t="s">
        <v>98</v>
      </c>
      <c r="R14" s="16">
        <v>1.81188879007418</v>
      </c>
      <c r="S14" s="16" t="s">
        <v>98</v>
      </c>
      <c r="T14" s="16">
        <v>269.33806699147999</v>
      </c>
      <c r="U14" s="51" t="s">
        <v>98</v>
      </c>
      <c r="V14" s="51" t="s">
        <v>98</v>
      </c>
      <c r="X14" s="2">
        <f t="shared" si="0"/>
        <v>44.371907917688532</v>
      </c>
    </row>
    <row r="15" spans="1:24" ht="16.5" x14ac:dyDescent="0.25">
      <c r="A15" s="21" t="s">
        <v>82</v>
      </c>
      <c r="B15" s="15" t="s">
        <v>75</v>
      </c>
      <c r="C15" s="15">
        <v>90</v>
      </c>
      <c r="D15" s="15">
        <v>5</v>
      </c>
      <c r="E15" s="15" t="s">
        <v>81</v>
      </c>
      <c r="F15" s="22">
        <v>14008.3323873596</v>
      </c>
      <c r="G15" s="22">
        <v>24140.7577405882</v>
      </c>
      <c r="H15" s="22">
        <v>2943.53649344206</v>
      </c>
      <c r="I15" s="22">
        <v>12620.629430290101</v>
      </c>
      <c r="J15" s="22">
        <v>2146.7999456663101</v>
      </c>
      <c r="K15" s="22">
        <v>363.84988592206503</v>
      </c>
      <c r="L15" s="22">
        <v>1411.6556019572499</v>
      </c>
      <c r="M15" s="22">
        <v>89.756694612342301</v>
      </c>
      <c r="N15" s="22">
        <v>247.430765578978</v>
      </c>
      <c r="O15" s="22">
        <v>21.208221825980502</v>
      </c>
      <c r="P15" s="22">
        <v>24.716705361587</v>
      </c>
      <c r="Q15" s="22">
        <v>1.4240504536646501</v>
      </c>
      <c r="R15" s="22">
        <v>4.6807127076916402</v>
      </c>
      <c r="S15" s="22" t="s">
        <v>98</v>
      </c>
      <c r="T15" s="22">
        <v>793.54486157059102</v>
      </c>
      <c r="U15" s="52">
        <v>4.1900467121190497</v>
      </c>
      <c r="V15" s="52" t="s">
        <v>98</v>
      </c>
      <c r="X15" s="2">
        <f t="shared" si="0"/>
        <v>37.416850317855619</v>
      </c>
    </row>
    <row r="16" spans="1:24" ht="16.5" x14ac:dyDescent="0.25">
      <c r="A16" s="21" t="s">
        <v>83</v>
      </c>
      <c r="B16" s="15" t="s">
        <v>75</v>
      </c>
      <c r="C16" s="15">
        <v>90</v>
      </c>
      <c r="D16" s="15">
        <v>5</v>
      </c>
      <c r="E16" s="15" t="s">
        <v>81</v>
      </c>
      <c r="F16" s="22">
        <v>13231.1004499681</v>
      </c>
      <c r="G16" s="22">
        <v>21870.1829724077</v>
      </c>
      <c r="H16" s="22">
        <v>2691.4208955837798</v>
      </c>
      <c r="I16" s="22">
        <v>11598.4398707073</v>
      </c>
      <c r="J16" s="22">
        <v>2065.86975902736</v>
      </c>
      <c r="K16" s="22">
        <v>349.67295321818199</v>
      </c>
      <c r="L16" s="22">
        <v>1376.4372527975399</v>
      </c>
      <c r="M16" s="22">
        <v>88.174161852798505</v>
      </c>
      <c r="N16" s="22">
        <v>251.189541596846</v>
      </c>
      <c r="O16" s="22">
        <v>21.049488660520201</v>
      </c>
      <c r="P16" s="22">
        <v>23.440502873394699</v>
      </c>
      <c r="Q16" s="22">
        <v>1.29085892639207</v>
      </c>
      <c r="R16" s="22">
        <v>7.2475551602967396</v>
      </c>
      <c r="S16" s="22" t="s">
        <v>98</v>
      </c>
      <c r="T16" s="22">
        <v>790.70827194388801</v>
      </c>
      <c r="U16" s="52">
        <v>3.2796904786596</v>
      </c>
      <c r="V16" s="52" t="s">
        <v>98</v>
      </c>
      <c r="X16" s="2">
        <f t="shared" si="0"/>
        <v>37.564250832701561</v>
      </c>
    </row>
    <row r="17" spans="1:27" x14ac:dyDescent="0.25">
      <c r="U17" s="41"/>
      <c r="V17" s="41"/>
      <c r="X17" s="2"/>
    </row>
    <row r="18" spans="1:27" ht="16.5" x14ac:dyDescent="0.25">
      <c r="A18" s="21" t="s">
        <v>90</v>
      </c>
      <c r="B18" s="15" t="s">
        <v>75</v>
      </c>
      <c r="C18" s="15">
        <v>220</v>
      </c>
      <c r="D18" s="15">
        <v>10</v>
      </c>
      <c r="E18" s="15" t="s">
        <v>74</v>
      </c>
      <c r="F18" s="22">
        <v>70.030678242808804</v>
      </c>
      <c r="G18" s="22">
        <v>198.69068424891401</v>
      </c>
      <c r="H18" s="22">
        <v>17.295454461843399</v>
      </c>
      <c r="I18" s="22">
        <v>64.573757604833901</v>
      </c>
      <c r="J18" s="22">
        <v>14.5942324121018</v>
      </c>
      <c r="K18" s="22">
        <v>3.2913856664361898</v>
      </c>
      <c r="L18" s="22">
        <v>11.186270512296201</v>
      </c>
      <c r="M18" s="22">
        <v>0.97720968207950998</v>
      </c>
      <c r="N18" s="22">
        <v>3.53510429546894</v>
      </c>
      <c r="O18" s="22">
        <v>0.62831498765374605</v>
      </c>
      <c r="P18" s="22">
        <v>1.24032188309088</v>
      </c>
      <c r="Q18" s="22" t="s">
        <v>98</v>
      </c>
      <c r="R18" s="22">
        <v>0.60396293002472801</v>
      </c>
      <c r="S18" s="22" t="s">
        <v>98</v>
      </c>
      <c r="T18" s="22">
        <v>37.777476004247397</v>
      </c>
      <c r="U18" s="52" t="s">
        <v>98</v>
      </c>
      <c r="V18" s="52" t="s">
        <v>98</v>
      </c>
      <c r="X18" s="2"/>
      <c r="AA18" s="2"/>
    </row>
    <row r="19" spans="1:27" ht="16.5" x14ac:dyDescent="0.25">
      <c r="A19" s="21" t="s">
        <v>91</v>
      </c>
      <c r="B19" s="15" t="s">
        <v>75</v>
      </c>
      <c r="C19" s="15">
        <v>220</v>
      </c>
      <c r="D19" s="15">
        <v>50</v>
      </c>
      <c r="E19" s="15" t="s">
        <v>74</v>
      </c>
      <c r="F19" s="16">
        <v>39.840007338028101</v>
      </c>
      <c r="G19" s="16">
        <v>128.32593170515199</v>
      </c>
      <c r="H19" s="16">
        <v>8.8244475801725102</v>
      </c>
      <c r="I19" s="16">
        <v>37.460093876815399</v>
      </c>
      <c r="J19" s="16">
        <v>10.2759771717808</v>
      </c>
      <c r="K19" s="16">
        <v>2.2409195928970602</v>
      </c>
      <c r="L19" s="16">
        <v>9.7133257748924198</v>
      </c>
      <c r="M19" s="16">
        <v>1.03247224150095</v>
      </c>
      <c r="N19" s="16">
        <v>4.5825862485004203</v>
      </c>
      <c r="O19" s="16">
        <v>0.62831498765374605</v>
      </c>
      <c r="P19" s="16">
        <v>1.48662169746749</v>
      </c>
      <c r="Q19" s="16" t="s">
        <v>98</v>
      </c>
      <c r="R19" s="16">
        <v>1.50990732506182</v>
      </c>
      <c r="S19" s="16" t="s">
        <v>98</v>
      </c>
      <c r="T19" s="16">
        <v>42.892758351145297</v>
      </c>
      <c r="U19" s="51" t="s">
        <v>98</v>
      </c>
      <c r="V19" s="51" t="s">
        <v>98</v>
      </c>
      <c r="X19" s="2"/>
      <c r="AA19" s="2"/>
    </row>
    <row r="20" spans="1:27" ht="16.5" x14ac:dyDescent="0.25">
      <c r="A20" s="21" t="s">
        <v>92</v>
      </c>
      <c r="B20" s="15" t="s">
        <v>75</v>
      </c>
      <c r="C20" s="15">
        <v>220</v>
      </c>
      <c r="D20" s="15">
        <v>250</v>
      </c>
      <c r="E20" s="15" t="s">
        <v>74</v>
      </c>
      <c r="F20" s="16">
        <v>52.853522091084599</v>
      </c>
      <c r="G20" s="16">
        <v>124.96240015051499</v>
      </c>
      <c r="H20" s="16">
        <v>12.196960952398699</v>
      </c>
      <c r="I20" s="16">
        <v>47.8048872809578</v>
      </c>
      <c r="J20" s="16">
        <v>11.5331658153176</v>
      </c>
      <c r="K20" s="16">
        <v>3.0462850859630799</v>
      </c>
      <c r="L20" s="16">
        <v>13.274511301567101</v>
      </c>
      <c r="M20" s="16">
        <v>1.60545849135731</v>
      </c>
      <c r="N20" s="16">
        <v>6.67755015456338</v>
      </c>
      <c r="O20" s="16">
        <v>1.05699582532803</v>
      </c>
      <c r="P20" s="16">
        <v>2.0936099971547502</v>
      </c>
      <c r="Q20" s="16" t="s">
        <v>98</v>
      </c>
      <c r="R20" s="16">
        <v>2.2648609875927299</v>
      </c>
      <c r="S20" s="16" t="s">
        <v>98</v>
      </c>
      <c r="T20" s="16">
        <v>61.7901416529402</v>
      </c>
      <c r="U20" s="51" t="s">
        <v>98</v>
      </c>
      <c r="V20" s="51" t="s">
        <v>98</v>
      </c>
      <c r="X20" s="2"/>
      <c r="AA20" s="2"/>
    </row>
    <row r="21" spans="1:27" ht="16.5" x14ac:dyDescent="0.25">
      <c r="A21" s="21" t="s">
        <v>93</v>
      </c>
      <c r="B21" s="15" t="s">
        <v>75</v>
      </c>
      <c r="C21" s="15">
        <v>220</v>
      </c>
      <c r="D21" s="15">
        <v>500</v>
      </c>
      <c r="E21" s="15" t="s">
        <v>74</v>
      </c>
      <c r="F21" s="22">
        <v>75.953016576984098</v>
      </c>
      <c r="G21" s="22">
        <v>146.53747759785199</v>
      </c>
      <c r="H21" s="22">
        <v>15.262073057935</v>
      </c>
      <c r="I21" s="22">
        <v>62.1569339660849</v>
      </c>
      <c r="J21" s="22">
        <v>12.899670457596701</v>
      </c>
      <c r="K21" s="22">
        <v>3.2213569291581599</v>
      </c>
      <c r="L21" s="22">
        <v>14.057627230995299</v>
      </c>
      <c r="M21" s="22">
        <v>1.3902218446769099</v>
      </c>
      <c r="N21" s="22">
        <v>6.1538309996790899</v>
      </c>
      <c r="O21" s="22">
        <v>0.73108271151589999</v>
      </c>
      <c r="P21" s="22">
        <v>1.51301975971549</v>
      </c>
      <c r="Q21" s="22" t="s">
        <v>98</v>
      </c>
      <c r="R21" s="22">
        <v>1.20792586004946</v>
      </c>
      <c r="S21" s="22" t="s">
        <v>98</v>
      </c>
      <c r="T21" s="22">
        <v>43.857565935085802</v>
      </c>
      <c r="U21" s="52" t="s">
        <v>98</v>
      </c>
      <c r="V21" s="52">
        <v>1.13979863939518</v>
      </c>
      <c r="X21" s="2"/>
      <c r="AA21" s="2"/>
    </row>
    <row r="22" spans="1:27" ht="16.5" x14ac:dyDescent="0.25">
      <c r="A22" s="21" t="s">
        <v>49</v>
      </c>
      <c r="B22" s="15" t="s">
        <v>75</v>
      </c>
      <c r="C22" s="15">
        <v>220</v>
      </c>
      <c r="D22" s="15">
        <v>500</v>
      </c>
      <c r="E22" s="15" t="s">
        <v>74</v>
      </c>
      <c r="F22" s="16">
        <v>48.9533510363093</v>
      </c>
      <c r="G22" s="16">
        <v>105.500703436348</v>
      </c>
      <c r="H22" s="16">
        <v>10.432844833286101</v>
      </c>
      <c r="I22" s="16">
        <v>43.232292673130097</v>
      </c>
      <c r="J22" s="16">
        <v>10.767844508122201</v>
      </c>
      <c r="K22" s="16">
        <v>2.7661351224823099</v>
      </c>
      <c r="L22" s="16">
        <v>12.771088953904099</v>
      </c>
      <c r="M22" s="16">
        <v>1.5589177725687</v>
      </c>
      <c r="N22" s="16">
        <v>7.2013129527105697</v>
      </c>
      <c r="O22" s="16">
        <v>0.94248422535672804</v>
      </c>
      <c r="P22" s="16">
        <v>1.85609780829822</v>
      </c>
      <c r="Q22" s="16" t="s">
        <v>98</v>
      </c>
      <c r="R22" s="16">
        <v>2.2648609875927299</v>
      </c>
      <c r="S22" s="16" t="s">
        <v>98</v>
      </c>
      <c r="T22" s="16">
        <v>57.836701128852297</v>
      </c>
      <c r="U22" s="51" t="s">
        <v>98</v>
      </c>
      <c r="V22" s="51" t="s">
        <v>98</v>
      </c>
      <c r="X22" s="2"/>
      <c r="AA22" s="2"/>
    </row>
    <row r="23" spans="1:27" ht="16.5" x14ac:dyDescent="0.25">
      <c r="A23" s="21" t="s">
        <v>0</v>
      </c>
      <c r="B23" s="15" t="s">
        <v>75</v>
      </c>
      <c r="C23" s="15">
        <v>220</v>
      </c>
      <c r="D23" s="15">
        <v>1000</v>
      </c>
      <c r="E23" s="15" t="s">
        <v>74</v>
      </c>
      <c r="F23" s="22">
        <v>61.926805117999898</v>
      </c>
      <c r="G23" s="22">
        <v>160.19876836903501</v>
      </c>
      <c r="H23" s="22">
        <v>10.0484061149856</v>
      </c>
      <c r="I23" s="22">
        <v>44.837517838825299</v>
      </c>
      <c r="J23" s="22">
        <v>17.381899696031301</v>
      </c>
      <c r="K23" s="22">
        <v>4.7270448093731501</v>
      </c>
      <c r="L23" s="22">
        <v>20.099012325625999</v>
      </c>
      <c r="M23" s="22">
        <v>2.5362379681340501</v>
      </c>
      <c r="N23" s="22">
        <v>10.9984513986733</v>
      </c>
      <c r="O23" s="22">
        <v>1.4533898116092401</v>
      </c>
      <c r="P23" s="22">
        <v>3.0524903602106499</v>
      </c>
      <c r="Q23" s="22" t="s">
        <v>98</v>
      </c>
      <c r="R23" s="22">
        <v>3.1708053826298199</v>
      </c>
      <c r="S23" s="22" t="s">
        <v>98</v>
      </c>
      <c r="T23" s="22">
        <v>98.257611116740094</v>
      </c>
      <c r="U23" s="52" t="s">
        <v>98</v>
      </c>
      <c r="V23" s="52" t="s">
        <v>98</v>
      </c>
      <c r="X23" s="2"/>
      <c r="AA23" s="2"/>
    </row>
    <row r="24" spans="1:27" ht="16.5" x14ac:dyDescent="0.25">
      <c r="A24" s="21" t="s">
        <v>94</v>
      </c>
      <c r="B24" s="15" t="s">
        <v>75</v>
      </c>
      <c r="C24" s="15">
        <v>220</v>
      </c>
      <c r="D24" s="15">
        <v>1000</v>
      </c>
      <c r="E24" s="15" t="s">
        <v>74</v>
      </c>
      <c r="F24" s="16">
        <v>400.050978023141</v>
      </c>
      <c r="G24" s="16">
        <v>327.74865844333698</v>
      </c>
      <c r="H24" s="16">
        <v>33.434957343920097</v>
      </c>
      <c r="I24" s="16">
        <v>149.23534717389899</v>
      </c>
      <c r="J24" s="16">
        <v>52.422541854908999</v>
      </c>
      <c r="K24" s="16">
        <v>10.9599175564358</v>
      </c>
      <c r="L24" s="16">
        <v>63.631566863540399</v>
      </c>
      <c r="M24" s="16">
        <v>7.3686117234067696</v>
      </c>
      <c r="N24" s="16">
        <v>32.822483231645101</v>
      </c>
      <c r="O24" s="16">
        <v>4.5515212161811904</v>
      </c>
      <c r="P24" s="16">
        <v>10.0819838231604</v>
      </c>
      <c r="Q24" s="16">
        <v>0.83665068533853404</v>
      </c>
      <c r="R24" s="16">
        <v>7.2475551602967396</v>
      </c>
      <c r="S24" s="16" t="s">
        <v>98</v>
      </c>
      <c r="T24" s="16">
        <v>289.167232832472</v>
      </c>
      <c r="U24" s="51" t="s">
        <v>98</v>
      </c>
      <c r="V24" s="51" t="s">
        <v>98</v>
      </c>
      <c r="X24" s="2"/>
      <c r="AA24" s="2"/>
    </row>
    <row r="25" spans="1:27" ht="16.5" x14ac:dyDescent="0.25">
      <c r="A25" s="21" t="s">
        <v>95</v>
      </c>
      <c r="B25" s="15" t="s">
        <v>75</v>
      </c>
      <c r="C25" s="15">
        <v>220</v>
      </c>
      <c r="D25" s="15">
        <v>5</v>
      </c>
      <c r="E25" s="15" t="s">
        <v>81</v>
      </c>
      <c r="F25" s="22">
        <v>157.16903924773999</v>
      </c>
      <c r="G25" s="22">
        <v>269.88716376843001</v>
      </c>
      <c r="H25" s="22">
        <v>28.287969757210199</v>
      </c>
      <c r="I25" s="22">
        <v>113.846869662301</v>
      </c>
      <c r="J25" s="22">
        <v>25.034730161989899</v>
      </c>
      <c r="K25" s="22">
        <v>4.51695859753905</v>
      </c>
      <c r="L25" s="22">
        <v>19.5955340504321</v>
      </c>
      <c r="M25" s="22">
        <v>1.7916068252636299</v>
      </c>
      <c r="N25" s="22">
        <v>6.8957664690984997</v>
      </c>
      <c r="O25" s="22">
        <v>0.84852734454546497</v>
      </c>
      <c r="P25" s="22">
        <v>1.5657982913676201</v>
      </c>
      <c r="Q25" s="22" t="s">
        <v>98</v>
      </c>
      <c r="R25" s="22">
        <v>2.11387025508655</v>
      </c>
      <c r="S25" s="22" t="s">
        <v>98</v>
      </c>
      <c r="T25" s="22">
        <v>47.631254960283101</v>
      </c>
      <c r="U25" s="52" t="s">
        <v>98</v>
      </c>
      <c r="V25" s="52" t="s">
        <v>98</v>
      </c>
      <c r="X25" s="2"/>
      <c r="AA25" s="22"/>
    </row>
    <row r="26" spans="1:27" ht="16.5" x14ac:dyDescent="0.25">
      <c r="A26" s="21" t="s">
        <v>96</v>
      </c>
      <c r="B26" s="15" t="s">
        <v>75</v>
      </c>
      <c r="C26" s="15">
        <v>220</v>
      </c>
      <c r="D26" s="15">
        <v>5</v>
      </c>
      <c r="E26" s="15" t="s">
        <v>81</v>
      </c>
      <c r="F26" s="22">
        <v>100.105826149245</v>
      </c>
      <c r="G26" s="22">
        <v>190.646607878656</v>
      </c>
      <c r="H26" s="22">
        <v>16.639631950012902</v>
      </c>
      <c r="I26" s="22">
        <v>70.672284392280901</v>
      </c>
      <c r="J26" s="22">
        <v>37.191270460135897</v>
      </c>
      <c r="K26" s="22">
        <v>3.67654372146538</v>
      </c>
      <c r="L26" s="22">
        <v>16.854544406137101</v>
      </c>
      <c r="M26" s="22">
        <v>1.7276253334589999</v>
      </c>
      <c r="N26" s="22">
        <v>6.5029771029352901</v>
      </c>
      <c r="O26" s="22">
        <v>0.85440221856906795</v>
      </c>
      <c r="P26" s="22">
        <v>1.5042233377734699</v>
      </c>
      <c r="Q26" s="22" t="s">
        <v>98</v>
      </c>
      <c r="R26" s="72">
        <v>0.150990732506182</v>
      </c>
      <c r="S26" s="22" t="s">
        <v>98</v>
      </c>
      <c r="T26" s="22">
        <v>50.889346172454403</v>
      </c>
      <c r="U26" s="52" t="s">
        <v>98</v>
      </c>
      <c r="V26" s="52" t="s">
        <v>98</v>
      </c>
      <c r="X26" s="2"/>
      <c r="AA26" s="22"/>
    </row>
  </sheetData>
  <mergeCells count="5">
    <mergeCell ref="A1:A2"/>
    <mergeCell ref="B1:B2"/>
    <mergeCell ref="C1:C2"/>
    <mergeCell ref="D1:D2"/>
    <mergeCell ref="E1:E2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7A85-DC42-445F-9FDE-13506ED6C894}">
  <dimension ref="A1:DR589"/>
  <sheetViews>
    <sheetView zoomScale="85" zoomScaleNormal="85" workbookViewId="0">
      <selection activeCell="D31" sqref="D31"/>
    </sheetView>
  </sheetViews>
  <sheetFormatPr defaultRowHeight="15" x14ac:dyDescent="0.25"/>
  <cols>
    <col min="1" max="1" width="32.7109375" style="76" customWidth="1"/>
    <col min="2" max="14" width="15.85546875" style="5" customWidth="1"/>
    <col min="15" max="15" width="15.85546875" customWidth="1"/>
    <col min="16" max="16" width="13" style="5" customWidth="1"/>
    <col min="17" max="20" width="14.140625" style="75" customWidth="1"/>
    <col min="21" max="28" width="10.85546875" customWidth="1"/>
    <col min="29" max="41" width="14.28515625" customWidth="1"/>
    <col min="42" max="42" width="13.42578125" style="74" customWidth="1"/>
    <col min="43" max="122" width="8.7109375" style="74"/>
  </cols>
  <sheetData>
    <row r="1" spans="1:41" ht="18.75" x14ac:dyDescent="0.3">
      <c r="A1" s="119"/>
      <c r="B1" s="118" t="s">
        <v>272</v>
      </c>
      <c r="C1" s="118" t="s">
        <v>271</v>
      </c>
      <c r="D1" s="118" t="s">
        <v>270</v>
      </c>
      <c r="E1" s="118" t="s">
        <v>269</v>
      </c>
      <c r="F1" s="118" t="s">
        <v>268</v>
      </c>
      <c r="G1" s="118" t="s">
        <v>267</v>
      </c>
      <c r="H1" s="118" t="s">
        <v>266</v>
      </c>
      <c r="I1" s="118" t="s">
        <v>265</v>
      </c>
      <c r="J1" s="118" t="s">
        <v>264</v>
      </c>
      <c r="K1" s="118" t="s">
        <v>263</v>
      </c>
      <c r="L1" s="118" t="s">
        <v>262</v>
      </c>
      <c r="M1" s="118" t="s">
        <v>261</v>
      </c>
      <c r="N1" s="118" t="s">
        <v>260</v>
      </c>
      <c r="O1" s="118" t="s">
        <v>259</v>
      </c>
      <c r="P1" s="118" t="s">
        <v>258</v>
      </c>
      <c r="Q1" s="117" t="s">
        <v>257</v>
      </c>
      <c r="R1" s="117" t="s">
        <v>256</v>
      </c>
      <c r="S1" s="117" t="s">
        <v>255</v>
      </c>
      <c r="T1" s="117" t="s">
        <v>254</v>
      </c>
      <c r="U1" s="117" t="s">
        <v>253</v>
      </c>
      <c r="V1" s="117" t="s">
        <v>252</v>
      </c>
      <c r="W1" s="117" t="s">
        <v>251</v>
      </c>
      <c r="X1" s="117" t="s">
        <v>250</v>
      </c>
      <c r="Y1" s="117" t="s">
        <v>249</v>
      </c>
      <c r="Z1" s="117" t="s">
        <v>248</v>
      </c>
      <c r="AA1" s="117" t="s">
        <v>247</v>
      </c>
      <c r="AB1" s="116" t="s">
        <v>246</v>
      </c>
      <c r="AC1" s="98" t="s">
        <v>112</v>
      </c>
      <c r="AD1" s="98" t="s">
        <v>110</v>
      </c>
      <c r="AE1" s="98" t="s">
        <v>109</v>
      </c>
      <c r="AF1" s="98" t="s">
        <v>108</v>
      </c>
      <c r="AG1" s="98" t="s">
        <v>107</v>
      </c>
      <c r="AH1" s="98" t="s">
        <v>106</v>
      </c>
      <c r="AI1" s="98" t="s">
        <v>105</v>
      </c>
      <c r="AJ1" s="98" t="s">
        <v>104</v>
      </c>
      <c r="AK1" s="98" t="s">
        <v>103</v>
      </c>
      <c r="AL1" s="98" t="s">
        <v>102</v>
      </c>
      <c r="AM1" s="98" t="s">
        <v>101</v>
      </c>
      <c r="AN1" s="98" t="s">
        <v>100</v>
      </c>
      <c r="AO1" s="98" t="s">
        <v>99</v>
      </c>
    </row>
    <row r="2" spans="1:41" x14ac:dyDescent="0.25">
      <c r="A2" s="112" t="s">
        <v>245</v>
      </c>
      <c r="B2" s="111">
        <v>140000</v>
      </c>
      <c r="C2" s="106" t="s">
        <v>165</v>
      </c>
      <c r="D2" s="111">
        <v>37280</v>
      </c>
      <c r="E2" s="111">
        <v>143000</v>
      </c>
      <c r="F2" s="111">
        <v>22640</v>
      </c>
      <c r="G2" s="111">
        <v>2920</v>
      </c>
      <c r="H2" s="111">
        <v>9510</v>
      </c>
      <c r="I2" s="111">
        <v>637</v>
      </c>
      <c r="J2" s="111">
        <v>1586</v>
      </c>
      <c r="K2" s="111">
        <v>124.5</v>
      </c>
      <c r="L2" s="111">
        <v>134</v>
      </c>
      <c r="M2" s="111">
        <v>7.64</v>
      </c>
      <c r="N2" s="111">
        <v>23.8</v>
      </c>
      <c r="O2" s="111">
        <v>1.59</v>
      </c>
      <c r="P2" s="111">
        <f t="shared" ref="P2:P24" si="0">B2/F2</f>
        <v>6.1837455830388697</v>
      </c>
      <c r="Q2" s="110">
        <v>9.5304780999999998</v>
      </c>
      <c r="R2" s="110">
        <v>50.635889400000003</v>
      </c>
      <c r="S2" s="110">
        <v>-329.45697790000003</v>
      </c>
      <c r="T2" s="110">
        <v>347.41543430000002</v>
      </c>
      <c r="U2" s="108">
        <v>0.45933109999999999</v>
      </c>
      <c r="V2" s="108">
        <v>1.5099742</v>
      </c>
      <c r="W2" s="108">
        <v>4.6116147999999999</v>
      </c>
      <c r="X2" s="108">
        <v>85.711685799999998</v>
      </c>
      <c r="Y2" s="108">
        <v>2.2179954000000001E-16</v>
      </c>
      <c r="Z2" s="108">
        <v>3.0069409999999999E-12</v>
      </c>
      <c r="AA2" s="108">
        <v>2.1560664999999999E-8</v>
      </c>
      <c r="AB2" s="109">
        <v>0.27692929999999999</v>
      </c>
      <c r="AC2" s="108">
        <v>1.0845092999999999</v>
      </c>
      <c r="AD2" s="108">
        <v>0.8706159</v>
      </c>
      <c r="AE2" s="108">
        <v>0.89351930000000002</v>
      </c>
      <c r="AF2" s="108">
        <v>1.1227256999999999</v>
      </c>
      <c r="AG2" s="108">
        <v>0.673369</v>
      </c>
      <c r="AH2" s="108">
        <v>1.2583781999999999</v>
      </c>
      <c r="AI2" s="108">
        <v>1.0372030999999999</v>
      </c>
      <c r="AJ2" s="108">
        <v>0.96395370000000002</v>
      </c>
      <c r="AK2" s="108">
        <v>0.91261170000000003</v>
      </c>
      <c r="AL2" s="108">
        <v>0.8843434</v>
      </c>
      <c r="AM2" s="108">
        <v>0.85371169999999996</v>
      </c>
      <c r="AN2" s="108">
        <v>1.0515701</v>
      </c>
      <c r="AO2" s="108">
        <v>1.158177</v>
      </c>
    </row>
    <row r="3" spans="1:41" x14ac:dyDescent="0.25">
      <c r="A3" s="112" t="s">
        <v>244</v>
      </c>
      <c r="B3" s="111">
        <v>152000</v>
      </c>
      <c r="C3" s="106" t="s">
        <v>165</v>
      </c>
      <c r="D3" s="111">
        <v>37260</v>
      </c>
      <c r="E3" s="111">
        <v>141000</v>
      </c>
      <c r="F3" s="111">
        <v>21440</v>
      </c>
      <c r="G3" s="111">
        <v>2739</v>
      </c>
      <c r="H3" s="111">
        <v>9200</v>
      </c>
      <c r="I3" s="111">
        <v>633</v>
      </c>
      <c r="J3" s="111">
        <v>1611</v>
      </c>
      <c r="K3" s="111">
        <v>127</v>
      </c>
      <c r="L3" s="111">
        <v>135.5</v>
      </c>
      <c r="M3" s="111">
        <v>7.64</v>
      </c>
      <c r="N3" s="111">
        <v>24.1</v>
      </c>
      <c r="O3" s="111">
        <v>1.69</v>
      </c>
      <c r="P3" s="111">
        <f t="shared" si="0"/>
        <v>7.08955223880597</v>
      </c>
      <c r="Q3" s="110">
        <v>9.5372682999999991</v>
      </c>
      <c r="R3" s="110">
        <v>50.6726624</v>
      </c>
      <c r="S3" s="110">
        <v>-318.90671429999998</v>
      </c>
      <c r="T3" s="110">
        <v>419.92319309999999</v>
      </c>
      <c r="U3" s="108">
        <v>0.4625919</v>
      </c>
      <c r="V3" s="108">
        <v>1.5206727</v>
      </c>
      <c r="W3" s="108">
        <v>4.8014187000000002</v>
      </c>
      <c r="X3" s="108">
        <v>71.466217700000001</v>
      </c>
      <c r="Y3" s="108">
        <v>2.3471156999999999E-16</v>
      </c>
      <c r="Z3" s="108">
        <v>3.1813708999999999E-12</v>
      </c>
      <c r="AA3" s="108">
        <v>2.9620900999999999E-8</v>
      </c>
      <c r="AB3" s="109">
        <v>0.1992922</v>
      </c>
      <c r="AC3" s="108">
        <v>1.0829483</v>
      </c>
      <c r="AD3" s="108">
        <v>0.87212730000000005</v>
      </c>
      <c r="AE3" s="108">
        <v>0.90219099999999997</v>
      </c>
      <c r="AF3" s="108">
        <v>1.1010295000000001</v>
      </c>
      <c r="AG3" s="108">
        <v>0.6519414</v>
      </c>
      <c r="AH3" s="108">
        <v>1.2479298999999999</v>
      </c>
      <c r="AI3" s="108">
        <v>1.046638</v>
      </c>
      <c r="AJ3" s="108">
        <v>0.98333159999999997</v>
      </c>
      <c r="AK3" s="108">
        <v>0.92480669999999998</v>
      </c>
      <c r="AL3" s="108">
        <v>0.8796581</v>
      </c>
      <c r="AM3" s="108">
        <v>0.83281810000000001</v>
      </c>
      <c r="AN3" s="108">
        <v>1.0318969</v>
      </c>
      <c r="AO3" s="108">
        <v>1.1870715000000001</v>
      </c>
    </row>
    <row r="4" spans="1:41" x14ac:dyDescent="0.25">
      <c r="A4" s="112" t="s">
        <v>243</v>
      </c>
      <c r="B4" s="111">
        <v>148000</v>
      </c>
      <c r="C4" s="106" t="s">
        <v>165</v>
      </c>
      <c r="D4" s="111">
        <v>38500</v>
      </c>
      <c r="E4" s="111">
        <v>144000</v>
      </c>
      <c r="F4" s="111">
        <v>22360</v>
      </c>
      <c r="G4" s="111">
        <v>2880</v>
      </c>
      <c r="H4" s="111">
        <v>9680</v>
      </c>
      <c r="I4" s="111">
        <v>664</v>
      </c>
      <c r="J4" s="111">
        <v>1705</v>
      </c>
      <c r="K4" s="111">
        <v>139.9</v>
      </c>
      <c r="L4" s="111">
        <v>151.30000000000001</v>
      </c>
      <c r="M4" s="111">
        <v>8.82</v>
      </c>
      <c r="N4" s="111">
        <v>27.9</v>
      </c>
      <c r="O4" s="111">
        <v>1.97</v>
      </c>
      <c r="P4" s="111">
        <f t="shared" si="0"/>
        <v>6.6189624329159216</v>
      </c>
      <c r="Q4" s="110">
        <v>9.6030943000000004</v>
      </c>
      <c r="R4" s="110">
        <v>49.805606900000001</v>
      </c>
      <c r="S4" s="110">
        <v>-314.79547129999997</v>
      </c>
      <c r="T4" s="110">
        <v>341.9302836</v>
      </c>
      <c r="U4" s="108">
        <v>0.43717260000000002</v>
      </c>
      <c r="V4" s="108">
        <v>1.4722219999999999</v>
      </c>
      <c r="W4" s="108">
        <v>4.6285699999999999</v>
      </c>
      <c r="X4" s="108">
        <v>83.517053599999997</v>
      </c>
      <c r="Y4" s="108">
        <v>1.4934893E-16</v>
      </c>
      <c r="Z4" s="108">
        <v>2.4563815000000001E-12</v>
      </c>
      <c r="AA4" s="108">
        <v>2.2193203000000001E-8</v>
      </c>
      <c r="AB4" s="109">
        <v>0.26543800000000001</v>
      </c>
      <c r="AC4" s="108">
        <v>1.0777186999999999</v>
      </c>
      <c r="AD4" s="108">
        <v>0.88490139999999995</v>
      </c>
      <c r="AE4" s="108">
        <v>0.89551259999999999</v>
      </c>
      <c r="AF4" s="108">
        <v>1.1035527999999999</v>
      </c>
      <c r="AG4" s="108">
        <v>0.65568309999999996</v>
      </c>
      <c r="AH4" s="108">
        <v>1.2482219000000001</v>
      </c>
      <c r="AI4" s="108">
        <v>1.0347819</v>
      </c>
      <c r="AJ4" s="108">
        <v>0.96914560000000005</v>
      </c>
      <c r="AK4" s="108">
        <v>0.93450259999999996</v>
      </c>
      <c r="AL4" s="108">
        <v>0.88505780000000001</v>
      </c>
      <c r="AM4" s="108">
        <v>0.84905759999999997</v>
      </c>
      <c r="AN4" s="108">
        <v>1.0323102</v>
      </c>
      <c r="AO4" s="108">
        <v>1.1692454999999999</v>
      </c>
    </row>
    <row r="5" spans="1:41" x14ac:dyDescent="0.25">
      <c r="A5" s="112" t="s">
        <v>242</v>
      </c>
      <c r="B5" s="111">
        <v>144000</v>
      </c>
      <c r="C5" s="106" t="s">
        <v>165</v>
      </c>
      <c r="D5" s="111">
        <v>38300</v>
      </c>
      <c r="E5" s="111">
        <v>144000</v>
      </c>
      <c r="F5" s="111">
        <v>23420</v>
      </c>
      <c r="G5" s="111">
        <v>2961</v>
      </c>
      <c r="H5" s="111">
        <v>9700</v>
      </c>
      <c r="I5" s="111">
        <v>666</v>
      </c>
      <c r="J5" s="111">
        <v>1617</v>
      </c>
      <c r="K5" s="111">
        <v>129.80000000000001</v>
      </c>
      <c r="L5" s="111">
        <v>134.4</v>
      </c>
      <c r="M5" s="111">
        <v>7.62</v>
      </c>
      <c r="N5" s="111">
        <v>23.5</v>
      </c>
      <c r="O5" s="111">
        <v>1.82</v>
      </c>
      <c r="P5" s="111">
        <f t="shared" si="0"/>
        <v>6.1485909479077714</v>
      </c>
      <c r="Q5" s="110">
        <v>9.5585135999999995</v>
      </c>
      <c r="R5" s="110">
        <v>50.553056099999999</v>
      </c>
      <c r="S5" s="110">
        <v>-326.62835360000003</v>
      </c>
      <c r="T5" s="110">
        <v>285.10685089999998</v>
      </c>
      <c r="U5" s="108">
        <v>0.52750160000000001</v>
      </c>
      <c r="V5" s="108">
        <v>1.7420241000000001</v>
      </c>
      <c r="W5" s="108">
        <v>5.3576147000000001</v>
      </c>
      <c r="X5" s="108">
        <v>120.2970897</v>
      </c>
      <c r="Y5" s="108">
        <v>6.7090362999999995E-16</v>
      </c>
      <c r="Z5" s="108">
        <v>9.4158658999999996E-12</v>
      </c>
      <c r="AA5" s="108">
        <v>7.0062725999999995E-8</v>
      </c>
      <c r="AB5" s="109">
        <v>0.4299288</v>
      </c>
      <c r="AC5" s="108">
        <v>1.0941798</v>
      </c>
      <c r="AD5" s="108">
        <v>0.86548000000000003</v>
      </c>
      <c r="AE5" s="108">
        <v>0.87182119999999996</v>
      </c>
      <c r="AF5" s="108">
        <v>1.1350053</v>
      </c>
      <c r="AG5" s="108">
        <v>0.67001809999999995</v>
      </c>
      <c r="AH5" s="108">
        <v>1.2633538</v>
      </c>
      <c r="AI5" s="108">
        <v>1.0687837</v>
      </c>
      <c r="AJ5" s="108">
        <v>0.96736440000000001</v>
      </c>
      <c r="AK5" s="108">
        <v>0.93257489999999998</v>
      </c>
      <c r="AL5" s="108">
        <v>0.86331930000000001</v>
      </c>
      <c r="AM5" s="108">
        <v>0.82102569999999997</v>
      </c>
      <c r="AN5" s="108">
        <v>0.99001329999999998</v>
      </c>
      <c r="AO5" s="108">
        <v>1.2484499</v>
      </c>
    </row>
    <row r="6" spans="1:41" x14ac:dyDescent="0.25">
      <c r="A6" s="112" t="s">
        <v>241</v>
      </c>
      <c r="B6" s="111">
        <v>144000</v>
      </c>
      <c r="C6" s="106" t="s">
        <v>165</v>
      </c>
      <c r="D6" s="111">
        <v>37700</v>
      </c>
      <c r="E6" s="111">
        <v>143000</v>
      </c>
      <c r="F6" s="111">
        <v>23200</v>
      </c>
      <c r="G6" s="111">
        <v>2968</v>
      </c>
      <c r="H6" s="111">
        <v>9760</v>
      </c>
      <c r="I6" s="111">
        <v>657</v>
      </c>
      <c r="J6" s="111">
        <v>1661</v>
      </c>
      <c r="K6" s="111">
        <v>130.1</v>
      </c>
      <c r="L6" s="111">
        <v>137.80000000000001</v>
      </c>
      <c r="M6" s="111">
        <v>7.67</v>
      </c>
      <c r="N6" s="111">
        <v>24.7</v>
      </c>
      <c r="O6" s="111">
        <v>1.74</v>
      </c>
      <c r="P6" s="111">
        <f t="shared" si="0"/>
        <v>6.2068965517241379</v>
      </c>
      <c r="Q6" s="110">
        <v>9.5595336</v>
      </c>
      <c r="R6" s="110">
        <v>50.446924299999999</v>
      </c>
      <c r="S6" s="110">
        <v>-327.00988840000002</v>
      </c>
      <c r="T6" s="110">
        <v>349.49590519999998</v>
      </c>
      <c r="U6" s="108">
        <v>0.50160419999999994</v>
      </c>
      <c r="V6" s="108">
        <v>1.6601627000000001</v>
      </c>
      <c r="W6" s="108">
        <v>5.0891849999999996</v>
      </c>
      <c r="X6" s="108">
        <v>93.326385500000001</v>
      </c>
      <c r="Y6" s="108">
        <v>4.4853138999999996E-16</v>
      </c>
      <c r="Z6" s="108">
        <v>6.4117962E-12</v>
      </c>
      <c r="AA6" s="108">
        <v>4.6809588999999998E-8</v>
      </c>
      <c r="AB6" s="109">
        <v>0.3151986</v>
      </c>
      <c r="AC6" s="108">
        <v>1.0904389999999999</v>
      </c>
      <c r="AD6" s="108">
        <v>0.86685000000000001</v>
      </c>
      <c r="AE6" s="108">
        <v>0.88072349999999999</v>
      </c>
      <c r="AF6" s="108">
        <v>1.1319542</v>
      </c>
      <c r="AG6" s="108">
        <v>0.67191210000000001</v>
      </c>
      <c r="AH6" s="108">
        <v>1.2639629999999999</v>
      </c>
      <c r="AI6" s="108">
        <v>1.0429705</v>
      </c>
      <c r="AJ6" s="108">
        <v>0.97971129999999995</v>
      </c>
      <c r="AK6" s="108">
        <v>0.92093659999999999</v>
      </c>
      <c r="AL6" s="108">
        <v>0.87378719999999999</v>
      </c>
      <c r="AM6" s="108">
        <v>0.81935049999999998</v>
      </c>
      <c r="AN6" s="108">
        <v>1.0382472</v>
      </c>
      <c r="AO6" s="108">
        <v>1.2002614</v>
      </c>
    </row>
    <row r="7" spans="1:41" x14ac:dyDescent="0.25">
      <c r="A7" s="112" t="s">
        <v>240</v>
      </c>
      <c r="B7" s="111">
        <v>143000</v>
      </c>
      <c r="C7" s="106" t="s">
        <v>165</v>
      </c>
      <c r="D7" s="111">
        <v>38710</v>
      </c>
      <c r="E7" s="111">
        <v>146000</v>
      </c>
      <c r="F7" s="111">
        <v>23150</v>
      </c>
      <c r="G7" s="111">
        <v>2960</v>
      </c>
      <c r="H7" s="111">
        <v>9700</v>
      </c>
      <c r="I7" s="111">
        <v>656</v>
      </c>
      <c r="J7" s="111">
        <v>1627</v>
      </c>
      <c r="K7" s="111">
        <v>127.8</v>
      </c>
      <c r="L7" s="111">
        <v>136.19999999999999</v>
      </c>
      <c r="M7" s="111">
        <v>7.6</v>
      </c>
      <c r="N7" s="111">
        <v>23.8</v>
      </c>
      <c r="O7" s="111">
        <v>1.81</v>
      </c>
      <c r="P7" s="111">
        <f t="shared" si="0"/>
        <v>6.1771058315334777</v>
      </c>
      <c r="Q7" s="110">
        <v>9.5586099999999998</v>
      </c>
      <c r="R7" s="110">
        <v>50.561827100000002</v>
      </c>
      <c r="S7" s="110">
        <v>-326.22548719999998</v>
      </c>
      <c r="T7" s="110">
        <v>258.7387612</v>
      </c>
      <c r="U7" s="108">
        <v>0.50985009999999997</v>
      </c>
      <c r="V7" s="108">
        <v>1.6834564999999999</v>
      </c>
      <c r="W7" s="108">
        <v>5.1847827000000004</v>
      </c>
      <c r="X7" s="108">
        <v>128.1221932</v>
      </c>
      <c r="Y7" s="108">
        <v>5.1101385999999999E-16</v>
      </c>
      <c r="Z7" s="108">
        <v>7.1662597999999997E-12</v>
      </c>
      <c r="AA7" s="108">
        <v>5.4173873000000002E-8</v>
      </c>
      <c r="AB7" s="109">
        <v>0.45756390000000002</v>
      </c>
      <c r="AC7" s="108">
        <v>1.0900764999999999</v>
      </c>
      <c r="AD7" s="108">
        <v>0.87020889999999995</v>
      </c>
      <c r="AE7" s="108">
        <v>0.87929219999999997</v>
      </c>
      <c r="AF7" s="108">
        <v>1.1200810000000001</v>
      </c>
      <c r="AG7" s="108">
        <v>0.67014110000000005</v>
      </c>
      <c r="AH7" s="108">
        <v>1.2665706999999999</v>
      </c>
      <c r="AI7" s="108">
        <v>1.0570367000000001</v>
      </c>
      <c r="AJ7" s="108">
        <v>0.97800640000000005</v>
      </c>
      <c r="AK7" s="108">
        <v>0.92223480000000002</v>
      </c>
      <c r="AL7" s="108">
        <v>0.87741849999999999</v>
      </c>
      <c r="AM7" s="108">
        <v>0.8192277</v>
      </c>
      <c r="AN7" s="108">
        <v>0.99982990000000005</v>
      </c>
      <c r="AO7" s="108">
        <v>1.2333793</v>
      </c>
    </row>
    <row r="8" spans="1:41" x14ac:dyDescent="0.25">
      <c r="A8" s="112" t="s">
        <v>239</v>
      </c>
      <c r="B8" s="111">
        <v>153000</v>
      </c>
      <c r="C8" s="106" t="s">
        <v>165</v>
      </c>
      <c r="D8" s="111">
        <v>37130</v>
      </c>
      <c r="E8" s="111">
        <v>141000</v>
      </c>
      <c r="F8" s="111">
        <v>21070</v>
      </c>
      <c r="G8" s="111">
        <v>2709</v>
      </c>
      <c r="H8" s="111">
        <v>9100</v>
      </c>
      <c r="I8" s="111">
        <v>620</v>
      </c>
      <c r="J8" s="111">
        <v>1576</v>
      </c>
      <c r="K8" s="111">
        <v>125.9</v>
      </c>
      <c r="L8" s="111">
        <v>135.6</v>
      </c>
      <c r="M8" s="111">
        <v>7.57</v>
      </c>
      <c r="N8" s="111">
        <v>22.8</v>
      </c>
      <c r="O8" s="111">
        <v>1.77</v>
      </c>
      <c r="P8" s="111">
        <f t="shared" si="0"/>
        <v>7.2615092548647366</v>
      </c>
      <c r="Q8" s="110">
        <v>9.5297140000000002</v>
      </c>
      <c r="R8" s="110">
        <v>50.723257500000003</v>
      </c>
      <c r="S8" s="110">
        <v>-316.13339430000002</v>
      </c>
      <c r="T8" s="110">
        <v>387.3819512</v>
      </c>
      <c r="U8" s="108">
        <v>0.48100870000000001</v>
      </c>
      <c r="V8" s="108">
        <v>1.5783856999999999</v>
      </c>
      <c r="W8" s="108">
        <v>5.0323829</v>
      </c>
      <c r="X8" s="108">
        <v>80.490029800000002</v>
      </c>
      <c r="Y8" s="108">
        <v>3.2073939000000002E-16</v>
      </c>
      <c r="Z8" s="108">
        <v>4.2836127000000001E-12</v>
      </c>
      <c r="AA8" s="108">
        <v>4.2859123000000003E-8</v>
      </c>
      <c r="AB8" s="109">
        <v>0.24927479999999999</v>
      </c>
      <c r="AC8" s="108">
        <v>1.0851667</v>
      </c>
      <c r="AD8" s="108">
        <v>0.86762810000000001</v>
      </c>
      <c r="AE8" s="108">
        <v>0.90479350000000003</v>
      </c>
      <c r="AF8" s="108">
        <v>1.0954356999999999</v>
      </c>
      <c r="AG8" s="108">
        <v>0.65511070000000005</v>
      </c>
      <c r="AH8" s="108">
        <v>1.2573744</v>
      </c>
      <c r="AI8" s="108">
        <v>1.0455418999999999</v>
      </c>
      <c r="AJ8" s="108">
        <v>0.98055499999999995</v>
      </c>
      <c r="AK8" s="108">
        <v>0.93218559999999995</v>
      </c>
      <c r="AL8" s="108">
        <v>0.89129639999999999</v>
      </c>
      <c r="AM8" s="108">
        <v>0.83073609999999998</v>
      </c>
      <c r="AN8" s="108">
        <v>0.97613110000000003</v>
      </c>
      <c r="AO8" s="108">
        <v>1.2338426</v>
      </c>
    </row>
    <row r="9" spans="1:41" x14ac:dyDescent="0.25">
      <c r="A9" s="112" t="s">
        <v>238</v>
      </c>
      <c r="B9" s="111">
        <v>145000</v>
      </c>
      <c r="C9" s="106" t="s">
        <v>165</v>
      </c>
      <c r="D9" s="111">
        <v>38050</v>
      </c>
      <c r="E9" s="111">
        <v>148000</v>
      </c>
      <c r="F9" s="111">
        <v>22770</v>
      </c>
      <c r="G9" s="111">
        <v>3029</v>
      </c>
      <c r="H9" s="111">
        <v>10040</v>
      </c>
      <c r="I9" s="111">
        <v>660.4</v>
      </c>
      <c r="J9" s="111">
        <v>1632</v>
      </c>
      <c r="K9" s="111">
        <v>127.3</v>
      </c>
      <c r="L9" s="111">
        <v>132.19999999999999</v>
      </c>
      <c r="M9" s="111">
        <v>7.48</v>
      </c>
      <c r="N9" s="111">
        <v>23.46</v>
      </c>
      <c r="O9" s="111">
        <v>1.7150000000000001</v>
      </c>
      <c r="P9" s="111">
        <f t="shared" si="0"/>
        <v>6.3680281071585423</v>
      </c>
      <c r="Q9" s="110">
        <v>9.5533848999999993</v>
      </c>
      <c r="R9" s="110">
        <v>50.737907800000002</v>
      </c>
      <c r="S9" s="110">
        <v>-329.4852434</v>
      </c>
      <c r="T9" s="110">
        <v>321.37001989999999</v>
      </c>
      <c r="U9" s="108">
        <v>0.52299300000000004</v>
      </c>
      <c r="V9" s="108">
        <v>1.7199191</v>
      </c>
      <c r="W9" s="108">
        <v>5.2629396000000002</v>
      </c>
      <c r="X9" s="108">
        <v>105.7539041</v>
      </c>
      <c r="Y9" s="108">
        <v>6.2638696999999996E-16</v>
      </c>
      <c r="Z9" s="108">
        <v>8.5032822999999994E-12</v>
      </c>
      <c r="AA9" s="108">
        <v>6.092179E-8</v>
      </c>
      <c r="AB9" s="109">
        <v>0.37203720000000001</v>
      </c>
      <c r="AC9" s="108">
        <v>1.0931643</v>
      </c>
      <c r="AD9" s="108">
        <v>0.85846679999999997</v>
      </c>
      <c r="AE9" s="108">
        <v>0.8941057</v>
      </c>
      <c r="AF9" s="108">
        <v>1.0979478</v>
      </c>
      <c r="AG9" s="108">
        <v>0.68142179999999997</v>
      </c>
      <c r="AH9" s="108">
        <v>1.3002841000000001</v>
      </c>
      <c r="AI9" s="108">
        <v>1.0555675</v>
      </c>
      <c r="AJ9" s="108">
        <v>0.97591660000000002</v>
      </c>
      <c r="AK9" s="108">
        <v>0.91918359999999999</v>
      </c>
      <c r="AL9" s="108">
        <v>0.8595005</v>
      </c>
      <c r="AM9" s="108">
        <v>0.82265480000000002</v>
      </c>
      <c r="AN9" s="108">
        <v>1.0183861000000001</v>
      </c>
      <c r="AO9" s="108">
        <v>1.2243482000000001</v>
      </c>
    </row>
    <row r="10" spans="1:41" x14ac:dyDescent="0.25">
      <c r="A10" s="112" t="s">
        <v>237</v>
      </c>
      <c r="B10" s="111">
        <v>147000</v>
      </c>
      <c r="C10" s="106" t="s">
        <v>165</v>
      </c>
      <c r="D10" s="111">
        <v>38250</v>
      </c>
      <c r="E10" s="111">
        <v>142000</v>
      </c>
      <c r="F10" s="111">
        <v>22940</v>
      </c>
      <c r="G10" s="111">
        <v>2925</v>
      </c>
      <c r="H10" s="111">
        <v>9890</v>
      </c>
      <c r="I10" s="111">
        <v>650.29999999999995</v>
      </c>
      <c r="J10" s="111">
        <v>1659</v>
      </c>
      <c r="K10" s="111">
        <v>129.80000000000001</v>
      </c>
      <c r="L10" s="111">
        <v>133.5</v>
      </c>
      <c r="M10" s="111">
        <v>7.92</v>
      </c>
      <c r="N10" s="111">
        <v>24.6</v>
      </c>
      <c r="O10" s="111">
        <v>1.8</v>
      </c>
      <c r="P10" s="111">
        <f t="shared" si="0"/>
        <v>6.4080209241499562</v>
      </c>
      <c r="Q10" s="110">
        <v>9.5634153000000008</v>
      </c>
      <c r="R10" s="110">
        <v>50.474406000000002</v>
      </c>
      <c r="S10" s="110">
        <v>-323.64123110000003</v>
      </c>
      <c r="T10" s="110">
        <v>329.07586730000003</v>
      </c>
      <c r="U10" s="108">
        <v>0.51844970000000001</v>
      </c>
      <c r="V10" s="108">
        <v>1.7156784</v>
      </c>
      <c r="W10" s="108">
        <v>5.3170045999999997</v>
      </c>
      <c r="X10" s="108">
        <v>102.4878221</v>
      </c>
      <c r="Y10" s="108">
        <v>5.8416420000000004E-16</v>
      </c>
      <c r="Z10" s="108">
        <v>8.3373440000000004E-12</v>
      </c>
      <c r="AA10" s="108">
        <v>6.6005761999999999E-8</v>
      </c>
      <c r="AB10" s="109">
        <v>0.35777789999999998</v>
      </c>
      <c r="AC10" s="108">
        <v>1.0915642000000001</v>
      </c>
      <c r="AD10" s="108">
        <v>0.87120750000000002</v>
      </c>
      <c r="AE10" s="108">
        <v>0.87120330000000001</v>
      </c>
      <c r="AF10" s="108">
        <v>1.1244753000000001</v>
      </c>
      <c r="AG10" s="108">
        <v>0.66687700000000005</v>
      </c>
      <c r="AH10" s="108">
        <v>1.2915521999999999</v>
      </c>
      <c r="AI10" s="108">
        <v>1.0408751000000001</v>
      </c>
      <c r="AJ10" s="108">
        <v>0.98485089999999997</v>
      </c>
      <c r="AK10" s="108">
        <v>0.92161939999999998</v>
      </c>
      <c r="AL10" s="108">
        <v>0.84508720000000004</v>
      </c>
      <c r="AM10" s="108">
        <v>0.83972550000000001</v>
      </c>
      <c r="AN10" s="108">
        <v>1.0195920999999999</v>
      </c>
      <c r="AO10" s="108">
        <v>1.2157986999999999</v>
      </c>
    </row>
    <row r="11" spans="1:41" x14ac:dyDescent="0.25">
      <c r="A11" s="112" t="s">
        <v>236</v>
      </c>
      <c r="B11" s="111">
        <v>143000</v>
      </c>
      <c r="C11" s="106" t="s">
        <v>165</v>
      </c>
      <c r="D11" s="111">
        <v>37110</v>
      </c>
      <c r="E11" s="111">
        <v>147000</v>
      </c>
      <c r="F11" s="111">
        <v>22830</v>
      </c>
      <c r="G11" s="111">
        <v>2974</v>
      </c>
      <c r="H11" s="111">
        <v>9970</v>
      </c>
      <c r="I11" s="111">
        <v>655</v>
      </c>
      <c r="J11" s="111">
        <v>1684</v>
      </c>
      <c r="K11" s="111">
        <v>132.30000000000001</v>
      </c>
      <c r="L11" s="111">
        <v>144.6</v>
      </c>
      <c r="M11" s="111">
        <v>8.2100000000000009</v>
      </c>
      <c r="N11" s="111">
        <v>27.3</v>
      </c>
      <c r="O11" s="111">
        <v>1.93</v>
      </c>
      <c r="P11" s="111">
        <f t="shared" si="0"/>
        <v>6.2636881296539642</v>
      </c>
      <c r="Q11" s="110">
        <v>9.5849864</v>
      </c>
      <c r="R11" s="110">
        <v>49.946391599999998</v>
      </c>
      <c r="S11" s="110">
        <v>-320.23483019999998</v>
      </c>
      <c r="T11" s="110">
        <v>269.93322319999999</v>
      </c>
      <c r="U11" s="108">
        <v>0.50719610000000004</v>
      </c>
      <c r="V11" s="108">
        <v>1.7000071999999999</v>
      </c>
      <c r="W11" s="108">
        <v>5.2687802000000001</v>
      </c>
      <c r="X11" s="108">
        <v>122.5066666</v>
      </c>
      <c r="Y11" s="108">
        <v>4.9012134000000002E-16</v>
      </c>
      <c r="Z11" s="108">
        <v>7.7484248999999994E-12</v>
      </c>
      <c r="AA11" s="108">
        <v>6.1454110999999995E-8</v>
      </c>
      <c r="AB11" s="109">
        <v>0.4379673</v>
      </c>
      <c r="AC11" s="108">
        <v>1.0940403999999999</v>
      </c>
      <c r="AD11" s="108">
        <v>0.84982749999999996</v>
      </c>
      <c r="AE11" s="108">
        <v>0.90216209999999997</v>
      </c>
      <c r="AF11" s="108">
        <v>1.1147844</v>
      </c>
      <c r="AG11" s="108">
        <v>0.67418109999999998</v>
      </c>
      <c r="AH11" s="108">
        <v>1.290654</v>
      </c>
      <c r="AI11" s="108">
        <v>1.034108</v>
      </c>
      <c r="AJ11" s="108">
        <v>0.97851049999999995</v>
      </c>
      <c r="AK11" s="108">
        <v>0.91014680000000003</v>
      </c>
      <c r="AL11" s="108">
        <v>0.87587530000000002</v>
      </c>
      <c r="AM11" s="108">
        <v>0.82105070000000002</v>
      </c>
      <c r="AN11" s="108">
        <v>1.0506407</v>
      </c>
      <c r="AO11" s="108">
        <v>1.1908065999999999</v>
      </c>
    </row>
    <row r="12" spans="1:41" x14ac:dyDescent="0.25">
      <c r="A12" s="112" t="s">
        <v>235</v>
      </c>
      <c r="B12" s="111">
        <v>139200</v>
      </c>
      <c r="C12" s="106" t="s">
        <v>165</v>
      </c>
      <c r="D12" s="111">
        <v>37970</v>
      </c>
      <c r="E12" s="111">
        <v>143810</v>
      </c>
      <c r="F12" s="111">
        <v>22310</v>
      </c>
      <c r="G12" s="111">
        <v>2937</v>
      </c>
      <c r="H12" s="111">
        <v>9768</v>
      </c>
      <c r="I12" s="111">
        <v>653.5</v>
      </c>
      <c r="J12" s="111">
        <v>1637</v>
      </c>
      <c r="K12" s="111">
        <v>132.5</v>
      </c>
      <c r="L12" s="111">
        <v>143.1</v>
      </c>
      <c r="M12" s="111">
        <v>8.19</v>
      </c>
      <c r="N12" s="111">
        <v>26.21</v>
      </c>
      <c r="O12" s="111">
        <v>1.923</v>
      </c>
      <c r="P12" s="111">
        <f t="shared" si="0"/>
        <v>6.2393545495293594</v>
      </c>
      <c r="Q12" s="110">
        <v>9.5722412000000006</v>
      </c>
      <c r="R12" s="110">
        <v>49.959711400000003</v>
      </c>
      <c r="S12" s="110">
        <v>-320.58386630000001</v>
      </c>
      <c r="T12" s="110">
        <v>249.5869883</v>
      </c>
      <c r="U12" s="108">
        <v>0.48339080000000001</v>
      </c>
      <c r="V12" s="108">
        <v>1.6176313</v>
      </c>
      <c r="W12" s="108">
        <v>5.0093522000000004</v>
      </c>
      <c r="X12" s="108">
        <v>126.1068586</v>
      </c>
      <c r="Y12" s="108">
        <v>3.3366659999999998E-16</v>
      </c>
      <c r="Z12" s="108">
        <v>5.2117642999999997E-12</v>
      </c>
      <c r="AA12" s="108">
        <v>4.1341862000000003E-8</v>
      </c>
      <c r="AB12" s="109">
        <v>0.4506655</v>
      </c>
      <c r="AC12" s="108">
        <v>1.0844095</v>
      </c>
      <c r="AD12" s="108">
        <v>0.87684329999999999</v>
      </c>
      <c r="AE12" s="108">
        <v>0.88905259999999997</v>
      </c>
      <c r="AF12" s="108">
        <v>1.0994584999999999</v>
      </c>
      <c r="AG12" s="108">
        <v>0.67305360000000003</v>
      </c>
      <c r="AH12" s="108">
        <v>1.2805488</v>
      </c>
      <c r="AI12" s="108">
        <v>1.0465141</v>
      </c>
      <c r="AJ12" s="108">
        <v>0.96596850000000001</v>
      </c>
      <c r="AK12" s="108">
        <v>0.92612890000000003</v>
      </c>
      <c r="AL12" s="108">
        <v>0.88046170000000001</v>
      </c>
      <c r="AM12" s="108">
        <v>0.83118530000000002</v>
      </c>
      <c r="AN12" s="108">
        <v>1.0220621999999999</v>
      </c>
      <c r="AO12" s="108">
        <v>1.1998226999999999</v>
      </c>
    </row>
    <row r="13" spans="1:41" x14ac:dyDescent="0.25">
      <c r="A13" s="112" t="s">
        <v>234</v>
      </c>
      <c r="B13" s="111">
        <v>139100</v>
      </c>
      <c r="C13" s="106" t="s">
        <v>165</v>
      </c>
      <c r="D13" s="111">
        <v>37560</v>
      </c>
      <c r="E13" s="111">
        <v>141700</v>
      </c>
      <c r="F13" s="111">
        <v>21880</v>
      </c>
      <c r="G13" s="111">
        <v>2861</v>
      </c>
      <c r="H13" s="111">
        <v>9554</v>
      </c>
      <c r="I13" s="111">
        <v>629.1</v>
      </c>
      <c r="J13" s="111">
        <v>1563</v>
      </c>
      <c r="K13" s="111">
        <v>127.7</v>
      </c>
      <c r="L13" s="111">
        <v>139.69999999999999</v>
      </c>
      <c r="M13" s="111">
        <v>7.72</v>
      </c>
      <c r="N13" s="111">
        <v>23.81</v>
      </c>
      <c r="O13" s="111">
        <v>1.7090000000000001</v>
      </c>
      <c r="P13" s="111">
        <f t="shared" si="0"/>
        <v>6.3574040219378425</v>
      </c>
      <c r="Q13" s="110">
        <v>9.5354451000000005</v>
      </c>
      <c r="R13" s="110">
        <v>50.407882100000002</v>
      </c>
      <c r="S13" s="110">
        <v>-325.01134109999998</v>
      </c>
      <c r="T13" s="110">
        <v>319.95413600000001</v>
      </c>
      <c r="U13" s="108">
        <v>0.45995809999999998</v>
      </c>
      <c r="V13" s="108">
        <v>1.5196662999999999</v>
      </c>
      <c r="W13" s="108">
        <v>4.6835152999999998</v>
      </c>
      <c r="X13" s="108">
        <v>93.243839199999996</v>
      </c>
      <c r="Y13" s="108">
        <v>2.2423298E-16</v>
      </c>
      <c r="Z13" s="108">
        <v>3.1645941999999999E-12</v>
      </c>
      <c r="AA13" s="108">
        <v>2.4355194000000001E-8</v>
      </c>
      <c r="AB13" s="109">
        <v>0.31479760000000001</v>
      </c>
      <c r="AC13" s="108">
        <v>1.0797234</v>
      </c>
      <c r="AD13" s="108">
        <v>0.88259670000000001</v>
      </c>
      <c r="AE13" s="108">
        <v>0.89348050000000001</v>
      </c>
      <c r="AF13" s="108">
        <v>1.0985971999999999</v>
      </c>
      <c r="AG13" s="108">
        <v>0.66788230000000004</v>
      </c>
      <c r="AH13" s="108">
        <v>1.2775892</v>
      </c>
      <c r="AI13" s="108">
        <v>1.0315046999999999</v>
      </c>
      <c r="AJ13" s="108">
        <v>0.95109120000000003</v>
      </c>
      <c r="AK13" s="108">
        <v>0.93003329999999995</v>
      </c>
      <c r="AL13" s="108">
        <v>0.90763729999999998</v>
      </c>
      <c r="AM13" s="108">
        <v>0.84049819999999997</v>
      </c>
      <c r="AN13" s="108">
        <v>1.0136879999999999</v>
      </c>
      <c r="AO13" s="108">
        <v>1.1859464</v>
      </c>
    </row>
    <row r="14" spans="1:41" x14ac:dyDescent="0.25">
      <c r="A14" s="112" t="s">
        <v>233</v>
      </c>
      <c r="B14" s="111">
        <v>139800</v>
      </c>
      <c r="C14" s="106" t="s">
        <v>165</v>
      </c>
      <c r="D14" s="111">
        <v>38060</v>
      </c>
      <c r="E14" s="111">
        <v>143800</v>
      </c>
      <c r="F14" s="111">
        <v>22140</v>
      </c>
      <c r="G14" s="111">
        <v>2907</v>
      </c>
      <c r="H14" s="111">
        <v>9743</v>
      </c>
      <c r="I14" s="111">
        <v>639</v>
      </c>
      <c r="J14" s="111">
        <v>1583</v>
      </c>
      <c r="K14" s="111">
        <v>131.9</v>
      </c>
      <c r="L14" s="111">
        <v>148</v>
      </c>
      <c r="M14" s="111">
        <v>8.3800000000000008</v>
      </c>
      <c r="N14" s="111">
        <v>24.99</v>
      </c>
      <c r="O14" s="111">
        <v>1.873</v>
      </c>
      <c r="P14" s="111">
        <f t="shared" si="0"/>
        <v>6.3143631436314367</v>
      </c>
      <c r="Q14" s="110">
        <v>9.5660509000000005</v>
      </c>
      <c r="R14" s="110">
        <v>50.048881299999998</v>
      </c>
      <c r="S14" s="110">
        <v>-320.60633580000001</v>
      </c>
      <c r="T14" s="110">
        <v>275.60604280000001</v>
      </c>
      <c r="U14" s="108">
        <v>0.45254129999999998</v>
      </c>
      <c r="V14" s="108">
        <v>1.5107200999999999</v>
      </c>
      <c r="W14" s="108">
        <v>4.6862997999999996</v>
      </c>
      <c r="X14" s="108">
        <v>106.844174</v>
      </c>
      <c r="Y14" s="108">
        <v>1.9689191000000001E-16</v>
      </c>
      <c r="Z14" s="108">
        <v>3.0188262999999999E-12</v>
      </c>
      <c r="AA14" s="108">
        <v>2.4469465000000002E-8</v>
      </c>
      <c r="AB14" s="109">
        <v>0.3766912</v>
      </c>
      <c r="AC14" s="108">
        <v>1.0790389</v>
      </c>
      <c r="AD14" s="108">
        <v>0.88272139999999999</v>
      </c>
      <c r="AE14" s="108">
        <v>0.89495760000000002</v>
      </c>
      <c r="AF14" s="108">
        <v>1.0983874</v>
      </c>
      <c r="AG14" s="108">
        <v>0.67010230000000004</v>
      </c>
      <c r="AH14" s="108">
        <v>1.2837791999999999</v>
      </c>
      <c r="AI14" s="108">
        <v>1.0280596</v>
      </c>
      <c r="AJ14" s="108">
        <v>0.93870010000000004</v>
      </c>
      <c r="AK14" s="108">
        <v>0.92754440000000005</v>
      </c>
      <c r="AL14" s="108">
        <v>0.91804929999999996</v>
      </c>
      <c r="AM14" s="108">
        <v>0.8599059</v>
      </c>
      <c r="AN14" s="108">
        <v>0.98882859999999995</v>
      </c>
      <c r="AO14" s="108">
        <v>1.1906199</v>
      </c>
    </row>
    <row r="15" spans="1:41" x14ac:dyDescent="0.25">
      <c r="A15" s="112" t="s">
        <v>232</v>
      </c>
      <c r="B15" s="111">
        <v>139700</v>
      </c>
      <c r="C15" s="106" t="s">
        <v>165</v>
      </c>
      <c r="D15" s="111">
        <v>37430</v>
      </c>
      <c r="E15" s="111">
        <v>141600</v>
      </c>
      <c r="F15" s="111">
        <v>21670</v>
      </c>
      <c r="G15" s="111">
        <v>2802</v>
      </c>
      <c r="H15" s="111">
        <v>9373</v>
      </c>
      <c r="I15" s="111">
        <v>601.1</v>
      </c>
      <c r="J15" s="111">
        <v>1482</v>
      </c>
      <c r="K15" s="111">
        <v>121.46</v>
      </c>
      <c r="L15" s="111">
        <v>136</v>
      </c>
      <c r="M15" s="111">
        <v>7.56</v>
      </c>
      <c r="N15" s="111">
        <v>22.62</v>
      </c>
      <c r="O15" s="111">
        <v>1.671</v>
      </c>
      <c r="P15" s="111">
        <f t="shared" si="0"/>
        <v>6.4467005076142128</v>
      </c>
      <c r="Q15" s="110">
        <v>9.5127720999999994</v>
      </c>
      <c r="R15" s="110">
        <v>50.673308800000001</v>
      </c>
      <c r="S15" s="110">
        <v>-323.42665940000001</v>
      </c>
      <c r="T15" s="110">
        <v>271.99158449999999</v>
      </c>
      <c r="U15" s="108">
        <v>0.4675203</v>
      </c>
      <c r="V15" s="108">
        <v>1.5329067999999999</v>
      </c>
      <c r="W15" s="108">
        <v>4.7724675000000003</v>
      </c>
      <c r="X15" s="108">
        <v>111.2245724</v>
      </c>
      <c r="Y15" s="108">
        <v>2.5547501000000002E-16</v>
      </c>
      <c r="Z15" s="108">
        <v>3.3916244000000002E-12</v>
      </c>
      <c r="AA15" s="108">
        <v>2.8243987E-8</v>
      </c>
      <c r="AB15" s="109">
        <v>0.3948644</v>
      </c>
      <c r="AC15" s="108">
        <v>1.0823750999999999</v>
      </c>
      <c r="AD15" s="108">
        <v>0.87583080000000002</v>
      </c>
      <c r="AE15" s="108">
        <v>0.89408489999999996</v>
      </c>
      <c r="AF15" s="108">
        <v>1.1065563</v>
      </c>
      <c r="AG15" s="108">
        <v>0.6701146</v>
      </c>
      <c r="AH15" s="108">
        <v>1.2927751999999999</v>
      </c>
      <c r="AI15" s="108">
        <v>1.0222705999999999</v>
      </c>
      <c r="AJ15" s="108">
        <v>0.93890839999999998</v>
      </c>
      <c r="AK15" s="108">
        <v>0.92222369999999998</v>
      </c>
      <c r="AL15" s="108">
        <v>0.92025389999999996</v>
      </c>
      <c r="AM15" s="108">
        <v>0.85454699999999995</v>
      </c>
      <c r="AN15" s="108">
        <v>0.99500379999999999</v>
      </c>
      <c r="AO15" s="108">
        <v>1.1907839</v>
      </c>
    </row>
    <row r="16" spans="1:41" x14ac:dyDescent="0.25">
      <c r="A16" s="112" t="s">
        <v>231</v>
      </c>
      <c r="B16" s="111">
        <v>138900</v>
      </c>
      <c r="C16" s="106" t="s">
        <v>165</v>
      </c>
      <c r="D16" s="111">
        <v>37920</v>
      </c>
      <c r="E16" s="111">
        <v>144600</v>
      </c>
      <c r="F16" s="111">
        <v>22360</v>
      </c>
      <c r="G16" s="111">
        <v>2980</v>
      </c>
      <c r="H16" s="111">
        <v>9992</v>
      </c>
      <c r="I16" s="111">
        <v>678.5</v>
      </c>
      <c r="J16" s="111">
        <v>1719</v>
      </c>
      <c r="K16" s="111">
        <v>141.30000000000001</v>
      </c>
      <c r="L16" s="111">
        <v>154.9</v>
      </c>
      <c r="M16" s="111">
        <v>8.86</v>
      </c>
      <c r="N16" s="111">
        <v>28.69</v>
      </c>
      <c r="O16" s="111">
        <v>2.1629999999999998</v>
      </c>
      <c r="P16" s="111">
        <f t="shared" si="0"/>
        <v>6.2119856887298743</v>
      </c>
      <c r="Q16" s="110">
        <v>9.6120844999999999</v>
      </c>
      <c r="R16" s="110">
        <v>49.342402200000002</v>
      </c>
      <c r="S16" s="110">
        <v>-315.81485429999998</v>
      </c>
      <c r="T16" s="110">
        <v>243.33859380000001</v>
      </c>
      <c r="U16" s="108">
        <v>0.4794465</v>
      </c>
      <c r="V16" s="108">
        <v>1.6312666</v>
      </c>
      <c r="W16" s="108">
        <v>5.0644986000000003</v>
      </c>
      <c r="X16" s="108">
        <v>128.82359980000001</v>
      </c>
      <c r="Y16" s="108">
        <v>3.1250149999999998E-16</v>
      </c>
      <c r="Z16" s="108">
        <v>5.5730474999999997E-12</v>
      </c>
      <c r="AA16" s="108">
        <v>4.5055505999999998E-8</v>
      </c>
      <c r="AB16" s="109">
        <v>0.45993020000000001</v>
      </c>
      <c r="AC16" s="108">
        <v>1.0831492</v>
      </c>
      <c r="AD16" s="108">
        <v>0.87770230000000005</v>
      </c>
      <c r="AE16" s="108">
        <v>0.89382740000000005</v>
      </c>
      <c r="AF16" s="108">
        <v>1.0908525</v>
      </c>
      <c r="AG16" s="108">
        <v>0.67146930000000005</v>
      </c>
      <c r="AH16" s="108">
        <v>1.2771912000000001</v>
      </c>
      <c r="AI16" s="108">
        <v>1.0487569999999999</v>
      </c>
      <c r="AJ16" s="108">
        <v>0.96751180000000003</v>
      </c>
      <c r="AK16" s="108">
        <v>0.93021880000000001</v>
      </c>
      <c r="AL16" s="108">
        <v>0.88605109999999998</v>
      </c>
      <c r="AM16" s="108">
        <v>0.82509980000000005</v>
      </c>
      <c r="AN16" s="108">
        <v>1.0135274000000001</v>
      </c>
      <c r="AO16" s="108">
        <v>1.2077358</v>
      </c>
    </row>
    <row r="17" spans="1:41" x14ac:dyDescent="0.25">
      <c r="A17" s="112" t="s">
        <v>230</v>
      </c>
      <c r="B17" s="111">
        <v>144500</v>
      </c>
      <c r="C17" s="106" t="s">
        <v>165</v>
      </c>
      <c r="D17" s="111">
        <v>37040</v>
      </c>
      <c r="E17" s="111">
        <v>139200</v>
      </c>
      <c r="F17" s="111">
        <v>20960</v>
      </c>
      <c r="G17" s="111">
        <v>2772</v>
      </c>
      <c r="H17" s="111">
        <v>9367</v>
      </c>
      <c r="I17" s="111">
        <v>641.79999999999995</v>
      </c>
      <c r="J17" s="111">
        <v>1654</v>
      </c>
      <c r="K17" s="111">
        <v>138.69999999999999</v>
      </c>
      <c r="L17" s="111">
        <v>151.4</v>
      </c>
      <c r="M17" s="111">
        <v>8.85</v>
      </c>
      <c r="N17" s="111">
        <v>28.1</v>
      </c>
      <c r="O17" s="111">
        <v>2.21</v>
      </c>
      <c r="P17" s="111">
        <f t="shared" si="0"/>
        <v>6.8940839694656493</v>
      </c>
      <c r="Q17" s="110">
        <v>9.5874985000000006</v>
      </c>
      <c r="R17" s="110">
        <v>49.395650199999999</v>
      </c>
      <c r="S17" s="110">
        <v>-305.57351879999999</v>
      </c>
      <c r="T17" s="110">
        <v>269.28564369999998</v>
      </c>
      <c r="U17" s="108">
        <v>0.47164669999999997</v>
      </c>
      <c r="V17" s="108">
        <v>1.5988985</v>
      </c>
      <c r="W17" s="108">
        <v>5.1359129000000001</v>
      </c>
      <c r="X17" s="108">
        <v>114.22405670000001</v>
      </c>
      <c r="Y17" s="108">
        <v>2.7407815E-16</v>
      </c>
      <c r="Z17" s="108">
        <v>4.7488751999999999E-12</v>
      </c>
      <c r="AA17" s="108">
        <v>5.0292654000000001E-8</v>
      </c>
      <c r="AB17" s="109">
        <v>0.40683340000000001</v>
      </c>
      <c r="AC17" s="108">
        <v>1.0813499</v>
      </c>
      <c r="AD17" s="108">
        <v>0.87870950000000003</v>
      </c>
      <c r="AE17" s="108">
        <v>0.89936329999999998</v>
      </c>
      <c r="AF17" s="108">
        <v>1.0859639999999999</v>
      </c>
      <c r="AG17" s="108">
        <v>0.66358300000000003</v>
      </c>
      <c r="AH17" s="108">
        <v>1.2681095</v>
      </c>
      <c r="AI17" s="108">
        <v>1.0442032000000001</v>
      </c>
      <c r="AJ17" s="108">
        <v>0.9711341</v>
      </c>
      <c r="AK17" s="108">
        <v>0.94263779999999997</v>
      </c>
      <c r="AL17" s="108">
        <v>0.88411419999999996</v>
      </c>
      <c r="AM17" s="108">
        <v>0.83192960000000005</v>
      </c>
      <c r="AN17" s="108">
        <v>0.99111110000000002</v>
      </c>
      <c r="AO17" s="108">
        <v>1.2194240000000001</v>
      </c>
    </row>
    <row r="18" spans="1:41" x14ac:dyDescent="0.25">
      <c r="A18" s="112" t="s">
        <v>229</v>
      </c>
      <c r="B18" s="111">
        <v>139500</v>
      </c>
      <c r="C18" s="106" t="s">
        <v>165</v>
      </c>
      <c r="D18" s="111">
        <v>37560</v>
      </c>
      <c r="E18" s="111">
        <v>142300</v>
      </c>
      <c r="F18" s="111">
        <v>21610</v>
      </c>
      <c r="G18" s="111">
        <v>2782</v>
      </c>
      <c r="H18" s="111">
        <v>9296</v>
      </c>
      <c r="I18" s="111">
        <v>592</v>
      </c>
      <c r="J18" s="111">
        <v>1481</v>
      </c>
      <c r="K18" s="111">
        <v>123.55</v>
      </c>
      <c r="L18" s="111">
        <v>139.1</v>
      </c>
      <c r="M18" s="111">
        <v>7.69</v>
      </c>
      <c r="N18" s="111">
        <v>22.61</v>
      </c>
      <c r="O18" s="111">
        <v>1.669</v>
      </c>
      <c r="P18" s="111">
        <f t="shared" si="0"/>
        <v>6.4553447478019432</v>
      </c>
      <c r="Q18" s="110">
        <v>9.5152075000000007</v>
      </c>
      <c r="R18" s="110">
        <v>50.6262106</v>
      </c>
      <c r="S18" s="110">
        <v>-322.69904969999999</v>
      </c>
      <c r="T18" s="110">
        <v>278.50310289999999</v>
      </c>
      <c r="U18" s="108">
        <v>0.443193</v>
      </c>
      <c r="V18" s="108">
        <v>1.4548665999999999</v>
      </c>
      <c r="W18" s="108">
        <v>4.5354950000000001</v>
      </c>
      <c r="X18" s="108">
        <v>102.99822930000001</v>
      </c>
      <c r="Y18" s="108">
        <v>1.6661553E-16</v>
      </c>
      <c r="Z18" s="108">
        <v>2.2343865000000001E-12</v>
      </c>
      <c r="AA18" s="108">
        <v>1.8910035E-8</v>
      </c>
      <c r="AB18" s="109">
        <v>0.36003790000000002</v>
      </c>
      <c r="AC18" s="108">
        <v>1.0776758</v>
      </c>
      <c r="AD18" s="108">
        <v>0.88058009999999998</v>
      </c>
      <c r="AE18" s="108">
        <v>0.90087119999999998</v>
      </c>
      <c r="AF18" s="108">
        <v>1.1054360000000001</v>
      </c>
      <c r="AG18" s="108">
        <v>0.66584639999999995</v>
      </c>
      <c r="AH18" s="108">
        <v>1.2815685999999999</v>
      </c>
      <c r="AI18" s="108">
        <v>1.0049361000000001</v>
      </c>
      <c r="AJ18" s="108">
        <v>0.93517340000000004</v>
      </c>
      <c r="AK18" s="108">
        <v>0.93373830000000002</v>
      </c>
      <c r="AL18" s="108">
        <v>0.93577250000000001</v>
      </c>
      <c r="AM18" s="108">
        <v>0.86337529999999996</v>
      </c>
      <c r="AN18" s="108">
        <v>0.98711599999999999</v>
      </c>
      <c r="AO18" s="108">
        <v>1.1798070000000001</v>
      </c>
    </row>
    <row r="19" spans="1:41" x14ac:dyDescent="0.25">
      <c r="A19" s="112" t="s">
        <v>228</v>
      </c>
      <c r="B19" s="111">
        <v>138500</v>
      </c>
      <c r="C19" s="106" t="s">
        <v>165</v>
      </c>
      <c r="D19" s="111">
        <v>38000</v>
      </c>
      <c r="E19" s="111">
        <v>142600</v>
      </c>
      <c r="F19" s="111">
        <v>21780</v>
      </c>
      <c r="G19" s="111">
        <v>2805</v>
      </c>
      <c r="H19" s="111">
        <v>9398</v>
      </c>
      <c r="I19" s="111">
        <v>604.20000000000005</v>
      </c>
      <c r="J19" s="111">
        <v>1511</v>
      </c>
      <c r="K19" s="111">
        <v>126.5</v>
      </c>
      <c r="L19" s="111">
        <v>142.30000000000001</v>
      </c>
      <c r="M19" s="111">
        <v>7.84</v>
      </c>
      <c r="N19" s="111">
        <v>23.16</v>
      </c>
      <c r="O19" s="111">
        <v>1.7270000000000001</v>
      </c>
      <c r="P19" s="111">
        <f t="shared" si="0"/>
        <v>6.3590449954086319</v>
      </c>
      <c r="Q19" s="110">
        <v>9.5296441000000005</v>
      </c>
      <c r="R19" s="110">
        <v>50.454302300000002</v>
      </c>
      <c r="S19" s="110">
        <v>-322.6438498</v>
      </c>
      <c r="T19" s="110">
        <v>269.62363729999998</v>
      </c>
      <c r="U19" s="108">
        <v>0.44115310000000002</v>
      </c>
      <c r="V19" s="108">
        <v>1.4553091</v>
      </c>
      <c r="W19" s="108">
        <v>4.5222423000000003</v>
      </c>
      <c r="X19" s="108">
        <v>106.06123239999999</v>
      </c>
      <c r="Y19" s="108">
        <v>1.6057911E-16</v>
      </c>
      <c r="Z19" s="108">
        <v>2.2398199E-12</v>
      </c>
      <c r="AA19" s="108">
        <v>1.8478773E-8</v>
      </c>
      <c r="AB19" s="109">
        <v>0.37335439999999998</v>
      </c>
      <c r="AC19" s="108">
        <v>1.0757029</v>
      </c>
      <c r="AD19" s="108">
        <v>0.88748579999999999</v>
      </c>
      <c r="AE19" s="108">
        <v>0.89650160000000001</v>
      </c>
      <c r="AF19" s="108">
        <v>1.1018022000000001</v>
      </c>
      <c r="AG19" s="108">
        <v>0.66288789999999997</v>
      </c>
      <c r="AH19" s="108">
        <v>1.2772802000000001</v>
      </c>
      <c r="AI19" s="108">
        <v>1.0093869</v>
      </c>
      <c r="AJ19" s="108">
        <v>0.93714439999999999</v>
      </c>
      <c r="AK19" s="108">
        <v>0.93701500000000004</v>
      </c>
      <c r="AL19" s="108">
        <v>0.93608040000000003</v>
      </c>
      <c r="AM19" s="108">
        <v>0.85858310000000004</v>
      </c>
      <c r="AN19" s="108">
        <v>0.98375780000000002</v>
      </c>
      <c r="AO19" s="108">
        <v>1.184707</v>
      </c>
    </row>
    <row r="20" spans="1:41" x14ac:dyDescent="0.25">
      <c r="A20" s="112" t="s">
        <v>227</v>
      </c>
      <c r="B20" s="111">
        <v>149000</v>
      </c>
      <c r="C20" s="106" t="s">
        <v>165</v>
      </c>
      <c r="D20" s="111">
        <v>37760</v>
      </c>
      <c r="E20" s="111">
        <v>147000</v>
      </c>
      <c r="F20" s="111">
        <v>22100</v>
      </c>
      <c r="G20" s="111">
        <v>3086</v>
      </c>
      <c r="H20" s="111">
        <v>10257</v>
      </c>
      <c r="I20" s="111">
        <v>677.3</v>
      </c>
      <c r="J20" s="111">
        <v>1755</v>
      </c>
      <c r="K20" s="111">
        <v>139.30000000000001</v>
      </c>
      <c r="L20" s="111">
        <v>147.6</v>
      </c>
      <c r="M20" s="111">
        <v>8.65</v>
      </c>
      <c r="N20" s="111">
        <v>28.2</v>
      </c>
      <c r="O20" s="111">
        <v>2.0739999999999998</v>
      </c>
      <c r="P20" s="111">
        <f t="shared" si="0"/>
        <v>6.7420814479638009</v>
      </c>
      <c r="Q20" s="110">
        <v>9.6124478</v>
      </c>
      <c r="R20" s="110">
        <v>49.744752800000001</v>
      </c>
      <c r="S20" s="110">
        <v>-315.42775640000002</v>
      </c>
      <c r="T20" s="110">
        <v>324.82243549999998</v>
      </c>
      <c r="U20" s="108">
        <v>0.51188409999999995</v>
      </c>
      <c r="V20" s="108">
        <v>1.7276104000000001</v>
      </c>
      <c r="W20" s="108">
        <v>5.4139837000000002</v>
      </c>
      <c r="X20" s="108">
        <v>103.0405691</v>
      </c>
      <c r="Y20" s="108">
        <v>5.2754963000000003E-16</v>
      </c>
      <c r="Z20" s="108">
        <v>8.8116192000000007E-12</v>
      </c>
      <c r="AA20" s="108">
        <v>7.6051583999999998E-8</v>
      </c>
      <c r="AB20" s="109">
        <v>0.36022480000000001</v>
      </c>
      <c r="AC20" s="108">
        <v>1.0898407999999999</v>
      </c>
      <c r="AD20" s="108">
        <v>0.86104170000000002</v>
      </c>
      <c r="AE20" s="108">
        <v>0.90448479999999998</v>
      </c>
      <c r="AF20" s="108">
        <v>1.0779478</v>
      </c>
      <c r="AG20" s="108">
        <v>0.69462939999999995</v>
      </c>
      <c r="AH20" s="108">
        <v>1.3084461000000001</v>
      </c>
      <c r="AI20" s="108">
        <v>1.0448113000000001</v>
      </c>
      <c r="AJ20" s="108">
        <v>0.9878036</v>
      </c>
      <c r="AK20" s="108">
        <v>0.92131180000000001</v>
      </c>
      <c r="AL20" s="108">
        <v>0.85440059999999995</v>
      </c>
      <c r="AM20" s="108">
        <v>0.82312909999999995</v>
      </c>
      <c r="AN20" s="108">
        <v>1.0299079</v>
      </c>
      <c r="AO20" s="108">
        <v>1.2128718000000001</v>
      </c>
    </row>
    <row r="21" spans="1:41" x14ac:dyDescent="0.25">
      <c r="A21" s="112" t="s">
        <v>226</v>
      </c>
      <c r="B21" s="111">
        <v>141800</v>
      </c>
      <c r="C21" s="106" t="s">
        <v>165</v>
      </c>
      <c r="D21" s="111">
        <v>37430</v>
      </c>
      <c r="E21" s="111">
        <v>140100</v>
      </c>
      <c r="F21" s="111">
        <v>20610</v>
      </c>
      <c r="G21" s="111">
        <v>2616</v>
      </c>
      <c r="H21" s="111">
        <v>8770</v>
      </c>
      <c r="I21" s="111">
        <v>543.4</v>
      </c>
      <c r="J21" s="111">
        <v>1369</v>
      </c>
      <c r="K21" s="111">
        <v>115.3</v>
      </c>
      <c r="L21" s="111">
        <v>132.1</v>
      </c>
      <c r="M21" s="111">
        <v>7.32</v>
      </c>
      <c r="N21" s="111">
        <v>20.91</v>
      </c>
      <c r="O21" s="111">
        <v>1.5249999999999999</v>
      </c>
      <c r="P21" s="111">
        <f t="shared" si="0"/>
        <v>6.8801552644347401</v>
      </c>
      <c r="Q21" s="110">
        <v>9.4682133999999998</v>
      </c>
      <c r="R21" s="110">
        <v>51.139208600000003</v>
      </c>
      <c r="S21" s="110">
        <v>-319.62760850000001</v>
      </c>
      <c r="T21" s="110">
        <v>271.77723250000003</v>
      </c>
      <c r="U21" s="108">
        <v>0.42206179999999999</v>
      </c>
      <c r="V21" s="108">
        <v>1.3648267000000001</v>
      </c>
      <c r="W21" s="108">
        <v>4.3392134000000002</v>
      </c>
      <c r="X21" s="108">
        <v>100.0183377</v>
      </c>
      <c r="Y21" s="108">
        <v>1.1272063E-16</v>
      </c>
      <c r="Z21" s="108">
        <v>1.3412507E-12</v>
      </c>
      <c r="AA21" s="108">
        <v>1.3339154999999999E-8</v>
      </c>
      <c r="AB21" s="109">
        <v>0.34667700000000001</v>
      </c>
      <c r="AC21" s="108">
        <v>1.0725252000000001</v>
      </c>
      <c r="AD21" s="108">
        <v>0.88595009999999996</v>
      </c>
      <c r="AE21" s="108">
        <v>0.90792019999999996</v>
      </c>
      <c r="AF21" s="108">
        <v>1.1023053</v>
      </c>
      <c r="AG21" s="108">
        <v>0.6596727</v>
      </c>
      <c r="AH21" s="108">
        <v>1.2823207999999999</v>
      </c>
      <c r="AI21" s="108">
        <v>0.98372890000000002</v>
      </c>
      <c r="AJ21" s="108">
        <v>0.92584639999999996</v>
      </c>
      <c r="AK21" s="108">
        <v>0.93588870000000002</v>
      </c>
      <c r="AL21" s="108">
        <v>0.95591930000000003</v>
      </c>
      <c r="AM21" s="108">
        <v>0.8844398</v>
      </c>
      <c r="AN21" s="108">
        <v>0.98210439999999999</v>
      </c>
      <c r="AO21" s="108">
        <v>1.1586472999999999</v>
      </c>
    </row>
    <row r="22" spans="1:41" x14ac:dyDescent="0.25">
      <c r="A22" s="112" t="s">
        <v>225</v>
      </c>
      <c r="B22" s="111">
        <v>150000</v>
      </c>
      <c r="C22" s="106" t="s">
        <v>165</v>
      </c>
      <c r="D22" s="111">
        <v>36950</v>
      </c>
      <c r="E22" s="111">
        <v>140000</v>
      </c>
      <c r="F22" s="111">
        <v>21020</v>
      </c>
      <c r="G22" s="111">
        <v>2698</v>
      </c>
      <c r="H22" s="111">
        <v>9130</v>
      </c>
      <c r="I22" s="111">
        <v>613</v>
      </c>
      <c r="J22" s="111">
        <v>1583</v>
      </c>
      <c r="K22" s="111">
        <v>125.6</v>
      </c>
      <c r="L22" s="111">
        <v>135.9</v>
      </c>
      <c r="M22" s="111">
        <v>7.41</v>
      </c>
      <c r="N22" s="111">
        <v>22.6</v>
      </c>
      <c r="O22" s="111">
        <v>1.89</v>
      </c>
      <c r="P22" s="111">
        <f t="shared" si="0"/>
        <v>7.1360608943862989</v>
      </c>
      <c r="Q22" s="110">
        <v>9.5284852000000004</v>
      </c>
      <c r="R22" s="110">
        <v>50.578264300000001</v>
      </c>
      <c r="S22" s="110">
        <v>-314.75315799999998</v>
      </c>
      <c r="T22" s="110">
        <v>325.88716529999999</v>
      </c>
      <c r="U22" s="108">
        <v>0.52601520000000002</v>
      </c>
      <c r="V22" s="108">
        <v>1.7307950999999999</v>
      </c>
      <c r="W22" s="108">
        <v>5.5266665000000001</v>
      </c>
      <c r="X22" s="108">
        <v>104.6173019</v>
      </c>
      <c r="Y22" s="108">
        <v>6.5593085000000004E-16</v>
      </c>
      <c r="Z22" s="108">
        <v>8.9421275000000006E-12</v>
      </c>
      <c r="AA22" s="108">
        <v>8.9365989999999998E-8</v>
      </c>
      <c r="AB22" s="109">
        <v>0.36712919999999999</v>
      </c>
      <c r="AC22" s="108">
        <v>1.0896207</v>
      </c>
      <c r="AD22" s="108">
        <v>0.86424699999999999</v>
      </c>
      <c r="AE22" s="108">
        <v>0.89726830000000002</v>
      </c>
      <c r="AF22" s="108">
        <v>1.0960916000000001</v>
      </c>
      <c r="AG22" s="108">
        <v>0.65633509999999995</v>
      </c>
      <c r="AH22" s="108">
        <v>1.2721887000000001</v>
      </c>
      <c r="AI22" s="108">
        <v>1.0437308999999999</v>
      </c>
      <c r="AJ22" s="108">
        <v>0.99353899999999995</v>
      </c>
      <c r="AK22" s="108">
        <v>0.93493550000000003</v>
      </c>
      <c r="AL22" s="108">
        <v>0.89282300000000003</v>
      </c>
      <c r="AM22" s="108">
        <v>0.80630829999999998</v>
      </c>
      <c r="AN22" s="108">
        <v>0.95014520000000002</v>
      </c>
      <c r="AO22" s="108">
        <v>1.2798366000000001</v>
      </c>
    </row>
    <row r="23" spans="1:41" x14ac:dyDescent="0.25">
      <c r="A23" s="112" t="s">
        <v>224</v>
      </c>
      <c r="B23" s="111">
        <v>146000</v>
      </c>
      <c r="C23" s="106" t="s">
        <v>165</v>
      </c>
      <c r="D23" s="111">
        <v>38460</v>
      </c>
      <c r="E23" s="111">
        <v>151000</v>
      </c>
      <c r="F23" s="111">
        <v>22810</v>
      </c>
      <c r="G23" s="111">
        <v>3145</v>
      </c>
      <c r="H23" s="111">
        <v>10460</v>
      </c>
      <c r="I23" s="111">
        <v>679.1</v>
      </c>
      <c r="J23" s="111">
        <v>1687</v>
      </c>
      <c r="K23" s="111">
        <v>131.4</v>
      </c>
      <c r="L23" s="111">
        <v>136.5</v>
      </c>
      <c r="M23" s="111">
        <v>7.67</v>
      </c>
      <c r="N23" s="111">
        <v>25.1</v>
      </c>
      <c r="O23" s="111">
        <v>1.8959999999999999</v>
      </c>
      <c r="P23" s="111">
        <f t="shared" si="0"/>
        <v>6.4007014467338887</v>
      </c>
      <c r="Q23" s="110">
        <v>9.5839596</v>
      </c>
      <c r="R23" s="110">
        <v>50.426297499999997</v>
      </c>
      <c r="S23" s="110">
        <v>-326.22674819999997</v>
      </c>
      <c r="T23" s="110">
        <v>271.0587797</v>
      </c>
      <c r="U23" s="108">
        <v>0.56124909999999995</v>
      </c>
      <c r="V23" s="108">
        <v>1.8630777999999999</v>
      </c>
      <c r="W23" s="108">
        <v>5.7225852000000001</v>
      </c>
      <c r="X23" s="108">
        <v>134.98508150000001</v>
      </c>
      <c r="Y23" s="108">
        <v>1.1017146000000001E-15</v>
      </c>
      <c r="Z23" s="108">
        <v>1.6096457000000001E-11</v>
      </c>
      <c r="AA23" s="108">
        <v>1.1735853E-7</v>
      </c>
      <c r="AB23" s="109">
        <v>0.47997790000000001</v>
      </c>
      <c r="AC23" s="108">
        <v>1.0973021999999999</v>
      </c>
      <c r="AD23" s="108">
        <v>0.8528078</v>
      </c>
      <c r="AE23" s="108">
        <v>0.89532780000000001</v>
      </c>
      <c r="AF23" s="108">
        <v>1.0807774000000001</v>
      </c>
      <c r="AG23" s="108">
        <v>0.69540829999999998</v>
      </c>
      <c r="AH23" s="108">
        <v>1.3303543</v>
      </c>
      <c r="AI23" s="108">
        <v>1.0631698000000001</v>
      </c>
      <c r="AJ23" s="108">
        <v>0.98310229999999998</v>
      </c>
      <c r="AK23" s="108">
        <v>0.91778870000000001</v>
      </c>
      <c r="AL23" s="108">
        <v>0.85029670000000002</v>
      </c>
      <c r="AM23" s="108">
        <v>0.79912269999999996</v>
      </c>
      <c r="AN23" s="108">
        <v>1.0192581999999999</v>
      </c>
      <c r="AO23" s="108">
        <v>1.2494668</v>
      </c>
    </row>
    <row r="24" spans="1:41" x14ac:dyDescent="0.25">
      <c r="A24" s="112" t="s">
        <v>223</v>
      </c>
      <c r="B24" s="108">
        <v>140000</v>
      </c>
      <c r="C24" s="106" t="s">
        <v>165</v>
      </c>
      <c r="D24" s="108">
        <v>37050</v>
      </c>
      <c r="E24" s="108">
        <v>139300</v>
      </c>
      <c r="F24" s="108">
        <v>21920</v>
      </c>
      <c r="G24" s="108">
        <v>2872</v>
      </c>
      <c r="H24" s="108">
        <v>10020</v>
      </c>
      <c r="I24" s="108">
        <v>676</v>
      </c>
      <c r="J24" s="108">
        <v>1718</v>
      </c>
      <c r="K24" s="108">
        <v>134.1</v>
      </c>
      <c r="L24" s="108">
        <v>149.30000000000001</v>
      </c>
      <c r="M24" s="108">
        <v>8.17</v>
      </c>
      <c r="N24" s="108">
        <v>23.5</v>
      </c>
      <c r="O24" s="108">
        <v>1.88</v>
      </c>
      <c r="P24" s="111">
        <f t="shared" si="0"/>
        <v>6.3868613138686134</v>
      </c>
      <c r="Q24" s="110">
        <v>9.5685287999999993</v>
      </c>
      <c r="R24" s="110">
        <v>49.956182099999999</v>
      </c>
      <c r="S24" s="110">
        <v>-326.3421136</v>
      </c>
      <c r="T24" s="110">
        <v>427.31891630000001</v>
      </c>
      <c r="U24" s="108">
        <v>0.493253</v>
      </c>
      <c r="V24" s="108">
        <v>1.6501109</v>
      </c>
      <c r="W24" s="108">
        <v>5.0194140999999997</v>
      </c>
      <c r="X24" s="108">
        <v>75.129663500000007</v>
      </c>
      <c r="Y24" s="108">
        <v>3.9216760000000001E-16</v>
      </c>
      <c r="Z24" s="108">
        <v>6.1083097999999997E-12</v>
      </c>
      <c r="AA24" s="108">
        <v>4.1998899000000002E-8</v>
      </c>
      <c r="AB24" s="109">
        <v>0.2198608</v>
      </c>
      <c r="AC24" s="108">
        <v>1.0815671</v>
      </c>
      <c r="AD24" s="108">
        <v>0.88551519999999995</v>
      </c>
      <c r="AE24" s="108">
        <v>0.88778619999999997</v>
      </c>
      <c r="AF24" s="108">
        <v>1.0831189000000001</v>
      </c>
      <c r="AG24" s="108">
        <v>0.65051990000000004</v>
      </c>
      <c r="AH24" s="108">
        <v>1.2823891999999999</v>
      </c>
      <c r="AI24" s="108">
        <v>1.0483678000000001</v>
      </c>
      <c r="AJ24" s="108">
        <v>0.98039909999999997</v>
      </c>
      <c r="AK24" s="108">
        <v>0.91251700000000002</v>
      </c>
      <c r="AL24" s="108">
        <v>0.90729269999999995</v>
      </c>
      <c r="AM24" s="108">
        <v>0.83651759999999997</v>
      </c>
      <c r="AN24" s="108">
        <v>0.94948650000000001</v>
      </c>
      <c r="AO24" s="108">
        <v>1.2527874000000001</v>
      </c>
    </row>
    <row r="25" spans="1:41" x14ac:dyDescent="0.25">
      <c r="A25" s="107" t="s">
        <v>222</v>
      </c>
      <c r="B25" s="115">
        <f>AVERAGE(B2:B24)</f>
        <v>143695.65217391305</v>
      </c>
      <c r="C25" s="106" t="s">
        <v>165</v>
      </c>
      <c r="D25" s="115">
        <f t="shared" ref="D25:P25" si="1">AVERAGE(D2:D24)</f>
        <v>37716.521739130432</v>
      </c>
      <c r="E25" s="115">
        <f t="shared" si="1"/>
        <v>143304.78260869565</v>
      </c>
      <c r="F25" s="115">
        <f t="shared" si="1"/>
        <v>22130</v>
      </c>
      <c r="G25" s="115">
        <f t="shared" si="1"/>
        <v>2883.8260869565215</v>
      </c>
      <c r="H25" s="115">
        <f t="shared" si="1"/>
        <v>9638.173913043478</v>
      </c>
      <c r="I25" s="115">
        <f t="shared" si="1"/>
        <v>640.29130434782599</v>
      </c>
      <c r="J25" s="115">
        <f t="shared" si="1"/>
        <v>1613.0434782608695</v>
      </c>
      <c r="K25" s="115">
        <f t="shared" si="1"/>
        <v>129.72652173913045</v>
      </c>
      <c r="L25" s="115">
        <f t="shared" si="1"/>
        <v>140.47826086956522</v>
      </c>
      <c r="M25" s="115">
        <f t="shared" si="1"/>
        <v>7.9339130434782605</v>
      </c>
      <c r="N25" s="115">
        <f t="shared" si="1"/>
        <v>24.628695652173921</v>
      </c>
      <c r="O25" s="115">
        <f t="shared" si="1"/>
        <v>1.8280434782608697</v>
      </c>
      <c r="P25" s="115">
        <f t="shared" si="1"/>
        <v>6.5021844344895499</v>
      </c>
      <c r="Q25" s="104">
        <v>9.5565355000000007</v>
      </c>
      <c r="R25" s="104">
        <v>50.3025491</v>
      </c>
      <c r="S25" s="104">
        <v>-321.1750285</v>
      </c>
      <c r="T25" s="104">
        <v>307.48828529999997</v>
      </c>
      <c r="U25" s="113">
        <v>0.48154059999999999</v>
      </c>
      <c r="V25" s="113">
        <v>1.597831</v>
      </c>
      <c r="W25" s="113">
        <v>4.9728212000000003</v>
      </c>
      <c r="X25" s="113">
        <v>101.8013309</v>
      </c>
      <c r="Y25" s="113">
        <v>3.2358714000000002E-16</v>
      </c>
      <c r="Z25" s="113">
        <v>4.7236174000000001E-12</v>
      </c>
      <c r="AA25" s="113">
        <v>3.9030809000000003E-8</v>
      </c>
      <c r="AB25" s="114">
        <v>0.35471970000000003</v>
      </c>
      <c r="AC25" s="113">
        <v>1.085351</v>
      </c>
      <c r="AD25" s="113">
        <v>0.87220249999999999</v>
      </c>
      <c r="AE25" s="113">
        <v>0.89321660000000003</v>
      </c>
      <c r="AF25" s="113">
        <v>1.1033048999999999</v>
      </c>
      <c r="AG25" s="113">
        <v>0.66857860000000002</v>
      </c>
      <c r="AH25" s="113">
        <v>1.2785461</v>
      </c>
      <c r="AI25" s="113">
        <v>1.0387805000000001</v>
      </c>
      <c r="AJ25" s="113">
        <v>0.9671109</v>
      </c>
      <c r="AK25" s="113">
        <v>0.92582160000000002</v>
      </c>
      <c r="AL25" s="113">
        <v>0.88860269999999997</v>
      </c>
      <c r="AM25" s="113">
        <v>0.83497920000000003</v>
      </c>
      <c r="AN25" s="113">
        <v>1.0059312</v>
      </c>
      <c r="AO25" s="113">
        <v>1.207716</v>
      </c>
    </row>
    <row r="26" spans="1:41" x14ac:dyDescent="0.25">
      <c r="A26" s="79" t="s">
        <v>221</v>
      </c>
      <c r="B26" s="77">
        <v>165900</v>
      </c>
      <c r="C26" s="78" t="s">
        <v>165</v>
      </c>
      <c r="D26" s="77">
        <v>34940</v>
      </c>
      <c r="E26" s="77">
        <v>126800</v>
      </c>
      <c r="F26" s="77">
        <v>16710</v>
      </c>
      <c r="G26" s="77">
        <v>2048</v>
      </c>
      <c r="H26" s="77">
        <v>6861</v>
      </c>
      <c r="I26" s="77">
        <v>400.9</v>
      </c>
      <c r="J26" s="77">
        <v>1093</v>
      </c>
      <c r="K26" s="77">
        <v>97.24</v>
      </c>
      <c r="L26" s="77">
        <v>116.4</v>
      </c>
      <c r="M26" s="77">
        <v>6.53</v>
      </c>
      <c r="N26" s="77">
        <v>20.63</v>
      </c>
      <c r="O26" s="77">
        <v>1.5609999999999999</v>
      </c>
      <c r="P26" s="93">
        <f t="shared" ref="P26:P48" si="2">B26/F26</f>
        <v>9.9281867145421909</v>
      </c>
      <c r="Q26" s="103">
        <v>9.3543760999999996</v>
      </c>
      <c r="R26" s="103">
        <v>51.867667900000001</v>
      </c>
      <c r="S26" s="103">
        <v>-278.8195973</v>
      </c>
      <c r="T26" s="103">
        <v>169.51547239999999</v>
      </c>
      <c r="U26" s="77">
        <v>0.44833289999999998</v>
      </c>
      <c r="V26" s="77">
        <v>1.4122323999999999</v>
      </c>
      <c r="W26" s="77">
        <v>5.2203951999999996</v>
      </c>
      <c r="X26" s="77">
        <v>168.2886183</v>
      </c>
      <c r="Y26" s="77">
        <v>1.8271388000000001E-16</v>
      </c>
      <c r="Z26" s="77">
        <v>1.7618741E-12</v>
      </c>
      <c r="AA26" s="77">
        <v>5.7163478999999998E-8</v>
      </c>
      <c r="AB26" s="102">
        <v>0.5687856</v>
      </c>
      <c r="AC26" s="77">
        <v>1.0771526</v>
      </c>
      <c r="AD26" s="77">
        <v>0.86321579999999998</v>
      </c>
      <c r="AE26" s="77">
        <v>0.92894929999999998</v>
      </c>
      <c r="AF26" s="77">
        <v>1.1165236999999999</v>
      </c>
      <c r="AG26" s="77">
        <v>0.66064610000000001</v>
      </c>
      <c r="AH26" s="77">
        <v>1.2960332999999999</v>
      </c>
      <c r="AI26" s="77">
        <v>0.93266230000000006</v>
      </c>
      <c r="AJ26" s="77">
        <v>0.92943969999999998</v>
      </c>
      <c r="AK26" s="77">
        <v>0.95741069999999995</v>
      </c>
      <c r="AL26" s="77">
        <v>0.97460000000000002</v>
      </c>
      <c r="AM26" s="77">
        <v>0.86364350000000001</v>
      </c>
      <c r="AN26" s="77">
        <v>0.99820189999999998</v>
      </c>
      <c r="AO26" s="77">
        <v>1.1473717000000001</v>
      </c>
    </row>
    <row r="27" spans="1:41" x14ac:dyDescent="0.25">
      <c r="A27" s="79" t="s">
        <v>220</v>
      </c>
      <c r="B27" s="77">
        <v>163000</v>
      </c>
      <c r="C27" s="78" t="s">
        <v>165</v>
      </c>
      <c r="D27" s="77">
        <v>37100</v>
      </c>
      <c r="E27" s="77">
        <v>132000</v>
      </c>
      <c r="F27" s="77">
        <v>17980</v>
      </c>
      <c r="G27" s="77">
        <v>2112</v>
      </c>
      <c r="H27" s="77">
        <v>7040</v>
      </c>
      <c r="I27" s="77">
        <v>433.4</v>
      </c>
      <c r="J27" s="77">
        <v>1189</v>
      </c>
      <c r="K27" s="77">
        <v>113.8</v>
      </c>
      <c r="L27" s="77">
        <v>140.5</v>
      </c>
      <c r="M27" s="77">
        <v>8.43</v>
      </c>
      <c r="N27" s="77">
        <v>26.9</v>
      </c>
      <c r="O27" s="77">
        <v>2.09</v>
      </c>
      <c r="P27" s="93">
        <f t="shared" si="2"/>
        <v>9.0656284760845391</v>
      </c>
      <c r="Q27" s="103">
        <v>9.4673329000000006</v>
      </c>
      <c r="R27" s="103">
        <v>50.424308000000003</v>
      </c>
      <c r="S27" s="103">
        <v>-265.84063320000001</v>
      </c>
      <c r="T27" s="103">
        <v>2.8726940999999999</v>
      </c>
      <c r="U27" s="77">
        <v>0.3957889</v>
      </c>
      <c r="V27" s="77">
        <v>1.2978928000000001</v>
      </c>
      <c r="W27" s="77">
        <v>4.8919407000000001</v>
      </c>
      <c r="X27" s="77">
        <v>8872.5932102999996</v>
      </c>
      <c r="Y27" s="77">
        <v>6.7411094999999995E-17</v>
      </c>
      <c r="Z27" s="77">
        <v>8.9747642000000004E-13</v>
      </c>
      <c r="AA27" s="77">
        <v>3.4309426000000003E-8</v>
      </c>
      <c r="AB27" s="102">
        <v>0.99128349999999998</v>
      </c>
      <c r="AC27" s="77">
        <v>1.0684126</v>
      </c>
      <c r="AD27" s="77">
        <v>0.88041369999999997</v>
      </c>
      <c r="AE27" s="77">
        <v>0.92173609999999995</v>
      </c>
      <c r="AF27" s="77">
        <v>1.1396221</v>
      </c>
      <c r="AG27" s="77">
        <v>0.64358709999999997</v>
      </c>
      <c r="AH27" s="77">
        <v>1.2455305999999999</v>
      </c>
      <c r="AI27" s="77">
        <v>0.93011889999999997</v>
      </c>
      <c r="AJ27" s="77">
        <v>0.91060059999999998</v>
      </c>
      <c r="AK27" s="77">
        <v>0.97747629999999996</v>
      </c>
      <c r="AL27" s="77">
        <v>0.98710050000000005</v>
      </c>
      <c r="AM27" s="77">
        <v>0.89473720000000001</v>
      </c>
      <c r="AN27" s="77">
        <v>0.99508300000000005</v>
      </c>
      <c r="AO27" s="77">
        <v>1.1167693999999999</v>
      </c>
    </row>
    <row r="28" spans="1:41" x14ac:dyDescent="0.25">
      <c r="A28" s="79" t="s">
        <v>219</v>
      </c>
      <c r="B28" s="77">
        <v>158500</v>
      </c>
      <c r="C28" s="78" t="s">
        <v>165</v>
      </c>
      <c r="D28" s="77">
        <v>34710</v>
      </c>
      <c r="E28" s="77">
        <v>122500</v>
      </c>
      <c r="F28" s="77">
        <v>15850</v>
      </c>
      <c r="G28" s="77">
        <v>1968</v>
      </c>
      <c r="H28" s="77">
        <v>6501</v>
      </c>
      <c r="I28" s="77">
        <v>405.4</v>
      </c>
      <c r="J28" s="77">
        <v>1161</v>
      </c>
      <c r="K28" s="77">
        <v>108.3</v>
      </c>
      <c r="L28" s="77">
        <v>138.4</v>
      </c>
      <c r="M28" s="77">
        <v>8.3800000000000008</v>
      </c>
      <c r="N28" s="77">
        <v>26.53</v>
      </c>
      <c r="O28" s="77">
        <v>1.871</v>
      </c>
      <c r="P28" s="93">
        <f t="shared" si="2"/>
        <v>10</v>
      </c>
      <c r="Q28" s="103">
        <v>9.4101288000000007</v>
      </c>
      <c r="R28" s="103">
        <v>50.2956425</v>
      </c>
      <c r="S28" s="103">
        <v>-261.52163130000002</v>
      </c>
      <c r="T28" s="103">
        <v>147.19847240000001</v>
      </c>
      <c r="U28" s="77">
        <v>0.33298719999999998</v>
      </c>
      <c r="V28" s="77">
        <v>1.0881285000000001</v>
      </c>
      <c r="W28" s="77">
        <v>4.1584041000000003</v>
      </c>
      <c r="X28" s="77">
        <v>144.79995389999999</v>
      </c>
      <c r="Y28" s="77">
        <v>1.6923860000000001E-17</v>
      </c>
      <c r="Z28" s="77">
        <v>2.1937098999999999E-13</v>
      </c>
      <c r="AA28" s="77">
        <v>9.5312238999999997E-9</v>
      </c>
      <c r="AB28" s="102">
        <v>0.50934919999999995</v>
      </c>
      <c r="AC28" s="77">
        <v>1.0526602</v>
      </c>
      <c r="AD28" s="77">
        <v>0.90165830000000002</v>
      </c>
      <c r="AE28" s="77">
        <v>0.94606170000000001</v>
      </c>
      <c r="AF28" s="77">
        <v>1.0984844</v>
      </c>
      <c r="AG28" s="77">
        <v>0.64802099999999996</v>
      </c>
      <c r="AH28" s="77">
        <v>1.226437</v>
      </c>
      <c r="AI28" s="77">
        <v>0.91590680000000002</v>
      </c>
      <c r="AJ28" s="77">
        <v>0.92631569999999996</v>
      </c>
      <c r="AK28" s="77">
        <v>0.96341200000000005</v>
      </c>
      <c r="AL28" s="77">
        <v>1.0060884000000001</v>
      </c>
      <c r="AM28" s="77">
        <v>0.92386020000000002</v>
      </c>
      <c r="AN28" s="77">
        <v>1.0276342000000001</v>
      </c>
      <c r="AO28" s="77">
        <v>1.0587856</v>
      </c>
    </row>
    <row r="29" spans="1:41" x14ac:dyDescent="0.25">
      <c r="A29" s="79" t="s">
        <v>218</v>
      </c>
      <c r="B29" s="77">
        <v>158100</v>
      </c>
      <c r="C29" s="78" t="s">
        <v>165</v>
      </c>
      <c r="D29" s="77">
        <v>34670</v>
      </c>
      <c r="E29" s="77">
        <v>123540</v>
      </c>
      <c r="F29" s="77">
        <v>16050</v>
      </c>
      <c r="G29" s="77">
        <v>1998</v>
      </c>
      <c r="H29" s="77">
        <v>6623</v>
      </c>
      <c r="I29" s="77">
        <v>414.5</v>
      </c>
      <c r="J29" s="77">
        <v>1185</v>
      </c>
      <c r="K29" s="77">
        <v>111.3</v>
      </c>
      <c r="L29" s="77">
        <v>141.80000000000001</v>
      </c>
      <c r="M29" s="77">
        <v>8.73</v>
      </c>
      <c r="N29" s="77">
        <v>28.14</v>
      </c>
      <c r="O29" s="77">
        <v>1.9630000000000001</v>
      </c>
      <c r="P29" s="93">
        <f t="shared" si="2"/>
        <v>9.8504672897196262</v>
      </c>
      <c r="Q29" s="103">
        <v>9.4309619999999992</v>
      </c>
      <c r="R29" s="103">
        <v>50.016984700000002</v>
      </c>
      <c r="S29" s="103">
        <v>-259.97455889999998</v>
      </c>
      <c r="T29" s="103">
        <v>129.6018047</v>
      </c>
      <c r="U29" s="77">
        <v>0.3372</v>
      </c>
      <c r="V29" s="77">
        <v>1.110487</v>
      </c>
      <c r="W29" s="77">
        <v>4.2454518999999999</v>
      </c>
      <c r="X29" s="77">
        <v>166.90953099999999</v>
      </c>
      <c r="Y29" s="77">
        <v>1.8714410999999999E-17</v>
      </c>
      <c r="Z29" s="77">
        <v>2.5809778E-13</v>
      </c>
      <c r="AA29" s="77">
        <v>1.1225974000000001E-8</v>
      </c>
      <c r="AB29" s="102">
        <v>0.5656641</v>
      </c>
      <c r="AC29" s="77">
        <v>1.0545807</v>
      </c>
      <c r="AD29" s="77">
        <v>0.89677680000000004</v>
      </c>
      <c r="AE29" s="77">
        <v>0.94750369999999995</v>
      </c>
      <c r="AF29" s="77">
        <v>1.1002523</v>
      </c>
      <c r="AG29" s="77">
        <v>0.64941300000000002</v>
      </c>
      <c r="AH29" s="77">
        <v>1.2301607000000001</v>
      </c>
      <c r="AI29" s="77">
        <v>0.9189368</v>
      </c>
      <c r="AJ29" s="77">
        <v>0.923763</v>
      </c>
      <c r="AK29" s="77">
        <v>0.96248040000000001</v>
      </c>
      <c r="AL29" s="77">
        <v>0.99633629999999995</v>
      </c>
      <c r="AM29" s="77">
        <v>0.92450600000000005</v>
      </c>
      <c r="AN29" s="77">
        <v>1.0402442999999999</v>
      </c>
      <c r="AO29" s="77">
        <v>1.0532018000000001</v>
      </c>
    </row>
    <row r="30" spans="1:41" x14ac:dyDescent="0.25">
      <c r="A30" s="79" t="s">
        <v>217</v>
      </c>
      <c r="B30" s="77">
        <v>165000</v>
      </c>
      <c r="C30" s="78" t="s">
        <v>165</v>
      </c>
      <c r="D30" s="77">
        <v>35880</v>
      </c>
      <c r="E30" s="77">
        <v>134000</v>
      </c>
      <c r="F30" s="77">
        <v>18010</v>
      </c>
      <c r="G30" s="77">
        <v>2206</v>
      </c>
      <c r="H30" s="77">
        <v>7510</v>
      </c>
      <c r="I30" s="77">
        <v>433.9</v>
      </c>
      <c r="J30" s="77">
        <v>1194</v>
      </c>
      <c r="K30" s="77">
        <v>108.3</v>
      </c>
      <c r="L30" s="77">
        <v>133.19999999999999</v>
      </c>
      <c r="M30" s="77">
        <v>7.98</v>
      </c>
      <c r="N30" s="77">
        <v>24</v>
      </c>
      <c r="O30" s="77">
        <v>1.83</v>
      </c>
      <c r="P30" s="93">
        <f t="shared" si="2"/>
        <v>9.1615769017212667</v>
      </c>
      <c r="Q30" s="103">
        <v>9.4439585000000008</v>
      </c>
      <c r="R30" s="103">
        <v>50.967903700000001</v>
      </c>
      <c r="S30" s="103">
        <v>-277.0299364</v>
      </c>
      <c r="T30" s="103">
        <v>125.0785302</v>
      </c>
      <c r="U30" s="77">
        <v>0.43716070000000001</v>
      </c>
      <c r="V30" s="77">
        <v>1.4147702</v>
      </c>
      <c r="W30" s="77">
        <v>5.1722529000000002</v>
      </c>
      <c r="X30" s="77">
        <v>224.5231363</v>
      </c>
      <c r="Y30" s="77">
        <v>1.4931664999999999E-16</v>
      </c>
      <c r="Z30" s="77">
        <v>1.7873259000000001E-12</v>
      </c>
      <c r="AA30" s="77">
        <v>5.3154792000000002E-8</v>
      </c>
      <c r="AB30" s="102">
        <v>0.66784480000000002</v>
      </c>
      <c r="AC30" s="77">
        <v>1.0773725000000001</v>
      </c>
      <c r="AD30" s="77">
        <v>0.85694689999999996</v>
      </c>
      <c r="AE30" s="77">
        <v>0.93610420000000005</v>
      </c>
      <c r="AF30" s="77">
        <v>1.1253443000000001</v>
      </c>
      <c r="AG30" s="77">
        <v>0.66011649999999999</v>
      </c>
      <c r="AH30" s="77">
        <v>1.3045933000000001</v>
      </c>
      <c r="AI30" s="77">
        <v>0.91916759999999997</v>
      </c>
      <c r="AJ30" s="77">
        <v>0.91381400000000002</v>
      </c>
      <c r="AK30" s="77">
        <v>0.94744090000000003</v>
      </c>
      <c r="AL30" s="77">
        <v>0.9772149</v>
      </c>
      <c r="AM30" s="77">
        <v>0.91120179999999995</v>
      </c>
      <c r="AN30" s="77">
        <v>0.98740890000000003</v>
      </c>
      <c r="AO30" s="77">
        <v>1.1263909000000001</v>
      </c>
    </row>
    <row r="31" spans="1:41" x14ac:dyDescent="0.25">
      <c r="A31" s="79" t="s">
        <v>216</v>
      </c>
      <c r="B31" s="77">
        <v>170900</v>
      </c>
      <c r="C31" s="78" t="s">
        <v>165</v>
      </c>
      <c r="D31" s="77">
        <v>34660</v>
      </c>
      <c r="E31" s="77">
        <v>124710</v>
      </c>
      <c r="F31" s="77">
        <v>16570</v>
      </c>
      <c r="G31" s="77">
        <v>2094</v>
      </c>
      <c r="H31" s="77">
        <v>7059</v>
      </c>
      <c r="I31" s="77">
        <v>424.1</v>
      </c>
      <c r="J31" s="77">
        <v>1185</v>
      </c>
      <c r="K31" s="77">
        <v>108.6</v>
      </c>
      <c r="L31" s="77">
        <v>134.1</v>
      </c>
      <c r="M31" s="77">
        <v>7.6</v>
      </c>
      <c r="N31" s="77">
        <v>24.64</v>
      </c>
      <c r="O31" s="77">
        <v>1.8380000000000001</v>
      </c>
      <c r="P31" s="93">
        <f t="shared" si="2"/>
        <v>10.313820156910078</v>
      </c>
      <c r="Q31" s="103">
        <v>9.4203083000000003</v>
      </c>
      <c r="R31" s="103">
        <v>50.852017500000002</v>
      </c>
      <c r="S31" s="103">
        <v>-267.94319489999998</v>
      </c>
      <c r="T31" s="103">
        <v>241.156172</v>
      </c>
      <c r="U31" s="77">
        <v>0.42611569999999999</v>
      </c>
      <c r="V31" s="77">
        <v>1.3787068</v>
      </c>
      <c r="W31" s="77">
        <v>5.1994948000000001</v>
      </c>
      <c r="X31" s="77">
        <v>113.2251512</v>
      </c>
      <c r="Y31" s="77">
        <v>1.2167775E-16</v>
      </c>
      <c r="Z31" s="77">
        <v>1.4541781000000001E-12</v>
      </c>
      <c r="AA31" s="77">
        <v>5.5392054999999998E-8</v>
      </c>
      <c r="AB31" s="102">
        <v>0.40288960000000001</v>
      </c>
      <c r="AC31" s="77">
        <v>1.0720654000000001</v>
      </c>
      <c r="AD31" s="77">
        <v>0.87105290000000002</v>
      </c>
      <c r="AE31" s="77">
        <v>0.93321540000000003</v>
      </c>
      <c r="AF31" s="77">
        <v>1.1087885</v>
      </c>
      <c r="AG31" s="77">
        <v>0.66516399999999998</v>
      </c>
      <c r="AH31" s="77">
        <v>1.2863872000000001</v>
      </c>
      <c r="AI31" s="77">
        <v>0.9299539</v>
      </c>
      <c r="AJ31" s="77">
        <v>0.92631280000000005</v>
      </c>
      <c r="AK31" s="77">
        <v>0.95975560000000004</v>
      </c>
      <c r="AL31" s="77">
        <v>0.98602380000000001</v>
      </c>
      <c r="AM31" s="77">
        <v>0.86578580000000005</v>
      </c>
      <c r="AN31" s="77">
        <v>1.0099625999999999</v>
      </c>
      <c r="AO31" s="77">
        <v>1.1286231</v>
      </c>
    </row>
    <row r="32" spans="1:41" x14ac:dyDescent="0.25">
      <c r="A32" s="79" t="s">
        <v>215</v>
      </c>
      <c r="B32" s="77">
        <v>162000</v>
      </c>
      <c r="C32" s="78" t="s">
        <v>165</v>
      </c>
      <c r="D32" s="77">
        <v>34900</v>
      </c>
      <c r="E32" s="77">
        <v>125000</v>
      </c>
      <c r="F32" s="77">
        <v>16940</v>
      </c>
      <c r="G32" s="77">
        <v>1971</v>
      </c>
      <c r="H32" s="77">
        <v>6580</v>
      </c>
      <c r="I32" s="77">
        <v>408</v>
      </c>
      <c r="J32" s="77">
        <v>1110</v>
      </c>
      <c r="K32" s="77">
        <v>105.6</v>
      </c>
      <c r="L32" s="77">
        <v>133.69999999999999</v>
      </c>
      <c r="M32" s="77">
        <v>8.24</v>
      </c>
      <c r="N32" s="77">
        <v>28.6</v>
      </c>
      <c r="O32" s="77">
        <v>2.08</v>
      </c>
      <c r="P32" s="93">
        <f t="shared" si="2"/>
        <v>9.5631641086186541</v>
      </c>
      <c r="Q32" s="103">
        <v>9.4264563999999993</v>
      </c>
      <c r="R32" s="103">
        <v>50.2906507</v>
      </c>
      <c r="S32" s="103">
        <v>-255.8721457</v>
      </c>
      <c r="T32" s="103">
        <v>-41.205314399999999</v>
      </c>
      <c r="U32" s="77">
        <v>0.41802909999999999</v>
      </c>
      <c r="V32" s="77">
        <v>1.3685328000000001</v>
      </c>
      <c r="W32" s="77">
        <v>5.3449448999999998</v>
      </c>
      <c r="X32" s="77">
        <v>650.50467819999994</v>
      </c>
      <c r="Y32" s="77">
        <v>1.043883E-16</v>
      </c>
      <c r="Z32" s="77">
        <v>1.3706258E-12</v>
      </c>
      <c r="AA32" s="77">
        <v>6.8774416999999995E-8</v>
      </c>
      <c r="AB32" s="102">
        <v>0.88163219999999998</v>
      </c>
      <c r="AC32" s="77">
        <v>1.0756595</v>
      </c>
      <c r="AD32" s="77">
        <v>0.86394649999999995</v>
      </c>
      <c r="AE32" s="77">
        <v>0.92293230000000004</v>
      </c>
      <c r="AF32" s="77">
        <v>1.1547829000000001</v>
      </c>
      <c r="AG32" s="77">
        <v>0.64802519999999997</v>
      </c>
      <c r="AH32" s="77">
        <v>1.2557674999999999</v>
      </c>
      <c r="AI32" s="77">
        <v>0.94059479999999995</v>
      </c>
      <c r="AJ32" s="77">
        <v>0.90527860000000004</v>
      </c>
      <c r="AK32" s="77">
        <v>0.95385989999999998</v>
      </c>
      <c r="AL32" s="77">
        <v>0.97238389999999997</v>
      </c>
      <c r="AM32" s="77">
        <v>0.8890941</v>
      </c>
      <c r="AN32" s="77">
        <v>1.0546253000000001</v>
      </c>
      <c r="AO32" s="77">
        <v>1.0856899</v>
      </c>
    </row>
    <row r="33" spans="1:41" x14ac:dyDescent="0.25">
      <c r="A33" s="79" t="s">
        <v>214</v>
      </c>
      <c r="B33" s="77">
        <v>164000</v>
      </c>
      <c r="C33" s="78" t="s">
        <v>165</v>
      </c>
      <c r="D33" s="77">
        <v>35800</v>
      </c>
      <c r="E33" s="77">
        <v>137000</v>
      </c>
      <c r="F33" s="77">
        <v>18360</v>
      </c>
      <c r="G33" s="77">
        <v>2251</v>
      </c>
      <c r="H33" s="77">
        <v>7350</v>
      </c>
      <c r="I33" s="77">
        <v>427</v>
      </c>
      <c r="J33" s="77">
        <v>1123</v>
      </c>
      <c r="K33" s="77">
        <v>102.1</v>
      </c>
      <c r="L33" s="77">
        <v>125.6</v>
      </c>
      <c r="M33" s="77">
        <v>6.97</v>
      </c>
      <c r="N33" s="77">
        <v>20.8</v>
      </c>
      <c r="O33" s="77">
        <v>1.71</v>
      </c>
      <c r="P33" s="93">
        <f t="shared" si="2"/>
        <v>8.9324618736383439</v>
      </c>
      <c r="Q33" s="103">
        <v>9.4063336999999994</v>
      </c>
      <c r="R33" s="103">
        <v>51.658170300000002</v>
      </c>
      <c r="S33" s="103">
        <v>-284.12923790000002</v>
      </c>
      <c r="T33" s="103">
        <v>77.576170099999999</v>
      </c>
      <c r="U33" s="77">
        <v>0.48129110000000003</v>
      </c>
      <c r="V33" s="77">
        <v>1.5306525</v>
      </c>
      <c r="W33" s="77">
        <v>5.5299788999999997</v>
      </c>
      <c r="X33" s="77">
        <v>396.9615857</v>
      </c>
      <c r="Y33" s="77">
        <v>3.2224828000000002E-16</v>
      </c>
      <c r="Z33" s="77">
        <v>3.3519935000000001E-12</v>
      </c>
      <c r="AA33" s="77">
        <v>8.9786130000000002E-8</v>
      </c>
      <c r="AB33" s="102">
        <v>0.80745880000000003</v>
      </c>
      <c r="AC33" s="77">
        <v>1.0863588</v>
      </c>
      <c r="AD33" s="77">
        <v>0.83926959999999995</v>
      </c>
      <c r="AE33" s="77">
        <v>0.93730360000000001</v>
      </c>
      <c r="AF33" s="77">
        <v>1.1391199000000001</v>
      </c>
      <c r="AG33" s="77">
        <v>0.67650829999999995</v>
      </c>
      <c r="AH33" s="77">
        <v>1.3001739000000001</v>
      </c>
      <c r="AI33" s="77">
        <v>0.9355677</v>
      </c>
      <c r="AJ33" s="77">
        <v>0.90392839999999997</v>
      </c>
      <c r="AK33" s="77">
        <v>0.95445290000000005</v>
      </c>
      <c r="AL33" s="77">
        <v>0.99906530000000004</v>
      </c>
      <c r="AM33" s="77">
        <v>0.87407020000000002</v>
      </c>
      <c r="AN33" s="77">
        <v>0.95026149999999998</v>
      </c>
      <c r="AO33" s="77">
        <v>1.1795789000000001</v>
      </c>
    </row>
    <row r="34" spans="1:41" x14ac:dyDescent="0.25">
      <c r="A34" s="79" t="s">
        <v>213</v>
      </c>
      <c r="B34" s="77">
        <v>167000</v>
      </c>
      <c r="C34" s="78" t="s">
        <v>165</v>
      </c>
      <c r="D34" s="77">
        <v>34890</v>
      </c>
      <c r="E34" s="77">
        <v>134000</v>
      </c>
      <c r="F34" s="77">
        <v>17940</v>
      </c>
      <c r="G34" s="77">
        <v>2198</v>
      </c>
      <c r="H34" s="77">
        <v>7350</v>
      </c>
      <c r="I34" s="77">
        <v>431.4</v>
      </c>
      <c r="J34" s="77">
        <v>1158</v>
      </c>
      <c r="K34" s="77">
        <v>104.4</v>
      </c>
      <c r="L34" s="77">
        <v>130.6</v>
      </c>
      <c r="M34" s="77">
        <v>7.09</v>
      </c>
      <c r="N34" s="77">
        <v>21.9</v>
      </c>
      <c r="O34" s="77">
        <v>1.75</v>
      </c>
      <c r="P34" s="93">
        <f t="shared" si="2"/>
        <v>9.3088071348940922</v>
      </c>
      <c r="Q34" s="103">
        <v>9.4151310000000006</v>
      </c>
      <c r="R34" s="103">
        <v>51.3837689</v>
      </c>
      <c r="S34" s="103">
        <v>-280.51273070000002</v>
      </c>
      <c r="T34" s="103">
        <v>157.69894980000001</v>
      </c>
      <c r="U34" s="77">
        <v>0.47814960000000001</v>
      </c>
      <c r="V34" s="77">
        <v>1.5302122</v>
      </c>
      <c r="W34" s="77">
        <v>5.5699183000000003</v>
      </c>
      <c r="X34" s="77">
        <v>194.18246590000001</v>
      </c>
      <c r="Y34" s="77">
        <v>3.0580353000000001E-16</v>
      </c>
      <c r="Z34" s="77">
        <v>3.3443007999999999E-12</v>
      </c>
      <c r="AA34" s="77">
        <v>9.4988417999999998E-8</v>
      </c>
      <c r="AB34" s="102">
        <v>0.62049049999999994</v>
      </c>
      <c r="AC34" s="77">
        <v>1.0859704999999999</v>
      </c>
      <c r="AD34" s="77">
        <v>0.8376981</v>
      </c>
      <c r="AE34" s="77">
        <v>0.94306000000000001</v>
      </c>
      <c r="AF34" s="77">
        <v>1.1331180000000001</v>
      </c>
      <c r="AG34" s="77">
        <v>0.66644550000000002</v>
      </c>
      <c r="AH34" s="77">
        <v>1.2983705000000001</v>
      </c>
      <c r="AI34" s="77">
        <v>0.93414810000000004</v>
      </c>
      <c r="AJ34" s="77">
        <v>0.91250229999999999</v>
      </c>
      <c r="AK34" s="77">
        <v>0.94873399999999997</v>
      </c>
      <c r="AL34" s="77">
        <v>1.0055556999999999</v>
      </c>
      <c r="AM34" s="77">
        <v>0.85932229999999998</v>
      </c>
      <c r="AN34" s="77">
        <v>0.96791579999999999</v>
      </c>
      <c r="AO34" s="77">
        <v>1.1713515999999999</v>
      </c>
    </row>
    <row r="35" spans="1:41" x14ac:dyDescent="0.25">
      <c r="A35" s="79" t="s">
        <v>212</v>
      </c>
      <c r="B35" s="77">
        <v>157000</v>
      </c>
      <c r="C35" s="78" t="s">
        <v>165</v>
      </c>
      <c r="D35" s="77">
        <v>34400</v>
      </c>
      <c r="E35" s="77">
        <v>126000</v>
      </c>
      <c r="F35" s="77">
        <v>16820</v>
      </c>
      <c r="G35" s="77">
        <v>2052</v>
      </c>
      <c r="H35" s="77">
        <v>6740</v>
      </c>
      <c r="I35" s="77">
        <v>419</v>
      </c>
      <c r="J35" s="77">
        <v>1158</v>
      </c>
      <c r="K35" s="77">
        <v>111.3</v>
      </c>
      <c r="L35" s="77">
        <v>141.1</v>
      </c>
      <c r="M35" s="77">
        <v>8.8000000000000007</v>
      </c>
      <c r="N35" s="77">
        <v>28.4</v>
      </c>
      <c r="O35" s="77">
        <v>1.94</v>
      </c>
      <c r="P35" s="93">
        <f t="shared" si="2"/>
        <v>9.3341260404280622</v>
      </c>
      <c r="Q35" s="103">
        <v>9.4365147</v>
      </c>
      <c r="R35" s="103">
        <v>50.055370000000003</v>
      </c>
      <c r="S35" s="103">
        <v>-262.85501799999997</v>
      </c>
      <c r="T35" s="103">
        <v>92.050533900000005</v>
      </c>
      <c r="U35" s="77">
        <v>0.36689929999999998</v>
      </c>
      <c r="V35" s="77">
        <v>1.2080786999999999</v>
      </c>
      <c r="W35" s="77">
        <v>4.5714442000000002</v>
      </c>
      <c r="X35" s="77">
        <v>255.84727580000001</v>
      </c>
      <c r="Y35" s="77">
        <v>3.6764137000000002E-17</v>
      </c>
      <c r="Z35" s="77">
        <v>5.0600591000000002E-13</v>
      </c>
      <c r="AA35" s="77">
        <v>2.0124227999999999E-8</v>
      </c>
      <c r="AB35" s="102">
        <v>0.70610490000000004</v>
      </c>
      <c r="AC35" s="77">
        <v>1.062705</v>
      </c>
      <c r="AD35" s="77">
        <v>0.87703560000000003</v>
      </c>
      <c r="AE35" s="77">
        <v>0.94714679999999996</v>
      </c>
      <c r="AF35" s="77">
        <v>1.1303304000000001</v>
      </c>
      <c r="AG35" s="77">
        <v>0.65570600000000001</v>
      </c>
      <c r="AH35" s="77">
        <v>1.2354858</v>
      </c>
      <c r="AI35" s="77">
        <v>0.92069480000000004</v>
      </c>
      <c r="AJ35" s="77">
        <v>0.89856919999999996</v>
      </c>
      <c r="AK35" s="77">
        <v>0.96142459999999996</v>
      </c>
      <c r="AL35" s="77">
        <v>0.9928034</v>
      </c>
      <c r="AM35" s="77">
        <v>0.93453799999999998</v>
      </c>
      <c r="AN35" s="77">
        <v>1.0532041999999999</v>
      </c>
      <c r="AO35" s="77">
        <v>1.0436486</v>
      </c>
    </row>
    <row r="36" spans="1:41" x14ac:dyDescent="0.25">
      <c r="A36" s="79" t="s">
        <v>211</v>
      </c>
      <c r="B36" s="77">
        <v>164400</v>
      </c>
      <c r="C36" s="78" t="s">
        <v>165</v>
      </c>
      <c r="D36" s="77">
        <v>34950</v>
      </c>
      <c r="E36" s="77">
        <v>126770</v>
      </c>
      <c r="F36" s="77">
        <v>16320</v>
      </c>
      <c r="G36" s="77">
        <v>2014</v>
      </c>
      <c r="H36" s="77">
        <v>6739</v>
      </c>
      <c r="I36" s="77">
        <v>394.7</v>
      </c>
      <c r="J36" s="77">
        <v>1093</v>
      </c>
      <c r="K36" s="77">
        <v>100.64</v>
      </c>
      <c r="L36" s="77">
        <v>125.2</v>
      </c>
      <c r="M36" s="77">
        <v>7.08</v>
      </c>
      <c r="N36" s="77">
        <v>22.1</v>
      </c>
      <c r="O36" s="77">
        <v>1.722</v>
      </c>
      <c r="P36" s="93">
        <f t="shared" si="2"/>
        <v>10.073529411764707</v>
      </c>
      <c r="Q36" s="103">
        <v>9.3737060999999997</v>
      </c>
      <c r="R36" s="103">
        <v>51.351358900000001</v>
      </c>
      <c r="S36" s="103">
        <v>-270.4838092</v>
      </c>
      <c r="T36" s="103">
        <v>118.7798756</v>
      </c>
      <c r="U36" s="77">
        <v>0.42632100000000001</v>
      </c>
      <c r="V36" s="77">
        <v>1.3592006999999999</v>
      </c>
      <c r="W36" s="77">
        <v>5.1276460000000004</v>
      </c>
      <c r="X36" s="77">
        <v>228.85154840000001</v>
      </c>
      <c r="Y36" s="77">
        <v>1.2214752E-16</v>
      </c>
      <c r="Z36" s="77">
        <v>1.2977102E-12</v>
      </c>
      <c r="AA36" s="77">
        <v>4.9660556000000001E-8</v>
      </c>
      <c r="AB36" s="102">
        <v>0.67369190000000001</v>
      </c>
      <c r="AC36" s="77">
        <v>1.0704847</v>
      </c>
      <c r="AD36" s="77">
        <v>0.87036449999999999</v>
      </c>
      <c r="AE36" s="77">
        <v>0.93986959999999997</v>
      </c>
      <c r="AF36" s="77">
        <v>1.1074196000000001</v>
      </c>
      <c r="AG36" s="77">
        <v>0.65874759999999999</v>
      </c>
      <c r="AH36" s="77">
        <v>1.2851030000000001</v>
      </c>
      <c r="AI36" s="77">
        <v>0.91969719999999999</v>
      </c>
      <c r="AJ36" s="77">
        <v>0.91976800000000003</v>
      </c>
      <c r="AK36" s="77">
        <v>0.9655958</v>
      </c>
      <c r="AL36" s="77">
        <v>1.0031246</v>
      </c>
      <c r="AM36" s="77">
        <v>0.87808520000000001</v>
      </c>
      <c r="AN36" s="77">
        <v>0.98140249999999996</v>
      </c>
      <c r="AO36" s="77">
        <v>1.1364316999999999</v>
      </c>
    </row>
    <row r="37" spans="1:41" x14ac:dyDescent="0.25">
      <c r="A37" s="79" t="s">
        <v>210</v>
      </c>
      <c r="B37" s="77">
        <v>165700</v>
      </c>
      <c r="C37" s="78" t="s">
        <v>165</v>
      </c>
      <c r="D37" s="77">
        <v>34760</v>
      </c>
      <c r="E37" s="77">
        <v>126700</v>
      </c>
      <c r="F37" s="77">
        <v>16250</v>
      </c>
      <c r="G37" s="77">
        <v>2020</v>
      </c>
      <c r="H37" s="77">
        <v>6807</v>
      </c>
      <c r="I37" s="77">
        <v>397.2</v>
      </c>
      <c r="J37" s="77">
        <v>1101</v>
      </c>
      <c r="K37" s="77">
        <v>102</v>
      </c>
      <c r="L37" s="77">
        <v>126.9</v>
      </c>
      <c r="M37" s="77">
        <v>7.3</v>
      </c>
      <c r="N37" s="77">
        <v>22.71</v>
      </c>
      <c r="O37" s="77">
        <v>1.6719999999999999</v>
      </c>
      <c r="P37" s="93">
        <f t="shared" si="2"/>
        <v>10.196923076923078</v>
      </c>
      <c r="Q37" s="103">
        <v>9.3793555000000008</v>
      </c>
      <c r="R37" s="103">
        <v>51.2906622</v>
      </c>
      <c r="S37" s="103">
        <v>-270.73560379999998</v>
      </c>
      <c r="T37" s="103">
        <v>171.77773099999999</v>
      </c>
      <c r="U37" s="77">
        <v>0.41021940000000001</v>
      </c>
      <c r="V37" s="77">
        <v>1.3102022</v>
      </c>
      <c r="W37" s="77">
        <v>4.9323629999999996</v>
      </c>
      <c r="X37" s="77">
        <v>152.35999720000001</v>
      </c>
      <c r="Y37" s="77">
        <v>8.9771179999999999E-17</v>
      </c>
      <c r="Z37" s="77">
        <v>9.6778512999999991E-13</v>
      </c>
      <c r="AA37" s="77">
        <v>3.6603009999999997E-8</v>
      </c>
      <c r="AB37" s="102">
        <v>0.53002700000000003</v>
      </c>
      <c r="AC37" s="77">
        <v>1.067423</v>
      </c>
      <c r="AD37" s="77">
        <v>0.87224299999999999</v>
      </c>
      <c r="AE37" s="77">
        <v>0.94686550000000003</v>
      </c>
      <c r="AF37" s="77">
        <v>1.1030293</v>
      </c>
      <c r="AG37" s="77">
        <v>0.65774999999999995</v>
      </c>
      <c r="AH37" s="77">
        <v>1.2861655999999999</v>
      </c>
      <c r="AI37" s="77">
        <v>0.91343629999999998</v>
      </c>
      <c r="AJ37" s="77">
        <v>0.91217199999999998</v>
      </c>
      <c r="AK37" s="77">
        <v>0.96319580000000005</v>
      </c>
      <c r="AL37" s="77">
        <v>1.0025071999999999</v>
      </c>
      <c r="AM37" s="77">
        <v>0.89605619999999997</v>
      </c>
      <c r="AN37" s="77">
        <v>1.0035012999999999</v>
      </c>
      <c r="AO37" s="77">
        <v>1.1052066</v>
      </c>
    </row>
    <row r="38" spans="1:41" x14ac:dyDescent="0.25">
      <c r="A38" s="79" t="s">
        <v>209</v>
      </c>
      <c r="B38" s="77">
        <v>161000</v>
      </c>
      <c r="C38" s="78" t="s">
        <v>165</v>
      </c>
      <c r="D38" s="77">
        <v>36000</v>
      </c>
      <c r="E38" s="77">
        <v>131000</v>
      </c>
      <c r="F38" s="77">
        <v>17390</v>
      </c>
      <c r="G38" s="77">
        <v>2131</v>
      </c>
      <c r="H38" s="77">
        <v>7160</v>
      </c>
      <c r="I38" s="77">
        <v>428</v>
      </c>
      <c r="J38" s="77">
        <v>1148</v>
      </c>
      <c r="K38" s="77">
        <v>108.1</v>
      </c>
      <c r="L38" s="77">
        <v>139.9</v>
      </c>
      <c r="M38" s="77">
        <v>8.26</v>
      </c>
      <c r="N38" s="77">
        <v>26.5</v>
      </c>
      <c r="O38" s="77">
        <v>1.94</v>
      </c>
      <c r="P38" s="93">
        <f t="shared" si="2"/>
        <v>9.2581943645773439</v>
      </c>
      <c r="Q38" s="103">
        <v>9.4449366999999995</v>
      </c>
      <c r="R38" s="103">
        <v>50.533449099999999</v>
      </c>
      <c r="S38" s="103">
        <v>-268.127906</v>
      </c>
      <c r="T38" s="103">
        <v>44.094107700000002</v>
      </c>
      <c r="U38" s="77">
        <v>0.41114040000000002</v>
      </c>
      <c r="V38" s="77">
        <v>1.3421398</v>
      </c>
      <c r="W38" s="77">
        <v>5.0264164999999998</v>
      </c>
      <c r="X38" s="77">
        <v>599.04209449999996</v>
      </c>
      <c r="Y38" s="77">
        <v>9.1396216000000002E-17</v>
      </c>
      <c r="Z38" s="77">
        <v>1.1731369E-12</v>
      </c>
      <c r="AA38" s="77">
        <v>4.2461484000000001E-8</v>
      </c>
      <c r="AB38" s="102">
        <v>0.87156489999999998</v>
      </c>
      <c r="AC38" s="77">
        <v>1.0692505999999999</v>
      </c>
      <c r="AD38" s="77">
        <v>0.87315390000000004</v>
      </c>
      <c r="AE38" s="77">
        <v>0.93427879999999996</v>
      </c>
      <c r="AF38" s="77">
        <v>1.1204512</v>
      </c>
      <c r="AG38" s="77">
        <v>0.65876420000000002</v>
      </c>
      <c r="AH38" s="77">
        <v>1.2834451</v>
      </c>
      <c r="AI38" s="77">
        <v>0.93067869999999997</v>
      </c>
      <c r="AJ38" s="77">
        <v>0.89254219999999995</v>
      </c>
      <c r="AK38" s="77">
        <v>0.94628979999999996</v>
      </c>
      <c r="AL38" s="77">
        <v>1.0074687</v>
      </c>
      <c r="AM38" s="77">
        <v>0.90521169999999995</v>
      </c>
      <c r="AN38" s="77">
        <v>1.0207997</v>
      </c>
      <c r="AO38" s="77">
        <v>1.0894516999999999</v>
      </c>
    </row>
    <row r="39" spans="1:41" x14ac:dyDescent="0.25">
      <c r="A39" s="79" t="s">
        <v>208</v>
      </c>
      <c r="B39" s="77">
        <v>161700</v>
      </c>
      <c r="C39" s="78" t="s">
        <v>165</v>
      </c>
      <c r="D39" s="77">
        <v>34830</v>
      </c>
      <c r="E39" s="77">
        <v>125560</v>
      </c>
      <c r="F39" s="77">
        <v>15840</v>
      </c>
      <c r="G39" s="77">
        <v>1920</v>
      </c>
      <c r="H39" s="77">
        <v>6474</v>
      </c>
      <c r="I39" s="77">
        <v>380.3</v>
      </c>
      <c r="J39" s="77">
        <v>1055</v>
      </c>
      <c r="K39" s="77">
        <v>98.2</v>
      </c>
      <c r="L39" s="77">
        <v>125.5</v>
      </c>
      <c r="M39" s="77">
        <v>7.39</v>
      </c>
      <c r="N39" s="77">
        <v>24.06</v>
      </c>
      <c r="O39" s="77">
        <v>1.784</v>
      </c>
      <c r="P39" s="93">
        <f t="shared" si="2"/>
        <v>10.208333333333334</v>
      </c>
      <c r="Q39" s="103">
        <v>9.3685726000000003</v>
      </c>
      <c r="R39" s="103">
        <v>51.077693600000003</v>
      </c>
      <c r="S39" s="103">
        <v>-262.21389959999999</v>
      </c>
      <c r="T39" s="103">
        <v>22.572471499999999</v>
      </c>
      <c r="U39" s="77">
        <v>0.4056863</v>
      </c>
      <c r="V39" s="77">
        <v>1.2996308000000001</v>
      </c>
      <c r="W39" s="77">
        <v>5.0305947</v>
      </c>
      <c r="X39" s="77">
        <v>1145.3371317000001</v>
      </c>
      <c r="Y39" s="77">
        <v>8.2136319999999999E-17</v>
      </c>
      <c r="Z39" s="77">
        <v>9.0712413999999996E-13</v>
      </c>
      <c r="AA39" s="77">
        <v>4.2739607999999998E-8</v>
      </c>
      <c r="AB39" s="102">
        <v>0.93257060000000003</v>
      </c>
      <c r="AC39" s="77">
        <v>1.0669900999999999</v>
      </c>
      <c r="AD39" s="77">
        <v>0.87403330000000001</v>
      </c>
      <c r="AE39" s="77">
        <v>0.94406829999999997</v>
      </c>
      <c r="AF39" s="77">
        <v>1.1068731999999999</v>
      </c>
      <c r="AG39" s="77">
        <v>0.64995400000000003</v>
      </c>
      <c r="AH39" s="77">
        <v>1.2805241999999999</v>
      </c>
      <c r="AI39" s="77">
        <v>0.91739499999999996</v>
      </c>
      <c r="AJ39" s="77">
        <v>0.91247420000000001</v>
      </c>
      <c r="AK39" s="77">
        <v>0.95633159999999995</v>
      </c>
      <c r="AL39" s="77">
        <v>1.0031403000000001</v>
      </c>
      <c r="AM39" s="77">
        <v>0.89518169999999997</v>
      </c>
      <c r="AN39" s="77">
        <v>1.0187712</v>
      </c>
      <c r="AO39" s="77">
        <v>1.0941768999999999</v>
      </c>
    </row>
    <row r="40" spans="1:41" x14ac:dyDescent="0.25">
      <c r="A40" s="79" t="s">
        <v>207</v>
      </c>
      <c r="B40" s="77">
        <v>163000</v>
      </c>
      <c r="C40" s="78" t="s">
        <v>165</v>
      </c>
      <c r="D40" s="77">
        <v>34680</v>
      </c>
      <c r="E40" s="77">
        <v>132000</v>
      </c>
      <c r="F40" s="77">
        <v>16660</v>
      </c>
      <c r="G40" s="77">
        <v>2012</v>
      </c>
      <c r="H40" s="77">
        <v>6780</v>
      </c>
      <c r="I40" s="77">
        <v>396</v>
      </c>
      <c r="J40" s="77">
        <v>1092</v>
      </c>
      <c r="K40" s="77">
        <v>102</v>
      </c>
      <c r="L40" s="77">
        <v>131.80000000000001</v>
      </c>
      <c r="M40" s="77">
        <v>7.79</v>
      </c>
      <c r="N40" s="77">
        <v>25</v>
      </c>
      <c r="O40" s="77">
        <v>2.16</v>
      </c>
      <c r="P40" s="93">
        <f t="shared" si="2"/>
        <v>9.78391356542617</v>
      </c>
      <c r="Q40" s="103">
        <v>9.4149054999999997</v>
      </c>
      <c r="R40" s="103">
        <v>50.653252299999998</v>
      </c>
      <c r="S40" s="103">
        <v>-258.29647060000002</v>
      </c>
      <c r="T40" s="103">
        <v>-106.3699214</v>
      </c>
      <c r="U40" s="77">
        <v>0.47097309999999998</v>
      </c>
      <c r="V40" s="77">
        <v>1.5289462</v>
      </c>
      <c r="W40" s="77">
        <v>5.9580595000000001</v>
      </c>
      <c r="X40" s="77">
        <v>283.5579879</v>
      </c>
      <c r="Y40" s="77">
        <v>2.7096268999999998E-16</v>
      </c>
      <c r="Z40" s="77">
        <v>3.3222660999999999E-12</v>
      </c>
      <c r="AA40" s="77">
        <v>1.6079217000000001E-7</v>
      </c>
      <c r="AB40" s="102">
        <v>0.73345320000000003</v>
      </c>
      <c r="AC40" s="77">
        <v>1.0846236</v>
      </c>
      <c r="AD40" s="77">
        <v>0.83741239999999995</v>
      </c>
      <c r="AE40" s="77">
        <v>0.95038959999999995</v>
      </c>
      <c r="AF40" s="77">
        <v>1.1225197</v>
      </c>
      <c r="AG40" s="77">
        <v>0.65989319999999996</v>
      </c>
      <c r="AH40" s="77">
        <v>1.3038073999999999</v>
      </c>
      <c r="AI40" s="77">
        <v>0.92912980000000001</v>
      </c>
      <c r="AJ40" s="77">
        <v>0.91467010000000004</v>
      </c>
      <c r="AK40" s="77">
        <v>0.95273260000000004</v>
      </c>
      <c r="AL40" s="77">
        <v>0.99555899999999997</v>
      </c>
      <c r="AM40" s="77">
        <v>0.87467139999999999</v>
      </c>
      <c r="AN40" s="77">
        <v>0.95907819999999999</v>
      </c>
      <c r="AO40" s="77">
        <v>1.1705627000000001</v>
      </c>
    </row>
    <row r="41" spans="1:41" x14ac:dyDescent="0.25">
      <c r="A41" s="79" t="s">
        <v>206</v>
      </c>
      <c r="B41" s="77">
        <v>162000</v>
      </c>
      <c r="C41" s="78" t="s">
        <v>165</v>
      </c>
      <c r="D41" s="77">
        <v>34770</v>
      </c>
      <c r="E41" s="77">
        <v>128000</v>
      </c>
      <c r="F41" s="77">
        <v>16020</v>
      </c>
      <c r="G41" s="77">
        <v>1910</v>
      </c>
      <c r="H41" s="77">
        <v>6230</v>
      </c>
      <c r="I41" s="77">
        <v>371.1</v>
      </c>
      <c r="J41" s="77">
        <v>1049</v>
      </c>
      <c r="K41" s="77">
        <v>99.7</v>
      </c>
      <c r="L41" s="77">
        <v>132.9</v>
      </c>
      <c r="M41" s="77">
        <v>8.1300000000000008</v>
      </c>
      <c r="N41" s="77">
        <v>26.9</v>
      </c>
      <c r="O41" s="77">
        <v>1.91</v>
      </c>
      <c r="P41" s="93">
        <f t="shared" si="2"/>
        <v>10.112359550561798</v>
      </c>
      <c r="Q41" s="103">
        <v>9.3905130999999997</v>
      </c>
      <c r="R41" s="103">
        <v>50.654807300000002</v>
      </c>
      <c r="S41" s="103">
        <v>-253.2717241</v>
      </c>
      <c r="T41" s="103">
        <v>-63.408568500000001</v>
      </c>
      <c r="U41" s="77">
        <v>0.38567899999999999</v>
      </c>
      <c r="V41" s="77">
        <v>1.248769</v>
      </c>
      <c r="W41" s="77">
        <v>4.9629494000000003</v>
      </c>
      <c r="X41" s="77">
        <v>388.52236040000003</v>
      </c>
      <c r="Y41" s="77">
        <v>5.4807495999999999E-17</v>
      </c>
      <c r="Z41" s="77">
        <v>6.5936459999999996E-13</v>
      </c>
      <c r="AA41" s="77">
        <v>3.8425888E-8</v>
      </c>
      <c r="AB41" s="102">
        <v>0.80337789999999998</v>
      </c>
      <c r="AC41" s="77">
        <v>1.0644838000000001</v>
      </c>
      <c r="AD41" s="77">
        <v>0.86624389999999996</v>
      </c>
      <c r="AE41" s="77">
        <v>0.96064470000000002</v>
      </c>
      <c r="AF41" s="77">
        <v>1.1296468</v>
      </c>
      <c r="AG41" s="77">
        <v>0.65402349999999998</v>
      </c>
      <c r="AH41" s="77">
        <v>1.2456742999999999</v>
      </c>
      <c r="AI41" s="77">
        <v>0.90060530000000005</v>
      </c>
      <c r="AJ41" s="77">
        <v>0.90357969999999999</v>
      </c>
      <c r="AK41" s="77">
        <v>0.95256019999999997</v>
      </c>
      <c r="AL41" s="77">
        <v>1.022213</v>
      </c>
      <c r="AM41" s="77">
        <v>0.92629209999999995</v>
      </c>
      <c r="AN41" s="77">
        <v>1.0446411</v>
      </c>
      <c r="AO41" s="77">
        <v>1.0463112999999999</v>
      </c>
    </row>
    <row r="42" spans="1:41" x14ac:dyDescent="0.25">
      <c r="A42" s="79" t="s">
        <v>205</v>
      </c>
      <c r="B42" s="77">
        <v>167000</v>
      </c>
      <c r="C42" s="78" t="s">
        <v>165</v>
      </c>
      <c r="D42" s="77">
        <v>36570</v>
      </c>
      <c r="E42" s="77">
        <v>133000</v>
      </c>
      <c r="F42" s="77">
        <v>17860</v>
      </c>
      <c r="G42" s="77">
        <v>2086</v>
      </c>
      <c r="H42" s="77">
        <v>6940</v>
      </c>
      <c r="I42" s="77">
        <v>422.7</v>
      </c>
      <c r="J42" s="77">
        <v>1161</v>
      </c>
      <c r="K42" s="77">
        <v>112.3</v>
      </c>
      <c r="L42" s="77">
        <v>140.69999999999999</v>
      </c>
      <c r="M42" s="77">
        <v>8.52</v>
      </c>
      <c r="N42" s="77">
        <v>30</v>
      </c>
      <c r="O42" s="77">
        <v>1.92</v>
      </c>
      <c r="P42" s="93">
        <f t="shared" si="2"/>
        <v>9.3505039193729012</v>
      </c>
      <c r="Q42" s="103">
        <v>9.4648233000000008</v>
      </c>
      <c r="R42" s="103">
        <v>50.470784100000003</v>
      </c>
      <c r="S42" s="103">
        <v>-262.76425920000003</v>
      </c>
      <c r="T42" s="103">
        <v>33.979565600000001</v>
      </c>
      <c r="U42" s="77">
        <v>0.40256059999999999</v>
      </c>
      <c r="V42" s="77">
        <v>1.3185334</v>
      </c>
      <c r="W42" s="77">
        <v>5.0325566000000004</v>
      </c>
      <c r="X42" s="77">
        <v>762.73654060000001</v>
      </c>
      <c r="Y42" s="77">
        <v>7.7208495999999996E-17</v>
      </c>
      <c r="Z42" s="77">
        <v>1.0180617E-12</v>
      </c>
      <c r="AA42" s="77">
        <v>4.2870743999999998E-8</v>
      </c>
      <c r="AB42" s="102">
        <v>0.89892780000000005</v>
      </c>
      <c r="AC42" s="77">
        <v>1.0664925000000001</v>
      </c>
      <c r="AD42" s="77">
        <v>0.87159330000000002</v>
      </c>
      <c r="AE42" s="77">
        <v>0.93949159999999998</v>
      </c>
      <c r="AF42" s="77">
        <v>1.1489592</v>
      </c>
      <c r="AG42" s="77">
        <v>0.64437520000000004</v>
      </c>
      <c r="AH42" s="77">
        <v>1.2418293</v>
      </c>
      <c r="AI42" s="77">
        <v>0.91483049999999999</v>
      </c>
      <c r="AJ42" s="77">
        <v>0.89388570000000001</v>
      </c>
      <c r="AK42" s="77">
        <v>0.9670917</v>
      </c>
      <c r="AL42" s="77">
        <v>0.98901910000000004</v>
      </c>
      <c r="AM42" s="77">
        <v>0.90357019999999999</v>
      </c>
      <c r="AN42" s="77">
        <v>1.1082502999999999</v>
      </c>
      <c r="AO42" s="77">
        <v>1.0246468</v>
      </c>
    </row>
    <row r="43" spans="1:41" x14ac:dyDescent="0.25">
      <c r="A43" s="79" t="s">
        <v>204</v>
      </c>
      <c r="B43" s="77">
        <v>161200</v>
      </c>
      <c r="C43" s="78" t="s">
        <v>165</v>
      </c>
      <c r="D43" s="77">
        <v>36130</v>
      </c>
      <c r="E43" s="77">
        <v>134500</v>
      </c>
      <c r="F43" s="77">
        <v>18820</v>
      </c>
      <c r="G43" s="77">
        <v>2551</v>
      </c>
      <c r="H43" s="77">
        <v>9490</v>
      </c>
      <c r="I43" s="77">
        <v>622.9</v>
      </c>
      <c r="J43" s="77">
        <v>1645</v>
      </c>
      <c r="K43" s="77">
        <v>136.9</v>
      </c>
      <c r="L43" s="77">
        <v>151.1</v>
      </c>
      <c r="M43" s="77">
        <v>8.6999999999999993</v>
      </c>
      <c r="N43" s="77">
        <v>25.95</v>
      </c>
      <c r="O43" s="77">
        <v>2.06</v>
      </c>
      <c r="P43" s="93">
        <f t="shared" si="2"/>
        <v>8.5653560042507966</v>
      </c>
      <c r="Q43" s="103">
        <v>9.5674528999999993</v>
      </c>
      <c r="R43" s="103">
        <v>49.825069800000001</v>
      </c>
      <c r="S43" s="103">
        <v>-299.86458390000001</v>
      </c>
      <c r="T43" s="103">
        <v>518.00293180000006</v>
      </c>
      <c r="U43" s="77">
        <v>0.4792361</v>
      </c>
      <c r="V43" s="77">
        <v>1.6072573000000001</v>
      </c>
      <c r="W43" s="77">
        <v>5.3067900999999997</v>
      </c>
      <c r="X43" s="77">
        <v>60.209120900000002</v>
      </c>
      <c r="Y43" s="77">
        <v>3.11406E-16</v>
      </c>
      <c r="Z43" s="77">
        <v>4.9507776000000003E-12</v>
      </c>
      <c r="AA43" s="77">
        <v>6.5018003000000005E-8</v>
      </c>
      <c r="AB43" s="102">
        <v>0.1353162</v>
      </c>
      <c r="AC43" s="77">
        <v>1.0755462</v>
      </c>
      <c r="AD43" s="77">
        <v>0.88459500000000002</v>
      </c>
      <c r="AE43" s="77">
        <v>0.92030650000000003</v>
      </c>
      <c r="AF43" s="77">
        <v>1.0295567999999999</v>
      </c>
      <c r="AG43" s="77">
        <v>0.63696050000000004</v>
      </c>
      <c r="AH43" s="77">
        <v>1.3212786000000001</v>
      </c>
      <c r="AI43" s="77">
        <v>1.0290821000000001</v>
      </c>
      <c r="AJ43" s="77">
        <v>0.97287429999999997</v>
      </c>
      <c r="AK43" s="77">
        <v>0.9367394</v>
      </c>
      <c r="AL43" s="77">
        <v>0.89526050000000001</v>
      </c>
      <c r="AM43" s="77">
        <v>0.84275549999999999</v>
      </c>
      <c r="AN43" s="77">
        <v>0.96429730000000002</v>
      </c>
      <c r="AO43" s="77">
        <v>1.2304434</v>
      </c>
    </row>
    <row r="44" spans="1:41" x14ac:dyDescent="0.25">
      <c r="A44" s="79" t="s">
        <v>203</v>
      </c>
      <c r="B44" s="77">
        <v>167000</v>
      </c>
      <c r="C44" s="78" t="s">
        <v>165</v>
      </c>
      <c r="D44" s="77">
        <v>35590</v>
      </c>
      <c r="E44" s="77">
        <v>129700</v>
      </c>
      <c r="F44" s="77">
        <v>18420</v>
      </c>
      <c r="G44" s="77">
        <v>2370</v>
      </c>
      <c r="H44" s="77">
        <v>7989</v>
      </c>
      <c r="I44" s="77">
        <v>533.79999999999995</v>
      </c>
      <c r="J44" s="77">
        <v>1455</v>
      </c>
      <c r="K44" s="77">
        <v>128.19999999999999</v>
      </c>
      <c r="L44" s="77">
        <v>146.30000000000001</v>
      </c>
      <c r="M44" s="77">
        <v>8.15</v>
      </c>
      <c r="N44" s="77">
        <v>25.12</v>
      </c>
      <c r="O44" s="77">
        <v>1.7929999999999999</v>
      </c>
      <c r="P44" s="93">
        <f t="shared" si="2"/>
        <v>9.0662323561346359</v>
      </c>
      <c r="Q44" s="103">
        <v>9.5030146999999996</v>
      </c>
      <c r="R44" s="103">
        <v>50.4179034</v>
      </c>
      <c r="S44" s="103">
        <v>-290.28898420000002</v>
      </c>
      <c r="T44" s="103">
        <v>503.12757590000001</v>
      </c>
      <c r="U44" s="77">
        <v>0.37708199999999997</v>
      </c>
      <c r="V44" s="77">
        <v>1.241366</v>
      </c>
      <c r="W44" s="77">
        <v>4.2842798999999996</v>
      </c>
      <c r="X44" s="77">
        <v>48.447088999999998</v>
      </c>
      <c r="Y44" s="77">
        <v>4.5764240999999999E-17</v>
      </c>
      <c r="Z44" s="77">
        <v>6.2876806000000003E-13</v>
      </c>
      <c r="AA44" s="77">
        <v>1.2062768000000001E-8</v>
      </c>
      <c r="AB44" s="102">
        <v>7.2893399999999997E-2</v>
      </c>
      <c r="AC44" s="77">
        <v>1.0659080000000001</v>
      </c>
      <c r="AD44" s="77">
        <v>0.88862920000000001</v>
      </c>
      <c r="AE44" s="77">
        <v>0.9290735</v>
      </c>
      <c r="AF44" s="77">
        <v>1.0926927</v>
      </c>
      <c r="AG44" s="77">
        <v>0.64837219999999995</v>
      </c>
      <c r="AH44" s="77">
        <v>1.227395</v>
      </c>
      <c r="AI44" s="77">
        <v>0.97672429999999999</v>
      </c>
      <c r="AJ44" s="77">
        <v>0.95309580000000005</v>
      </c>
      <c r="AK44" s="77">
        <v>0.96834969999999998</v>
      </c>
      <c r="AL44" s="77">
        <v>0.95109540000000004</v>
      </c>
      <c r="AM44" s="77">
        <v>0.85924140000000004</v>
      </c>
      <c r="AN44" s="77">
        <v>1.0063565000000001</v>
      </c>
      <c r="AO44" s="77">
        <v>1.1428662999999999</v>
      </c>
    </row>
    <row r="45" spans="1:41" x14ac:dyDescent="0.25">
      <c r="A45" s="79" t="s">
        <v>202</v>
      </c>
      <c r="B45" s="77">
        <v>160000</v>
      </c>
      <c r="C45" s="78" t="s">
        <v>165</v>
      </c>
      <c r="D45" s="77">
        <v>35750</v>
      </c>
      <c r="E45" s="77">
        <v>130500</v>
      </c>
      <c r="F45" s="77">
        <v>16200</v>
      </c>
      <c r="G45" s="77">
        <v>1898</v>
      </c>
      <c r="H45" s="77">
        <v>6104</v>
      </c>
      <c r="I45" s="77">
        <v>335.7</v>
      </c>
      <c r="J45" s="77">
        <v>863</v>
      </c>
      <c r="K45" s="77">
        <v>75.069999999999993</v>
      </c>
      <c r="L45" s="77">
        <v>88.13</v>
      </c>
      <c r="M45" s="77">
        <v>4.7939999999999996</v>
      </c>
      <c r="N45" s="77">
        <v>14.43</v>
      </c>
      <c r="O45" s="77">
        <v>1.171</v>
      </c>
      <c r="P45" s="77">
        <f t="shared" si="2"/>
        <v>9.8765432098765427</v>
      </c>
      <c r="Q45" s="103">
        <v>9.2041198000000009</v>
      </c>
      <c r="R45" s="103">
        <v>53.995549799999999</v>
      </c>
      <c r="S45" s="103">
        <v>-289.92471449999999</v>
      </c>
      <c r="T45" s="103">
        <v>-63.061856200000001</v>
      </c>
      <c r="U45" s="77">
        <v>0.49363249999999997</v>
      </c>
      <c r="V45" s="77">
        <v>1.4696555</v>
      </c>
      <c r="W45" s="77">
        <v>5.4389120999999996</v>
      </c>
      <c r="X45" s="77">
        <v>490.08109130000003</v>
      </c>
      <c r="Y45" s="77">
        <v>3.9458769999999999E-16</v>
      </c>
      <c r="Z45" s="77">
        <v>2.4223846999999999E-12</v>
      </c>
      <c r="AA45" s="77">
        <v>7.8838494E-8</v>
      </c>
      <c r="AB45" s="102">
        <v>0.84341129999999997</v>
      </c>
      <c r="AC45" s="77">
        <v>1.0839968</v>
      </c>
      <c r="AD45" s="77">
        <v>0.85003139999999999</v>
      </c>
      <c r="AE45" s="77">
        <v>0.92828619999999995</v>
      </c>
      <c r="AF45" s="77">
        <v>1.1262406</v>
      </c>
      <c r="AG45" s="77">
        <v>0.66527829999999999</v>
      </c>
      <c r="AH45" s="77">
        <v>1.3133173</v>
      </c>
      <c r="AI45" s="77">
        <v>0.93305539999999998</v>
      </c>
      <c r="AJ45" s="77">
        <v>0.91742919999999994</v>
      </c>
      <c r="AK45" s="77">
        <v>0.95890730000000002</v>
      </c>
      <c r="AL45" s="77">
        <v>0.98431299999999999</v>
      </c>
      <c r="AM45" s="77">
        <v>0.86161920000000003</v>
      </c>
      <c r="AN45" s="77">
        <v>0.95838259999999997</v>
      </c>
      <c r="AO45" s="77">
        <v>1.1847046999999999</v>
      </c>
    </row>
    <row r="46" spans="1:41" x14ac:dyDescent="0.25">
      <c r="A46" s="79" t="s">
        <v>201</v>
      </c>
      <c r="B46" s="77">
        <v>163000</v>
      </c>
      <c r="C46" s="78" t="s">
        <v>165</v>
      </c>
      <c r="D46" s="77">
        <v>37530</v>
      </c>
      <c r="E46" s="77">
        <v>135000</v>
      </c>
      <c r="F46" s="77">
        <v>17480</v>
      </c>
      <c r="G46" s="77">
        <v>1989</v>
      </c>
      <c r="H46" s="77">
        <v>6220</v>
      </c>
      <c r="I46" s="77">
        <v>345.5</v>
      </c>
      <c r="J46" s="77">
        <v>871</v>
      </c>
      <c r="K46" s="77">
        <v>77.099999999999994</v>
      </c>
      <c r="L46" s="77">
        <v>91.1</v>
      </c>
      <c r="M46" s="77">
        <v>4.9000000000000004</v>
      </c>
      <c r="N46" s="77">
        <v>14.8</v>
      </c>
      <c r="O46" s="77">
        <v>1.17</v>
      </c>
      <c r="P46" s="77">
        <f t="shared" si="2"/>
        <v>9.3249427917620142</v>
      </c>
      <c r="Q46" s="103">
        <v>9.2339044000000001</v>
      </c>
      <c r="R46" s="103">
        <v>54.118548400000002</v>
      </c>
      <c r="S46" s="103">
        <v>-292.78524929999998</v>
      </c>
      <c r="T46" s="103">
        <v>-99.016326500000005</v>
      </c>
      <c r="U46" s="77">
        <v>0.48575940000000001</v>
      </c>
      <c r="V46" s="77">
        <v>1.4475977</v>
      </c>
      <c r="W46" s="77">
        <v>5.3170237</v>
      </c>
      <c r="X46" s="77">
        <v>308.14022610000001</v>
      </c>
      <c r="Y46" s="77">
        <v>3.4697037999999998E-16</v>
      </c>
      <c r="Z46" s="77">
        <v>2.1467534999999999E-12</v>
      </c>
      <c r="AA46" s="77">
        <v>6.6007621000000006E-8</v>
      </c>
      <c r="AB46" s="102">
        <v>0.75386180000000003</v>
      </c>
      <c r="AC46" s="77">
        <v>1.0836448999999999</v>
      </c>
      <c r="AD46" s="77">
        <v>0.8536321</v>
      </c>
      <c r="AE46" s="77">
        <v>0.91484460000000001</v>
      </c>
      <c r="AF46" s="77">
        <v>1.160739</v>
      </c>
      <c r="AG46" s="77">
        <v>0.66848240000000003</v>
      </c>
      <c r="AH46" s="77">
        <v>1.2893835</v>
      </c>
      <c r="AI46" s="77">
        <v>0.93012419999999996</v>
      </c>
      <c r="AJ46" s="77">
        <v>0.90161840000000004</v>
      </c>
      <c r="AK46" s="77">
        <v>0.96330380000000004</v>
      </c>
      <c r="AL46" s="77">
        <v>0.99869149999999995</v>
      </c>
      <c r="AM46" s="77">
        <v>0.86643870000000001</v>
      </c>
      <c r="AN46" s="77">
        <v>0.96831029999999996</v>
      </c>
      <c r="AO46" s="77">
        <v>1.1664538</v>
      </c>
    </row>
    <row r="47" spans="1:41" x14ac:dyDescent="0.25">
      <c r="A47" s="79" t="s">
        <v>200</v>
      </c>
      <c r="B47" s="77">
        <v>160700</v>
      </c>
      <c r="C47" s="78" t="s">
        <v>165</v>
      </c>
      <c r="D47" s="77">
        <v>35380</v>
      </c>
      <c r="E47" s="77">
        <v>128770</v>
      </c>
      <c r="F47" s="77">
        <v>15310</v>
      </c>
      <c r="G47" s="77">
        <v>1728</v>
      </c>
      <c r="H47" s="77">
        <v>5488</v>
      </c>
      <c r="I47" s="77">
        <v>292.60000000000002</v>
      </c>
      <c r="J47" s="77">
        <v>723</v>
      </c>
      <c r="K47" s="77">
        <v>62.35</v>
      </c>
      <c r="L47" s="77">
        <v>71.84</v>
      </c>
      <c r="M47" s="77">
        <v>3.87</v>
      </c>
      <c r="N47" s="77">
        <v>11.45</v>
      </c>
      <c r="O47" s="77">
        <v>0.91500000000000004</v>
      </c>
      <c r="P47" s="77">
        <f t="shared" si="2"/>
        <v>10.496407576747224</v>
      </c>
      <c r="Q47" s="103">
        <v>9.0856192999999994</v>
      </c>
      <c r="R47" s="103">
        <v>55.511172199999997</v>
      </c>
      <c r="S47" s="103">
        <v>-294.14814030000002</v>
      </c>
      <c r="T47" s="103">
        <v>-128.74294570000001</v>
      </c>
      <c r="U47" s="77">
        <v>0.50837460000000001</v>
      </c>
      <c r="V47" s="77">
        <v>1.4532670999999999</v>
      </c>
      <c r="W47" s="77">
        <v>5.4498370999999999</v>
      </c>
      <c r="X47" s="77">
        <v>244.04145130000001</v>
      </c>
      <c r="Y47" s="77">
        <v>4.9930472999999998E-16</v>
      </c>
      <c r="Z47" s="77">
        <v>2.2148393999999999E-12</v>
      </c>
      <c r="AA47" s="77">
        <v>8.0087496999999997E-8</v>
      </c>
      <c r="AB47" s="102">
        <v>0.69273010000000002</v>
      </c>
      <c r="AC47" s="77">
        <v>1.0868807</v>
      </c>
      <c r="AD47" s="77">
        <v>0.84198410000000001</v>
      </c>
      <c r="AE47" s="77">
        <v>0.93172739999999998</v>
      </c>
      <c r="AF47" s="77">
        <v>1.1326824</v>
      </c>
      <c r="AG47" s="77">
        <v>0.66020400000000001</v>
      </c>
      <c r="AH47" s="77">
        <v>1.3201475</v>
      </c>
      <c r="AI47" s="77">
        <v>0.93314520000000001</v>
      </c>
      <c r="AJ47" s="77">
        <v>0.90479050000000005</v>
      </c>
      <c r="AK47" s="77">
        <v>0.95900609999999997</v>
      </c>
      <c r="AL47" s="77">
        <v>0.98496799999999995</v>
      </c>
      <c r="AM47" s="77">
        <v>0.86748020000000003</v>
      </c>
      <c r="AN47" s="77">
        <v>0.96043599999999996</v>
      </c>
      <c r="AO47" s="77">
        <v>1.1803915</v>
      </c>
    </row>
    <row r="48" spans="1:41" x14ac:dyDescent="0.25">
      <c r="A48" s="79" t="s">
        <v>199</v>
      </c>
      <c r="B48" s="77">
        <v>167000</v>
      </c>
      <c r="C48" s="78" t="s">
        <v>165</v>
      </c>
      <c r="D48" s="77">
        <v>36390</v>
      </c>
      <c r="E48" s="77">
        <v>131000</v>
      </c>
      <c r="F48" s="77">
        <v>15510</v>
      </c>
      <c r="G48" s="77">
        <v>1665</v>
      </c>
      <c r="H48" s="77">
        <v>4960</v>
      </c>
      <c r="I48" s="77">
        <v>254.6</v>
      </c>
      <c r="J48" s="77">
        <v>614</v>
      </c>
      <c r="K48" s="77">
        <v>52.7</v>
      </c>
      <c r="L48" s="77">
        <v>61.5</v>
      </c>
      <c r="M48" s="77">
        <v>3.3</v>
      </c>
      <c r="N48" s="77">
        <v>9.6</v>
      </c>
      <c r="O48" s="77">
        <v>0.68</v>
      </c>
      <c r="P48" s="77">
        <f t="shared" si="2"/>
        <v>10.767246937459703</v>
      </c>
      <c r="Q48" s="103">
        <v>8.9945260999999999</v>
      </c>
      <c r="R48" s="103">
        <v>57.154747</v>
      </c>
      <c r="S48" s="103">
        <v>-299.4161939</v>
      </c>
      <c r="T48" s="103">
        <v>-181.17029539999999</v>
      </c>
      <c r="U48" s="77">
        <v>0.49504890000000001</v>
      </c>
      <c r="V48" s="77">
        <v>1.3606973</v>
      </c>
      <c r="W48" s="77">
        <v>5.1613379999999998</v>
      </c>
      <c r="X48" s="77">
        <v>167.18142019999999</v>
      </c>
      <c r="Y48" s="77">
        <v>4.0373469E-16</v>
      </c>
      <c r="Z48" s="77">
        <v>1.3091698000000001E-12</v>
      </c>
      <c r="AA48" s="77">
        <v>5.2280651999999998E-8</v>
      </c>
      <c r="AB48" s="102">
        <v>0.56628279999999998</v>
      </c>
      <c r="AC48" s="77">
        <v>1.0850251</v>
      </c>
      <c r="AD48" s="77">
        <v>0.83772049999999998</v>
      </c>
      <c r="AE48" s="77">
        <v>0.93258160000000001</v>
      </c>
      <c r="AF48" s="77">
        <v>1.182029</v>
      </c>
      <c r="AG48" s="77">
        <v>0.67152069999999997</v>
      </c>
      <c r="AH48" s="77">
        <v>1.2929987000000001</v>
      </c>
      <c r="AI48" s="77">
        <v>0.90429110000000001</v>
      </c>
      <c r="AJ48" s="77">
        <v>0.87981120000000002</v>
      </c>
      <c r="AK48" s="77">
        <v>0.95193729999999999</v>
      </c>
      <c r="AL48" s="77">
        <v>1.0128124000000001</v>
      </c>
      <c r="AM48" s="77">
        <v>0.90604569999999995</v>
      </c>
      <c r="AN48" s="77">
        <v>1.0028005</v>
      </c>
      <c r="AO48" s="77">
        <v>1.1075116</v>
      </c>
    </row>
    <row r="49" spans="1:41" x14ac:dyDescent="0.25">
      <c r="A49" s="101" t="s">
        <v>198</v>
      </c>
      <c r="B49" s="100">
        <f>AVERAGE(B26:B48)</f>
        <v>163265.21739130435</v>
      </c>
      <c r="C49" s="78" t="s">
        <v>165</v>
      </c>
      <c r="D49" s="100">
        <f t="shared" ref="D49:P49" si="3">AVERAGE(D26:D48)</f>
        <v>35446.956521739128</v>
      </c>
      <c r="E49" s="100">
        <f t="shared" si="3"/>
        <v>129480.43478260869</v>
      </c>
      <c r="F49" s="100">
        <f t="shared" si="3"/>
        <v>16926.521739130436</v>
      </c>
      <c r="G49" s="100">
        <f t="shared" si="3"/>
        <v>2051.8260869565215</v>
      </c>
      <c r="H49" s="100">
        <f t="shared" si="3"/>
        <v>6825.869565217391</v>
      </c>
      <c r="I49" s="100">
        <f t="shared" si="3"/>
        <v>407.50869565217397</v>
      </c>
      <c r="J49" s="100">
        <f t="shared" si="3"/>
        <v>1105.4782608695652</v>
      </c>
      <c r="K49" s="100">
        <f t="shared" si="3"/>
        <v>101.1391304347826</v>
      </c>
      <c r="L49" s="100">
        <f t="shared" si="3"/>
        <v>124.70739130434782</v>
      </c>
      <c r="M49" s="100">
        <f t="shared" si="3"/>
        <v>7.2580000000000027</v>
      </c>
      <c r="N49" s="100">
        <f t="shared" si="3"/>
        <v>23.006956521739134</v>
      </c>
      <c r="O49" s="100">
        <f t="shared" si="3"/>
        <v>1.7186956521739134</v>
      </c>
      <c r="P49" s="100">
        <f t="shared" si="3"/>
        <v>9.6755967302063954</v>
      </c>
      <c r="Q49" s="98">
        <v>9.3891798000000009</v>
      </c>
      <c r="R49" s="98">
        <v>51.311631599999998</v>
      </c>
      <c r="S49" s="98">
        <v>-272.69991390000001</v>
      </c>
      <c r="T49" s="98">
        <v>83.679298500000002</v>
      </c>
      <c r="U49" s="98">
        <v>0.41445749999999998</v>
      </c>
      <c r="V49" s="98">
        <v>1.3245834000000001</v>
      </c>
      <c r="W49" s="98">
        <v>4.9526073999999998</v>
      </c>
      <c r="X49" s="98">
        <v>316.32847550000002</v>
      </c>
      <c r="Y49" s="98">
        <v>9.7463796999999994E-17</v>
      </c>
      <c r="Z49" s="98">
        <v>1.0559892E-12</v>
      </c>
      <c r="AA49" s="98">
        <v>3.7800905999999999E-8</v>
      </c>
      <c r="AB49" s="99">
        <v>0.75999660000000002</v>
      </c>
      <c r="AC49" s="98">
        <v>1.0724939</v>
      </c>
      <c r="AD49" s="98">
        <v>0.86657260000000003</v>
      </c>
      <c r="AE49" s="98">
        <v>0.9369883</v>
      </c>
      <c r="AF49" s="98">
        <v>1.1196431</v>
      </c>
      <c r="AG49" s="98">
        <v>0.65537369999999995</v>
      </c>
      <c r="AH49" s="98">
        <v>1.2743285</v>
      </c>
      <c r="AI49" s="98">
        <v>0.9322011</v>
      </c>
      <c r="AJ49" s="98">
        <v>0.91566879999999995</v>
      </c>
      <c r="AK49" s="98">
        <v>0.95692520000000003</v>
      </c>
      <c r="AL49" s="98">
        <v>0.98620969999999997</v>
      </c>
      <c r="AM49" s="98">
        <v>0.88840730000000001</v>
      </c>
      <c r="AN49" s="98">
        <v>1.0073433000000001</v>
      </c>
      <c r="AO49" s="98">
        <v>1.1164007</v>
      </c>
    </row>
    <row r="50" spans="1:41" x14ac:dyDescent="0.25">
      <c r="A50" s="112" t="s">
        <v>197</v>
      </c>
      <c r="B50" s="108">
        <v>123000</v>
      </c>
      <c r="C50" s="106" t="s">
        <v>165</v>
      </c>
      <c r="D50" s="108">
        <v>32930</v>
      </c>
      <c r="E50" s="108">
        <v>132000</v>
      </c>
      <c r="F50" s="108">
        <v>23740</v>
      </c>
      <c r="G50" s="108">
        <v>2930</v>
      </c>
      <c r="H50" s="108">
        <v>8350</v>
      </c>
      <c r="I50" s="108">
        <v>536</v>
      </c>
      <c r="J50" s="108">
        <v>1340</v>
      </c>
      <c r="K50" s="108">
        <v>114</v>
      </c>
      <c r="L50" s="108">
        <v>127</v>
      </c>
      <c r="M50" s="108">
        <v>8.6999999999999993</v>
      </c>
      <c r="N50" s="108">
        <v>20.3</v>
      </c>
      <c r="O50" s="108" t="s">
        <v>179</v>
      </c>
      <c r="P50" s="111">
        <f t="shared" ref="P50:P61" si="4">B50/F50</f>
        <v>5.1811288963774222</v>
      </c>
      <c r="Q50" s="110">
        <v>9.4279291000000001</v>
      </c>
      <c r="R50" s="110">
        <v>50.769139699999997</v>
      </c>
      <c r="S50" s="110">
        <v>-339.54765550000002</v>
      </c>
      <c r="T50" s="110">
        <v>429.19282129999999</v>
      </c>
      <c r="U50" s="108">
        <v>0.5113451</v>
      </c>
      <c r="V50" s="108">
        <v>1.7166030999999999</v>
      </c>
      <c r="W50" s="108">
        <v>5.4480219999999999</v>
      </c>
      <c r="X50" s="108">
        <v>83.903631099999998</v>
      </c>
      <c r="Y50" s="108">
        <v>2.4128302E-14</v>
      </c>
      <c r="Z50" s="108">
        <v>1.1526041999999999E-10</v>
      </c>
      <c r="AA50" s="108">
        <v>3.5290427000000002E-7</v>
      </c>
      <c r="AB50" s="109">
        <v>0.27215739999999999</v>
      </c>
      <c r="AC50" s="108">
        <v>1.0765845000000001</v>
      </c>
      <c r="AD50" s="108">
        <v>0.85638400000000003</v>
      </c>
      <c r="AE50" s="108">
        <v>0.90710919999999995</v>
      </c>
      <c r="AF50" s="108">
        <v>1.2677817</v>
      </c>
      <c r="AG50" s="108">
        <v>0.72324569999999999</v>
      </c>
      <c r="AH50" s="108">
        <v>1.1795958</v>
      </c>
      <c r="AI50" s="108">
        <v>0.93352979999999997</v>
      </c>
      <c r="AJ50" s="108">
        <v>0.87769339999999996</v>
      </c>
      <c r="AK50" s="108">
        <v>0.91213319999999998</v>
      </c>
      <c r="AL50" s="108">
        <v>0.93094560000000004</v>
      </c>
      <c r="AM50" s="108">
        <v>1.1028711</v>
      </c>
      <c r="AN50" s="108">
        <v>1.0419999</v>
      </c>
      <c r="AO50" s="108"/>
    </row>
    <row r="51" spans="1:41" x14ac:dyDescent="0.25">
      <c r="A51" s="112" t="s">
        <v>196</v>
      </c>
      <c r="B51" s="108">
        <v>132000</v>
      </c>
      <c r="C51" s="106" t="s">
        <v>165</v>
      </c>
      <c r="D51" s="108">
        <v>33600</v>
      </c>
      <c r="E51" s="108">
        <v>128000</v>
      </c>
      <c r="F51" s="108">
        <v>20690</v>
      </c>
      <c r="G51" s="108">
        <v>2530</v>
      </c>
      <c r="H51" s="108">
        <v>7670</v>
      </c>
      <c r="I51" s="108">
        <v>532</v>
      </c>
      <c r="J51" s="108">
        <v>1470</v>
      </c>
      <c r="K51" s="108">
        <v>133.6</v>
      </c>
      <c r="L51" s="108">
        <v>124.2</v>
      </c>
      <c r="M51" s="108">
        <v>7.4</v>
      </c>
      <c r="N51" s="108">
        <v>24.8</v>
      </c>
      <c r="O51" s="108">
        <v>0.68</v>
      </c>
      <c r="P51" s="111">
        <f t="shared" si="4"/>
        <v>6.379893668438859</v>
      </c>
      <c r="Q51" s="110">
        <v>9.3957563000000004</v>
      </c>
      <c r="R51" s="110">
        <v>51.450041400000003</v>
      </c>
      <c r="S51" s="110">
        <v>-349.70703950000001</v>
      </c>
      <c r="T51" s="110">
        <v>1022.1877482</v>
      </c>
      <c r="U51" s="108">
        <v>0.59634560000000003</v>
      </c>
      <c r="V51" s="108">
        <v>1.9020919000000001</v>
      </c>
      <c r="W51" s="108">
        <v>5.5607915999999999</v>
      </c>
      <c r="X51" s="108">
        <v>37.286166700000003</v>
      </c>
      <c r="Y51" s="108">
        <v>1.7896058999999999E-15</v>
      </c>
      <c r="Z51" s="108">
        <v>1.8991144999999999E-11</v>
      </c>
      <c r="AA51" s="108">
        <v>9.3777156999999994E-8</v>
      </c>
      <c r="AB51" s="109">
        <v>2.7841299999999999E-2</v>
      </c>
      <c r="AC51" s="108">
        <v>1.0164142</v>
      </c>
      <c r="AD51" s="108">
        <v>0.95146750000000002</v>
      </c>
      <c r="AE51" s="108">
        <v>0.97168549999999998</v>
      </c>
      <c r="AF51" s="108">
        <v>1.1530590000000001</v>
      </c>
      <c r="AG51" s="108">
        <v>0.62781469999999995</v>
      </c>
      <c r="AH51" s="108">
        <v>1.0530065</v>
      </c>
      <c r="AI51" s="108">
        <v>0.88041199999999997</v>
      </c>
      <c r="AJ51" s="108">
        <v>0.91181920000000005</v>
      </c>
      <c r="AK51" s="108">
        <v>1.0334485</v>
      </c>
      <c r="AL51" s="108">
        <v>0.92012819999999995</v>
      </c>
      <c r="AM51" s="108">
        <v>1.0123355000000001</v>
      </c>
      <c r="AN51" s="108">
        <v>1.4920599000000001</v>
      </c>
      <c r="AO51" s="108">
        <v>0.76012380000000002</v>
      </c>
    </row>
    <row r="52" spans="1:41" x14ac:dyDescent="0.25">
      <c r="A52" s="112" t="s">
        <v>195</v>
      </c>
      <c r="B52" s="108">
        <v>129000</v>
      </c>
      <c r="C52" s="106" t="s">
        <v>165</v>
      </c>
      <c r="D52" s="108">
        <v>32100</v>
      </c>
      <c r="E52" s="108">
        <v>132000</v>
      </c>
      <c r="F52" s="108">
        <v>23230</v>
      </c>
      <c r="G52" s="108">
        <v>3100</v>
      </c>
      <c r="H52" s="108">
        <v>7780</v>
      </c>
      <c r="I52" s="108">
        <v>477</v>
      </c>
      <c r="J52" s="108">
        <v>1250</v>
      </c>
      <c r="K52" s="108">
        <v>100</v>
      </c>
      <c r="L52" s="108">
        <v>111</v>
      </c>
      <c r="M52" s="108">
        <v>5.8</v>
      </c>
      <c r="N52" s="108">
        <v>21.5</v>
      </c>
      <c r="O52" s="108">
        <v>1.9</v>
      </c>
      <c r="P52" s="111">
        <f t="shared" si="4"/>
        <v>5.5531640120533794</v>
      </c>
      <c r="Q52" s="110">
        <v>9.3982475999999995</v>
      </c>
      <c r="R52" s="110">
        <v>50.880553499999998</v>
      </c>
      <c r="S52" s="110">
        <v>-310.65293809999997</v>
      </c>
      <c r="T52" s="110">
        <v>-188.2565276</v>
      </c>
      <c r="U52" s="108">
        <v>0.73106979999999999</v>
      </c>
      <c r="V52" s="108">
        <v>2.3585295999999998</v>
      </c>
      <c r="W52" s="108">
        <v>7.6761150999999996</v>
      </c>
      <c r="X52" s="108">
        <v>248.25860560000001</v>
      </c>
      <c r="Y52" s="108">
        <v>9.1247352999999993E-15</v>
      </c>
      <c r="Z52" s="108">
        <v>1.0553738E-10</v>
      </c>
      <c r="AA52" s="108">
        <v>1.1436881999999999E-6</v>
      </c>
      <c r="AB52" s="109">
        <v>0.69764079999999995</v>
      </c>
      <c r="AC52" s="108">
        <v>1.1454803</v>
      </c>
      <c r="AD52" s="108">
        <v>0.76729060000000004</v>
      </c>
      <c r="AE52" s="108">
        <v>0.85983330000000002</v>
      </c>
      <c r="AF52" s="108">
        <v>1.3181574</v>
      </c>
      <c r="AG52" s="108">
        <v>0.85691709999999999</v>
      </c>
      <c r="AH52" s="108">
        <v>1.2844202</v>
      </c>
      <c r="AI52" s="108">
        <v>0.99510050000000005</v>
      </c>
      <c r="AJ52" s="108">
        <v>0.97923130000000003</v>
      </c>
      <c r="AK52" s="108">
        <v>0.92717050000000001</v>
      </c>
      <c r="AL52" s="108">
        <v>0.88786120000000002</v>
      </c>
      <c r="AM52" s="108">
        <v>0.73709729999999996</v>
      </c>
      <c r="AN52" s="108">
        <v>0.99711870000000002</v>
      </c>
      <c r="AO52" s="108">
        <v>1.3256695000000001</v>
      </c>
    </row>
    <row r="53" spans="1:41" x14ac:dyDescent="0.25">
      <c r="A53" s="112" t="s">
        <v>194</v>
      </c>
      <c r="B53" s="108">
        <v>122000</v>
      </c>
      <c r="C53" s="106" t="s">
        <v>165</v>
      </c>
      <c r="D53" s="108">
        <v>35500</v>
      </c>
      <c r="E53" s="108">
        <v>136000</v>
      </c>
      <c r="F53" s="108">
        <v>23910</v>
      </c>
      <c r="G53" s="108">
        <v>3090</v>
      </c>
      <c r="H53" s="108">
        <v>8090</v>
      </c>
      <c r="I53" s="108">
        <v>521</v>
      </c>
      <c r="J53" s="108">
        <v>1390</v>
      </c>
      <c r="K53" s="108">
        <v>131</v>
      </c>
      <c r="L53" s="108">
        <v>113</v>
      </c>
      <c r="M53" s="108">
        <v>7.3</v>
      </c>
      <c r="N53" s="108">
        <v>13.2</v>
      </c>
      <c r="O53" s="108">
        <v>0.47</v>
      </c>
      <c r="P53" s="111">
        <f t="shared" si="4"/>
        <v>5.1024675867837725</v>
      </c>
      <c r="Q53" s="110">
        <v>9.3325394999999993</v>
      </c>
      <c r="R53" s="110">
        <v>53.214931800000002</v>
      </c>
      <c r="S53" s="110">
        <v>-393.4893548</v>
      </c>
      <c r="T53" s="110">
        <v>1207.9169792</v>
      </c>
      <c r="U53" s="108">
        <v>0.51604039999999995</v>
      </c>
      <c r="V53" s="108">
        <v>1.5806564999999999</v>
      </c>
      <c r="W53" s="108">
        <v>4.2477779</v>
      </c>
      <c r="X53" s="108">
        <v>27.1203392</v>
      </c>
      <c r="Y53" s="108">
        <v>5.6280085000000004E-16</v>
      </c>
      <c r="Z53" s="108">
        <v>4.3330741000000002E-12</v>
      </c>
      <c r="AA53" s="108">
        <v>1.1274639999999999E-8</v>
      </c>
      <c r="AB53" s="109">
        <v>6.1544E-3</v>
      </c>
      <c r="AC53" s="108">
        <v>1.0024253999999999</v>
      </c>
      <c r="AD53" s="108">
        <v>0.97839670000000001</v>
      </c>
      <c r="AE53" s="108">
        <v>0.96570679999999998</v>
      </c>
      <c r="AF53" s="108">
        <v>1.1992356</v>
      </c>
      <c r="AG53" s="108">
        <v>0.69145920000000005</v>
      </c>
      <c r="AH53" s="108">
        <v>1.0185537</v>
      </c>
      <c r="AI53" s="108">
        <v>0.81811959999999995</v>
      </c>
      <c r="AJ53" s="108">
        <v>0.86334</v>
      </c>
      <c r="AK53" s="108">
        <v>1.0874888</v>
      </c>
      <c r="AL53" s="108">
        <v>0.97495739999999997</v>
      </c>
      <c r="AM53" s="108">
        <v>1.2735373000000001</v>
      </c>
      <c r="AN53" s="108">
        <v>1.1148126</v>
      </c>
      <c r="AO53" s="108">
        <v>0.81297390000000003</v>
      </c>
    </row>
    <row r="54" spans="1:41" x14ac:dyDescent="0.25">
      <c r="A54" s="112" t="s">
        <v>193</v>
      </c>
      <c r="B54" s="108">
        <v>133000</v>
      </c>
      <c r="C54" s="106" t="s">
        <v>165</v>
      </c>
      <c r="D54" s="108">
        <v>32500</v>
      </c>
      <c r="E54" s="108">
        <v>130000</v>
      </c>
      <c r="F54" s="108">
        <v>21940</v>
      </c>
      <c r="G54" s="108">
        <v>2760</v>
      </c>
      <c r="H54" s="108">
        <v>8390</v>
      </c>
      <c r="I54" s="108">
        <v>556</v>
      </c>
      <c r="J54" s="108">
        <v>1510</v>
      </c>
      <c r="K54" s="108">
        <v>136</v>
      </c>
      <c r="L54" s="108">
        <v>130</v>
      </c>
      <c r="M54" s="108">
        <v>9.8000000000000007</v>
      </c>
      <c r="N54" s="108">
        <v>24</v>
      </c>
      <c r="O54" s="108">
        <v>1.1000000000000001</v>
      </c>
      <c r="P54" s="111">
        <f t="shared" si="4"/>
        <v>6.0619872379216044</v>
      </c>
      <c r="Q54" s="110">
        <v>9.4695458000000006</v>
      </c>
      <c r="R54" s="110">
        <v>50.286824299999999</v>
      </c>
      <c r="S54" s="110">
        <v>-333.39279770000002</v>
      </c>
      <c r="T54" s="110">
        <v>744.16694180000002</v>
      </c>
      <c r="U54" s="108">
        <v>0.43106260000000002</v>
      </c>
      <c r="V54" s="108">
        <v>1.4177602</v>
      </c>
      <c r="W54" s="108">
        <v>4.2493699999999999</v>
      </c>
      <c r="X54" s="108">
        <v>37.311937700000001</v>
      </c>
      <c r="Y54" s="108">
        <v>1.3344695000000001E-16</v>
      </c>
      <c r="Z54" s="108">
        <v>1.8177248E-12</v>
      </c>
      <c r="AA54" s="108">
        <v>1.1308056999999999E-8</v>
      </c>
      <c r="AB54" s="109">
        <v>2.7921399999999999E-2</v>
      </c>
      <c r="AC54" s="108">
        <v>1.0538620000000001</v>
      </c>
      <c r="AD54" s="108">
        <v>0.88435589999999997</v>
      </c>
      <c r="AE54" s="108">
        <v>0.94734320000000005</v>
      </c>
      <c r="AF54" s="108">
        <v>1.1980618999999999</v>
      </c>
      <c r="AG54" s="108">
        <v>0.67673430000000001</v>
      </c>
      <c r="AH54" s="108">
        <v>1.1413768</v>
      </c>
      <c r="AI54" s="108">
        <v>0.90595939999999997</v>
      </c>
      <c r="AJ54" s="108">
        <v>0.90460640000000003</v>
      </c>
      <c r="AK54" s="108">
        <v>0.98365789999999997</v>
      </c>
      <c r="AL54" s="108">
        <v>0.86128530000000003</v>
      </c>
      <c r="AM54" s="108">
        <v>1.1350589</v>
      </c>
      <c r="AN54" s="108">
        <v>1.1486445000000001</v>
      </c>
      <c r="AO54" s="108">
        <v>0.91497649999999997</v>
      </c>
    </row>
    <row r="55" spans="1:41" x14ac:dyDescent="0.25">
      <c r="A55" s="112" t="s">
        <v>192</v>
      </c>
      <c r="B55" s="108">
        <v>130000</v>
      </c>
      <c r="C55" s="106" t="s">
        <v>165</v>
      </c>
      <c r="D55" s="108">
        <v>32500</v>
      </c>
      <c r="E55" s="108">
        <v>133000</v>
      </c>
      <c r="F55" s="108">
        <v>22930</v>
      </c>
      <c r="G55" s="108">
        <v>3100</v>
      </c>
      <c r="H55" s="108">
        <v>8290</v>
      </c>
      <c r="I55" s="108">
        <v>535</v>
      </c>
      <c r="J55" s="108">
        <v>1361</v>
      </c>
      <c r="K55" s="108">
        <v>121.5</v>
      </c>
      <c r="L55" s="108">
        <v>143</v>
      </c>
      <c r="M55" s="108">
        <v>7.2</v>
      </c>
      <c r="N55" s="108">
        <v>23.2</v>
      </c>
      <c r="O55" s="108" t="s">
        <v>179</v>
      </c>
      <c r="P55" s="111">
        <f t="shared" si="4"/>
        <v>5.6694286960313995</v>
      </c>
      <c r="Q55" s="110">
        <v>9.4413967999999997</v>
      </c>
      <c r="R55" s="110">
        <v>50.699973999999997</v>
      </c>
      <c r="S55" s="110">
        <v>-333.57917989999999</v>
      </c>
      <c r="T55" s="110">
        <v>500.61919999999998</v>
      </c>
      <c r="U55" s="108">
        <v>0.51535209999999998</v>
      </c>
      <c r="V55" s="108">
        <v>1.7348893999999999</v>
      </c>
      <c r="W55" s="108">
        <v>5.5969382000000003</v>
      </c>
      <c r="X55" s="108">
        <v>72.5998223</v>
      </c>
      <c r="Y55" s="108">
        <v>2.5483099E-14</v>
      </c>
      <c r="Z55" s="108">
        <v>1.241178E-10</v>
      </c>
      <c r="AA55" s="108">
        <v>4.2473175000000001E-7</v>
      </c>
      <c r="AB55" s="109">
        <v>0.21081169999999999</v>
      </c>
      <c r="AC55" s="108">
        <v>1.0770815</v>
      </c>
      <c r="AD55" s="108">
        <v>0.84785909999999998</v>
      </c>
      <c r="AE55" s="108">
        <v>0.92761590000000005</v>
      </c>
      <c r="AF55" s="108">
        <v>1.2434620000000001</v>
      </c>
      <c r="AG55" s="108">
        <v>0.77291860000000001</v>
      </c>
      <c r="AH55" s="108">
        <v>1.1742834</v>
      </c>
      <c r="AI55" s="108">
        <v>0.92649740000000003</v>
      </c>
      <c r="AJ55" s="108">
        <v>0.8788707</v>
      </c>
      <c r="AK55" s="108">
        <v>0.9515924</v>
      </c>
      <c r="AL55" s="108">
        <v>1.0206337000000001</v>
      </c>
      <c r="AM55" s="108">
        <v>0.88576169999999999</v>
      </c>
      <c r="AN55" s="108">
        <v>1.1541098999999999</v>
      </c>
      <c r="AO55" s="108"/>
    </row>
    <row r="56" spans="1:41" x14ac:dyDescent="0.25">
      <c r="A56" s="112" t="s">
        <v>191</v>
      </c>
      <c r="B56" s="108">
        <v>131000</v>
      </c>
      <c r="C56" s="106" t="s">
        <v>165</v>
      </c>
      <c r="D56" s="108">
        <v>33300</v>
      </c>
      <c r="E56" s="108">
        <v>134000</v>
      </c>
      <c r="F56" s="108">
        <v>21610</v>
      </c>
      <c r="G56" s="108">
        <v>2562</v>
      </c>
      <c r="H56" s="108">
        <v>8420</v>
      </c>
      <c r="I56" s="108">
        <v>578</v>
      </c>
      <c r="J56" s="108">
        <v>1587</v>
      </c>
      <c r="K56" s="108">
        <v>144.69999999999999</v>
      </c>
      <c r="L56" s="108">
        <v>153</v>
      </c>
      <c r="M56" s="108">
        <v>7.6</v>
      </c>
      <c r="N56" s="108">
        <v>26.7</v>
      </c>
      <c r="O56" s="108">
        <v>1.53</v>
      </c>
      <c r="P56" s="111">
        <f t="shared" si="4"/>
        <v>6.0620083294770941</v>
      </c>
      <c r="Q56" s="110">
        <v>9.5086095000000004</v>
      </c>
      <c r="R56" s="110">
        <v>49.700433099999998</v>
      </c>
      <c r="S56" s="110">
        <v>-323.84901630000002</v>
      </c>
      <c r="T56" s="110">
        <v>514.46519479999995</v>
      </c>
      <c r="U56" s="108">
        <v>0.40474939999999998</v>
      </c>
      <c r="V56" s="108">
        <v>1.3524788999999999</v>
      </c>
      <c r="W56" s="108">
        <v>4.1245051999999998</v>
      </c>
      <c r="X56" s="108">
        <v>50.885712300000002</v>
      </c>
      <c r="Y56" s="108">
        <v>8.0631122999999996E-17</v>
      </c>
      <c r="Z56" s="108">
        <v>1.2473138E-12</v>
      </c>
      <c r="AA56" s="108">
        <v>8.9342173000000006E-9</v>
      </c>
      <c r="AB56" s="109">
        <v>8.4973699999999999E-2</v>
      </c>
      <c r="AC56" s="108">
        <v>1.0666032000000001</v>
      </c>
      <c r="AD56" s="108">
        <v>0.87304669999999995</v>
      </c>
      <c r="AE56" s="108">
        <v>0.93961309999999998</v>
      </c>
      <c r="AF56" s="108">
        <v>1.1603300000000001</v>
      </c>
      <c r="AG56" s="108">
        <v>0.6246372</v>
      </c>
      <c r="AH56" s="108">
        <v>1.1480428</v>
      </c>
      <c r="AI56" s="108">
        <v>0.94547199999999998</v>
      </c>
      <c r="AJ56" s="108">
        <v>0.94712689999999999</v>
      </c>
      <c r="AK56" s="108">
        <v>1.0240286000000001</v>
      </c>
      <c r="AL56" s="108">
        <v>0.96466779999999996</v>
      </c>
      <c r="AM56" s="108">
        <v>0.80792920000000001</v>
      </c>
      <c r="AN56" s="108">
        <v>1.1238935000000001</v>
      </c>
      <c r="AO56" s="108">
        <v>1.0681342</v>
      </c>
    </row>
    <row r="57" spans="1:41" x14ac:dyDescent="0.25">
      <c r="A57" s="112" t="s">
        <v>190</v>
      </c>
      <c r="B57" s="108">
        <v>123000</v>
      </c>
      <c r="C57" s="106" t="s">
        <v>165</v>
      </c>
      <c r="D57" s="108">
        <v>34200</v>
      </c>
      <c r="E57" s="108">
        <v>141000</v>
      </c>
      <c r="F57" s="108">
        <v>24210</v>
      </c>
      <c r="G57" s="108">
        <v>2900</v>
      </c>
      <c r="H57" s="108">
        <v>9120</v>
      </c>
      <c r="I57" s="108">
        <v>572</v>
      </c>
      <c r="J57" s="108">
        <v>1478</v>
      </c>
      <c r="K57" s="108">
        <v>126</v>
      </c>
      <c r="L57" s="108">
        <v>140</v>
      </c>
      <c r="M57" s="108">
        <v>6.6</v>
      </c>
      <c r="N57" s="108">
        <v>19.5</v>
      </c>
      <c r="O57" s="108" t="s">
        <v>179</v>
      </c>
      <c r="P57" s="111">
        <f t="shared" si="4"/>
        <v>5.0805452292441142</v>
      </c>
      <c r="Q57" s="110">
        <v>9.4396801000000004</v>
      </c>
      <c r="R57" s="110">
        <v>51.392470600000003</v>
      </c>
      <c r="S57" s="110">
        <v>-362.33994389999998</v>
      </c>
      <c r="T57" s="110">
        <v>664.05627149999998</v>
      </c>
      <c r="U57" s="108">
        <v>0.45270260000000001</v>
      </c>
      <c r="V57" s="108">
        <v>1.5031766</v>
      </c>
      <c r="W57" s="108">
        <v>4.5254648</v>
      </c>
      <c r="X57" s="108">
        <v>48.069336999999997</v>
      </c>
      <c r="Y57" s="108">
        <v>1.0286606E-14</v>
      </c>
      <c r="Z57" s="108">
        <v>4.5573226999999999E-11</v>
      </c>
      <c r="AA57" s="108">
        <v>9.8216060999999994E-8</v>
      </c>
      <c r="AB57" s="109">
        <v>7.6048299999999999E-2</v>
      </c>
      <c r="AC57" s="108">
        <v>1.0623929000000001</v>
      </c>
      <c r="AD57" s="108">
        <v>0.87653800000000004</v>
      </c>
      <c r="AE57" s="108">
        <v>0.93516600000000005</v>
      </c>
      <c r="AF57" s="108">
        <v>1.1952297000000001</v>
      </c>
      <c r="AG57" s="108">
        <v>0.65309410000000001</v>
      </c>
      <c r="AH57" s="108">
        <v>1.1690396000000001</v>
      </c>
      <c r="AI57" s="108">
        <v>0.90882680000000005</v>
      </c>
      <c r="AJ57" s="108">
        <v>0.90036519999999998</v>
      </c>
      <c r="AK57" s="108">
        <v>0.96895339999999996</v>
      </c>
      <c r="AL57" s="108">
        <v>1.0316904</v>
      </c>
      <c r="AM57" s="108">
        <v>0.88848170000000004</v>
      </c>
      <c r="AN57" s="108">
        <v>1.1307700000000001</v>
      </c>
      <c r="AO57" s="108"/>
    </row>
    <row r="58" spans="1:41" x14ac:dyDescent="0.25">
      <c r="A58" s="112" t="s">
        <v>189</v>
      </c>
      <c r="B58" s="108">
        <v>136000</v>
      </c>
      <c r="C58" s="106" t="s">
        <v>165</v>
      </c>
      <c r="D58" s="108">
        <v>32810</v>
      </c>
      <c r="E58" s="108">
        <v>133000</v>
      </c>
      <c r="F58" s="108">
        <v>21540</v>
      </c>
      <c r="G58" s="108">
        <v>2583</v>
      </c>
      <c r="H58" s="108">
        <v>8600</v>
      </c>
      <c r="I58" s="108">
        <v>579</v>
      </c>
      <c r="J58" s="108">
        <v>1615</v>
      </c>
      <c r="K58" s="108">
        <v>150.4</v>
      </c>
      <c r="L58" s="108">
        <v>156</v>
      </c>
      <c r="M58" s="108">
        <v>9.1</v>
      </c>
      <c r="N58" s="108">
        <v>27.7</v>
      </c>
      <c r="O58" s="108">
        <v>1.49</v>
      </c>
      <c r="P58" s="111">
        <f t="shared" si="4"/>
        <v>6.3138347260909935</v>
      </c>
      <c r="Q58" s="110">
        <v>9.5307051999999999</v>
      </c>
      <c r="R58" s="110">
        <v>49.4479161</v>
      </c>
      <c r="S58" s="110">
        <v>-320.50173819999998</v>
      </c>
      <c r="T58" s="110">
        <v>638.27873780000004</v>
      </c>
      <c r="U58" s="108">
        <v>0.34939629999999999</v>
      </c>
      <c r="V58" s="108">
        <v>1.1762043</v>
      </c>
      <c r="W58" s="108">
        <v>3.6059869</v>
      </c>
      <c r="X58" s="108">
        <v>35.4880037</v>
      </c>
      <c r="Y58" s="108">
        <v>2.4866316E-17</v>
      </c>
      <c r="Z58" s="108">
        <v>4.0864924000000002E-13</v>
      </c>
      <c r="AA58" s="108">
        <v>3.0848203000000002E-9</v>
      </c>
      <c r="AB58" s="109">
        <v>2.2568399999999999E-2</v>
      </c>
      <c r="AC58" s="108">
        <v>1.0605316</v>
      </c>
      <c r="AD58" s="108">
        <v>0.87446029999999997</v>
      </c>
      <c r="AE58" s="108">
        <v>0.95357959999999997</v>
      </c>
      <c r="AF58" s="108">
        <v>1.1653897</v>
      </c>
      <c r="AG58" s="108">
        <v>0.6269496</v>
      </c>
      <c r="AH58" s="108">
        <v>1.1520773</v>
      </c>
      <c r="AI58" s="108">
        <v>0.9188402</v>
      </c>
      <c r="AJ58" s="108">
        <v>0.92529939999999999</v>
      </c>
      <c r="AK58" s="108">
        <v>1.0153160999999999</v>
      </c>
      <c r="AL58" s="108">
        <v>0.93645979999999995</v>
      </c>
      <c r="AM58" s="108">
        <v>0.92323449999999996</v>
      </c>
      <c r="AN58" s="108">
        <v>1.1196097</v>
      </c>
      <c r="AO58" s="108">
        <v>1.0079412999999999</v>
      </c>
    </row>
    <row r="59" spans="1:41" x14ac:dyDescent="0.25">
      <c r="A59" s="112" t="s">
        <v>188</v>
      </c>
      <c r="B59" s="108">
        <v>121000</v>
      </c>
      <c r="C59" s="106" t="s">
        <v>165</v>
      </c>
      <c r="D59" s="108">
        <v>34800</v>
      </c>
      <c r="E59" s="108">
        <v>142000</v>
      </c>
      <c r="F59" s="108">
        <v>25000</v>
      </c>
      <c r="G59" s="108">
        <v>2880</v>
      </c>
      <c r="H59" s="108">
        <v>9190</v>
      </c>
      <c r="I59" s="108">
        <v>591</v>
      </c>
      <c r="J59" s="108">
        <v>1487</v>
      </c>
      <c r="K59" s="108">
        <v>127</v>
      </c>
      <c r="L59" s="108">
        <v>129</v>
      </c>
      <c r="M59" s="108">
        <v>6.7</v>
      </c>
      <c r="N59" s="108">
        <v>20.8</v>
      </c>
      <c r="O59" s="108">
        <v>1.37</v>
      </c>
      <c r="P59" s="111">
        <f t="shared" si="4"/>
        <v>4.84</v>
      </c>
      <c r="Q59" s="110">
        <v>9.4731111000000006</v>
      </c>
      <c r="R59" s="110">
        <v>50.803419599999998</v>
      </c>
      <c r="S59" s="110">
        <v>-348.80081100000001</v>
      </c>
      <c r="T59" s="110">
        <v>299.23117280000002</v>
      </c>
      <c r="U59" s="108">
        <v>0.48223739999999998</v>
      </c>
      <c r="V59" s="108">
        <v>1.5705366000000001</v>
      </c>
      <c r="W59" s="108">
        <v>4.5455588999999996</v>
      </c>
      <c r="X59" s="108">
        <v>103.8473358</v>
      </c>
      <c r="Y59" s="108">
        <v>3.2735162999999999E-16</v>
      </c>
      <c r="Z59" s="108">
        <v>4.1164264999999997E-12</v>
      </c>
      <c r="AA59" s="108">
        <v>1.9243348000000001E-8</v>
      </c>
      <c r="AB59" s="109">
        <v>0.36377150000000003</v>
      </c>
      <c r="AC59" s="108">
        <v>1.0927309000000001</v>
      </c>
      <c r="AD59" s="108">
        <v>0.84463779999999999</v>
      </c>
      <c r="AE59" s="108">
        <v>0.89269949999999998</v>
      </c>
      <c r="AF59" s="108">
        <v>1.2200385</v>
      </c>
      <c r="AG59" s="108">
        <v>0.65535920000000003</v>
      </c>
      <c r="AH59" s="108">
        <v>1.2110984</v>
      </c>
      <c r="AI59" s="108">
        <v>0.97302089999999997</v>
      </c>
      <c r="AJ59" s="108">
        <v>0.93268709999999999</v>
      </c>
      <c r="AK59" s="108">
        <v>0.98301830000000001</v>
      </c>
      <c r="AL59" s="108">
        <v>0.92088150000000002</v>
      </c>
      <c r="AM59" s="108">
        <v>0.82955639999999997</v>
      </c>
      <c r="AN59" s="108">
        <v>1.0422051999999999</v>
      </c>
      <c r="AO59" s="108">
        <v>1.1564726999999999</v>
      </c>
    </row>
    <row r="60" spans="1:41" x14ac:dyDescent="0.25">
      <c r="A60" s="112" t="s">
        <v>187</v>
      </c>
      <c r="B60" s="108">
        <v>132000</v>
      </c>
      <c r="C60" s="106" t="s">
        <v>165</v>
      </c>
      <c r="D60" s="108">
        <v>34050</v>
      </c>
      <c r="E60" s="108">
        <v>136000</v>
      </c>
      <c r="F60" s="108">
        <v>22360</v>
      </c>
      <c r="G60" s="108">
        <v>2691</v>
      </c>
      <c r="H60" s="108">
        <v>8590</v>
      </c>
      <c r="I60" s="108">
        <v>569</v>
      </c>
      <c r="J60" s="108">
        <v>1633</v>
      </c>
      <c r="K60" s="108">
        <v>140.4</v>
      </c>
      <c r="L60" s="108">
        <v>153</v>
      </c>
      <c r="M60" s="108">
        <v>8.9</v>
      </c>
      <c r="N60" s="108">
        <v>27.9</v>
      </c>
      <c r="O60" s="108">
        <v>1.56</v>
      </c>
      <c r="P60" s="111">
        <f t="shared" si="4"/>
        <v>5.9033989266547406</v>
      </c>
      <c r="Q60" s="110">
        <v>9.5324165999999995</v>
      </c>
      <c r="R60" s="110">
        <v>49.528661</v>
      </c>
      <c r="S60" s="110">
        <v>-320.8722593</v>
      </c>
      <c r="T60" s="110">
        <v>461.51492660000002</v>
      </c>
      <c r="U60" s="108">
        <v>0.3614637</v>
      </c>
      <c r="V60" s="108">
        <v>1.2150623</v>
      </c>
      <c r="W60" s="108">
        <v>3.7268914999999998</v>
      </c>
      <c r="X60" s="108">
        <v>50.7844306</v>
      </c>
      <c r="Y60" s="108">
        <v>3.2626614999999999E-17</v>
      </c>
      <c r="Z60" s="108">
        <v>5.2985982999999997E-13</v>
      </c>
      <c r="AA60" s="108">
        <v>4.0060230000000003E-9</v>
      </c>
      <c r="AB60" s="109">
        <v>8.4460199999999999E-2</v>
      </c>
      <c r="AC60" s="108">
        <v>1.0653178999999999</v>
      </c>
      <c r="AD60" s="108">
        <v>0.87429619999999997</v>
      </c>
      <c r="AE60" s="108">
        <v>0.93436470000000005</v>
      </c>
      <c r="AF60" s="108">
        <v>1.1824479000000001</v>
      </c>
      <c r="AG60" s="108">
        <v>0.64760819999999997</v>
      </c>
      <c r="AH60" s="108">
        <v>1.1574841</v>
      </c>
      <c r="AI60" s="108">
        <v>0.91937210000000003</v>
      </c>
      <c r="AJ60" s="108">
        <v>0.95986740000000004</v>
      </c>
      <c r="AK60" s="108">
        <v>0.97329849999999996</v>
      </c>
      <c r="AL60" s="108">
        <v>0.93764250000000005</v>
      </c>
      <c r="AM60" s="108">
        <v>0.91069529999999999</v>
      </c>
      <c r="AN60" s="108">
        <v>1.1177912999999999</v>
      </c>
      <c r="AO60" s="108">
        <v>1.0240686000000001</v>
      </c>
    </row>
    <row r="61" spans="1:41" x14ac:dyDescent="0.25">
      <c r="A61" s="112" t="s">
        <v>186</v>
      </c>
      <c r="B61" s="108">
        <v>124000</v>
      </c>
      <c r="C61" s="106" t="s">
        <v>165</v>
      </c>
      <c r="D61" s="108">
        <v>34810</v>
      </c>
      <c r="E61" s="108">
        <v>142000</v>
      </c>
      <c r="F61" s="108">
        <v>25020</v>
      </c>
      <c r="G61" s="108">
        <v>3005</v>
      </c>
      <c r="H61" s="108">
        <v>9290</v>
      </c>
      <c r="I61" s="108">
        <v>595</v>
      </c>
      <c r="J61" s="108">
        <v>1580</v>
      </c>
      <c r="K61" s="108">
        <v>134.69999999999999</v>
      </c>
      <c r="L61" s="108">
        <v>144</v>
      </c>
      <c r="M61" s="108">
        <v>8.1999999999999993</v>
      </c>
      <c r="N61" s="108">
        <v>29.1</v>
      </c>
      <c r="O61" s="108">
        <v>0.93</v>
      </c>
      <c r="P61" s="111">
        <f t="shared" si="4"/>
        <v>4.95603517186251</v>
      </c>
      <c r="Q61" s="110">
        <v>9.5046283000000003</v>
      </c>
      <c r="R61" s="110">
        <v>50.5038956</v>
      </c>
      <c r="S61" s="110">
        <v>-353.61155059999999</v>
      </c>
      <c r="T61" s="110">
        <v>664.7501383</v>
      </c>
      <c r="U61" s="108">
        <v>0.580152</v>
      </c>
      <c r="V61" s="108">
        <v>1.9069507000000001</v>
      </c>
      <c r="W61" s="108">
        <v>5.4120485</v>
      </c>
      <c r="X61" s="108">
        <v>56.424420099999999</v>
      </c>
      <c r="Y61" s="108">
        <v>1.4359229999999999E-15</v>
      </c>
      <c r="Z61" s="108">
        <v>1.9381702999999999E-11</v>
      </c>
      <c r="AA61" s="108">
        <v>7.5838857000000006E-8</v>
      </c>
      <c r="AB61" s="109">
        <v>0.11428779999999999</v>
      </c>
      <c r="AC61" s="108">
        <v>1.0515901000000001</v>
      </c>
      <c r="AD61" s="108">
        <v>0.88971299999999998</v>
      </c>
      <c r="AE61" s="108">
        <v>0.93928990000000001</v>
      </c>
      <c r="AF61" s="108">
        <v>1.2169226</v>
      </c>
      <c r="AG61" s="108">
        <v>0.6599431</v>
      </c>
      <c r="AH61" s="108">
        <v>1.1460888</v>
      </c>
      <c r="AI61" s="108">
        <v>0.89531720000000004</v>
      </c>
      <c r="AJ61" s="108">
        <v>0.89435450000000005</v>
      </c>
      <c r="AK61" s="108">
        <v>0.94330239999999999</v>
      </c>
      <c r="AL61" s="108">
        <v>0.94658549999999997</v>
      </c>
      <c r="AM61" s="108">
        <v>0.96460840000000003</v>
      </c>
      <c r="AN61" s="108">
        <v>1.4453704000000001</v>
      </c>
      <c r="AO61" s="108">
        <v>0.81845540000000006</v>
      </c>
    </row>
    <row r="62" spans="1:41" x14ac:dyDescent="0.25">
      <c r="A62" s="107" t="s">
        <v>185</v>
      </c>
      <c r="B62" s="104">
        <f>AVERAGE(B50:B61)</f>
        <v>128000</v>
      </c>
      <c r="C62" s="106" t="s">
        <v>165</v>
      </c>
      <c r="D62" s="104">
        <f t="shared" ref="D62:P62" si="5">AVERAGE(D50:D61)</f>
        <v>33591.666666666664</v>
      </c>
      <c r="E62" s="104">
        <f t="shared" si="5"/>
        <v>134916.66666666666</v>
      </c>
      <c r="F62" s="104">
        <f t="shared" si="5"/>
        <v>23015</v>
      </c>
      <c r="G62" s="104">
        <f t="shared" si="5"/>
        <v>2844.25</v>
      </c>
      <c r="H62" s="104">
        <f t="shared" si="5"/>
        <v>8481.6666666666661</v>
      </c>
      <c r="I62" s="104">
        <f t="shared" si="5"/>
        <v>553.41666666666663</v>
      </c>
      <c r="J62" s="104">
        <f t="shared" si="5"/>
        <v>1475.0833333333333</v>
      </c>
      <c r="K62" s="104">
        <f t="shared" si="5"/>
        <v>129.94166666666669</v>
      </c>
      <c r="L62" s="104">
        <f t="shared" si="5"/>
        <v>135.26666666666668</v>
      </c>
      <c r="M62" s="104">
        <f t="shared" si="5"/>
        <v>7.7750000000000012</v>
      </c>
      <c r="N62" s="104">
        <f t="shared" si="5"/>
        <v>23.224999999999998</v>
      </c>
      <c r="O62" s="104">
        <f t="shared" si="5"/>
        <v>1.2255555555555557</v>
      </c>
      <c r="P62" s="104">
        <f t="shared" si="5"/>
        <v>5.59199104007799</v>
      </c>
      <c r="Q62" s="104">
        <v>9.4646638999999997</v>
      </c>
      <c r="R62" s="104">
        <v>50.531227399999999</v>
      </c>
      <c r="S62" s="104">
        <v>-336.67023280000001</v>
      </c>
      <c r="T62" s="104">
        <v>510.88936150000001</v>
      </c>
      <c r="U62" s="104">
        <v>0.38981759999999999</v>
      </c>
      <c r="V62" s="104">
        <v>1.2752469</v>
      </c>
      <c r="W62" s="104">
        <v>3.8034102999999999</v>
      </c>
      <c r="X62" s="104">
        <v>49.123404000000001</v>
      </c>
      <c r="Y62" s="104">
        <v>5.9692492999999995E-17</v>
      </c>
      <c r="Z62" s="104">
        <v>7.7972142000000001E-13</v>
      </c>
      <c r="AA62" s="104">
        <v>4.7055684999999998E-9</v>
      </c>
      <c r="AB62" s="105">
        <v>7.6181700000000005E-2</v>
      </c>
      <c r="AC62" s="104">
        <v>1.0692124000000001</v>
      </c>
      <c r="AD62" s="104">
        <v>0.86808390000000002</v>
      </c>
      <c r="AE62" s="104">
        <v>0.92479659999999997</v>
      </c>
      <c r="AF62" s="104">
        <v>1.2128983</v>
      </c>
      <c r="AG62" s="104">
        <v>0.6867875</v>
      </c>
      <c r="AH62" s="104">
        <v>1.160738</v>
      </c>
      <c r="AI62" s="104">
        <v>0.92478870000000002</v>
      </c>
      <c r="AJ62" s="104">
        <v>0.91922230000000005</v>
      </c>
      <c r="AK62" s="104">
        <v>0.98345210000000005</v>
      </c>
      <c r="AL62" s="104">
        <v>0.93521189999999998</v>
      </c>
      <c r="AM62" s="104">
        <v>0.92957639999999997</v>
      </c>
      <c r="AN62" s="104">
        <v>1.1271519999999999</v>
      </c>
      <c r="AO62" s="104">
        <v>1.0101260000000001</v>
      </c>
    </row>
    <row r="63" spans="1:41" x14ac:dyDescent="0.25">
      <c r="A63" s="79" t="s">
        <v>184</v>
      </c>
      <c r="B63" s="77">
        <v>133000</v>
      </c>
      <c r="C63" s="78" t="s">
        <v>165</v>
      </c>
      <c r="D63" s="77">
        <v>31780</v>
      </c>
      <c r="E63" s="77">
        <v>113000</v>
      </c>
      <c r="F63" s="77">
        <v>15050</v>
      </c>
      <c r="G63" s="77">
        <v>1695</v>
      </c>
      <c r="H63" s="77">
        <v>4580</v>
      </c>
      <c r="I63" s="77">
        <v>296</v>
      </c>
      <c r="J63" s="77">
        <v>829</v>
      </c>
      <c r="K63" s="77">
        <v>74.400000000000006</v>
      </c>
      <c r="L63" s="77">
        <v>82</v>
      </c>
      <c r="M63" s="77">
        <v>4.0999999999999996</v>
      </c>
      <c r="N63" s="77">
        <v>10.3</v>
      </c>
      <c r="O63" s="77">
        <v>0.86</v>
      </c>
      <c r="P63" s="77">
        <f t="shared" ref="P63:P72" si="6">B63/F63</f>
        <v>8.8372093023255811</v>
      </c>
      <c r="Q63" s="103">
        <v>9.0518239000000005</v>
      </c>
      <c r="R63" s="103">
        <v>54.2513237</v>
      </c>
      <c r="S63" s="103">
        <v>-306.4177325</v>
      </c>
      <c r="T63" s="103">
        <v>186.96885</v>
      </c>
      <c r="U63" s="77">
        <v>0.40476210000000001</v>
      </c>
      <c r="V63" s="77">
        <v>1.1795411</v>
      </c>
      <c r="W63" s="77">
        <v>4.1498584999999997</v>
      </c>
      <c r="X63" s="77">
        <v>133.29545329999999</v>
      </c>
      <c r="Y63" s="77">
        <v>8.0651397999999994E-17</v>
      </c>
      <c r="Z63" s="77">
        <v>4.1800673000000002E-13</v>
      </c>
      <c r="AA63" s="77">
        <v>9.3775415000000008E-9</v>
      </c>
      <c r="AB63" s="102">
        <v>0.47460980000000003</v>
      </c>
      <c r="AC63" s="77">
        <v>1.0493234</v>
      </c>
      <c r="AD63" s="77">
        <v>0.90244800000000003</v>
      </c>
      <c r="AE63" s="77">
        <v>0.94502969999999997</v>
      </c>
      <c r="AF63" s="77">
        <v>1.1757979999999999</v>
      </c>
      <c r="AG63" s="77">
        <v>0.65567589999999998</v>
      </c>
      <c r="AH63" s="77">
        <v>1.0739969</v>
      </c>
      <c r="AI63" s="77">
        <v>0.89344809999999997</v>
      </c>
      <c r="AJ63" s="77">
        <v>0.96533369999999996</v>
      </c>
      <c r="AK63" s="77">
        <v>1.0637479999999999</v>
      </c>
      <c r="AL63" s="77">
        <v>1.0602077000000001</v>
      </c>
      <c r="AM63" s="77">
        <v>0.89122170000000001</v>
      </c>
      <c r="AN63" s="77">
        <v>0.87103379999999997</v>
      </c>
      <c r="AO63" s="77">
        <v>1.1718982</v>
      </c>
    </row>
    <row r="64" spans="1:41" x14ac:dyDescent="0.25">
      <c r="A64" s="79" t="s">
        <v>183</v>
      </c>
      <c r="B64" s="77">
        <v>133000</v>
      </c>
      <c r="C64" s="78" t="s">
        <v>165</v>
      </c>
      <c r="D64" s="77">
        <v>31710</v>
      </c>
      <c r="E64" s="77">
        <v>114000</v>
      </c>
      <c r="F64" s="77">
        <v>15270</v>
      </c>
      <c r="G64" s="77">
        <v>1790</v>
      </c>
      <c r="H64" s="77">
        <v>4450</v>
      </c>
      <c r="I64" s="77">
        <v>271</v>
      </c>
      <c r="J64" s="77">
        <v>729</v>
      </c>
      <c r="K64" s="77">
        <v>62.6</v>
      </c>
      <c r="L64" s="77">
        <v>72</v>
      </c>
      <c r="M64" s="77">
        <v>2.8</v>
      </c>
      <c r="N64" s="77">
        <v>8.3000000000000007</v>
      </c>
      <c r="O64" s="77" t="s">
        <v>179</v>
      </c>
      <c r="P64" s="77">
        <f t="shared" si="6"/>
        <v>8.7098886705959391</v>
      </c>
      <c r="Q64" s="103">
        <v>8.9221360999999995</v>
      </c>
      <c r="R64" s="103">
        <v>56.586863000000001</v>
      </c>
      <c r="S64" s="103">
        <v>-339.1051152</v>
      </c>
      <c r="T64" s="103">
        <v>485.48163640000001</v>
      </c>
      <c r="U64" s="77">
        <v>0.48509039999999998</v>
      </c>
      <c r="V64" s="77">
        <v>1.3826594000000001</v>
      </c>
      <c r="W64" s="77">
        <v>4.8974091</v>
      </c>
      <c r="X64" s="77">
        <v>66.591918699999994</v>
      </c>
      <c r="Y64" s="77">
        <v>1.668444E-14</v>
      </c>
      <c r="Z64" s="77">
        <v>2.5408244E-11</v>
      </c>
      <c r="AA64" s="77">
        <v>1.6944931999999999E-7</v>
      </c>
      <c r="AB64" s="102">
        <v>0.1768738</v>
      </c>
      <c r="AC64" s="77">
        <v>1.0349303000000001</v>
      </c>
      <c r="AD64" s="77">
        <v>0.91646499999999997</v>
      </c>
      <c r="AE64" s="77">
        <v>0.96374950000000004</v>
      </c>
      <c r="AF64" s="77">
        <v>1.1885043</v>
      </c>
      <c r="AG64" s="77">
        <v>0.69168220000000002</v>
      </c>
      <c r="AH64" s="77">
        <v>1.0568618999999999</v>
      </c>
      <c r="AI64" s="77">
        <v>0.85267079999999995</v>
      </c>
      <c r="AJ64" s="77">
        <v>0.92818540000000005</v>
      </c>
      <c r="AK64" s="77">
        <v>1.043677</v>
      </c>
      <c r="AL64" s="77">
        <v>1.1744669000000001</v>
      </c>
      <c r="AM64" s="77">
        <v>0.84026619999999996</v>
      </c>
      <c r="AN64" s="77">
        <v>1.0684393999999999</v>
      </c>
      <c r="AO64" s="77"/>
    </row>
    <row r="65" spans="1:41" x14ac:dyDescent="0.25">
      <c r="A65" s="79" t="s">
        <v>182</v>
      </c>
      <c r="B65" s="77">
        <v>134000</v>
      </c>
      <c r="C65" s="78" t="s">
        <v>165</v>
      </c>
      <c r="D65" s="77">
        <v>31790</v>
      </c>
      <c r="E65" s="77">
        <v>113000</v>
      </c>
      <c r="F65" s="77">
        <v>15820</v>
      </c>
      <c r="G65" s="77">
        <v>1820</v>
      </c>
      <c r="H65" s="77">
        <v>4550</v>
      </c>
      <c r="I65" s="77">
        <v>272</v>
      </c>
      <c r="J65" s="77">
        <v>798</v>
      </c>
      <c r="K65" s="77">
        <v>59.8</v>
      </c>
      <c r="L65" s="77">
        <v>67</v>
      </c>
      <c r="M65" s="77" t="s">
        <v>179</v>
      </c>
      <c r="N65" s="77">
        <v>13.2</v>
      </c>
      <c r="O65" s="77" t="s">
        <v>179</v>
      </c>
      <c r="P65" s="77">
        <f t="shared" si="6"/>
        <v>8.4702907711757263</v>
      </c>
      <c r="Q65" s="103">
        <v>9.0324682000000003</v>
      </c>
      <c r="R65" s="103">
        <v>54.4864228</v>
      </c>
      <c r="S65" s="103">
        <v>-298.00646769999997</v>
      </c>
      <c r="T65" s="103">
        <v>-70.120720500000004</v>
      </c>
      <c r="U65" s="77">
        <v>0.56530970000000003</v>
      </c>
      <c r="V65" s="77">
        <v>1.7186496</v>
      </c>
      <c r="W65" s="77">
        <v>6.4628266999999999</v>
      </c>
      <c r="X65" s="77">
        <v>510.3706775</v>
      </c>
      <c r="Y65" s="77">
        <v>2.2019322999999998E-12</v>
      </c>
      <c r="Z65" s="77">
        <v>1.7314466E-9</v>
      </c>
      <c r="AA65" s="77">
        <v>4.6090586000000002E-6</v>
      </c>
      <c r="AB65" s="102">
        <v>0.85112770000000004</v>
      </c>
      <c r="AC65" s="77">
        <v>1.0703632000000001</v>
      </c>
      <c r="AD65" s="77">
        <v>0.8663016</v>
      </c>
      <c r="AE65" s="77">
        <v>0.91576840000000004</v>
      </c>
      <c r="AF65" s="77">
        <v>1.2555875000000001</v>
      </c>
      <c r="AG65" s="77">
        <v>0.73239460000000001</v>
      </c>
      <c r="AH65" s="77">
        <v>1.1333426</v>
      </c>
      <c r="AI65" s="77">
        <v>0.88489799999999996</v>
      </c>
      <c r="AJ65" s="77">
        <v>1.0064947</v>
      </c>
      <c r="AK65" s="77">
        <v>0.91966669999999995</v>
      </c>
      <c r="AL65" s="77">
        <v>0.914775</v>
      </c>
      <c r="AM65" s="77"/>
      <c r="AN65" s="77">
        <v>1.1044761999999999</v>
      </c>
      <c r="AO65" s="77"/>
    </row>
    <row r="66" spans="1:41" x14ac:dyDescent="0.25">
      <c r="A66" s="79" t="s">
        <v>181</v>
      </c>
      <c r="B66" s="77">
        <v>130000</v>
      </c>
      <c r="C66" s="78" t="s">
        <v>165</v>
      </c>
      <c r="D66" s="77">
        <v>32200</v>
      </c>
      <c r="E66" s="77">
        <v>116000</v>
      </c>
      <c r="F66" s="77">
        <v>17010</v>
      </c>
      <c r="G66" s="77">
        <v>1930</v>
      </c>
      <c r="H66" s="77">
        <v>5300</v>
      </c>
      <c r="I66" s="77">
        <v>348</v>
      </c>
      <c r="J66" s="77">
        <v>1004</v>
      </c>
      <c r="K66" s="77">
        <v>83.9</v>
      </c>
      <c r="L66" s="77">
        <v>76</v>
      </c>
      <c r="M66" s="77">
        <v>6.6</v>
      </c>
      <c r="N66" s="77">
        <v>15.8</v>
      </c>
      <c r="O66" s="77">
        <v>1.01</v>
      </c>
      <c r="P66" s="77">
        <f t="shared" si="6"/>
        <v>7.6425631981187534</v>
      </c>
      <c r="Q66" s="103">
        <v>9.1840579000000009</v>
      </c>
      <c r="R66" s="103">
        <v>52.616567699999997</v>
      </c>
      <c r="S66" s="103">
        <v>-301.9448774</v>
      </c>
      <c r="T66" s="103">
        <v>107.2574094</v>
      </c>
      <c r="U66" s="77">
        <v>0.43418269999999998</v>
      </c>
      <c r="V66" s="77">
        <v>1.3236467999999999</v>
      </c>
      <c r="W66" s="77">
        <v>4.5834314999999997</v>
      </c>
      <c r="X66" s="77">
        <v>252.88817259999999</v>
      </c>
      <c r="Y66" s="77">
        <v>1.4137178999999999E-16</v>
      </c>
      <c r="Z66" s="77">
        <v>1.0500382E-12</v>
      </c>
      <c r="AA66" s="77">
        <v>2.0543893000000001E-8</v>
      </c>
      <c r="AB66" s="102">
        <v>0.70285960000000003</v>
      </c>
      <c r="AC66" s="77">
        <v>1.0612298</v>
      </c>
      <c r="AD66" s="77">
        <v>0.88659790000000005</v>
      </c>
      <c r="AE66" s="77">
        <v>0.91947409999999996</v>
      </c>
      <c r="AF66" s="77">
        <v>1.2180542000000001</v>
      </c>
      <c r="AG66" s="77">
        <v>0.6744156</v>
      </c>
      <c r="AH66" s="77">
        <v>1.1048085000000001</v>
      </c>
      <c r="AI66" s="77">
        <v>0.91650540000000003</v>
      </c>
      <c r="AJ66" s="77">
        <v>0.99761929999999999</v>
      </c>
      <c r="AK66" s="77">
        <v>0.99865999999999999</v>
      </c>
      <c r="AL66" s="77">
        <v>0.79639530000000003</v>
      </c>
      <c r="AM66" s="77">
        <v>1.1301473</v>
      </c>
      <c r="AN66" s="77">
        <v>1.0221686999999999</v>
      </c>
      <c r="AO66" s="77">
        <v>1.0225084</v>
      </c>
    </row>
    <row r="67" spans="1:41" x14ac:dyDescent="0.25">
      <c r="A67" s="79" t="s">
        <v>180</v>
      </c>
      <c r="B67" s="77">
        <v>131000</v>
      </c>
      <c r="C67" s="78" t="s">
        <v>165</v>
      </c>
      <c r="D67" s="77">
        <v>31740</v>
      </c>
      <c r="E67" s="77">
        <v>118000</v>
      </c>
      <c r="F67" s="77">
        <v>16230</v>
      </c>
      <c r="G67" s="77">
        <v>2010</v>
      </c>
      <c r="H67" s="77">
        <v>5270</v>
      </c>
      <c r="I67" s="77">
        <v>323</v>
      </c>
      <c r="J67" s="77">
        <v>966</v>
      </c>
      <c r="K67" s="77">
        <v>74.900000000000006</v>
      </c>
      <c r="L67" s="77">
        <v>78</v>
      </c>
      <c r="M67" s="77">
        <v>4.0999999999999996</v>
      </c>
      <c r="N67" s="77">
        <v>6</v>
      </c>
      <c r="O67" s="77" t="s">
        <v>179</v>
      </c>
      <c r="P67" s="77">
        <f t="shared" si="6"/>
        <v>8.0714725816389397</v>
      </c>
      <c r="Q67" s="103">
        <v>8.9892687999999996</v>
      </c>
      <c r="R67" s="103">
        <v>56.420154699999998</v>
      </c>
      <c r="S67" s="103">
        <v>-374.00528050000003</v>
      </c>
      <c r="T67" s="103">
        <v>1111.2747394999999</v>
      </c>
      <c r="U67" s="77">
        <v>0.48894460000000001</v>
      </c>
      <c r="V67" s="77">
        <v>1.4082798999999999</v>
      </c>
      <c r="W67" s="77">
        <v>4.5093654000000001</v>
      </c>
      <c r="X67" s="77">
        <v>29.5437303</v>
      </c>
      <c r="Y67" s="77">
        <v>1.7634636000000001E-14</v>
      </c>
      <c r="Z67" s="77">
        <v>2.8888407000000001E-11</v>
      </c>
      <c r="AA67" s="77">
        <v>9.5826107999999995E-8</v>
      </c>
      <c r="AB67" s="102">
        <v>1.1681800000000001E-2</v>
      </c>
      <c r="AC67" s="77">
        <v>1.0027447</v>
      </c>
      <c r="AD67" s="77">
        <v>0.96680880000000002</v>
      </c>
      <c r="AE67" s="77">
        <v>1.0082338</v>
      </c>
      <c r="AF67" s="77">
        <v>1.1248282000000001</v>
      </c>
      <c r="AG67" s="77">
        <v>0.65471190000000001</v>
      </c>
      <c r="AH67" s="77">
        <v>1.0107154</v>
      </c>
      <c r="AI67" s="77">
        <v>0.80219779999999996</v>
      </c>
      <c r="AJ67" s="77">
        <v>0.97631049999999997</v>
      </c>
      <c r="AK67" s="77">
        <v>1.0291261</v>
      </c>
      <c r="AL67" s="77">
        <v>1.1216286</v>
      </c>
      <c r="AM67" s="77">
        <v>1.1902779999999999</v>
      </c>
      <c r="AN67" s="77">
        <v>0.8362906</v>
      </c>
      <c r="AO67" s="77"/>
    </row>
    <row r="68" spans="1:41" x14ac:dyDescent="0.25">
      <c r="A68" s="79" t="s">
        <v>178</v>
      </c>
      <c r="B68" s="77">
        <v>137000</v>
      </c>
      <c r="C68" s="78" t="s">
        <v>165</v>
      </c>
      <c r="D68" s="77">
        <v>30800</v>
      </c>
      <c r="E68" s="77">
        <v>114000</v>
      </c>
      <c r="F68" s="77">
        <v>16100</v>
      </c>
      <c r="G68" s="77">
        <v>2050</v>
      </c>
      <c r="H68" s="77">
        <v>4590</v>
      </c>
      <c r="I68" s="77">
        <v>339</v>
      </c>
      <c r="J68" s="77">
        <v>799</v>
      </c>
      <c r="K68" s="77">
        <v>67</v>
      </c>
      <c r="L68" s="77">
        <v>72</v>
      </c>
      <c r="M68" s="77">
        <v>2.7</v>
      </c>
      <c r="N68" s="77">
        <v>9</v>
      </c>
      <c r="O68" s="77">
        <v>1.1299999999999999</v>
      </c>
      <c r="P68" s="77">
        <f t="shared" si="6"/>
        <v>8.5093167701863361</v>
      </c>
      <c r="Q68" s="103">
        <v>9.0302515999999997</v>
      </c>
      <c r="R68" s="103">
        <v>54.884847700000002</v>
      </c>
      <c r="S68" s="103">
        <v>-308.01831670000001</v>
      </c>
      <c r="T68" s="103">
        <v>-95.977439099999998</v>
      </c>
      <c r="U68" s="77">
        <v>0.88306519999999999</v>
      </c>
      <c r="V68" s="77">
        <v>2.5376261000000002</v>
      </c>
      <c r="W68" s="77">
        <v>8.9851913000000003</v>
      </c>
      <c r="X68" s="77">
        <v>565.16092460000004</v>
      </c>
      <c r="Y68" s="77">
        <v>4.1322374000000003E-14</v>
      </c>
      <c r="Z68" s="77">
        <v>1.8906234E-10</v>
      </c>
      <c r="AA68" s="77">
        <v>3.7978095E-6</v>
      </c>
      <c r="AB68" s="102">
        <v>0.86395250000000001</v>
      </c>
      <c r="AC68" s="77">
        <v>1.1159778</v>
      </c>
      <c r="AD68" s="77">
        <v>0.8148164</v>
      </c>
      <c r="AE68" s="77">
        <v>0.88661840000000003</v>
      </c>
      <c r="AF68" s="77">
        <v>1.2238203999999999</v>
      </c>
      <c r="AG68" s="77">
        <v>0.79447400000000001</v>
      </c>
      <c r="AH68" s="77">
        <v>1.1109214000000001</v>
      </c>
      <c r="AI68" s="77">
        <v>1.0845096999999999</v>
      </c>
      <c r="AJ68" s="77">
        <v>1.0056001000000001</v>
      </c>
      <c r="AK68" s="77">
        <v>1.0443772</v>
      </c>
      <c r="AL68" s="77">
        <v>1.0123024</v>
      </c>
      <c r="AM68" s="77">
        <v>0.62995849999999998</v>
      </c>
      <c r="AN68" s="77">
        <v>0.79926209999999998</v>
      </c>
      <c r="AO68" s="77">
        <v>1.5715181</v>
      </c>
    </row>
    <row r="69" spans="1:41" x14ac:dyDescent="0.25">
      <c r="A69" s="79" t="s">
        <v>177</v>
      </c>
      <c r="B69" s="77">
        <v>143000</v>
      </c>
      <c r="C69" s="78" t="s">
        <v>165</v>
      </c>
      <c r="D69" s="77">
        <v>32700</v>
      </c>
      <c r="E69" s="77">
        <v>121000</v>
      </c>
      <c r="F69" s="77">
        <v>14770</v>
      </c>
      <c r="G69" s="77">
        <v>1601</v>
      </c>
      <c r="H69" s="77">
        <v>4820</v>
      </c>
      <c r="I69" s="77">
        <v>310</v>
      </c>
      <c r="J69" s="77">
        <v>847</v>
      </c>
      <c r="K69" s="77">
        <v>85.2</v>
      </c>
      <c r="L69" s="77">
        <v>98.8</v>
      </c>
      <c r="M69" s="77">
        <v>4.5</v>
      </c>
      <c r="N69" s="77">
        <v>16.3</v>
      </c>
      <c r="O69" s="77">
        <v>1.04</v>
      </c>
      <c r="P69" s="77">
        <f t="shared" si="6"/>
        <v>9.6817874069058902</v>
      </c>
      <c r="Q69" s="103">
        <v>9.1525643999999993</v>
      </c>
      <c r="R69" s="103">
        <v>53.164180100000003</v>
      </c>
      <c r="S69" s="103">
        <v>-285.09531090000002</v>
      </c>
      <c r="T69" s="103">
        <v>87.642847799999998</v>
      </c>
      <c r="U69" s="77">
        <v>0.41390110000000002</v>
      </c>
      <c r="V69" s="77">
        <v>1.2445366</v>
      </c>
      <c r="W69" s="77">
        <v>4.6116941000000002</v>
      </c>
      <c r="X69" s="77">
        <v>294.01636559999997</v>
      </c>
      <c r="Y69" s="77">
        <v>9.6421994999999995E-17</v>
      </c>
      <c r="Z69" s="77">
        <v>6.4171667999999996E-13</v>
      </c>
      <c r="AA69" s="77">
        <v>2.1563588999999998E-8</v>
      </c>
      <c r="AB69" s="102">
        <v>0.74252640000000003</v>
      </c>
      <c r="AC69" s="77">
        <v>1.0460031999999999</v>
      </c>
      <c r="AD69" s="77">
        <v>0.89017849999999998</v>
      </c>
      <c r="AE69" s="77">
        <v>0.98490979999999995</v>
      </c>
      <c r="AF69" s="77">
        <v>1.1376503</v>
      </c>
      <c r="AG69" s="77">
        <v>0.60859350000000001</v>
      </c>
      <c r="AH69" s="77">
        <v>1.0991294</v>
      </c>
      <c r="AI69" s="77">
        <v>0.89278360000000001</v>
      </c>
      <c r="AJ69" s="77">
        <v>0.91428580000000004</v>
      </c>
      <c r="AK69" s="77">
        <v>1.0887513</v>
      </c>
      <c r="AL69" s="77">
        <v>1.0940049999999999</v>
      </c>
      <c r="AM69" s="77">
        <v>0.79913900000000004</v>
      </c>
      <c r="AN69" s="77">
        <v>1.0714968</v>
      </c>
      <c r="AO69" s="77">
        <v>1.0474816</v>
      </c>
    </row>
    <row r="70" spans="1:41" x14ac:dyDescent="0.25">
      <c r="A70" s="79" t="s">
        <v>176</v>
      </c>
      <c r="B70" s="77">
        <v>139000</v>
      </c>
      <c r="C70" s="78" t="s">
        <v>165</v>
      </c>
      <c r="D70" s="77">
        <v>32700</v>
      </c>
      <c r="E70" s="77">
        <v>117000</v>
      </c>
      <c r="F70" s="77">
        <v>17040</v>
      </c>
      <c r="G70" s="77">
        <v>1961</v>
      </c>
      <c r="H70" s="77">
        <v>6060</v>
      </c>
      <c r="I70" s="77">
        <v>401</v>
      </c>
      <c r="J70" s="77">
        <v>1167</v>
      </c>
      <c r="K70" s="77">
        <v>114.8</v>
      </c>
      <c r="L70" s="77">
        <v>132.5</v>
      </c>
      <c r="M70" s="77">
        <v>8.1</v>
      </c>
      <c r="N70" s="77">
        <v>22.7</v>
      </c>
      <c r="O70" s="77">
        <v>1.65</v>
      </c>
      <c r="P70" s="93">
        <f t="shared" si="6"/>
        <v>8.157276995305164</v>
      </c>
      <c r="Q70" s="103">
        <v>9.3656298000000007</v>
      </c>
      <c r="R70" s="103">
        <v>50.213639399999998</v>
      </c>
      <c r="S70" s="103">
        <v>-279.29742850000002</v>
      </c>
      <c r="T70" s="103">
        <v>226.7207267</v>
      </c>
      <c r="U70" s="77">
        <v>0.31707160000000001</v>
      </c>
      <c r="V70" s="77">
        <v>1.0329044000000001</v>
      </c>
      <c r="W70" s="77">
        <v>3.6901046000000002</v>
      </c>
      <c r="X70" s="77">
        <v>89.094686899999999</v>
      </c>
      <c r="Y70" s="77">
        <v>1.1438036E-17</v>
      </c>
      <c r="Z70" s="77">
        <v>1.4466561E-13</v>
      </c>
      <c r="AA70" s="77">
        <v>3.7032793999999999E-9</v>
      </c>
      <c r="AB70" s="102">
        <v>0.29424600000000001</v>
      </c>
      <c r="AC70" s="77">
        <v>1.0487854000000001</v>
      </c>
      <c r="AD70" s="77">
        <v>0.90628299999999995</v>
      </c>
      <c r="AE70" s="77">
        <v>0.93597419999999998</v>
      </c>
      <c r="AF70" s="77">
        <v>1.1752739000000001</v>
      </c>
      <c r="AG70" s="77">
        <v>0.63628839999999998</v>
      </c>
      <c r="AH70" s="77">
        <v>1.1222051</v>
      </c>
      <c r="AI70" s="77">
        <v>0.89215129999999998</v>
      </c>
      <c r="AJ70" s="77">
        <v>0.92734530000000004</v>
      </c>
      <c r="AK70" s="77">
        <v>1.0361693999999999</v>
      </c>
      <c r="AL70" s="77">
        <v>1.0016042999999999</v>
      </c>
      <c r="AM70" s="77">
        <v>0.95608879999999996</v>
      </c>
      <c r="AN70" s="77">
        <v>0.97224169999999999</v>
      </c>
      <c r="AO70" s="77">
        <v>1.0678125000000001</v>
      </c>
    </row>
    <row r="71" spans="1:41" x14ac:dyDescent="0.25">
      <c r="A71" s="79" t="s">
        <v>175</v>
      </c>
      <c r="B71" s="77">
        <v>137000</v>
      </c>
      <c r="C71" s="78" t="s">
        <v>165</v>
      </c>
      <c r="D71" s="77">
        <v>32560</v>
      </c>
      <c r="E71" s="77">
        <v>119000</v>
      </c>
      <c r="F71" s="77">
        <v>17490</v>
      </c>
      <c r="G71" s="77">
        <v>1989</v>
      </c>
      <c r="H71" s="77">
        <v>6160</v>
      </c>
      <c r="I71" s="77">
        <v>430</v>
      </c>
      <c r="J71" s="77">
        <v>1173</v>
      </c>
      <c r="K71" s="77">
        <v>121.1</v>
      </c>
      <c r="L71" s="77">
        <v>136.5</v>
      </c>
      <c r="M71" s="77">
        <v>8.1</v>
      </c>
      <c r="N71" s="77">
        <v>24.5</v>
      </c>
      <c r="O71" s="77">
        <v>1.52</v>
      </c>
      <c r="P71" s="93">
        <f t="shared" si="6"/>
        <v>7.8330474556889653</v>
      </c>
      <c r="Q71" s="103">
        <v>9.3810891000000005</v>
      </c>
      <c r="R71" s="103">
        <v>50.110530599999997</v>
      </c>
      <c r="S71" s="103">
        <v>-285.91349910000002</v>
      </c>
      <c r="T71" s="103">
        <v>310.06249000000003</v>
      </c>
      <c r="U71" s="77">
        <v>0.30658730000000001</v>
      </c>
      <c r="V71" s="77">
        <v>1.0024573000000001</v>
      </c>
      <c r="W71" s="77">
        <v>3.4912744999999998</v>
      </c>
      <c r="X71" s="77">
        <v>63.096729000000003</v>
      </c>
      <c r="Y71" s="77">
        <v>8.7404497999999995E-18</v>
      </c>
      <c r="Z71" s="77">
        <v>1.1389081E-13</v>
      </c>
      <c r="AA71" s="77">
        <v>2.3873552E-9</v>
      </c>
      <c r="AB71" s="102">
        <v>0.15165600000000001</v>
      </c>
      <c r="AC71" s="77">
        <v>1.0442005999999999</v>
      </c>
      <c r="AD71" s="77">
        <v>0.90809720000000005</v>
      </c>
      <c r="AE71" s="77">
        <v>0.94809189999999999</v>
      </c>
      <c r="AF71" s="77">
        <v>1.1745912999999999</v>
      </c>
      <c r="AG71" s="77">
        <v>0.62298160000000002</v>
      </c>
      <c r="AH71" s="77">
        <v>1.0941015999999999</v>
      </c>
      <c r="AI71" s="77">
        <v>0.91475969999999995</v>
      </c>
      <c r="AJ71" s="77">
        <v>0.89250609999999997</v>
      </c>
      <c r="AK71" s="77">
        <v>1.0530628</v>
      </c>
      <c r="AL71" s="77">
        <v>1.0046449</v>
      </c>
      <c r="AM71" s="77">
        <v>0.94421980000000005</v>
      </c>
      <c r="AN71" s="77">
        <v>1.054076</v>
      </c>
      <c r="AO71" s="77">
        <v>1.0068357999999999</v>
      </c>
    </row>
    <row r="72" spans="1:41" x14ac:dyDescent="0.25">
      <c r="A72" s="79" t="s">
        <v>174</v>
      </c>
      <c r="B72" s="77">
        <v>139000</v>
      </c>
      <c r="C72" s="78" t="s">
        <v>165</v>
      </c>
      <c r="D72" s="77">
        <v>33300</v>
      </c>
      <c r="E72" s="77">
        <v>118000</v>
      </c>
      <c r="F72" s="77">
        <v>17340</v>
      </c>
      <c r="G72" s="77">
        <v>2115</v>
      </c>
      <c r="H72" s="77">
        <v>7050</v>
      </c>
      <c r="I72" s="77">
        <v>483</v>
      </c>
      <c r="J72" s="77">
        <v>1304</v>
      </c>
      <c r="K72" s="77">
        <v>123.3</v>
      </c>
      <c r="L72" s="77">
        <v>139</v>
      </c>
      <c r="M72" s="77">
        <v>7.17</v>
      </c>
      <c r="N72" s="77">
        <v>22.9</v>
      </c>
      <c r="O72" s="77">
        <v>1.47</v>
      </c>
      <c r="P72" s="93">
        <f t="shared" si="6"/>
        <v>8.0161476355247974</v>
      </c>
      <c r="Q72" s="103">
        <v>9.3992787999999994</v>
      </c>
      <c r="R72" s="103">
        <v>50.343971799999998</v>
      </c>
      <c r="S72" s="103">
        <v>-300.34588780000001</v>
      </c>
      <c r="T72" s="103">
        <v>500.72223289999999</v>
      </c>
      <c r="U72" s="77">
        <v>0.32815670000000002</v>
      </c>
      <c r="V72" s="77">
        <v>1.0700788999999999</v>
      </c>
      <c r="W72" s="77">
        <v>3.5642269999999998</v>
      </c>
      <c r="X72" s="77">
        <v>41.901308200000003</v>
      </c>
      <c r="Y72" s="77">
        <v>1.5056829999999999E-17</v>
      </c>
      <c r="Z72" s="77">
        <v>1.9191671E-13</v>
      </c>
      <c r="AA72" s="77">
        <v>2.8127447000000002E-9</v>
      </c>
      <c r="AB72" s="102">
        <v>4.4091900000000003E-2</v>
      </c>
      <c r="AC72" s="77">
        <v>1.0463819000000001</v>
      </c>
      <c r="AD72" s="77">
        <v>0.92731810000000003</v>
      </c>
      <c r="AE72" s="77">
        <v>0.92514249999999998</v>
      </c>
      <c r="AF72" s="77">
        <v>1.1050336000000001</v>
      </c>
      <c r="AG72" s="77">
        <v>0.62011039999999995</v>
      </c>
      <c r="AH72" s="77">
        <v>1.1619952</v>
      </c>
      <c r="AI72" s="77">
        <v>0.95228480000000004</v>
      </c>
      <c r="AJ72" s="77">
        <v>0.92753229999999998</v>
      </c>
      <c r="AK72" s="77">
        <v>1.0215339000000001</v>
      </c>
      <c r="AL72" s="77">
        <v>1.0027862999999999</v>
      </c>
      <c r="AM72" s="77">
        <v>0.84952220000000001</v>
      </c>
      <c r="AN72" s="77">
        <v>1.0445031</v>
      </c>
      <c r="AO72" s="77">
        <v>1.0805654</v>
      </c>
    </row>
    <row r="73" spans="1:41" x14ac:dyDescent="0.25">
      <c r="A73" s="101" t="s">
        <v>173</v>
      </c>
      <c r="B73" s="100">
        <f>AVERAGE(B63:B72)</f>
        <v>135600</v>
      </c>
      <c r="C73" s="78" t="s">
        <v>165</v>
      </c>
      <c r="D73" s="100">
        <f t="shared" ref="D73:P73" si="7">AVERAGE(D63:D72)</f>
        <v>32128</v>
      </c>
      <c r="E73" s="100">
        <f t="shared" si="7"/>
        <v>116300</v>
      </c>
      <c r="F73" s="100">
        <f t="shared" si="7"/>
        <v>16212</v>
      </c>
      <c r="G73" s="100">
        <f t="shared" si="7"/>
        <v>1896.1</v>
      </c>
      <c r="H73" s="100">
        <f t="shared" si="7"/>
        <v>5283</v>
      </c>
      <c r="I73" s="100">
        <f t="shared" si="7"/>
        <v>347.3</v>
      </c>
      <c r="J73" s="100">
        <f t="shared" si="7"/>
        <v>961.6</v>
      </c>
      <c r="K73" s="100">
        <f t="shared" si="7"/>
        <v>86.7</v>
      </c>
      <c r="L73" s="100">
        <f t="shared" si="7"/>
        <v>95.38</v>
      </c>
      <c r="M73" s="100">
        <f t="shared" si="7"/>
        <v>5.3522222222222222</v>
      </c>
      <c r="N73" s="100">
        <f t="shared" si="7"/>
        <v>14.9</v>
      </c>
      <c r="O73" s="100">
        <f t="shared" si="7"/>
        <v>1.24</v>
      </c>
      <c r="P73" s="100">
        <f t="shared" si="7"/>
        <v>8.3929000787466101</v>
      </c>
      <c r="Q73" s="98">
        <v>9.1942418000000004</v>
      </c>
      <c r="R73" s="98">
        <v>52.490688300000002</v>
      </c>
      <c r="S73" s="98">
        <v>-292.99450109999998</v>
      </c>
      <c r="T73" s="98">
        <v>80.094147399999997</v>
      </c>
      <c r="U73" s="98">
        <v>0.39600740000000001</v>
      </c>
      <c r="V73" s="98">
        <v>1.2115028999999999</v>
      </c>
      <c r="W73" s="98">
        <v>4.3129162000000001</v>
      </c>
      <c r="X73" s="98">
        <v>309.21967749999999</v>
      </c>
      <c r="Y73" s="98">
        <v>6.7709340999999998E-17</v>
      </c>
      <c r="Z73" s="98">
        <v>5.1758166000000003E-13</v>
      </c>
      <c r="AA73" s="98">
        <v>1.2714196E-8</v>
      </c>
      <c r="AB73" s="99">
        <v>0.75468809999999997</v>
      </c>
      <c r="AC73" s="98">
        <v>1.0660265</v>
      </c>
      <c r="AD73" s="98">
        <v>0.87893880000000002</v>
      </c>
      <c r="AE73" s="98">
        <v>0.92744139999999997</v>
      </c>
      <c r="AF73" s="98">
        <v>1.1842187</v>
      </c>
      <c r="AG73" s="98">
        <v>0.67711330000000003</v>
      </c>
      <c r="AH73" s="98">
        <v>1.1240941</v>
      </c>
      <c r="AI73" s="98">
        <v>0.92935460000000003</v>
      </c>
      <c r="AJ73" s="98">
        <v>0.96278600000000003</v>
      </c>
      <c r="AK73" s="98">
        <v>1.0281635</v>
      </c>
      <c r="AL73" s="98">
        <v>0.98223260000000001</v>
      </c>
      <c r="AM73" s="98">
        <v>0.88692409999999999</v>
      </c>
      <c r="AN73" s="98">
        <v>0.91770059999999998</v>
      </c>
      <c r="AO73" s="98">
        <v>1.1753766999999999</v>
      </c>
    </row>
    <row r="74" spans="1:41" x14ac:dyDescent="0.25">
      <c r="A74" s="79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4"/>
      <c r="P74" s="78"/>
      <c r="Q74" s="77"/>
      <c r="R74" s="77"/>
      <c r="S74" s="77"/>
      <c r="T74" s="77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</row>
    <row r="75" spans="1:41" s="74" customFormat="1" x14ac:dyDescent="0.25">
      <c r="A75" s="95"/>
      <c r="B75" s="97" t="s">
        <v>56</v>
      </c>
      <c r="C75" s="97" t="s">
        <v>57</v>
      </c>
      <c r="D75" s="97" t="s">
        <v>58</v>
      </c>
      <c r="E75" s="97" t="s">
        <v>59</v>
      </c>
      <c r="F75" s="97" t="s">
        <v>60</v>
      </c>
      <c r="G75" s="97" t="s">
        <v>61</v>
      </c>
      <c r="H75" s="97" t="s">
        <v>62</v>
      </c>
      <c r="I75" s="97" t="s">
        <v>63</v>
      </c>
      <c r="J75" s="97" t="s">
        <v>64</v>
      </c>
      <c r="K75" s="97" t="s">
        <v>65</v>
      </c>
      <c r="L75" s="97" t="s">
        <v>66</v>
      </c>
      <c r="M75" s="97" t="s">
        <v>67</v>
      </c>
      <c r="N75" s="97" t="s">
        <v>68</v>
      </c>
      <c r="O75" s="97" t="s">
        <v>69</v>
      </c>
      <c r="P75" s="78"/>
      <c r="Q75" s="77"/>
      <c r="R75" s="77"/>
      <c r="S75" s="77"/>
      <c r="T75" s="77"/>
    </row>
    <row r="76" spans="1:41" s="74" customFormat="1" x14ac:dyDescent="0.25">
      <c r="A76" s="96" t="s">
        <v>172</v>
      </c>
      <c r="B76" s="91">
        <v>0.2472</v>
      </c>
      <c r="C76" s="91"/>
      <c r="D76" s="91">
        <v>9.5000000000000001E-2</v>
      </c>
      <c r="E76" s="91">
        <v>0.4793</v>
      </c>
      <c r="F76" s="91">
        <v>0.1542</v>
      </c>
      <c r="G76" s="91">
        <v>5.9200000000000003E-2</v>
      </c>
      <c r="H76" s="91">
        <v>0.2059</v>
      </c>
      <c r="I76" s="91">
        <v>3.7499999999999999E-2</v>
      </c>
      <c r="J76" s="91">
        <v>0.254</v>
      </c>
      <c r="K76" s="91">
        <v>5.5399999999999998E-2</v>
      </c>
      <c r="L76" s="91">
        <v>0.16450000000000001</v>
      </c>
      <c r="M76" s="91">
        <v>2.58E-2</v>
      </c>
      <c r="N76" s="91">
        <v>0.16839999999999999</v>
      </c>
      <c r="O76" s="91">
        <v>2.5100000000000001E-2</v>
      </c>
      <c r="P76" s="78"/>
      <c r="Q76" s="77"/>
      <c r="R76" s="77"/>
      <c r="S76" s="77"/>
      <c r="T76" s="77"/>
    </row>
    <row r="77" spans="1:41" s="74" customFormat="1" x14ac:dyDescent="0.25">
      <c r="A77" s="79" t="s">
        <v>171</v>
      </c>
      <c r="B77" s="93">
        <f>B25/B76</f>
        <v>581293.0913184185</v>
      </c>
      <c r="C77" s="93" t="s">
        <v>165</v>
      </c>
      <c r="D77" s="93">
        <f t="shared" ref="D77:O77" si="8">D25/D76</f>
        <v>397016.01830663614</v>
      </c>
      <c r="E77" s="93">
        <f t="shared" si="8"/>
        <v>298987.65409700741</v>
      </c>
      <c r="F77" s="93">
        <f t="shared" si="8"/>
        <v>143514.91569390401</v>
      </c>
      <c r="G77" s="93">
        <f t="shared" si="8"/>
        <v>48713.278495887185</v>
      </c>
      <c r="H77" s="93">
        <f t="shared" si="8"/>
        <v>46809.975294043121</v>
      </c>
      <c r="I77" s="93">
        <f t="shared" si="8"/>
        <v>17074.434782608692</v>
      </c>
      <c r="J77" s="93">
        <f t="shared" si="8"/>
        <v>6350.5648750427936</v>
      </c>
      <c r="K77" s="93">
        <f t="shared" si="8"/>
        <v>2341.633966410297</v>
      </c>
      <c r="L77" s="93">
        <f t="shared" si="8"/>
        <v>853.97119069644509</v>
      </c>
      <c r="M77" s="93">
        <f t="shared" si="8"/>
        <v>307.51600943714186</v>
      </c>
      <c r="N77" s="93">
        <f t="shared" si="8"/>
        <v>146.2511618300114</v>
      </c>
      <c r="O77" s="93">
        <f t="shared" si="8"/>
        <v>72.830417460592415</v>
      </c>
      <c r="P77" s="78"/>
      <c r="Q77" s="77"/>
      <c r="R77" s="77"/>
      <c r="S77" s="77"/>
      <c r="T77" s="77"/>
    </row>
    <row r="78" spans="1:41" s="74" customFormat="1" x14ac:dyDescent="0.25">
      <c r="A78" s="79" t="s">
        <v>170</v>
      </c>
      <c r="B78" s="93">
        <f>B49/B76</f>
        <v>660457.99915576191</v>
      </c>
      <c r="C78" s="93" t="s">
        <v>165</v>
      </c>
      <c r="D78" s="93">
        <f t="shared" ref="D78:O78" si="9">D49/D76</f>
        <v>373125.85812356975</v>
      </c>
      <c r="E78" s="93">
        <f t="shared" si="9"/>
        <v>270144.86706156621</v>
      </c>
      <c r="F78" s="93">
        <f t="shared" si="9"/>
        <v>109769.92048722721</v>
      </c>
      <c r="G78" s="93">
        <f t="shared" si="9"/>
        <v>34659.224441833132</v>
      </c>
      <c r="H78" s="93">
        <f t="shared" si="9"/>
        <v>33151.382055451148</v>
      </c>
      <c r="I78" s="93">
        <f t="shared" si="9"/>
        <v>10866.89855072464</v>
      </c>
      <c r="J78" s="93">
        <f t="shared" si="9"/>
        <v>4352.2766175967135</v>
      </c>
      <c r="K78" s="93">
        <f t="shared" si="9"/>
        <v>1825.6160728300108</v>
      </c>
      <c r="L78" s="93">
        <f t="shared" si="9"/>
        <v>758.09964318752475</v>
      </c>
      <c r="M78" s="93">
        <f t="shared" si="9"/>
        <v>281.31782945736444</v>
      </c>
      <c r="N78" s="93">
        <f t="shared" si="9"/>
        <v>136.62088195807087</v>
      </c>
      <c r="O78" s="93">
        <f t="shared" si="9"/>
        <v>68.473930365494553</v>
      </c>
      <c r="P78" s="78"/>
      <c r="Q78" s="77"/>
      <c r="R78" s="77"/>
      <c r="S78" s="77"/>
      <c r="T78" s="77"/>
    </row>
    <row r="79" spans="1:41" s="74" customFormat="1" x14ac:dyDescent="0.25">
      <c r="A79" s="79" t="s">
        <v>169</v>
      </c>
      <c r="B79" s="93">
        <f>B62/B76</f>
        <v>517799.35275080905</v>
      </c>
      <c r="C79" s="93" t="s">
        <v>165</v>
      </c>
      <c r="D79" s="93">
        <f t="shared" ref="D79:O79" si="10">D62/D76</f>
        <v>353596.49122807017</v>
      </c>
      <c r="E79" s="93">
        <f t="shared" si="10"/>
        <v>281486.89060435357</v>
      </c>
      <c r="F79" s="93">
        <f t="shared" si="10"/>
        <v>149254.21530479897</v>
      </c>
      <c r="G79" s="93">
        <f t="shared" si="10"/>
        <v>48044.763513513513</v>
      </c>
      <c r="H79" s="93">
        <f t="shared" si="10"/>
        <v>41193.13582645297</v>
      </c>
      <c r="I79" s="93">
        <f t="shared" si="10"/>
        <v>14757.777777777777</v>
      </c>
      <c r="J79" s="93">
        <f t="shared" si="10"/>
        <v>5807.4146981627291</v>
      </c>
      <c r="K79" s="93">
        <f t="shared" si="10"/>
        <v>2345.5174488567995</v>
      </c>
      <c r="L79" s="93">
        <f t="shared" si="10"/>
        <v>822.28976697061807</v>
      </c>
      <c r="M79" s="93">
        <f t="shared" si="10"/>
        <v>301.35658914728685</v>
      </c>
      <c r="N79" s="93">
        <f t="shared" si="10"/>
        <v>137.91567695961996</v>
      </c>
      <c r="O79" s="93">
        <f t="shared" si="10"/>
        <v>48.826914563966362</v>
      </c>
      <c r="P79" s="78"/>
      <c r="Q79" s="77"/>
      <c r="R79" s="77"/>
      <c r="S79" s="77"/>
      <c r="T79" s="77"/>
    </row>
    <row r="80" spans="1:41" s="74" customFormat="1" x14ac:dyDescent="0.25">
      <c r="A80" s="95" t="s">
        <v>168</v>
      </c>
      <c r="B80" s="94">
        <f>B73/B76</f>
        <v>548543.68932038837</v>
      </c>
      <c r="C80" s="94" t="s">
        <v>165</v>
      </c>
      <c r="D80" s="94">
        <f t="shared" ref="D80:O80" si="11">D73/D76</f>
        <v>338189.4736842105</v>
      </c>
      <c r="E80" s="94">
        <f t="shared" si="11"/>
        <v>242645.52472355519</v>
      </c>
      <c r="F80" s="94">
        <f t="shared" si="11"/>
        <v>105136.18677042802</v>
      </c>
      <c r="G80" s="94">
        <f t="shared" si="11"/>
        <v>32028.716216216213</v>
      </c>
      <c r="H80" s="94">
        <f t="shared" si="11"/>
        <v>25658.08644973288</v>
      </c>
      <c r="I80" s="94">
        <f t="shared" si="11"/>
        <v>9261.3333333333339</v>
      </c>
      <c r="J80" s="94">
        <f t="shared" si="11"/>
        <v>3785.8267716535433</v>
      </c>
      <c r="K80" s="94">
        <f t="shared" si="11"/>
        <v>1564.9819494584838</v>
      </c>
      <c r="L80" s="94">
        <f t="shared" si="11"/>
        <v>579.81762917933122</v>
      </c>
      <c r="M80" s="94">
        <f t="shared" si="11"/>
        <v>207.45047372954349</v>
      </c>
      <c r="N80" s="94">
        <f t="shared" si="11"/>
        <v>88.47980997624704</v>
      </c>
      <c r="O80" s="94">
        <f t="shared" si="11"/>
        <v>49.402390438247011</v>
      </c>
      <c r="P80" s="78"/>
      <c r="Q80" s="77"/>
      <c r="R80" s="77"/>
      <c r="S80" s="77"/>
      <c r="T80" s="77"/>
    </row>
    <row r="81" spans="1:20" s="74" customFormat="1" x14ac:dyDescent="0.25">
      <c r="A81" s="79" t="s">
        <v>167</v>
      </c>
      <c r="B81" s="93">
        <f>B62/B25</f>
        <v>0.89077155824508314</v>
      </c>
      <c r="C81" s="93" t="s">
        <v>165</v>
      </c>
      <c r="D81" s="93">
        <f t="shared" ref="D81:O81" si="12">D62/D25</f>
        <v>0.89063532684711266</v>
      </c>
      <c r="E81" s="93">
        <f t="shared" si="12"/>
        <v>0.94146660153741435</v>
      </c>
      <c r="F81" s="93">
        <f t="shared" si="12"/>
        <v>1.0399909624943515</v>
      </c>
      <c r="G81" s="93">
        <f t="shared" si="12"/>
        <v>0.98627653479676769</v>
      </c>
      <c r="H81" s="93">
        <f t="shared" si="12"/>
        <v>0.8800076387071939</v>
      </c>
      <c r="I81" s="93">
        <f t="shared" si="12"/>
        <v>0.86432013508344263</v>
      </c>
      <c r="J81" s="93">
        <f t="shared" si="12"/>
        <v>0.91447214734950588</v>
      </c>
      <c r="K81" s="93">
        <f t="shared" si="12"/>
        <v>1.0016584498270051</v>
      </c>
      <c r="L81" s="93">
        <f t="shared" si="12"/>
        <v>0.96290106262251118</v>
      </c>
      <c r="M81" s="93">
        <f t="shared" si="12"/>
        <v>0.97997040771591426</v>
      </c>
      <c r="N81" s="93">
        <f t="shared" si="12"/>
        <v>0.94300568442608446</v>
      </c>
      <c r="O81" s="93">
        <f t="shared" si="12"/>
        <v>0.6704192597877936</v>
      </c>
      <c r="P81" s="78"/>
      <c r="Q81" s="77"/>
      <c r="R81" s="77"/>
      <c r="S81" s="77"/>
      <c r="T81" s="77"/>
    </row>
    <row r="82" spans="1:20" s="74" customFormat="1" x14ac:dyDescent="0.25">
      <c r="A82" s="79" t="s">
        <v>166</v>
      </c>
      <c r="B82" s="93">
        <f>B73/B49</f>
        <v>0.83055045138611483</v>
      </c>
      <c r="C82" s="93" t="s">
        <v>165</v>
      </c>
      <c r="D82" s="93">
        <f t="shared" ref="D82:O82" si="13">D73/D49</f>
        <v>0.90636836424295952</v>
      </c>
      <c r="E82" s="93">
        <f t="shared" si="13"/>
        <v>0.89820520139017146</v>
      </c>
      <c r="F82" s="93">
        <f t="shared" si="13"/>
        <v>0.95778685366417504</v>
      </c>
      <c r="G82" s="93">
        <f t="shared" si="13"/>
        <v>0.92410366163756574</v>
      </c>
      <c r="H82" s="93">
        <f t="shared" si="13"/>
        <v>0.77396732380012101</v>
      </c>
      <c r="I82" s="93">
        <f t="shared" si="13"/>
        <v>0.85225175242992934</v>
      </c>
      <c r="J82" s="93">
        <f t="shared" si="13"/>
        <v>0.86984976008809878</v>
      </c>
      <c r="K82" s="93">
        <f t="shared" si="13"/>
        <v>0.85723497549651806</v>
      </c>
      <c r="L82" s="93">
        <f t="shared" si="13"/>
        <v>0.76483036813131255</v>
      </c>
      <c r="M82" s="93">
        <f t="shared" si="13"/>
        <v>0.73742383882918439</v>
      </c>
      <c r="N82" s="93">
        <f t="shared" si="13"/>
        <v>0.64763020636480451</v>
      </c>
      <c r="O82" s="93">
        <f t="shared" si="13"/>
        <v>0.72147735896787235</v>
      </c>
      <c r="P82" s="78"/>
      <c r="Q82" s="77"/>
      <c r="R82" s="77"/>
      <c r="S82" s="77"/>
      <c r="T82" s="77"/>
    </row>
    <row r="83" spans="1:20" s="74" customFormat="1" x14ac:dyDescent="0.25">
      <c r="A83" s="79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P83" s="78"/>
      <c r="Q83" s="77"/>
      <c r="R83" s="77"/>
      <c r="S83" s="77"/>
      <c r="T83" s="77"/>
    </row>
    <row r="84" spans="1:20" s="74" customFormat="1" x14ac:dyDescent="0.25">
      <c r="A84" s="79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7"/>
      <c r="R84" s="77"/>
      <c r="S84" s="77"/>
      <c r="T84" s="77"/>
    </row>
    <row r="85" spans="1:20" s="74" customFormat="1" x14ac:dyDescent="0.25">
      <c r="A85" s="79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7"/>
      <c r="R85" s="77"/>
      <c r="S85" s="77"/>
      <c r="T85" s="77"/>
    </row>
    <row r="86" spans="1:20" s="74" customFormat="1" x14ac:dyDescent="0.25">
      <c r="A86" s="79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P86" s="78"/>
      <c r="Q86" s="77"/>
      <c r="R86" s="77"/>
      <c r="S86" s="77"/>
      <c r="T86" s="77"/>
    </row>
    <row r="87" spans="1:20" s="74" customFormat="1" x14ac:dyDescent="0.25">
      <c r="A87" s="74" t="s">
        <v>164</v>
      </c>
    </row>
    <row r="88" spans="1:20" s="74" customFormat="1" x14ac:dyDescent="0.25">
      <c r="A88" s="74" t="s">
        <v>163</v>
      </c>
    </row>
    <row r="89" spans="1:20" s="74" customFormat="1" x14ac:dyDescent="0.25">
      <c r="A89" s="74" t="s">
        <v>162</v>
      </c>
    </row>
    <row r="90" spans="1:20" s="74" customFormat="1" x14ac:dyDescent="0.25">
      <c r="A90" s="74" t="s">
        <v>161</v>
      </c>
    </row>
    <row r="91" spans="1:20" s="74" customFormat="1" x14ac:dyDescent="0.25">
      <c r="A91" s="74" t="s">
        <v>160</v>
      </c>
    </row>
    <row r="92" spans="1:20" s="74" customFormat="1" x14ac:dyDescent="0.25">
      <c r="A92" s="74" t="s">
        <v>159</v>
      </c>
    </row>
    <row r="93" spans="1:20" s="74" customFormat="1" x14ac:dyDescent="0.25">
      <c r="A93" s="74" t="s">
        <v>158</v>
      </c>
    </row>
    <row r="94" spans="1:20" s="74" customFormat="1" x14ac:dyDescent="0.25">
      <c r="A94" s="74" t="s">
        <v>157</v>
      </c>
    </row>
    <row r="95" spans="1:20" s="74" customFormat="1" x14ac:dyDescent="0.25">
      <c r="A95" s="74" t="s">
        <v>156</v>
      </c>
    </row>
    <row r="96" spans="1:20" s="74" customFormat="1" x14ac:dyDescent="0.25"/>
    <row r="97" spans="1:57" s="74" customFormat="1" x14ac:dyDescent="0.25">
      <c r="A97" s="92" t="s">
        <v>155</v>
      </c>
      <c r="B97" s="91" t="s">
        <v>154</v>
      </c>
      <c r="C97" s="91" t="s">
        <v>153</v>
      </c>
      <c r="D97" s="91" t="s">
        <v>152</v>
      </c>
      <c r="E97" s="91" t="s">
        <v>151</v>
      </c>
      <c r="F97" s="91" t="s">
        <v>150</v>
      </c>
      <c r="G97" s="91" t="s">
        <v>149</v>
      </c>
      <c r="H97" s="91" t="s">
        <v>148</v>
      </c>
      <c r="I97" s="91" t="s">
        <v>147</v>
      </c>
      <c r="J97" s="91" t="s">
        <v>146</v>
      </c>
      <c r="K97" s="91" t="s">
        <v>145</v>
      </c>
      <c r="L97" s="91" t="s">
        <v>144</v>
      </c>
      <c r="M97" s="91" t="s">
        <v>143</v>
      </c>
      <c r="N97" s="90" t="s">
        <v>142</v>
      </c>
      <c r="O97" s="91" t="s">
        <v>141</v>
      </c>
      <c r="P97" s="90" t="s">
        <v>140</v>
      </c>
      <c r="Q97" s="91" t="s">
        <v>139</v>
      </c>
      <c r="R97" s="91" t="s">
        <v>138</v>
      </c>
      <c r="S97" s="91" t="s">
        <v>137</v>
      </c>
      <c r="T97" s="91" t="s">
        <v>136</v>
      </c>
      <c r="U97" s="91" t="s">
        <v>135</v>
      </c>
      <c r="V97" s="91" t="s">
        <v>134</v>
      </c>
      <c r="W97" s="91" t="s">
        <v>133</v>
      </c>
      <c r="X97" s="91" t="s">
        <v>132</v>
      </c>
      <c r="Y97" s="90" t="s">
        <v>131</v>
      </c>
      <c r="Z97" s="91" t="s">
        <v>130</v>
      </c>
      <c r="AA97" s="91" t="s">
        <v>129</v>
      </c>
      <c r="AB97" s="91" t="s">
        <v>128</v>
      </c>
      <c r="AC97" s="91" t="s">
        <v>127</v>
      </c>
      <c r="AD97" s="91" t="s">
        <v>126</v>
      </c>
      <c r="AE97" s="91" t="s">
        <v>125</v>
      </c>
      <c r="AF97" s="91" t="s">
        <v>124</v>
      </c>
      <c r="AG97" s="91" t="s">
        <v>123</v>
      </c>
      <c r="AH97" s="90" t="s">
        <v>122</v>
      </c>
      <c r="AI97" s="91" t="s">
        <v>121</v>
      </c>
      <c r="AJ97" s="91" t="s">
        <v>120</v>
      </c>
      <c r="AK97" s="91" t="s">
        <v>119</v>
      </c>
      <c r="AL97" s="91" t="s">
        <v>118</v>
      </c>
      <c r="AM97" s="91" t="s">
        <v>117</v>
      </c>
      <c r="AN97" s="91" t="s">
        <v>116</v>
      </c>
      <c r="AO97" s="91" t="s">
        <v>115</v>
      </c>
      <c r="AP97" s="91" t="s">
        <v>114</v>
      </c>
      <c r="AQ97" s="90" t="s">
        <v>113</v>
      </c>
      <c r="AR97" s="91" t="s">
        <v>112</v>
      </c>
      <c r="AS97" s="91" t="s">
        <v>111</v>
      </c>
      <c r="AT97" s="91" t="s">
        <v>110</v>
      </c>
      <c r="AU97" s="91" t="s">
        <v>109</v>
      </c>
      <c r="AV97" s="91" t="s">
        <v>108</v>
      </c>
      <c r="AW97" s="91" t="s">
        <v>107</v>
      </c>
      <c r="AX97" s="91" t="s">
        <v>106</v>
      </c>
      <c r="AY97" s="91" t="s">
        <v>105</v>
      </c>
      <c r="AZ97" s="91" t="s">
        <v>104</v>
      </c>
      <c r="BA97" s="91" t="s">
        <v>103</v>
      </c>
      <c r="BB97" s="91" t="s">
        <v>102</v>
      </c>
      <c r="BC97" s="91" t="s">
        <v>101</v>
      </c>
      <c r="BD97" s="91" t="s">
        <v>100</v>
      </c>
      <c r="BE97" s="90" t="s">
        <v>99</v>
      </c>
    </row>
    <row r="98" spans="1:57" s="74" customFormat="1" x14ac:dyDescent="0.25">
      <c r="A98" s="89">
        <v>0.8907716</v>
      </c>
      <c r="B98" s="88"/>
      <c r="C98" s="88">
        <v>0.89063530000000002</v>
      </c>
      <c r="D98" s="88">
        <v>0.94146660000000004</v>
      </c>
      <c r="E98" s="88">
        <v>1.0399910000000001</v>
      </c>
      <c r="F98" s="88">
        <v>0.9862765</v>
      </c>
      <c r="G98" s="88">
        <v>0.8800076</v>
      </c>
      <c r="H98" s="88">
        <v>0.86432010000000004</v>
      </c>
      <c r="I98" s="88">
        <v>0.91447210000000001</v>
      </c>
      <c r="J98" s="88">
        <v>1.0016585</v>
      </c>
      <c r="K98" s="88">
        <v>0.96290109999999995</v>
      </c>
      <c r="L98" s="88">
        <v>0.97997040000000002</v>
      </c>
      <c r="M98" s="88">
        <v>0.94300569999999995</v>
      </c>
      <c r="N98" s="87">
        <v>0.67041930000000005</v>
      </c>
      <c r="O98" s="88">
        <v>0.77857589999999999</v>
      </c>
      <c r="P98" s="87">
        <v>6.5589198</v>
      </c>
      <c r="Q98" s="88">
        <v>-7.7382099999999995E-2</v>
      </c>
      <c r="R98" s="88">
        <v>1.5436573</v>
      </c>
      <c r="S98" s="88">
        <v>-9.9722693000000007</v>
      </c>
      <c r="T98" s="88">
        <v>-59.406168299999997</v>
      </c>
      <c r="U98" s="88">
        <v>-14500.672973799999</v>
      </c>
      <c r="V98" s="88">
        <v>-0.29304409999999997</v>
      </c>
      <c r="W98" s="88">
        <v>0.1470166</v>
      </c>
      <c r="X98" s="88">
        <v>-8.6645999999999997E-3</v>
      </c>
      <c r="Y98" s="87">
        <v>0.1170278</v>
      </c>
      <c r="Z98" s="88">
        <v>55.469084899999999</v>
      </c>
      <c r="AA98" s="88">
        <v>44.296999300000003</v>
      </c>
      <c r="AB98" s="88">
        <v>75.648504799999998</v>
      </c>
      <c r="AC98" s="88">
        <v>445.63651820000001</v>
      </c>
      <c r="AD98" s="88">
        <v>35.8227458</v>
      </c>
      <c r="AE98" s="88">
        <v>63.2852441</v>
      </c>
      <c r="AF98" s="88">
        <v>49.250237400000003</v>
      </c>
      <c r="AG98" s="88">
        <v>800.58206110000003</v>
      </c>
      <c r="AH98" s="87">
        <v>65.798153999999997</v>
      </c>
      <c r="AI98" s="88">
        <v>0.14576169999999999</v>
      </c>
      <c r="AJ98" s="88">
        <v>8.6921600000000002E-2</v>
      </c>
      <c r="AK98" s="88">
        <v>0.2567295</v>
      </c>
      <c r="AL98" s="88">
        <v>0.83344390000000002</v>
      </c>
      <c r="AM98" s="88">
        <v>4.9235500000000001E-2</v>
      </c>
      <c r="AN98" s="88">
        <v>0.1892247</v>
      </c>
      <c r="AO98" s="88">
        <v>0.11215559999999999</v>
      </c>
      <c r="AP98" s="88">
        <v>0.90662140000000002</v>
      </c>
      <c r="AQ98" s="87">
        <v>0.2031915</v>
      </c>
      <c r="AR98" s="88">
        <v>1.0000663000000001</v>
      </c>
      <c r="AS98" s="88"/>
      <c r="AT98" s="88">
        <v>1.0004383999999999</v>
      </c>
      <c r="AU98" s="88">
        <v>0.99912570000000001</v>
      </c>
      <c r="AV98" s="88">
        <v>0.99567910000000004</v>
      </c>
      <c r="AW98" s="88">
        <v>1.0050413</v>
      </c>
      <c r="AX98" s="88">
        <v>1.0135889</v>
      </c>
      <c r="AY98" s="88">
        <v>0.97719809999999996</v>
      </c>
      <c r="AZ98" s="88">
        <v>0.99346789999999996</v>
      </c>
      <c r="BA98" s="88">
        <v>1.0528199</v>
      </c>
      <c r="BB98" s="88">
        <v>0.95803369999999999</v>
      </c>
      <c r="BC98" s="88">
        <v>0.97099869999999999</v>
      </c>
      <c r="BD98" s="88">
        <v>1.0630440999999999</v>
      </c>
      <c r="BE98" s="87">
        <v>0.97578520000000002</v>
      </c>
    </row>
    <row r="99" spans="1:57" s="74" customFormat="1" x14ac:dyDescent="0.25">
      <c r="A99" s="86">
        <v>0.83055049999999997</v>
      </c>
      <c r="B99" s="85"/>
      <c r="C99" s="85">
        <v>0.90636839999999996</v>
      </c>
      <c r="D99" s="85">
        <v>0.89820520000000004</v>
      </c>
      <c r="E99" s="85">
        <v>0.9577869</v>
      </c>
      <c r="F99" s="85">
        <v>0.92410369999999997</v>
      </c>
      <c r="G99" s="85">
        <v>0.77396730000000002</v>
      </c>
      <c r="H99" s="85">
        <v>0.8522518</v>
      </c>
      <c r="I99" s="85">
        <v>0.86984980000000001</v>
      </c>
      <c r="J99" s="85">
        <v>0.85723499999999997</v>
      </c>
      <c r="K99" s="85">
        <v>0.76483040000000002</v>
      </c>
      <c r="L99" s="85">
        <v>0.73742379999999996</v>
      </c>
      <c r="M99" s="85">
        <v>0.64763020000000004</v>
      </c>
      <c r="N99" s="84">
        <v>0.72147740000000005</v>
      </c>
      <c r="O99" s="85">
        <v>0.878</v>
      </c>
      <c r="P99" s="84">
        <v>3.9479603999999999</v>
      </c>
      <c r="Q99" s="85">
        <v>-0.18755459999999999</v>
      </c>
      <c r="R99" s="85">
        <v>1.1178052000000001</v>
      </c>
      <c r="S99" s="85">
        <v>-1.1939236</v>
      </c>
      <c r="T99" s="85">
        <v>-118.2165531</v>
      </c>
      <c r="U99" s="85">
        <v>-8776.7945890999999</v>
      </c>
      <c r="V99" s="85">
        <v>-8.6707699999999999E-2</v>
      </c>
      <c r="W99" s="85">
        <v>0.17683389999999999</v>
      </c>
      <c r="X99" s="85">
        <v>8.1720600000000004E-2</v>
      </c>
      <c r="Y99" s="84">
        <v>-0.1470911</v>
      </c>
      <c r="Z99" s="85">
        <v>17.755541000000001</v>
      </c>
      <c r="AA99" s="85">
        <v>47.460171500000001</v>
      </c>
      <c r="AB99" s="85">
        <v>490.2166436</v>
      </c>
      <c r="AC99" s="85">
        <v>173.74177610000001</v>
      </c>
      <c r="AD99" s="85">
        <v>45.917827299999999</v>
      </c>
      <c r="AE99" s="85">
        <v>165.93888799999999</v>
      </c>
      <c r="AF99" s="85">
        <v>31.767251600000002</v>
      </c>
      <c r="AG99" s="85">
        <v>65.855907400000007</v>
      </c>
      <c r="AH99" s="84">
        <v>40.615002099999998</v>
      </c>
      <c r="AI99" s="85">
        <v>4.8900000000000002E-3</v>
      </c>
      <c r="AJ99" s="85">
        <v>0.1028343</v>
      </c>
      <c r="AK99" s="85">
        <v>0.84831840000000003</v>
      </c>
      <c r="AL99" s="85">
        <v>0.59573779999999998</v>
      </c>
      <c r="AM99" s="85">
        <v>9.4977400000000003E-2</v>
      </c>
      <c r="AN99" s="85">
        <v>0.57925150000000003</v>
      </c>
      <c r="AO99" s="85">
        <v>3.4583900000000001E-2</v>
      </c>
      <c r="AP99" s="85">
        <v>0.20351159999999999</v>
      </c>
      <c r="AQ99" s="84">
        <v>6.9530999999999996E-2</v>
      </c>
      <c r="AR99" s="85">
        <v>1.0002252</v>
      </c>
      <c r="AS99" s="85"/>
      <c r="AT99" s="85">
        <v>0.99680489999999999</v>
      </c>
      <c r="AU99" s="85">
        <v>1.0064067000000001</v>
      </c>
      <c r="AV99" s="85">
        <v>0.98854699999999995</v>
      </c>
      <c r="AW99" s="85">
        <v>1.0139773000000001</v>
      </c>
      <c r="AX99" s="85">
        <v>0.98982930000000002</v>
      </c>
      <c r="AY99" s="85">
        <v>1.0097254</v>
      </c>
      <c r="AZ99" s="85">
        <v>0.99314990000000003</v>
      </c>
      <c r="BA99" s="85">
        <v>0.99758950000000002</v>
      </c>
      <c r="BB99" s="85">
        <v>0.99004219999999998</v>
      </c>
      <c r="BC99" s="85">
        <v>1.0501670000000001</v>
      </c>
      <c r="BD99" s="85">
        <v>0.9480111</v>
      </c>
      <c r="BE99" s="84">
        <v>1.0186788</v>
      </c>
    </row>
    <row r="100" spans="1:57" s="74" customFormat="1" x14ac:dyDescent="0.25">
      <c r="A100" s="79"/>
      <c r="B100" s="78"/>
      <c r="C100" s="78"/>
      <c r="D100" s="78"/>
      <c r="E100" s="78"/>
      <c r="F100" s="83"/>
      <c r="G100" s="82"/>
      <c r="H100" s="82"/>
      <c r="I100" s="82"/>
      <c r="J100" s="82"/>
      <c r="K100" s="82"/>
      <c r="L100" s="82"/>
      <c r="M100" s="78"/>
      <c r="N100" s="78"/>
      <c r="P100" s="78"/>
      <c r="Q100" s="77"/>
      <c r="R100" s="77"/>
      <c r="S100" s="77"/>
      <c r="T100" s="77"/>
    </row>
    <row r="101" spans="1:57" s="74" customFormat="1" x14ac:dyDescent="0.25">
      <c r="A101" s="79"/>
      <c r="B101" s="78"/>
      <c r="C101" s="78"/>
      <c r="D101" s="78"/>
      <c r="E101" s="78"/>
      <c r="F101" s="81"/>
      <c r="G101" s="80"/>
      <c r="H101" s="80"/>
      <c r="I101" s="80"/>
      <c r="J101" s="80"/>
      <c r="K101" s="80"/>
      <c r="L101" s="80"/>
      <c r="M101" s="78"/>
      <c r="N101" s="78"/>
      <c r="P101" s="78"/>
      <c r="Q101" s="77"/>
      <c r="R101" s="77"/>
      <c r="S101" s="77"/>
      <c r="T101" s="77"/>
    </row>
    <row r="102" spans="1:57" s="74" customFormat="1" x14ac:dyDescent="0.25">
      <c r="A102" s="79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P102" s="78"/>
      <c r="Q102" s="77"/>
      <c r="R102" s="77"/>
      <c r="S102" s="77"/>
      <c r="T102" s="77"/>
    </row>
    <row r="103" spans="1:57" s="74" customFormat="1" x14ac:dyDescent="0.25">
      <c r="A103" s="79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P103" s="78"/>
      <c r="Q103" s="77"/>
      <c r="R103" s="77"/>
      <c r="S103" s="77"/>
      <c r="T103" s="77"/>
    </row>
    <row r="104" spans="1:57" s="74" customFormat="1" x14ac:dyDescent="0.25">
      <c r="A104" s="79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P104" s="78"/>
      <c r="Q104" s="77"/>
      <c r="R104" s="77"/>
      <c r="S104" s="77"/>
      <c r="T104" s="77"/>
    </row>
    <row r="105" spans="1:57" s="74" customFormat="1" x14ac:dyDescent="0.25">
      <c r="A105" s="79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P105" s="78"/>
      <c r="Q105" s="77"/>
      <c r="R105" s="77"/>
      <c r="S105" s="77"/>
      <c r="T105" s="77"/>
    </row>
    <row r="106" spans="1:57" s="74" customFormat="1" x14ac:dyDescent="0.25">
      <c r="A106" s="79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P106" s="78"/>
      <c r="Q106" s="77"/>
      <c r="R106" s="77"/>
      <c r="S106" s="77"/>
      <c r="T106" s="77"/>
    </row>
    <row r="107" spans="1:57" s="74" customFormat="1" x14ac:dyDescent="0.25">
      <c r="A107" s="79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P107" s="78"/>
      <c r="Q107" s="77"/>
      <c r="R107" s="77"/>
      <c r="S107" s="77"/>
      <c r="T107" s="77"/>
    </row>
    <row r="108" spans="1:57" s="74" customFormat="1" x14ac:dyDescent="0.25">
      <c r="A108" s="79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P108" s="78"/>
      <c r="Q108" s="77"/>
      <c r="R108" s="77"/>
      <c r="S108" s="77"/>
      <c r="T108" s="77"/>
    </row>
    <row r="109" spans="1:57" s="74" customFormat="1" x14ac:dyDescent="0.25">
      <c r="A109" s="79"/>
      <c r="B109" s="78"/>
      <c r="C109" s="78"/>
      <c r="D109" s="78"/>
      <c r="E109" s="78"/>
      <c r="F109" s="78"/>
      <c r="M109" s="78"/>
      <c r="N109" s="78"/>
      <c r="P109" s="78"/>
      <c r="Q109" s="77"/>
      <c r="R109" s="77"/>
      <c r="S109" s="77"/>
      <c r="T109" s="77"/>
    </row>
    <row r="110" spans="1:57" s="74" customFormat="1" x14ac:dyDescent="0.25">
      <c r="A110" s="79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P110" s="78"/>
      <c r="Q110" s="77"/>
      <c r="R110" s="77"/>
      <c r="S110" s="77"/>
      <c r="T110" s="77"/>
    </row>
    <row r="111" spans="1:57" s="74" customFormat="1" x14ac:dyDescent="0.25">
      <c r="A111" s="79"/>
      <c r="B111" s="78"/>
      <c r="C111" s="78"/>
      <c r="D111" s="78"/>
      <c r="E111" s="78"/>
      <c r="F111" s="78"/>
      <c r="M111" s="78"/>
      <c r="N111" s="78"/>
      <c r="P111" s="78"/>
      <c r="Q111" s="77"/>
      <c r="R111" s="77"/>
      <c r="S111" s="77"/>
      <c r="T111" s="77"/>
    </row>
    <row r="112" spans="1:57" s="74" customFormat="1" x14ac:dyDescent="0.25">
      <c r="A112" s="79"/>
      <c r="B112" s="78"/>
      <c r="C112" s="78"/>
      <c r="D112" s="78"/>
      <c r="E112" s="78"/>
      <c r="F112" s="78"/>
      <c r="M112" s="78"/>
      <c r="N112" s="78"/>
      <c r="P112" s="78"/>
      <c r="Q112" s="77"/>
      <c r="R112" s="77"/>
      <c r="S112" s="77"/>
      <c r="T112" s="77"/>
    </row>
    <row r="113" spans="1:20" s="74" customFormat="1" x14ac:dyDescent="0.25">
      <c r="A113" s="79"/>
      <c r="B113" s="78"/>
      <c r="C113" s="78"/>
      <c r="D113" s="78"/>
      <c r="E113" s="78"/>
      <c r="F113" s="78"/>
      <c r="M113" s="78"/>
      <c r="N113" s="78"/>
      <c r="P113" s="78"/>
      <c r="Q113" s="77"/>
      <c r="R113" s="77"/>
      <c r="S113" s="77"/>
      <c r="T113" s="77"/>
    </row>
    <row r="114" spans="1:20" s="74" customFormat="1" x14ac:dyDescent="0.25">
      <c r="A114" s="79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P114" s="78"/>
      <c r="Q114" s="77"/>
      <c r="R114" s="77"/>
      <c r="S114" s="77"/>
      <c r="T114" s="77"/>
    </row>
    <row r="115" spans="1:20" s="74" customFormat="1" x14ac:dyDescent="0.25">
      <c r="A115" s="79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P115" s="78"/>
      <c r="Q115" s="77"/>
      <c r="R115" s="77"/>
      <c r="S115" s="77"/>
      <c r="T115" s="77"/>
    </row>
    <row r="116" spans="1:20" s="74" customFormat="1" x14ac:dyDescent="0.25">
      <c r="A116" s="79"/>
      <c r="B116" s="78"/>
      <c r="C116" s="78"/>
      <c r="D116" s="78"/>
      <c r="E116" s="78"/>
      <c r="F116" s="78"/>
      <c r="M116" s="78"/>
      <c r="N116" s="78"/>
      <c r="P116" s="78"/>
      <c r="Q116" s="77"/>
      <c r="R116" s="77"/>
      <c r="S116" s="77"/>
      <c r="T116" s="77"/>
    </row>
    <row r="117" spans="1:20" s="74" customFormat="1" x14ac:dyDescent="0.25">
      <c r="A117" s="79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P117" s="78"/>
      <c r="Q117" s="77"/>
      <c r="R117" s="77"/>
      <c r="S117" s="77"/>
      <c r="T117" s="77"/>
    </row>
    <row r="118" spans="1:20" s="74" customFormat="1" x14ac:dyDescent="0.25">
      <c r="A118" s="79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P118" s="78"/>
      <c r="Q118" s="77"/>
      <c r="R118" s="77"/>
      <c r="S118" s="77"/>
      <c r="T118" s="77"/>
    </row>
    <row r="119" spans="1:20" s="74" customFormat="1" x14ac:dyDescent="0.25">
      <c r="A119" s="79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P119" s="78"/>
      <c r="Q119" s="77"/>
      <c r="R119" s="77"/>
      <c r="S119" s="77"/>
      <c r="T119" s="77"/>
    </row>
    <row r="120" spans="1:20" s="74" customFormat="1" x14ac:dyDescent="0.25">
      <c r="A120" s="79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P120" s="78"/>
      <c r="Q120" s="77"/>
      <c r="R120" s="77"/>
      <c r="S120" s="77"/>
      <c r="T120" s="77"/>
    </row>
    <row r="121" spans="1:20" s="74" customFormat="1" x14ac:dyDescent="0.25">
      <c r="A121" s="79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P121" s="78"/>
      <c r="Q121" s="77"/>
      <c r="R121" s="77"/>
      <c r="S121" s="77"/>
      <c r="T121" s="77"/>
    </row>
    <row r="122" spans="1:20" s="74" customFormat="1" x14ac:dyDescent="0.25">
      <c r="A122" s="79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P122" s="78"/>
      <c r="Q122" s="77"/>
      <c r="R122" s="77"/>
      <c r="S122" s="77"/>
      <c r="T122" s="77"/>
    </row>
    <row r="123" spans="1:20" s="74" customFormat="1" x14ac:dyDescent="0.25">
      <c r="A123" s="79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P123" s="78"/>
      <c r="Q123" s="77"/>
      <c r="R123" s="77"/>
      <c r="S123" s="77"/>
      <c r="T123" s="77"/>
    </row>
    <row r="124" spans="1:20" s="74" customFormat="1" x14ac:dyDescent="0.25">
      <c r="A124" s="79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P124" s="78"/>
      <c r="Q124" s="77"/>
      <c r="R124" s="77"/>
      <c r="S124" s="77"/>
      <c r="T124" s="77"/>
    </row>
    <row r="125" spans="1:20" s="74" customFormat="1" x14ac:dyDescent="0.25">
      <c r="A125" s="79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P125" s="78"/>
      <c r="Q125" s="77"/>
      <c r="R125" s="77"/>
      <c r="S125" s="77"/>
      <c r="T125" s="77"/>
    </row>
    <row r="126" spans="1:20" s="74" customFormat="1" x14ac:dyDescent="0.25">
      <c r="A126" s="79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P126" s="78"/>
      <c r="Q126" s="77"/>
      <c r="R126" s="77"/>
      <c r="S126" s="77"/>
      <c r="T126" s="77"/>
    </row>
    <row r="127" spans="1:20" s="74" customFormat="1" x14ac:dyDescent="0.25">
      <c r="A127" s="79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P127" s="78"/>
      <c r="Q127" s="77"/>
      <c r="R127" s="77"/>
      <c r="S127" s="77"/>
      <c r="T127" s="77"/>
    </row>
    <row r="128" spans="1:20" s="74" customFormat="1" x14ac:dyDescent="0.25">
      <c r="A128" s="79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P128" s="78"/>
      <c r="Q128" s="77"/>
      <c r="R128" s="77"/>
      <c r="S128" s="77"/>
      <c r="T128" s="77"/>
    </row>
    <row r="129" spans="1:20" s="74" customFormat="1" x14ac:dyDescent="0.25">
      <c r="A129" s="79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P129" s="78"/>
      <c r="Q129" s="77"/>
      <c r="R129" s="77"/>
      <c r="S129" s="77"/>
      <c r="T129" s="77"/>
    </row>
    <row r="130" spans="1:20" s="74" customFormat="1" x14ac:dyDescent="0.25">
      <c r="A130" s="79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P130" s="78"/>
      <c r="Q130" s="77"/>
      <c r="R130" s="77"/>
      <c r="S130" s="77"/>
      <c r="T130" s="77"/>
    </row>
    <row r="131" spans="1:20" s="74" customFormat="1" x14ac:dyDescent="0.25">
      <c r="A131" s="79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P131" s="78"/>
      <c r="Q131" s="77"/>
      <c r="R131" s="77"/>
      <c r="S131" s="77"/>
      <c r="T131" s="77"/>
    </row>
    <row r="132" spans="1:20" s="74" customFormat="1" x14ac:dyDescent="0.25">
      <c r="A132" s="79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P132" s="78"/>
      <c r="Q132" s="77"/>
      <c r="R132" s="77"/>
      <c r="S132" s="77"/>
      <c r="T132" s="77"/>
    </row>
    <row r="133" spans="1:20" s="74" customFormat="1" x14ac:dyDescent="0.25">
      <c r="A133" s="79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P133" s="78"/>
      <c r="Q133" s="77"/>
      <c r="R133" s="77"/>
      <c r="S133" s="77"/>
      <c r="T133" s="77"/>
    </row>
    <row r="134" spans="1:20" s="74" customFormat="1" x14ac:dyDescent="0.25">
      <c r="A134" s="79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P134" s="78"/>
      <c r="Q134" s="77"/>
      <c r="R134" s="77"/>
      <c r="S134" s="77"/>
      <c r="T134" s="77"/>
    </row>
    <row r="135" spans="1:20" s="74" customFormat="1" x14ac:dyDescent="0.25">
      <c r="A135" s="79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P135" s="78"/>
      <c r="Q135" s="77"/>
      <c r="R135" s="77"/>
      <c r="S135" s="77"/>
      <c r="T135" s="77"/>
    </row>
    <row r="136" spans="1:20" s="74" customFormat="1" x14ac:dyDescent="0.25">
      <c r="A136" s="79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P136" s="78"/>
      <c r="Q136" s="77"/>
      <c r="R136" s="77"/>
      <c r="S136" s="77"/>
      <c r="T136" s="77"/>
    </row>
    <row r="137" spans="1:20" s="74" customFormat="1" x14ac:dyDescent="0.25">
      <c r="A137" s="79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P137" s="78"/>
      <c r="Q137" s="77"/>
      <c r="R137" s="77"/>
      <c r="S137" s="77"/>
      <c r="T137" s="77"/>
    </row>
    <row r="138" spans="1:20" s="74" customFormat="1" x14ac:dyDescent="0.25">
      <c r="A138" s="79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P138" s="78"/>
      <c r="Q138" s="77"/>
      <c r="R138" s="77"/>
      <c r="S138" s="77"/>
      <c r="T138" s="77"/>
    </row>
    <row r="139" spans="1:20" s="74" customFormat="1" x14ac:dyDescent="0.25">
      <c r="A139" s="79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P139" s="78"/>
      <c r="Q139" s="77"/>
      <c r="R139" s="77"/>
      <c r="S139" s="77"/>
      <c r="T139" s="77"/>
    </row>
    <row r="140" spans="1:20" s="74" customFormat="1" x14ac:dyDescent="0.25">
      <c r="A140" s="79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P140" s="78"/>
      <c r="Q140" s="77"/>
      <c r="R140" s="77"/>
      <c r="S140" s="77"/>
      <c r="T140" s="77"/>
    </row>
    <row r="141" spans="1:20" s="74" customFormat="1" x14ac:dyDescent="0.25">
      <c r="A141" s="79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P141" s="78"/>
      <c r="Q141" s="77"/>
      <c r="R141" s="77"/>
      <c r="S141" s="77"/>
      <c r="T141" s="77"/>
    </row>
    <row r="142" spans="1:20" s="74" customFormat="1" x14ac:dyDescent="0.25">
      <c r="A142" s="79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P142" s="78"/>
      <c r="Q142" s="77"/>
      <c r="R142" s="77"/>
      <c r="S142" s="77"/>
      <c r="T142" s="77"/>
    </row>
    <row r="143" spans="1:20" s="74" customFormat="1" x14ac:dyDescent="0.25">
      <c r="A143" s="79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P143" s="78"/>
      <c r="Q143" s="77"/>
      <c r="R143" s="77"/>
      <c r="S143" s="77"/>
      <c r="T143" s="77"/>
    </row>
    <row r="144" spans="1:20" s="74" customFormat="1" x14ac:dyDescent="0.25">
      <c r="A144" s="79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P144" s="78"/>
      <c r="Q144" s="77"/>
      <c r="R144" s="77"/>
      <c r="S144" s="77"/>
      <c r="T144" s="77"/>
    </row>
    <row r="145" spans="1:20" s="74" customFormat="1" x14ac:dyDescent="0.25">
      <c r="A145" s="79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P145" s="78"/>
      <c r="Q145" s="77"/>
      <c r="R145" s="77"/>
      <c r="S145" s="77"/>
      <c r="T145" s="77"/>
    </row>
    <row r="146" spans="1:20" s="74" customFormat="1" x14ac:dyDescent="0.25">
      <c r="A146" s="79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P146" s="78"/>
      <c r="Q146" s="77"/>
      <c r="R146" s="77"/>
      <c r="S146" s="77"/>
      <c r="T146" s="77"/>
    </row>
    <row r="147" spans="1:20" s="74" customFormat="1" x14ac:dyDescent="0.25">
      <c r="A147" s="79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P147" s="78"/>
      <c r="Q147" s="77"/>
      <c r="R147" s="77"/>
      <c r="S147" s="77"/>
      <c r="T147" s="77"/>
    </row>
    <row r="148" spans="1:20" s="74" customFormat="1" x14ac:dyDescent="0.25">
      <c r="A148" s="79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P148" s="78"/>
      <c r="Q148" s="77"/>
      <c r="R148" s="77"/>
      <c r="S148" s="77"/>
      <c r="T148" s="77"/>
    </row>
    <row r="149" spans="1:20" s="74" customFormat="1" x14ac:dyDescent="0.25">
      <c r="A149" s="79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P149" s="78"/>
      <c r="Q149" s="77"/>
      <c r="R149" s="77"/>
      <c r="S149" s="77"/>
      <c r="T149" s="77"/>
    </row>
    <row r="150" spans="1:20" s="74" customFormat="1" x14ac:dyDescent="0.25">
      <c r="A150" s="79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P150" s="78"/>
      <c r="Q150" s="77"/>
      <c r="R150" s="77"/>
      <c r="S150" s="77"/>
      <c r="T150" s="77"/>
    </row>
    <row r="151" spans="1:20" s="74" customFormat="1" x14ac:dyDescent="0.25">
      <c r="A151" s="79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P151" s="78"/>
      <c r="Q151" s="77"/>
      <c r="R151" s="77"/>
      <c r="S151" s="77"/>
      <c r="T151" s="77"/>
    </row>
    <row r="152" spans="1:20" s="74" customFormat="1" x14ac:dyDescent="0.25">
      <c r="A152" s="79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P152" s="78"/>
      <c r="Q152" s="77"/>
      <c r="R152" s="77"/>
      <c r="S152" s="77"/>
      <c r="T152" s="77"/>
    </row>
    <row r="153" spans="1:20" s="74" customFormat="1" x14ac:dyDescent="0.25">
      <c r="A153" s="79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P153" s="78"/>
      <c r="Q153" s="77"/>
      <c r="R153" s="77"/>
      <c r="S153" s="77"/>
      <c r="T153" s="77"/>
    </row>
    <row r="154" spans="1:20" s="74" customFormat="1" x14ac:dyDescent="0.25">
      <c r="A154" s="79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P154" s="78"/>
      <c r="Q154" s="77"/>
      <c r="R154" s="77"/>
      <c r="S154" s="77"/>
      <c r="T154" s="77"/>
    </row>
    <row r="155" spans="1:20" s="74" customFormat="1" x14ac:dyDescent="0.25">
      <c r="A155" s="79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P155" s="78"/>
      <c r="Q155" s="77"/>
      <c r="R155" s="77"/>
      <c r="S155" s="77"/>
      <c r="T155" s="77"/>
    </row>
    <row r="156" spans="1:20" s="74" customFormat="1" x14ac:dyDescent="0.25">
      <c r="A156" s="79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P156" s="78"/>
      <c r="Q156" s="77"/>
      <c r="R156" s="77"/>
      <c r="S156" s="77"/>
      <c r="T156" s="77"/>
    </row>
    <row r="157" spans="1:20" s="74" customFormat="1" x14ac:dyDescent="0.25">
      <c r="A157" s="79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P157" s="78"/>
      <c r="Q157" s="77"/>
      <c r="R157" s="77"/>
      <c r="S157" s="77"/>
      <c r="T157" s="77"/>
    </row>
    <row r="158" spans="1:20" s="74" customFormat="1" x14ac:dyDescent="0.25">
      <c r="A158" s="79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P158" s="78"/>
      <c r="Q158" s="77"/>
      <c r="R158" s="77"/>
      <c r="S158" s="77"/>
      <c r="T158" s="77"/>
    </row>
    <row r="159" spans="1:20" s="74" customFormat="1" x14ac:dyDescent="0.25">
      <c r="A159" s="79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P159" s="78"/>
      <c r="Q159" s="77"/>
      <c r="R159" s="77"/>
      <c r="S159" s="77"/>
      <c r="T159" s="77"/>
    </row>
    <row r="160" spans="1:20" s="74" customFormat="1" x14ac:dyDescent="0.25">
      <c r="A160" s="79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P160" s="78"/>
      <c r="Q160" s="77"/>
      <c r="R160" s="77"/>
      <c r="S160" s="77"/>
      <c r="T160" s="77"/>
    </row>
    <row r="161" spans="1:20" s="74" customFormat="1" x14ac:dyDescent="0.25">
      <c r="A161" s="79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P161" s="78"/>
      <c r="Q161" s="77"/>
      <c r="R161" s="77"/>
      <c r="S161" s="77"/>
      <c r="T161" s="77"/>
    </row>
    <row r="162" spans="1:20" s="74" customFormat="1" x14ac:dyDescent="0.25">
      <c r="A162" s="79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P162" s="78"/>
      <c r="Q162" s="77"/>
      <c r="R162" s="77"/>
      <c r="S162" s="77"/>
      <c r="T162" s="77"/>
    </row>
    <row r="163" spans="1:20" s="74" customFormat="1" x14ac:dyDescent="0.25">
      <c r="A163" s="79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P163" s="78"/>
      <c r="Q163" s="77"/>
      <c r="R163" s="77"/>
      <c r="S163" s="77"/>
      <c r="T163" s="77"/>
    </row>
    <row r="164" spans="1:20" s="74" customFormat="1" x14ac:dyDescent="0.25">
      <c r="A164" s="79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P164" s="78"/>
      <c r="Q164" s="77"/>
      <c r="R164" s="77"/>
      <c r="S164" s="77"/>
      <c r="T164" s="77"/>
    </row>
    <row r="165" spans="1:20" s="74" customFormat="1" x14ac:dyDescent="0.25">
      <c r="A165" s="79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P165" s="78"/>
      <c r="Q165" s="77"/>
      <c r="R165" s="77"/>
      <c r="S165" s="77"/>
      <c r="T165" s="77"/>
    </row>
    <row r="166" spans="1:20" s="74" customFormat="1" x14ac:dyDescent="0.25">
      <c r="A166" s="79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P166" s="78"/>
      <c r="Q166" s="77"/>
      <c r="R166" s="77"/>
      <c r="S166" s="77"/>
      <c r="T166" s="77"/>
    </row>
    <row r="167" spans="1:20" s="74" customFormat="1" x14ac:dyDescent="0.25">
      <c r="A167" s="79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P167" s="78"/>
      <c r="Q167" s="77"/>
      <c r="R167" s="77"/>
      <c r="S167" s="77"/>
      <c r="T167" s="77"/>
    </row>
    <row r="168" spans="1:20" s="74" customFormat="1" x14ac:dyDescent="0.25">
      <c r="A168" s="79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P168" s="78"/>
      <c r="Q168" s="77"/>
      <c r="R168" s="77"/>
      <c r="S168" s="77"/>
      <c r="T168" s="77"/>
    </row>
    <row r="169" spans="1:20" s="74" customFormat="1" x14ac:dyDescent="0.25">
      <c r="A169" s="79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P169" s="78"/>
      <c r="Q169" s="77"/>
      <c r="R169" s="77"/>
      <c r="S169" s="77"/>
      <c r="T169" s="77"/>
    </row>
    <row r="170" spans="1:20" s="74" customFormat="1" x14ac:dyDescent="0.25">
      <c r="A170" s="79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P170" s="78"/>
      <c r="Q170" s="77"/>
      <c r="R170" s="77"/>
      <c r="S170" s="77"/>
      <c r="T170" s="77"/>
    </row>
    <row r="171" spans="1:20" s="74" customFormat="1" x14ac:dyDescent="0.25">
      <c r="A171" s="79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P171" s="78"/>
      <c r="Q171" s="77"/>
      <c r="R171" s="77"/>
      <c r="S171" s="77"/>
      <c r="T171" s="77"/>
    </row>
    <row r="172" spans="1:20" s="74" customFormat="1" x14ac:dyDescent="0.25">
      <c r="A172" s="79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P172" s="78"/>
      <c r="Q172" s="77"/>
      <c r="R172" s="77"/>
      <c r="S172" s="77"/>
      <c r="T172" s="77"/>
    </row>
    <row r="173" spans="1:20" s="74" customFormat="1" x14ac:dyDescent="0.25">
      <c r="A173" s="79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P173" s="78"/>
      <c r="Q173" s="77"/>
      <c r="R173" s="77"/>
      <c r="S173" s="77"/>
      <c r="T173" s="77"/>
    </row>
    <row r="174" spans="1:20" s="74" customFormat="1" x14ac:dyDescent="0.25">
      <c r="A174" s="79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P174" s="78"/>
      <c r="Q174" s="77"/>
      <c r="R174" s="77"/>
      <c r="S174" s="77"/>
      <c r="T174" s="77"/>
    </row>
    <row r="175" spans="1:20" s="74" customFormat="1" x14ac:dyDescent="0.25">
      <c r="A175" s="79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P175" s="78"/>
      <c r="Q175" s="77"/>
      <c r="R175" s="77"/>
      <c r="S175" s="77"/>
      <c r="T175" s="77"/>
    </row>
    <row r="176" spans="1:20" s="74" customFormat="1" x14ac:dyDescent="0.25">
      <c r="A176" s="79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P176" s="78"/>
      <c r="Q176" s="77"/>
      <c r="R176" s="77"/>
      <c r="S176" s="77"/>
      <c r="T176" s="77"/>
    </row>
    <row r="177" spans="1:20" s="74" customFormat="1" x14ac:dyDescent="0.25">
      <c r="A177" s="79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P177" s="78"/>
      <c r="Q177" s="77"/>
      <c r="R177" s="77"/>
      <c r="S177" s="77"/>
      <c r="T177" s="77"/>
    </row>
    <row r="178" spans="1:20" s="74" customFormat="1" x14ac:dyDescent="0.25">
      <c r="A178" s="79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P178" s="78"/>
      <c r="Q178" s="77"/>
      <c r="R178" s="77"/>
      <c r="S178" s="77"/>
      <c r="T178" s="77"/>
    </row>
    <row r="179" spans="1:20" s="74" customFormat="1" x14ac:dyDescent="0.25">
      <c r="A179" s="79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P179" s="78"/>
      <c r="Q179" s="77"/>
      <c r="R179" s="77"/>
      <c r="S179" s="77"/>
      <c r="T179" s="77"/>
    </row>
    <row r="180" spans="1:20" s="74" customFormat="1" x14ac:dyDescent="0.25">
      <c r="A180" s="79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P180" s="78"/>
      <c r="Q180" s="77"/>
      <c r="R180" s="77"/>
      <c r="S180" s="77"/>
      <c r="T180" s="77"/>
    </row>
    <row r="181" spans="1:20" s="74" customFormat="1" x14ac:dyDescent="0.25">
      <c r="A181" s="79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P181" s="78"/>
      <c r="Q181" s="77"/>
      <c r="R181" s="77"/>
      <c r="S181" s="77"/>
      <c r="T181" s="77"/>
    </row>
    <row r="182" spans="1:20" s="74" customFormat="1" x14ac:dyDescent="0.25">
      <c r="A182" s="79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P182" s="78"/>
      <c r="Q182" s="77"/>
      <c r="R182" s="77"/>
      <c r="S182" s="77"/>
      <c r="T182" s="77"/>
    </row>
    <row r="183" spans="1:20" s="74" customFormat="1" x14ac:dyDescent="0.25">
      <c r="A183" s="79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P183" s="78"/>
      <c r="Q183" s="77"/>
      <c r="R183" s="77"/>
      <c r="S183" s="77"/>
      <c r="T183" s="77"/>
    </row>
    <row r="184" spans="1:20" s="74" customFormat="1" x14ac:dyDescent="0.25">
      <c r="A184" s="79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P184" s="78"/>
      <c r="Q184" s="77"/>
      <c r="R184" s="77"/>
      <c r="S184" s="77"/>
      <c r="T184" s="77"/>
    </row>
    <row r="185" spans="1:20" s="74" customFormat="1" x14ac:dyDescent="0.25">
      <c r="A185" s="79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P185" s="78"/>
      <c r="Q185" s="77"/>
      <c r="R185" s="77"/>
      <c r="S185" s="77"/>
      <c r="T185" s="77"/>
    </row>
    <row r="186" spans="1:20" s="74" customFormat="1" x14ac:dyDescent="0.25">
      <c r="A186" s="79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P186" s="78"/>
      <c r="Q186" s="77"/>
      <c r="R186" s="77"/>
      <c r="S186" s="77"/>
      <c r="T186" s="77"/>
    </row>
    <row r="187" spans="1:20" s="74" customFormat="1" x14ac:dyDescent="0.25">
      <c r="A187" s="79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P187" s="78"/>
      <c r="Q187" s="77"/>
      <c r="R187" s="77"/>
      <c r="S187" s="77"/>
      <c r="T187" s="77"/>
    </row>
    <row r="188" spans="1:20" s="74" customFormat="1" x14ac:dyDescent="0.25">
      <c r="A188" s="79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P188" s="78"/>
      <c r="Q188" s="77"/>
      <c r="R188" s="77"/>
      <c r="S188" s="77"/>
      <c r="T188" s="77"/>
    </row>
    <row r="189" spans="1:20" s="74" customFormat="1" x14ac:dyDescent="0.25">
      <c r="A189" s="79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P189" s="78"/>
      <c r="Q189" s="77"/>
      <c r="R189" s="77"/>
      <c r="S189" s="77"/>
      <c r="T189" s="77"/>
    </row>
    <row r="190" spans="1:20" s="74" customFormat="1" x14ac:dyDescent="0.25">
      <c r="A190" s="79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P190" s="78"/>
      <c r="Q190" s="77"/>
      <c r="R190" s="77"/>
      <c r="S190" s="77"/>
      <c r="T190" s="77"/>
    </row>
    <row r="191" spans="1:20" s="74" customFormat="1" x14ac:dyDescent="0.25">
      <c r="A191" s="79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P191" s="78"/>
      <c r="Q191" s="77"/>
      <c r="R191" s="77"/>
      <c r="S191" s="77"/>
      <c r="T191" s="77"/>
    </row>
    <row r="192" spans="1:20" s="74" customFormat="1" x14ac:dyDescent="0.25">
      <c r="A192" s="79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P192" s="78"/>
      <c r="Q192" s="77"/>
      <c r="R192" s="77"/>
      <c r="S192" s="77"/>
      <c r="T192" s="77"/>
    </row>
    <row r="193" spans="1:20" s="74" customFormat="1" x14ac:dyDescent="0.25">
      <c r="A193" s="79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P193" s="78"/>
      <c r="Q193" s="77"/>
      <c r="R193" s="77"/>
      <c r="S193" s="77"/>
      <c r="T193" s="77"/>
    </row>
    <row r="194" spans="1:20" s="74" customFormat="1" x14ac:dyDescent="0.25">
      <c r="A194" s="79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P194" s="78"/>
      <c r="Q194" s="77"/>
      <c r="R194" s="77"/>
      <c r="S194" s="77"/>
      <c r="T194" s="77"/>
    </row>
    <row r="195" spans="1:20" s="74" customFormat="1" x14ac:dyDescent="0.25">
      <c r="A195" s="79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P195" s="78"/>
      <c r="Q195" s="77"/>
      <c r="R195" s="77"/>
      <c r="S195" s="77"/>
      <c r="T195" s="77"/>
    </row>
    <row r="196" spans="1:20" s="74" customFormat="1" x14ac:dyDescent="0.25">
      <c r="A196" s="79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P196" s="78"/>
      <c r="Q196" s="77"/>
      <c r="R196" s="77"/>
      <c r="S196" s="77"/>
      <c r="T196" s="77"/>
    </row>
    <row r="197" spans="1:20" s="74" customFormat="1" x14ac:dyDescent="0.25">
      <c r="A197" s="79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P197" s="78"/>
      <c r="Q197" s="77"/>
      <c r="R197" s="77"/>
      <c r="S197" s="77"/>
      <c r="T197" s="77"/>
    </row>
    <row r="198" spans="1:20" s="74" customFormat="1" x14ac:dyDescent="0.25">
      <c r="A198" s="79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P198" s="78"/>
      <c r="Q198" s="77"/>
      <c r="R198" s="77"/>
      <c r="S198" s="77"/>
      <c r="T198" s="77"/>
    </row>
    <row r="199" spans="1:20" s="74" customFormat="1" x14ac:dyDescent="0.25">
      <c r="A199" s="79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P199" s="78"/>
      <c r="Q199" s="77"/>
      <c r="R199" s="77"/>
      <c r="S199" s="77"/>
      <c r="T199" s="77"/>
    </row>
    <row r="200" spans="1:20" s="74" customFormat="1" x14ac:dyDescent="0.25">
      <c r="A200" s="79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P200" s="78"/>
      <c r="Q200" s="77"/>
      <c r="R200" s="77"/>
      <c r="S200" s="77"/>
      <c r="T200" s="77"/>
    </row>
    <row r="201" spans="1:20" s="74" customFormat="1" x14ac:dyDescent="0.25">
      <c r="A201" s="79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P201" s="78"/>
      <c r="Q201" s="77"/>
      <c r="R201" s="77"/>
      <c r="S201" s="77"/>
      <c r="T201" s="77"/>
    </row>
    <row r="202" spans="1:20" s="74" customFormat="1" x14ac:dyDescent="0.25">
      <c r="A202" s="79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P202" s="78"/>
      <c r="Q202" s="77"/>
      <c r="R202" s="77"/>
      <c r="S202" s="77"/>
      <c r="T202" s="77"/>
    </row>
    <row r="203" spans="1:20" s="74" customFormat="1" x14ac:dyDescent="0.25">
      <c r="A203" s="79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P203" s="78"/>
      <c r="Q203" s="77"/>
      <c r="R203" s="77"/>
      <c r="S203" s="77"/>
      <c r="T203" s="77"/>
    </row>
    <row r="204" spans="1:20" s="74" customFormat="1" x14ac:dyDescent="0.25">
      <c r="A204" s="79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P204" s="78"/>
      <c r="Q204" s="77"/>
      <c r="R204" s="77"/>
      <c r="S204" s="77"/>
      <c r="T204" s="77"/>
    </row>
    <row r="205" spans="1:20" s="74" customFormat="1" x14ac:dyDescent="0.25">
      <c r="A205" s="79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P205" s="78"/>
      <c r="Q205" s="77"/>
      <c r="R205" s="77"/>
      <c r="S205" s="77"/>
      <c r="T205" s="77"/>
    </row>
    <row r="206" spans="1:20" s="74" customFormat="1" x14ac:dyDescent="0.25">
      <c r="A206" s="79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P206" s="78"/>
      <c r="Q206" s="77"/>
      <c r="R206" s="77"/>
      <c r="S206" s="77"/>
      <c r="T206" s="77"/>
    </row>
    <row r="207" spans="1:20" s="74" customFormat="1" x14ac:dyDescent="0.25">
      <c r="A207" s="79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P207" s="78"/>
      <c r="Q207" s="77"/>
      <c r="R207" s="77"/>
      <c r="S207" s="77"/>
      <c r="T207" s="77"/>
    </row>
    <row r="208" spans="1:20" s="74" customFormat="1" x14ac:dyDescent="0.25">
      <c r="A208" s="79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P208" s="78"/>
      <c r="Q208" s="77"/>
      <c r="R208" s="77"/>
      <c r="S208" s="77"/>
      <c r="T208" s="77"/>
    </row>
    <row r="209" spans="1:20" s="74" customFormat="1" x14ac:dyDescent="0.25">
      <c r="A209" s="79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P209" s="78"/>
      <c r="Q209" s="77"/>
      <c r="R209" s="77"/>
      <c r="S209" s="77"/>
      <c r="T209" s="77"/>
    </row>
    <row r="210" spans="1:20" s="74" customFormat="1" x14ac:dyDescent="0.25">
      <c r="A210" s="79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P210" s="78"/>
      <c r="Q210" s="77"/>
      <c r="R210" s="77"/>
      <c r="S210" s="77"/>
      <c r="T210" s="77"/>
    </row>
    <row r="211" spans="1:20" s="74" customFormat="1" x14ac:dyDescent="0.25">
      <c r="A211" s="79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P211" s="78"/>
      <c r="Q211" s="77"/>
      <c r="R211" s="77"/>
      <c r="S211" s="77"/>
      <c r="T211" s="77"/>
    </row>
    <row r="212" spans="1:20" s="74" customFormat="1" x14ac:dyDescent="0.25">
      <c r="A212" s="79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P212" s="78"/>
      <c r="Q212" s="77"/>
      <c r="R212" s="77"/>
      <c r="S212" s="77"/>
      <c r="T212" s="77"/>
    </row>
    <row r="213" spans="1:20" s="74" customFormat="1" x14ac:dyDescent="0.25">
      <c r="A213" s="79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P213" s="78"/>
      <c r="Q213" s="77"/>
      <c r="R213" s="77"/>
      <c r="S213" s="77"/>
      <c r="T213" s="77"/>
    </row>
    <row r="214" spans="1:20" s="74" customFormat="1" x14ac:dyDescent="0.25">
      <c r="A214" s="79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P214" s="78"/>
      <c r="Q214" s="77"/>
      <c r="R214" s="77"/>
      <c r="S214" s="77"/>
      <c r="T214" s="77"/>
    </row>
    <row r="215" spans="1:20" s="74" customFormat="1" x14ac:dyDescent="0.25">
      <c r="A215" s="79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P215" s="78"/>
      <c r="Q215" s="77"/>
      <c r="R215" s="77"/>
      <c r="S215" s="77"/>
      <c r="T215" s="77"/>
    </row>
    <row r="216" spans="1:20" s="74" customFormat="1" x14ac:dyDescent="0.25">
      <c r="A216" s="79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P216" s="78"/>
      <c r="Q216" s="77"/>
      <c r="R216" s="77"/>
      <c r="S216" s="77"/>
      <c r="T216" s="77"/>
    </row>
    <row r="217" spans="1:20" s="74" customFormat="1" x14ac:dyDescent="0.25">
      <c r="A217" s="79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P217" s="78"/>
      <c r="Q217" s="77"/>
      <c r="R217" s="77"/>
      <c r="S217" s="77"/>
      <c r="T217" s="77"/>
    </row>
    <row r="218" spans="1:20" s="74" customFormat="1" x14ac:dyDescent="0.25">
      <c r="A218" s="79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P218" s="78"/>
      <c r="Q218" s="77"/>
      <c r="R218" s="77"/>
      <c r="S218" s="77"/>
      <c r="T218" s="77"/>
    </row>
    <row r="219" spans="1:20" s="74" customFormat="1" x14ac:dyDescent="0.25">
      <c r="A219" s="79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P219" s="78"/>
      <c r="Q219" s="77"/>
      <c r="R219" s="77"/>
      <c r="S219" s="77"/>
      <c r="T219" s="77"/>
    </row>
    <row r="220" spans="1:20" s="74" customFormat="1" x14ac:dyDescent="0.25">
      <c r="A220" s="79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P220" s="78"/>
      <c r="Q220" s="77"/>
      <c r="R220" s="77"/>
      <c r="S220" s="77"/>
      <c r="T220" s="77"/>
    </row>
    <row r="221" spans="1:20" s="74" customFormat="1" x14ac:dyDescent="0.25">
      <c r="A221" s="79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P221" s="78"/>
      <c r="Q221" s="77"/>
      <c r="R221" s="77"/>
      <c r="S221" s="77"/>
      <c r="T221" s="77"/>
    </row>
    <row r="222" spans="1:20" s="74" customFormat="1" x14ac:dyDescent="0.25">
      <c r="A222" s="79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P222" s="78"/>
      <c r="Q222" s="77"/>
      <c r="R222" s="77"/>
      <c r="S222" s="77"/>
      <c r="T222" s="77"/>
    </row>
    <row r="223" spans="1:20" s="74" customFormat="1" x14ac:dyDescent="0.25">
      <c r="A223" s="79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P223" s="78"/>
      <c r="Q223" s="77"/>
      <c r="R223" s="77"/>
      <c r="S223" s="77"/>
      <c r="T223" s="77"/>
    </row>
    <row r="224" spans="1:20" s="74" customFormat="1" x14ac:dyDescent="0.25">
      <c r="A224" s="79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P224" s="78"/>
      <c r="Q224" s="77"/>
      <c r="R224" s="77"/>
      <c r="S224" s="77"/>
      <c r="T224" s="77"/>
    </row>
    <row r="225" spans="1:20" s="74" customFormat="1" x14ac:dyDescent="0.25">
      <c r="A225" s="79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P225" s="78"/>
      <c r="Q225" s="77"/>
      <c r="R225" s="77"/>
      <c r="S225" s="77"/>
      <c r="T225" s="77"/>
    </row>
    <row r="226" spans="1:20" s="74" customFormat="1" x14ac:dyDescent="0.25">
      <c r="A226" s="79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P226" s="78"/>
      <c r="Q226" s="77"/>
      <c r="R226" s="77"/>
      <c r="S226" s="77"/>
      <c r="T226" s="77"/>
    </row>
    <row r="227" spans="1:20" s="74" customFormat="1" x14ac:dyDescent="0.25">
      <c r="A227" s="79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P227" s="78"/>
      <c r="Q227" s="77"/>
      <c r="R227" s="77"/>
      <c r="S227" s="77"/>
      <c r="T227" s="77"/>
    </row>
    <row r="228" spans="1:20" s="74" customFormat="1" x14ac:dyDescent="0.25">
      <c r="A228" s="79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P228" s="78"/>
      <c r="Q228" s="77"/>
      <c r="R228" s="77"/>
      <c r="S228" s="77"/>
      <c r="T228" s="77"/>
    </row>
    <row r="229" spans="1:20" s="74" customFormat="1" x14ac:dyDescent="0.25">
      <c r="A229" s="79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P229" s="78"/>
      <c r="Q229" s="77"/>
      <c r="R229" s="77"/>
      <c r="S229" s="77"/>
      <c r="T229" s="77"/>
    </row>
    <row r="230" spans="1:20" s="74" customFormat="1" x14ac:dyDescent="0.25">
      <c r="A230" s="79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P230" s="78"/>
      <c r="Q230" s="77"/>
      <c r="R230" s="77"/>
      <c r="S230" s="77"/>
      <c r="T230" s="77"/>
    </row>
    <row r="231" spans="1:20" s="74" customFormat="1" x14ac:dyDescent="0.25">
      <c r="A231" s="79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P231" s="78"/>
      <c r="Q231" s="77"/>
      <c r="R231" s="77"/>
      <c r="S231" s="77"/>
      <c r="T231" s="77"/>
    </row>
    <row r="232" spans="1:20" s="74" customFormat="1" x14ac:dyDescent="0.25">
      <c r="A232" s="79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P232" s="78"/>
      <c r="Q232" s="77"/>
      <c r="R232" s="77"/>
      <c r="S232" s="77"/>
      <c r="T232" s="77"/>
    </row>
    <row r="233" spans="1:20" s="74" customFormat="1" x14ac:dyDescent="0.25">
      <c r="A233" s="79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P233" s="78"/>
      <c r="Q233" s="77"/>
      <c r="R233" s="77"/>
      <c r="S233" s="77"/>
      <c r="T233" s="77"/>
    </row>
    <row r="234" spans="1:20" s="74" customFormat="1" x14ac:dyDescent="0.25">
      <c r="A234" s="79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P234" s="78"/>
      <c r="Q234" s="77"/>
      <c r="R234" s="77"/>
      <c r="S234" s="77"/>
      <c r="T234" s="77"/>
    </row>
    <row r="235" spans="1:20" s="74" customFormat="1" x14ac:dyDescent="0.25">
      <c r="A235" s="79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P235" s="78"/>
      <c r="Q235" s="77"/>
      <c r="R235" s="77"/>
      <c r="S235" s="77"/>
      <c r="T235" s="77"/>
    </row>
    <row r="236" spans="1:20" s="74" customFormat="1" x14ac:dyDescent="0.25">
      <c r="A236" s="79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P236" s="78"/>
      <c r="Q236" s="77"/>
      <c r="R236" s="77"/>
      <c r="S236" s="77"/>
      <c r="T236" s="77"/>
    </row>
    <row r="237" spans="1:20" s="74" customFormat="1" x14ac:dyDescent="0.25">
      <c r="A237" s="79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P237" s="78"/>
      <c r="Q237" s="77"/>
      <c r="R237" s="77"/>
      <c r="S237" s="77"/>
      <c r="T237" s="77"/>
    </row>
    <row r="238" spans="1:20" s="74" customFormat="1" x14ac:dyDescent="0.25">
      <c r="A238" s="79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P238" s="78"/>
      <c r="Q238" s="77"/>
      <c r="R238" s="77"/>
      <c r="S238" s="77"/>
      <c r="T238" s="77"/>
    </row>
    <row r="239" spans="1:20" s="74" customFormat="1" x14ac:dyDescent="0.25">
      <c r="A239" s="79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P239" s="78"/>
      <c r="Q239" s="77"/>
      <c r="R239" s="77"/>
      <c r="S239" s="77"/>
      <c r="T239" s="77"/>
    </row>
    <row r="240" spans="1:20" s="74" customFormat="1" x14ac:dyDescent="0.25">
      <c r="A240" s="79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P240" s="78"/>
      <c r="Q240" s="77"/>
      <c r="R240" s="77"/>
      <c r="S240" s="77"/>
      <c r="T240" s="77"/>
    </row>
    <row r="241" spans="1:20" s="74" customFormat="1" x14ac:dyDescent="0.25">
      <c r="A241" s="79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P241" s="78"/>
      <c r="Q241" s="77"/>
      <c r="R241" s="77"/>
      <c r="S241" s="77"/>
      <c r="T241" s="77"/>
    </row>
    <row r="242" spans="1:20" s="74" customFormat="1" x14ac:dyDescent="0.25">
      <c r="A242" s="79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P242" s="78"/>
      <c r="Q242" s="77"/>
      <c r="R242" s="77"/>
      <c r="S242" s="77"/>
      <c r="T242" s="77"/>
    </row>
    <row r="243" spans="1:20" s="74" customFormat="1" x14ac:dyDescent="0.25">
      <c r="A243" s="79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P243" s="78"/>
      <c r="Q243" s="77"/>
      <c r="R243" s="77"/>
      <c r="S243" s="77"/>
      <c r="T243" s="77"/>
    </row>
    <row r="244" spans="1:20" s="74" customFormat="1" x14ac:dyDescent="0.25">
      <c r="A244" s="79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P244" s="78"/>
      <c r="Q244" s="77"/>
      <c r="R244" s="77"/>
      <c r="S244" s="77"/>
      <c r="T244" s="77"/>
    </row>
    <row r="245" spans="1:20" s="74" customFormat="1" x14ac:dyDescent="0.25">
      <c r="A245" s="79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P245" s="78"/>
      <c r="Q245" s="77"/>
      <c r="R245" s="77"/>
      <c r="S245" s="77"/>
      <c r="T245" s="77"/>
    </row>
    <row r="246" spans="1:20" s="74" customFormat="1" x14ac:dyDescent="0.25">
      <c r="A246" s="79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P246" s="78"/>
      <c r="Q246" s="77"/>
      <c r="R246" s="77"/>
      <c r="S246" s="77"/>
      <c r="T246" s="77"/>
    </row>
    <row r="247" spans="1:20" s="74" customFormat="1" x14ac:dyDescent="0.25">
      <c r="A247" s="79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P247" s="78"/>
      <c r="Q247" s="77"/>
      <c r="R247" s="77"/>
      <c r="S247" s="77"/>
      <c r="T247" s="77"/>
    </row>
    <row r="248" spans="1:20" s="74" customFormat="1" x14ac:dyDescent="0.25">
      <c r="A248" s="79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P248" s="78"/>
      <c r="Q248" s="77"/>
      <c r="R248" s="77"/>
      <c r="S248" s="77"/>
      <c r="T248" s="77"/>
    </row>
    <row r="249" spans="1:20" s="74" customFormat="1" x14ac:dyDescent="0.25">
      <c r="A249" s="79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P249" s="78"/>
      <c r="Q249" s="77"/>
      <c r="R249" s="77"/>
      <c r="S249" s="77"/>
      <c r="T249" s="77"/>
    </row>
    <row r="250" spans="1:20" s="74" customFormat="1" x14ac:dyDescent="0.25">
      <c r="A250" s="79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P250" s="78"/>
      <c r="Q250" s="77"/>
      <c r="R250" s="77"/>
      <c r="S250" s="77"/>
      <c r="T250" s="77"/>
    </row>
    <row r="251" spans="1:20" s="74" customFormat="1" x14ac:dyDescent="0.25">
      <c r="A251" s="79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P251" s="78"/>
      <c r="Q251" s="77"/>
      <c r="R251" s="77"/>
      <c r="S251" s="77"/>
      <c r="T251" s="77"/>
    </row>
    <row r="252" spans="1:20" s="74" customFormat="1" x14ac:dyDescent="0.25">
      <c r="A252" s="79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P252" s="78"/>
      <c r="Q252" s="77"/>
      <c r="R252" s="77"/>
      <c r="S252" s="77"/>
      <c r="T252" s="77"/>
    </row>
    <row r="253" spans="1:20" s="74" customFormat="1" x14ac:dyDescent="0.25">
      <c r="A253" s="79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P253" s="78"/>
      <c r="Q253" s="77"/>
      <c r="R253" s="77"/>
      <c r="S253" s="77"/>
      <c r="T253" s="77"/>
    </row>
    <row r="254" spans="1:20" s="74" customFormat="1" x14ac:dyDescent="0.25">
      <c r="A254" s="79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P254" s="78"/>
      <c r="Q254" s="77"/>
      <c r="R254" s="77"/>
      <c r="S254" s="77"/>
      <c r="T254" s="77"/>
    </row>
    <row r="255" spans="1:20" s="74" customFormat="1" x14ac:dyDescent="0.25">
      <c r="A255" s="79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P255" s="78"/>
      <c r="Q255" s="77"/>
      <c r="R255" s="77"/>
      <c r="S255" s="77"/>
      <c r="T255" s="77"/>
    </row>
    <row r="256" spans="1:20" s="74" customFormat="1" x14ac:dyDescent="0.25">
      <c r="A256" s="79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P256" s="78"/>
      <c r="Q256" s="77"/>
      <c r="R256" s="77"/>
      <c r="S256" s="77"/>
      <c r="T256" s="77"/>
    </row>
    <row r="257" spans="1:20" s="74" customFormat="1" x14ac:dyDescent="0.25">
      <c r="A257" s="79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P257" s="78"/>
      <c r="Q257" s="77"/>
      <c r="R257" s="77"/>
      <c r="S257" s="77"/>
      <c r="T257" s="77"/>
    </row>
    <row r="258" spans="1:20" s="74" customFormat="1" x14ac:dyDescent="0.25">
      <c r="A258" s="79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P258" s="78"/>
      <c r="Q258" s="77"/>
      <c r="R258" s="77"/>
      <c r="S258" s="77"/>
      <c r="T258" s="77"/>
    </row>
    <row r="259" spans="1:20" s="74" customFormat="1" x14ac:dyDescent="0.25">
      <c r="A259" s="79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P259" s="78"/>
      <c r="Q259" s="77"/>
      <c r="R259" s="77"/>
      <c r="S259" s="77"/>
      <c r="T259" s="77"/>
    </row>
    <row r="260" spans="1:20" s="74" customFormat="1" x14ac:dyDescent="0.25">
      <c r="A260" s="79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P260" s="78"/>
      <c r="Q260" s="77"/>
      <c r="R260" s="77"/>
      <c r="S260" s="77"/>
      <c r="T260" s="77"/>
    </row>
    <row r="261" spans="1:20" s="74" customFormat="1" x14ac:dyDescent="0.25">
      <c r="A261" s="79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P261" s="78"/>
      <c r="Q261" s="77"/>
      <c r="R261" s="77"/>
      <c r="S261" s="77"/>
      <c r="T261" s="77"/>
    </row>
    <row r="262" spans="1:20" s="74" customFormat="1" x14ac:dyDescent="0.25">
      <c r="A262" s="79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P262" s="78"/>
      <c r="Q262" s="77"/>
      <c r="R262" s="77"/>
      <c r="S262" s="77"/>
      <c r="T262" s="77"/>
    </row>
    <row r="263" spans="1:20" s="74" customFormat="1" x14ac:dyDescent="0.25">
      <c r="A263" s="79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P263" s="78"/>
      <c r="Q263" s="77"/>
      <c r="R263" s="77"/>
      <c r="S263" s="77"/>
      <c r="T263" s="77"/>
    </row>
    <row r="264" spans="1:20" s="74" customFormat="1" x14ac:dyDescent="0.25">
      <c r="A264" s="79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P264" s="78"/>
      <c r="Q264" s="77"/>
      <c r="R264" s="77"/>
      <c r="S264" s="77"/>
      <c r="T264" s="77"/>
    </row>
    <row r="265" spans="1:20" s="74" customFormat="1" x14ac:dyDescent="0.25">
      <c r="A265" s="79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P265" s="78"/>
      <c r="Q265" s="77"/>
      <c r="R265" s="77"/>
      <c r="S265" s="77"/>
      <c r="T265" s="77"/>
    </row>
    <row r="266" spans="1:20" s="74" customFormat="1" x14ac:dyDescent="0.25">
      <c r="A266" s="79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P266" s="78"/>
      <c r="Q266" s="77"/>
      <c r="R266" s="77"/>
      <c r="S266" s="77"/>
      <c r="T266" s="77"/>
    </row>
    <row r="267" spans="1:20" s="74" customFormat="1" x14ac:dyDescent="0.25">
      <c r="A267" s="79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P267" s="78"/>
      <c r="Q267" s="77"/>
      <c r="R267" s="77"/>
      <c r="S267" s="77"/>
      <c r="T267" s="77"/>
    </row>
    <row r="268" spans="1:20" s="74" customFormat="1" x14ac:dyDescent="0.25">
      <c r="A268" s="79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P268" s="78"/>
      <c r="Q268" s="77"/>
      <c r="R268" s="77"/>
      <c r="S268" s="77"/>
      <c r="T268" s="77"/>
    </row>
    <row r="269" spans="1:20" s="74" customFormat="1" x14ac:dyDescent="0.25">
      <c r="A269" s="79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P269" s="78"/>
      <c r="Q269" s="77"/>
      <c r="R269" s="77"/>
      <c r="S269" s="77"/>
      <c r="T269" s="77"/>
    </row>
    <row r="270" spans="1:20" s="74" customFormat="1" x14ac:dyDescent="0.25">
      <c r="A270" s="79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P270" s="78"/>
      <c r="Q270" s="77"/>
      <c r="R270" s="77"/>
      <c r="S270" s="77"/>
      <c r="T270" s="77"/>
    </row>
    <row r="271" spans="1:20" s="74" customFormat="1" x14ac:dyDescent="0.25">
      <c r="A271" s="79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P271" s="78"/>
      <c r="Q271" s="77"/>
      <c r="R271" s="77"/>
      <c r="S271" s="77"/>
      <c r="T271" s="77"/>
    </row>
    <row r="272" spans="1:20" s="74" customFormat="1" x14ac:dyDescent="0.25">
      <c r="A272" s="79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P272" s="78"/>
      <c r="Q272" s="77"/>
      <c r="R272" s="77"/>
      <c r="S272" s="77"/>
      <c r="T272" s="77"/>
    </row>
    <row r="273" spans="1:20" s="74" customFormat="1" x14ac:dyDescent="0.25">
      <c r="A273" s="79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P273" s="78"/>
      <c r="Q273" s="77"/>
      <c r="R273" s="77"/>
      <c r="S273" s="77"/>
      <c r="T273" s="77"/>
    </row>
    <row r="274" spans="1:20" s="74" customFormat="1" x14ac:dyDescent="0.25">
      <c r="A274" s="79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P274" s="78"/>
      <c r="Q274" s="77"/>
      <c r="R274" s="77"/>
      <c r="S274" s="77"/>
      <c r="T274" s="77"/>
    </row>
    <row r="275" spans="1:20" s="74" customFormat="1" x14ac:dyDescent="0.25">
      <c r="A275" s="79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P275" s="78"/>
      <c r="Q275" s="77"/>
      <c r="R275" s="77"/>
      <c r="S275" s="77"/>
      <c r="T275" s="77"/>
    </row>
    <row r="276" spans="1:20" s="74" customFormat="1" x14ac:dyDescent="0.25">
      <c r="A276" s="79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P276" s="78"/>
      <c r="Q276" s="77"/>
      <c r="R276" s="77"/>
      <c r="S276" s="77"/>
      <c r="T276" s="77"/>
    </row>
    <row r="277" spans="1:20" s="74" customFormat="1" x14ac:dyDescent="0.25">
      <c r="A277" s="79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P277" s="78"/>
      <c r="Q277" s="77"/>
      <c r="R277" s="77"/>
      <c r="S277" s="77"/>
      <c r="T277" s="77"/>
    </row>
    <row r="278" spans="1:20" s="74" customFormat="1" x14ac:dyDescent="0.25">
      <c r="A278" s="79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P278" s="78"/>
      <c r="Q278" s="77"/>
      <c r="R278" s="77"/>
      <c r="S278" s="77"/>
      <c r="T278" s="77"/>
    </row>
    <row r="279" spans="1:20" s="74" customFormat="1" x14ac:dyDescent="0.25">
      <c r="A279" s="79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P279" s="78"/>
      <c r="Q279" s="77"/>
      <c r="R279" s="77"/>
      <c r="S279" s="77"/>
      <c r="T279" s="77"/>
    </row>
    <row r="280" spans="1:20" s="74" customFormat="1" x14ac:dyDescent="0.25">
      <c r="A280" s="79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P280" s="78"/>
      <c r="Q280" s="77"/>
      <c r="R280" s="77"/>
      <c r="S280" s="77"/>
      <c r="T280" s="77"/>
    </row>
    <row r="281" spans="1:20" s="74" customFormat="1" x14ac:dyDescent="0.25">
      <c r="A281" s="79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P281" s="78"/>
      <c r="Q281" s="77"/>
      <c r="R281" s="77"/>
      <c r="S281" s="77"/>
      <c r="T281" s="77"/>
    </row>
    <row r="282" spans="1:20" s="74" customFormat="1" x14ac:dyDescent="0.25">
      <c r="A282" s="79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P282" s="78"/>
      <c r="Q282" s="77"/>
      <c r="R282" s="77"/>
      <c r="S282" s="77"/>
      <c r="T282" s="77"/>
    </row>
    <row r="283" spans="1:20" s="74" customFormat="1" x14ac:dyDescent="0.25">
      <c r="A283" s="79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P283" s="78"/>
      <c r="Q283" s="77"/>
      <c r="R283" s="77"/>
      <c r="S283" s="77"/>
      <c r="T283" s="77"/>
    </row>
    <row r="284" spans="1:20" s="74" customFormat="1" x14ac:dyDescent="0.25">
      <c r="A284" s="79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P284" s="78"/>
      <c r="Q284" s="77"/>
      <c r="R284" s="77"/>
      <c r="S284" s="77"/>
      <c r="T284" s="77"/>
    </row>
    <row r="285" spans="1:20" s="74" customFormat="1" x14ac:dyDescent="0.25">
      <c r="A285" s="79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P285" s="78"/>
      <c r="Q285" s="77"/>
      <c r="R285" s="77"/>
      <c r="S285" s="77"/>
      <c r="T285" s="77"/>
    </row>
    <row r="286" spans="1:20" s="74" customFormat="1" x14ac:dyDescent="0.25">
      <c r="A286" s="79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P286" s="78"/>
      <c r="Q286" s="77"/>
      <c r="R286" s="77"/>
      <c r="S286" s="77"/>
      <c r="T286" s="77"/>
    </row>
    <row r="287" spans="1:20" s="74" customFormat="1" x14ac:dyDescent="0.25">
      <c r="A287" s="79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P287" s="78"/>
      <c r="Q287" s="77"/>
      <c r="R287" s="77"/>
      <c r="S287" s="77"/>
      <c r="T287" s="77"/>
    </row>
    <row r="288" spans="1:20" s="74" customFormat="1" x14ac:dyDescent="0.25">
      <c r="A288" s="79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P288" s="78"/>
      <c r="Q288" s="77"/>
      <c r="R288" s="77"/>
      <c r="S288" s="77"/>
      <c r="T288" s="77"/>
    </row>
    <row r="289" spans="1:20" s="74" customFormat="1" x14ac:dyDescent="0.25">
      <c r="A289" s="79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P289" s="78"/>
      <c r="Q289" s="77"/>
      <c r="R289" s="77"/>
      <c r="S289" s="77"/>
      <c r="T289" s="77"/>
    </row>
    <row r="290" spans="1:20" s="74" customFormat="1" x14ac:dyDescent="0.25">
      <c r="A290" s="79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P290" s="78"/>
      <c r="Q290" s="77"/>
      <c r="R290" s="77"/>
      <c r="S290" s="77"/>
      <c r="T290" s="77"/>
    </row>
    <row r="291" spans="1:20" s="74" customFormat="1" x14ac:dyDescent="0.25">
      <c r="A291" s="79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P291" s="78"/>
      <c r="Q291" s="77"/>
      <c r="R291" s="77"/>
      <c r="S291" s="77"/>
      <c r="T291" s="77"/>
    </row>
    <row r="292" spans="1:20" s="74" customFormat="1" x14ac:dyDescent="0.25">
      <c r="A292" s="79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P292" s="78"/>
      <c r="Q292" s="77"/>
      <c r="R292" s="77"/>
      <c r="S292" s="77"/>
      <c r="T292" s="77"/>
    </row>
    <row r="293" spans="1:20" s="74" customFormat="1" x14ac:dyDescent="0.25">
      <c r="A293" s="79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P293" s="78"/>
      <c r="Q293" s="77"/>
      <c r="R293" s="77"/>
      <c r="S293" s="77"/>
      <c r="T293" s="77"/>
    </row>
    <row r="294" spans="1:20" s="74" customFormat="1" x14ac:dyDescent="0.25">
      <c r="A294" s="79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P294" s="78"/>
      <c r="Q294" s="77"/>
      <c r="R294" s="77"/>
      <c r="S294" s="77"/>
      <c r="T294" s="77"/>
    </row>
    <row r="295" spans="1:20" s="74" customFormat="1" x14ac:dyDescent="0.25">
      <c r="A295" s="79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P295" s="78"/>
      <c r="Q295" s="77"/>
      <c r="R295" s="77"/>
      <c r="S295" s="77"/>
      <c r="T295" s="77"/>
    </row>
    <row r="296" spans="1:20" s="74" customFormat="1" x14ac:dyDescent="0.25">
      <c r="A296" s="79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P296" s="78"/>
      <c r="Q296" s="77"/>
      <c r="R296" s="77"/>
      <c r="S296" s="77"/>
      <c r="T296" s="77"/>
    </row>
    <row r="297" spans="1:20" s="74" customFormat="1" x14ac:dyDescent="0.25">
      <c r="A297" s="79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P297" s="78"/>
      <c r="Q297" s="77"/>
      <c r="R297" s="77"/>
      <c r="S297" s="77"/>
      <c r="T297" s="77"/>
    </row>
    <row r="298" spans="1:20" s="74" customFormat="1" x14ac:dyDescent="0.25">
      <c r="A298" s="79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P298" s="78"/>
      <c r="Q298" s="77"/>
      <c r="R298" s="77"/>
      <c r="S298" s="77"/>
      <c r="T298" s="77"/>
    </row>
    <row r="299" spans="1:20" s="74" customFormat="1" x14ac:dyDescent="0.25">
      <c r="A299" s="79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P299" s="78"/>
      <c r="Q299" s="77"/>
      <c r="R299" s="77"/>
      <c r="S299" s="77"/>
      <c r="T299" s="77"/>
    </row>
    <row r="300" spans="1:20" s="74" customFormat="1" x14ac:dyDescent="0.25">
      <c r="A300" s="79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P300" s="78"/>
      <c r="Q300" s="77"/>
      <c r="R300" s="77"/>
      <c r="S300" s="77"/>
      <c r="T300" s="77"/>
    </row>
    <row r="301" spans="1:20" s="74" customFormat="1" x14ac:dyDescent="0.25">
      <c r="A301" s="79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P301" s="78"/>
      <c r="Q301" s="77"/>
      <c r="R301" s="77"/>
      <c r="S301" s="77"/>
      <c r="T301" s="77"/>
    </row>
    <row r="302" spans="1:20" s="74" customFormat="1" x14ac:dyDescent="0.25">
      <c r="A302" s="79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P302" s="78"/>
      <c r="Q302" s="77"/>
      <c r="R302" s="77"/>
      <c r="S302" s="77"/>
      <c r="T302" s="77"/>
    </row>
    <row r="303" spans="1:20" s="74" customFormat="1" x14ac:dyDescent="0.25">
      <c r="A303" s="79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P303" s="78"/>
      <c r="Q303" s="77"/>
      <c r="R303" s="77"/>
      <c r="S303" s="77"/>
      <c r="T303" s="77"/>
    </row>
    <row r="304" spans="1:20" s="74" customFormat="1" x14ac:dyDescent="0.25">
      <c r="A304" s="79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P304" s="78"/>
      <c r="Q304" s="77"/>
      <c r="R304" s="77"/>
      <c r="S304" s="77"/>
      <c r="T304" s="77"/>
    </row>
    <row r="305" spans="1:20" s="74" customFormat="1" x14ac:dyDescent="0.25">
      <c r="A305" s="79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P305" s="78"/>
      <c r="Q305" s="77"/>
      <c r="R305" s="77"/>
      <c r="S305" s="77"/>
      <c r="T305" s="77"/>
    </row>
    <row r="306" spans="1:20" s="74" customFormat="1" x14ac:dyDescent="0.25">
      <c r="A306" s="79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P306" s="78"/>
      <c r="Q306" s="77"/>
      <c r="R306" s="77"/>
      <c r="S306" s="77"/>
      <c r="T306" s="77"/>
    </row>
    <row r="307" spans="1:20" s="74" customFormat="1" x14ac:dyDescent="0.25">
      <c r="A307" s="79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P307" s="78"/>
      <c r="Q307" s="77"/>
      <c r="R307" s="77"/>
      <c r="S307" s="77"/>
      <c r="T307" s="77"/>
    </row>
    <row r="308" spans="1:20" s="74" customFormat="1" x14ac:dyDescent="0.25">
      <c r="A308" s="79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P308" s="78"/>
      <c r="Q308" s="77"/>
      <c r="R308" s="77"/>
      <c r="S308" s="77"/>
      <c r="T308" s="77"/>
    </row>
    <row r="309" spans="1:20" s="74" customFormat="1" x14ac:dyDescent="0.25">
      <c r="A309" s="79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P309" s="78"/>
      <c r="Q309" s="77"/>
      <c r="R309" s="77"/>
      <c r="S309" s="77"/>
      <c r="T309" s="77"/>
    </row>
    <row r="310" spans="1:20" s="74" customFormat="1" x14ac:dyDescent="0.25">
      <c r="A310" s="79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P310" s="78"/>
      <c r="Q310" s="77"/>
      <c r="R310" s="77"/>
      <c r="S310" s="77"/>
      <c r="T310" s="77"/>
    </row>
    <row r="311" spans="1:20" s="74" customFormat="1" x14ac:dyDescent="0.25">
      <c r="A311" s="79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P311" s="78"/>
      <c r="Q311" s="77"/>
      <c r="R311" s="77"/>
      <c r="S311" s="77"/>
      <c r="T311" s="77"/>
    </row>
    <row r="312" spans="1:20" s="74" customFormat="1" x14ac:dyDescent="0.25">
      <c r="A312" s="79"/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P312" s="78"/>
      <c r="Q312" s="77"/>
      <c r="R312" s="77"/>
      <c r="S312" s="77"/>
      <c r="T312" s="77"/>
    </row>
    <row r="313" spans="1:20" s="74" customFormat="1" x14ac:dyDescent="0.25">
      <c r="A313" s="79"/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P313" s="78"/>
      <c r="Q313" s="77"/>
      <c r="R313" s="77"/>
      <c r="S313" s="77"/>
      <c r="T313" s="77"/>
    </row>
    <row r="314" spans="1:20" s="74" customFormat="1" x14ac:dyDescent="0.25">
      <c r="A314" s="79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P314" s="78"/>
      <c r="Q314" s="77"/>
      <c r="R314" s="77"/>
      <c r="S314" s="77"/>
      <c r="T314" s="77"/>
    </row>
    <row r="315" spans="1:20" s="74" customFormat="1" x14ac:dyDescent="0.25">
      <c r="A315" s="79"/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P315" s="78"/>
      <c r="Q315" s="77"/>
      <c r="R315" s="77"/>
      <c r="S315" s="77"/>
      <c r="T315" s="77"/>
    </row>
    <row r="316" spans="1:20" s="74" customFormat="1" x14ac:dyDescent="0.25">
      <c r="A316" s="79"/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P316" s="78"/>
      <c r="Q316" s="77"/>
      <c r="R316" s="77"/>
      <c r="S316" s="77"/>
      <c r="T316" s="77"/>
    </row>
    <row r="317" spans="1:20" s="74" customFormat="1" x14ac:dyDescent="0.25">
      <c r="A317" s="79"/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P317" s="78"/>
      <c r="Q317" s="77"/>
      <c r="R317" s="77"/>
      <c r="S317" s="77"/>
      <c r="T317" s="77"/>
    </row>
    <row r="318" spans="1:20" s="74" customFormat="1" x14ac:dyDescent="0.25">
      <c r="A318" s="79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P318" s="78"/>
      <c r="Q318" s="77"/>
      <c r="R318" s="77"/>
      <c r="S318" s="77"/>
      <c r="T318" s="77"/>
    </row>
    <row r="319" spans="1:20" s="74" customFormat="1" x14ac:dyDescent="0.25">
      <c r="A319" s="79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P319" s="78"/>
      <c r="Q319" s="77"/>
      <c r="R319" s="77"/>
      <c r="S319" s="77"/>
      <c r="T319" s="77"/>
    </row>
    <row r="320" spans="1:20" s="74" customFormat="1" x14ac:dyDescent="0.25">
      <c r="A320" s="79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P320" s="78"/>
      <c r="Q320" s="77"/>
      <c r="R320" s="77"/>
      <c r="S320" s="77"/>
      <c r="T320" s="77"/>
    </row>
    <row r="321" spans="1:20" s="74" customFormat="1" x14ac:dyDescent="0.25">
      <c r="A321" s="79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P321" s="78"/>
      <c r="Q321" s="77"/>
      <c r="R321" s="77"/>
      <c r="S321" s="77"/>
      <c r="T321" s="77"/>
    </row>
    <row r="322" spans="1:20" s="74" customFormat="1" x14ac:dyDescent="0.25">
      <c r="A322" s="79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P322" s="78"/>
      <c r="Q322" s="77"/>
      <c r="R322" s="77"/>
      <c r="S322" s="77"/>
      <c r="T322" s="77"/>
    </row>
    <row r="323" spans="1:20" s="74" customFormat="1" x14ac:dyDescent="0.25">
      <c r="A323" s="79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P323" s="78"/>
      <c r="Q323" s="77"/>
      <c r="R323" s="77"/>
      <c r="S323" s="77"/>
      <c r="T323" s="77"/>
    </row>
    <row r="324" spans="1:20" s="74" customFormat="1" x14ac:dyDescent="0.25">
      <c r="A324" s="79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P324" s="78"/>
      <c r="Q324" s="77"/>
      <c r="R324" s="77"/>
      <c r="S324" s="77"/>
      <c r="T324" s="77"/>
    </row>
    <row r="325" spans="1:20" s="74" customFormat="1" x14ac:dyDescent="0.25">
      <c r="A325" s="79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P325" s="78"/>
      <c r="Q325" s="77"/>
      <c r="R325" s="77"/>
      <c r="S325" s="77"/>
      <c r="T325" s="77"/>
    </row>
    <row r="326" spans="1:20" s="74" customFormat="1" x14ac:dyDescent="0.25">
      <c r="A326" s="79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P326" s="78"/>
      <c r="Q326" s="77"/>
      <c r="R326" s="77"/>
      <c r="S326" s="77"/>
      <c r="T326" s="77"/>
    </row>
    <row r="327" spans="1:20" s="74" customFormat="1" x14ac:dyDescent="0.25">
      <c r="A327" s="79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P327" s="78"/>
      <c r="Q327" s="77"/>
      <c r="R327" s="77"/>
      <c r="S327" s="77"/>
      <c r="T327" s="77"/>
    </row>
    <row r="328" spans="1:20" s="74" customFormat="1" x14ac:dyDescent="0.25">
      <c r="A328" s="79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P328" s="78"/>
      <c r="Q328" s="77"/>
      <c r="R328" s="77"/>
      <c r="S328" s="77"/>
      <c r="T328" s="77"/>
    </row>
    <row r="329" spans="1:20" s="74" customFormat="1" x14ac:dyDescent="0.25">
      <c r="A329" s="79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P329" s="78"/>
      <c r="Q329" s="77"/>
      <c r="R329" s="77"/>
      <c r="S329" s="77"/>
      <c r="T329" s="77"/>
    </row>
    <row r="330" spans="1:20" s="74" customFormat="1" x14ac:dyDescent="0.25">
      <c r="A330" s="79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P330" s="78"/>
      <c r="Q330" s="77"/>
      <c r="R330" s="77"/>
      <c r="S330" s="77"/>
      <c r="T330" s="77"/>
    </row>
    <row r="331" spans="1:20" s="74" customFormat="1" x14ac:dyDescent="0.25">
      <c r="A331" s="79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P331" s="78"/>
      <c r="Q331" s="77"/>
      <c r="R331" s="77"/>
      <c r="S331" s="77"/>
      <c r="T331" s="77"/>
    </row>
    <row r="332" spans="1:20" s="74" customFormat="1" x14ac:dyDescent="0.25">
      <c r="A332" s="79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P332" s="78"/>
      <c r="Q332" s="77"/>
      <c r="R332" s="77"/>
      <c r="S332" s="77"/>
      <c r="T332" s="77"/>
    </row>
    <row r="333" spans="1:20" s="74" customFormat="1" x14ac:dyDescent="0.25">
      <c r="A333" s="79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P333" s="78"/>
      <c r="Q333" s="77"/>
      <c r="R333" s="77"/>
      <c r="S333" s="77"/>
      <c r="T333" s="77"/>
    </row>
    <row r="334" spans="1:20" s="74" customFormat="1" x14ac:dyDescent="0.25">
      <c r="A334" s="79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P334" s="78"/>
      <c r="Q334" s="77"/>
      <c r="R334" s="77"/>
      <c r="S334" s="77"/>
      <c r="T334" s="77"/>
    </row>
    <row r="335" spans="1:20" s="74" customFormat="1" x14ac:dyDescent="0.25">
      <c r="A335" s="79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P335" s="78"/>
      <c r="Q335" s="77"/>
      <c r="R335" s="77"/>
      <c r="S335" s="77"/>
      <c r="T335" s="77"/>
    </row>
    <row r="336" spans="1:20" s="74" customFormat="1" x14ac:dyDescent="0.25">
      <c r="A336" s="79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P336" s="78"/>
      <c r="Q336" s="77"/>
      <c r="R336" s="77"/>
      <c r="S336" s="77"/>
      <c r="T336" s="77"/>
    </row>
    <row r="337" spans="1:20" s="74" customFormat="1" x14ac:dyDescent="0.25">
      <c r="A337" s="79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P337" s="78"/>
      <c r="Q337" s="77"/>
      <c r="R337" s="77"/>
      <c r="S337" s="77"/>
      <c r="T337" s="77"/>
    </row>
    <row r="338" spans="1:20" s="74" customFormat="1" x14ac:dyDescent="0.25">
      <c r="A338" s="79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P338" s="78"/>
      <c r="Q338" s="77"/>
      <c r="R338" s="77"/>
      <c r="S338" s="77"/>
      <c r="T338" s="77"/>
    </row>
    <row r="339" spans="1:20" s="74" customFormat="1" x14ac:dyDescent="0.25">
      <c r="A339" s="79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P339" s="78"/>
      <c r="Q339" s="77"/>
      <c r="R339" s="77"/>
      <c r="S339" s="77"/>
      <c r="T339" s="77"/>
    </row>
    <row r="340" spans="1:20" s="74" customFormat="1" x14ac:dyDescent="0.25">
      <c r="A340" s="79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P340" s="78"/>
      <c r="Q340" s="77"/>
      <c r="R340" s="77"/>
      <c r="S340" s="77"/>
      <c r="T340" s="77"/>
    </row>
    <row r="341" spans="1:20" s="74" customFormat="1" x14ac:dyDescent="0.25">
      <c r="A341" s="79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P341" s="78"/>
      <c r="Q341" s="77"/>
      <c r="R341" s="77"/>
      <c r="S341" s="77"/>
      <c r="T341" s="77"/>
    </row>
    <row r="342" spans="1:20" s="74" customFormat="1" x14ac:dyDescent="0.25">
      <c r="A342" s="79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P342" s="78"/>
      <c r="Q342" s="77"/>
      <c r="R342" s="77"/>
      <c r="S342" s="77"/>
      <c r="T342" s="77"/>
    </row>
    <row r="343" spans="1:20" s="74" customFormat="1" x14ac:dyDescent="0.25">
      <c r="A343" s="79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P343" s="78"/>
      <c r="Q343" s="77"/>
      <c r="R343" s="77"/>
      <c r="S343" s="77"/>
      <c r="T343" s="77"/>
    </row>
    <row r="344" spans="1:20" s="74" customFormat="1" x14ac:dyDescent="0.25">
      <c r="A344" s="79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P344" s="78"/>
      <c r="Q344" s="77"/>
      <c r="R344" s="77"/>
      <c r="S344" s="77"/>
      <c r="T344" s="77"/>
    </row>
    <row r="345" spans="1:20" s="74" customFormat="1" x14ac:dyDescent="0.25">
      <c r="A345" s="79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P345" s="78"/>
      <c r="Q345" s="77"/>
      <c r="R345" s="77"/>
      <c r="S345" s="77"/>
      <c r="T345" s="77"/>
    </row>
    <row r="346" spans="1:20" s="74" customFormat="1" x14ac:dyDescent="0.25">
      <c r="A346" s="79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P346" s="78"/>
      <c r="Q346" s="77"/>
      <c r="R346" s="77"/>
      <c r="S346" s="77"/>
      <c r="T346" s="77"/>
    </row>
    <row r="347" spans="1:20" s="74" customFormat="1" x14ac:dyDescent="0.25">
      <c r="A347" s="79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P347" s="78"/>
      <c r="Q347" s="77"/>
      <c r="R347" s="77"/>
      <c r="S347" s="77"/>
      <c r="T347" s="77"/>
    </row>
    <row r="348" spans="1:20" s="74" customFormat="1" x14ac:dyDescent="0.25">
      <c r="A348" s="79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P348" s="78"/>
      <c r="Q348" s="77"/>
      <c r="R348" s="77"/>
      <c r="S348" s="77"/>
      <c r="T348" s="77"/>
    </row>
    <row r="349" spans="1:20" s="74" customFormat="1" x14ac:dyDescent="0.25">
      <c r="A349" s="79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P349" s="78"/>
      <c r="Q349" s="77"/>
      <c r="R349" s="77"/>
      <c r="S349" s="77"/>
      <c r="T349" s="77"/>
    </row>
    <row r="350" spans="1:20" s="74" customFormat="1" x14ac:dyDescent="0.25">
      <c r="A350" s="79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P350" s="78"/>
      <c r="Q350" s="77"/>
      <c r="R350" s="77"/>
      <c r="S350" s="77"/>
      <c r="T350" s="77"/>
    </row>
    <row r="351" spans="1:20" s="74" customFormat="1" x14ac:dyDescent="0.25">
      <c r="A351" s="79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P351" s="78"/>
      <c r="Q351" s="77"/>
      <c r="R351" s="77"/>
      <c r="S351" s="77"/>
      <c r="T351" s="77"/>
    </row>
    <row r="352" spans="1:20" s="74" customFormat="1" x14ac:dyDescent="0.25">
      <c r="A352" s="79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P352" s="78"/>
      <c r="Q352" s="77"/>
      <c r="R352" s="77"/>
      <c r="S352" s="77"/>
      <c r="T352" s="77"/>
    </row>
    <row r="353" spans="1:20" s="74" customFormat="1" x14ac:dyDescent="0.25">
      <c r="A353" s="79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P353" s="78"/>
      <c r="Q353" s="77"/>
      <c r="R353" s="77"/>
      <c r="S353" s="77"/>
      <c r="T353" s="77"/>
    </row>
    <row r="354" spans="1:20" s="74" customFormat="1" x14ac:dyDescent="0.25">
      <c r="A354" s="79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P354" s="78"/>
      <c r="Q354" s="77"/>
      <c r="R354" s="77"/>
      <c r="S354" s="77"/>
      <c r="T354" s="77"/>
    </row>
    <row r="355" spans="1:20" s="74" customFormat="1" x14ac:dyDescent="0.25">
      <c r="A355" s="79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P355" s="78"/>
      <c r="Q355" s="77"/>
      <c r="R355" s="77"/>
      <c r="S355" s="77"/>
      <c r="T355" s="77"/>
    </row>
    <row r="356" spans="1:20" s="74" customFormat="1" x14ac:dyDescent="0.25">
      <c r="A356" s="79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P356" s="78"/>
      <c r="Q356" s="77"/>
      <c r="R356" s="77"/>
      <c r="S356" s="77"/>
      <c r="T356" s="77"/>
    </row>
    <row r="357" spans="1:20" s="74" customFormat="1" x14ac:dyDescent="0.25">
      <c r="A357" s="79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P357" s="78"/>
      <c r="Q357" s="77"/>
      <c r="R357" s="77"/>
      <c r="S357" s="77"/>
      <c r="T357" s="77"/>
    </row>
    <row r="358" spans="1:20" s="74" customFormat="1" x14ac:dyDescent="0.25">
      <c r="A358" s="79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P358" s="78"/>
      <c r="Q358" s="77"/>
      <c r="R358" s="77"/>
      <c r="S358" s="77"/>
      <c r="T358" s="77"/>
    </row>
    <row r="359" spans="1:20" s="74" customFormat="1" x14ac:dyDescent="0.25">
      <c r="A359" s="79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P359" s="78"/>
      <c r="Q359" s="77"/>
      <c r="R359" s="77"/>
      <c r="S359" s="77"/>
      <c r="T359" s="77"/>
    </row>
    <row r="360" spans="1:20" s="74" customFormat="1" x14ac:dyDescent="0.25">
      <c r="A360" s="79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P360" s="78"/>
      <c r="Q360" s="77"/>
      <c r="R360" s="77"/>
      <c r="S360" s="77"/>
      <c r="T360" s="77"/>
    </row>
    <row r="361" spans="1:20" s="74" customFormat="1" x14ac:dyDescent="0.25">
      <c r="A361" s="79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P361" s="78"/>
      <c r="Q361" s="77"/>
      <c r="R361" s="77"/>
      <c r="S361" s="77"/>
      <c r="T361" s="77"/>
    </row>
    <row r="362" spans="1:20" s="74" customFormat="1" x14ac:dyDescent="0.25">
      <c r="A362" s="79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P362" s="78"/>
      <c r="Q362" s="77"/>
      <c r="R362" s="77"/>
      <c r="S362" s="77"/>
      <c r="T362" s="77"/>
    </row>
    <row r="363" spans="1:20" s="74" customFormat="1" x14ac:dyDescent="0.25">
      <c r="A363" s="79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P363" s="78"/>
      <c r="Q363" s="77"/>
      <c r="R363" s="77"/>
      <c r="S363" s="77"/>
      <c r="T363" s="77"/>
    </row>
    <row r="364" spans="1:20" s="74" customFormat="1" x14ac:dyDescent="0.25">
      <c r="A364" s="79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P364" s="78"/>
      <c r="Q364" s="77"/>
      <c r="R364" s="77"/>
      <c r="S364" s="77"/>
      <c r="T364" s="77"/>
    </row>
    <row r="365" spans="1:20" s="74" customFormat="1" x14ac:dyDescent="0.25">
      <c r="A365" s="79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P365" s="78"/>
      <c r="Q365" s="77"/>
      <c r="R365" s="77"/>
      <c r="S365" s="77"/>
      <c r="T365" s="77"/>
    </row>
    <row r="366" spans="1:20" s="74" customFormat="1" x14ac:dyDescent="0.25">
      <c r="A366" s="79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P366" s="78"/>
      <c r="Q366" s="77"/>
      <c r="R366" s="77"/>
      <c r="S366" s="77"/>
      <c r="T366" s="77"/>
    </row>
    <row r="367" spans="1:20" s="74" customFormat="1" x14ac:dyDescent="0.25">
      <c r="A367" s="79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P367" s="78"/>
      <c r="Q367" s="77"/>
      <c r="R367" s="77"/>
      <c r="S367" s="77"/>
      <c r="T367" s="77"/>
    </row>
    <row r="368" spans="1:20" s="74" customFormat="1" x14ac:dyDescent="0.25">
      <c r="A368" s="79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P368" s="78"/>
      <c r="Q368" s="77"/>
      <c r="R368" s="77"/>
      <c r="S368" s="77"/>
      <c r="T368" s="77"/>
    </row>
    <row r="369" spans="1:20" s="74" customFormat="1" x14ac:dyDescent="0.25">
      <c r="A369" s="79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P369" s="78"/>
      <c r="Q369" s="77"/>
      <c r="R369" s="77"/>
      <c r="S369" s="77"/>
      <c r="T369" s="77"/>
    </row>
    <row r="370" spans="1:20" s="74" customFormat="1" x14ac:dyDescent="0.25">
      <c r="A370" s="79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P370" s="78"/>
      <c r="Q370" s="77"/>
      <c r="R370" s="77"/>
      <c r="S370" s="77"/>
      <c r="T370" s="77"/>
    </row>
    <row r="371" spans="1:20" s="74" customFormat="1" x14ac:dyDescent="0.25">
      <c r="A371" s="79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P371" s="78"/>
      <c r="Q371" s="77"/>
      <c r="R371" s="77"/>
      <c r="S371" s="77"/>
      <c r="T371" s="77"/>
    </row>
    <row r="372" spans="1:20" s="74" customFormat="1" x14ac:dyDescent="0.25">
      <c r="A372" s="79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P372" s="78"/>
      <c r="Q372" s="77"/>
      <c r="R372" s="77"/>
      <c r="S372" s="77"/>
      <c r="T372" s="77"/>
    </row>
    <row r="373" spans="1:20" s="74" customFormat="1" x14ac:dyDescent="0.25">
      <c r="A373" s="79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P373" s="78"/>
      <c r="Q373" s="77"/>
      <c r="R373" s="77"/>
      <c r="S373" s="77"/>
      <c r="T373" s="77"/>
    </row>
    <row r="374" spans="1:20" s="74" customFormat="1" x14ac:dyDescent="0.25">
      <c r="A374" s="79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P374" s="78"/>
      <c r="Q374" s="77"/>
      <c r="R374" s="77"/>
      <c r="S374" s="77"/>
      <c r="T374" s="77"/>
    </row>
    <row r="375" spans="1:20" s="74" customFormat="1" x14ac:dyDescent="0.25">
      <c r="A375" s="79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P375" s="78"/>
      <c r="Q375" s="77"/>
      <c r="R375" s="77"/>
      <c r="S375" s="77"/>
      <c r="T375" s="77"/>
    </row>
    <row r="376" spans="1:20" s="74" customFormat="1" x14ac:dyDescent="0.25">
      <c r="A376" s="79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P376" s="78"/>
      <c r="Q376" s="77"/>
      <c r="R376" s="77"/>
      <c r="S376" s="77"/>
      <c r="T376" s="77"/>
    </row>
    <row r="377" spans="1:20" s="74" customFormat="1" x14ac:dyDescent="0.25">
      <c r="A377" s="79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P377" s="78"/>
      <c r="Q377" s="77"/>
      <c r="R377" s="77"/>
      <c r="S377" s="77"/>
      <c r="T377" s="77"/>
    </row>
    <row r="378" spans="1:20" s="74" customFormat="1" x14ac:dyDescent="0.25">
      <c r="A378" s="79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P378" s="78"/>
      <c r="Q378" s="77"/>
      <c r="R378" s="77"/>
      <c r="S378" s="77"/>
      <c r="T378" s="77"/>
    </row>
    <row r="379" spans="1:20" s="74" customFormat="1" x14ac:dyDescent="0.25">
      <c r="A379" s="79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P379" s="78"/>
      <c r="Q379" s="77"/>
      <c r="R379" s="77"/>
      <c r="S379" s="77"/>
      <c r="T379" s="77"/>
    </row>
    <row r="380" spans="1:20" s="74" customFormat="1" x14ac:dyDescent="0.25">
      <c r="A380" s="79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P380" s="78"/>
      <c r="Q380" s="77"/>
      <c r="R380" s="77"/>
      <c r="S380" s="77"/>
      <c r="T380" s="77"/>
    </row>
    <row r="381" spans="1:20" s="74" customFormat="1" x14ac:dyDescent="0.25">
      <c r="A381" s="79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P381" s="78"/>
      <c r="Q381" s="77"/>
      <c r="R381" s="77"/>
      <c r="S381" s="77"/>
      <c r="T381" s="77"/>
    </row>
    <row r="382" spans="1:20" s="74" customFormat="1" x14ac:dyDescent="0.25">
      <c r="A382" s="79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P382" s="78"/>
      <c r="Q382" s="77"/>
      <c r="R382" s="77"/>
      <c r="S382" s="77"/>
      <c r="T382" s="77"/>
    </row>
    <row r="383" spans="1:20" s="74" customFormat="1" x14ac:dyDescent="0.25">
      <c r="A383" s="79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P383" s="78"/>
      <c r="Q383" s="77"/>
      <c r="R383" s="77"/>
      <c r="S383" s="77"/>
      <c r="T383" s="77"/>
    </row>
    <row r="384" spans="1:20" s="74" customFormat="1" x14ac:dyDescent="0.25">
      <c r="A384" s="79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P384" s="78"/>
      <c r="Q384" s="77"/>
      <c r="R384" s="77"/>
      <c r="S384" s="77"/>
      <c r="T384" s="77"/>
    </row>
    <row r="385" spans="1:20" s="74" customFormat="1" x14ac:dyDescent="0.25">
      <c r="A385" s="79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P385" s="78"/>
      <c r="Q385" s="77"/>
      <c r="R385" s="77"/>
      <c r="S385" s="77"/>
      <c r="T385" s="77"/>
    </row>
    <row r="386" spans="1:20" s="74" customFormat="1" x14ac:dyDescent="0.25">
      <c r="A386" s="79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P386" s="78"/>
      <c r="Q386" s="77"/>
      <c r="R386" s="77"/>
      <c r="S386" s="77"/>
      <c r="T386" s="77"/>
    </row>
    <row r="387" spans="1:20" s="74" customFormat="1" x14ac:dyDescent="0.25">
      <c r="A387" s="79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P387" s="78"/>
      <c r="Q387" s="77"/>
      <c r="R387" s="77"/>
      <c r="S387" s="77"/>
      <c r="T387" s="77"/>
    </row>
    <row r="388" spans="1:20" s="74" customFormat="1" x14ac:dyDescent="0.25">
      <c r="A388" s="79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P388" s="78"/>
      <c r="Q388" s="77"/>
      <c r="R388" s="77"/>
      <c r="S388" s="77"/>
      <c r="T388" s="77"/>
    </row>
    <row r="389" spans="1:20" s="74" customFormat="1" x14ac:dyDescent="0.25">
      <c r="A389" s="79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P389" s="78"/>
      <c r="Q389" s="77"/>
      <c r="R389" s="77"/>
      <c r="S389" s="77"/>
      <c r="T389" s="77"/>
    </row>
    <row r="390" spans="1:20" s="74" customFormat="1" x14ac:dyDescent="0.25">
      <c r="A390" s="79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P390" s="78"/>
      <c r="Q390" s="77"/>
      <c r="R390" s="77"/>
      <c r="S390" s="77"/>
      <c r="T390" s="77"/>
    </row>
    <row r="391" spans="1:20" s="74" customFormat="1" x14ac:dyDescent="0.25">
      <c r="A391" s="79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P391" s="78"/>
      <c r="Q391" s="77"/>
      <c r="R391" s="77"/>
      <c r="S391" s="77"/>
      <c r="T391" s="77"/>
    </row>
    <row r="392" spans="1:20" s="74" customFormat="1" x14ac:dyDescent="0.25">
      <c r="A392" s="79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P392" s="78"/>
      <c r="Q392" s="77"/>
      <c r="R392" s="77"/>
      <c r="S392" s="77"/>
      <c r="T392" s="77"/>
    </row>
    <row r="393" spans="1:20" s="74" customFormat="1" x14ac:dyDescent="0.25">
      <c r="A393" s="79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P393" s="78"/>
      <c r="Q393" s="77"/>
      <c r="R393" s="77"/>
      <c r="S393" s="77"/>
      <c r="T393" s="77"/>
    </row>
    <row r="394" spans="1:20" s="74" customFormat="1" x14ac:dyDescent="0.25">
      <c r="A394" s="79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P394" s="78"/>
      <c r="Q394" s="77"/>
      <c r="R394" s="77"/>
      <c r="S394" s="77"/>
      <c r="T394" s="77"/>
    </row>
    <row r="395" spans="1:20" s="74" customFormat="1" x14ac:dyDescent="0.25">
      <c r="A395" s="79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P395" s="78"/>
      <c r="Q395" s="77"/>
      <c r="R395" s="77"/>
      <c r="S395" s="77"/>
      <c r="T395" s="77"/>
    </row>
    <row r="396" spans="1:20" s="74" customFormat="1" x14ac:dyDescent="0.25">
      <c r="A396" s="79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P396" s="78"/>
      <c r="Q396" s="77"/>
      <c r="R396" s="77"/>
      <c r="S396" s="77"/>
      <c r="T396" s="77"/>
    </row>
    <row r="397" spans="1:20" s="74" customFormat="1" x14ac:dyDescent="0.25">
      <c r="A397" s="79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P397" s="78"/>
      <c r="Q397" s="77"/>
      <c r="R397" s="77"/>
      <c r="S397" s="77"/>
      <c r="T397" s="77"/>
    </row>
    <row r="398" spans="1:20" s="74" customFormat="1" x14ac:dyDescent="0.25">
      <c r="A398" s="79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P398" s="78"/>
      <c r="Q398" s="77"/>
      <c r="R398" s="77"/>
      <c r="S398" s="77"/>
      <c r="T398" s="77"/>
    </row>
    <row r="399" spans="1:20" s="74" customFormat="1" x14ac:dyDescent="0.25">
      <c r="A399" s="79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P399" s="78"/>
      <c r="Q399" s="77"/>
      <c r="R399" s="77"/>
      <c r="S399" s="77"/>
      <c r="T399" s="77"/>
    </row>
    <row r="400" spans="1:20" s="74" customFormat="1" x14ac:dyDescent="0.25">
      <c r="A400" s="79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P400" s="78"/>
      <c r="Q400" s="77"/>
      <c r="R400" s="77"/>
      <c r="S400" s="77"/>
      <c r="T400" s="77"/>
    </row>
    <row r="401" spans="1:20" s="74" customFormat="1" x14ac:dyDescent="0.25">
      <c r="A401" s="79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P401" s="78"/>
      <c r="Q401" s="77"/>
      <c r="R401" s="77"/>
      <c r="S401" s="77"/>
      <c r="T401" s="77"/>
    </row>
    <row r="402" spans="1:20" s="74" customFormat="1" x14ac:dyDescent="0.25">
      <c r="A402" s="79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P402" s="78"/>
      <c r="Q402" s="77"/>
      <c r="R402" s="77"/>
      <c r="S402" s="77"/>
      <c r="T402" s="77"/>
    </row>
    <row r="403" spans="1:20" s="74" customFormat="1" x14ac:dyDescent="0.25">
      <c r="A403" s="79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P403" s="78"/>
      <c r="Q403" s="77"/>
      <c r="R403" s="77"/>
      <c r="S403" s="77"/>
      <c r="T403" s="77"/>
    </row>
    <row r="404" spans="1:20" s="74" customFormat="1" x14ac:dyDescent="0.25">
      <c r="A404" s="79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P404" s="78"/>
      <c r="Q404" s="77"/>
      <c r="R404" s="77"/>
      <c r="S404" s="77"/>
      <c r="T404" s="77"/>
    </row>
    <row r="405" spans="1:20" s="74" customFormat="1" x14ac:dyDescent="0.25">
      <c r="A405" s="79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P405" s="78"/>
      <c r="Q405" s="77"/>
      <c r="R405" s="77"/>
      <c r="S405" s="77"/>
      <c r="T405" s="77"/>
    </row>
    <row r="406" spans="1:20" s="74" customFormat="1" x14ac:dyDescent="0.25">
      <c r="A406" s="79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P406" s="78"/>
      <c r="Q406" s="77"/>
      <c r="R406" s="77"/>
      <c r="S406" s="77"/>
      <c r="T406" s="77"/>
    </row>
    <row r="407" spans="1:20" s="74" customFormat="1" x14ac:dyDescent="0.25">
      <c r="A407" s="79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P407" s="78"/>
      <c r="Q407" s="77"/>
      <c r="R407" s="77"/>
      <c r="S407" s="77"/>
      <c r="T407" s="77"/>
    </row>
    <row r="408" spans="1:20" s="74" customFormat="1" x14ac:dyDescent="0.25">
      <c r="A408" s="79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P408" s="78"/>
      <c r="Q408" s="77"/>
      <c r="R408" s="77"/>
      <c r="S408" s="77"/>
      <c r="T408" s="77"/>
    </row>
    <row r="409" spans="1:20" s="74" customFormat="1" x14ac:dyDescent="0.25">
      <c r="A409" s="79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P409" s="78"/>
      <c r="Q409" s="77"/>
      <c r="R409" s="77"/>
      <c r="S409" s="77"/>
      <c r="T409" s="77"/>
    </row>
    <row r="410" spans="1:20" s="74" customFormat="1" x14ac:dyDescent="0.25">
      <c r="A410" s="79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P410" s="78"/>
      <c r="Q410" s="77"/>
      <c r="R410" s="77"/>
      <c r="S410" s="77"/>
      <c r="T410" s="77"/>
    </row>
    <row r="411" spans="1:20" s="74" customFormat="1" x14ac:dyDescent="0.25">
      <c r="A411" s="79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P411" s="78"/>
      <c r="Q411" s="77"/>
      <c r="R411" s="77"/>
      <c r="S411" s="77"/>
      <c r="T411" s="77"/>
    </row>
    <row r="412" spans="1:20" s="74" customFormat="1" x14ac:dyDescent="0.25">
      <c r="A412" s="79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P412" s="78"/>
      <c r="Q412" s="77"/>
      <c r="R412" s="77"/>
      <c r="S412" s="77"/>
      <c r="T412" s="77"/>
    </row>
    <row r="413" spans="1:20" s="74" customFormat="1" x14ac:dyDescent="0.25">
      <c r="A413" s="79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P413" s="78"/>
      <c r="Q413" s="77"/>
      <c r="R413" s="77"/>
      <c r="S413" s="77"/>
      <c r="T413" s="77"/>
    </row>
    <row r="414" spans="1:20" s="74" customFormat="1" x14ac:dyDescent="0.25">
      <c r="A414" s="79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P414" s="78"/>
      <c r="Q414" s="77"/>
      <c r="R414" s="77"/>
      <c r="S414" s="77"/>
      <c r="T414" s="77"/>
    </row>
    <row r="415" spans="1:20" s="74" customFormat="1" x14ac:dyDescent="0.25">
      <c r="A415" s="79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P415" s="78"/>
      <c r="Q415" s="77"/>
      <c r="R415" s="77"/>
      <c r="S415" s="77"/>
      <c r="T415" s="77"/>
    </row>
    <row r="416" spans="1:20" s="74" customFormat="1" x14ac:dyDescent="0.25">
      <c r="A416" s="79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P416" s="78"/>
      <c r="Q416" s="77"/>
      <c r="R416" s="77"/>
      <c r="S416" s="77"/>
      <c r="T416" s="77"/>
    </row>
    <row r="417" spans="1:20" s="74" customFormat="1" x14ac:dyDescent="0.25">
      <c r="A417" s="79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P417" s="78"/>
      <c r="Q417" s="77"/>
      <c r="R417" s="77"/>
      <c r="S417" s="77"/>
      <c r="T417" s="77"/>
    </row>
    <row r="418" spans="1:20" s="74" customFormat="1" x14ac:dyDescent="0.25">
      <c r="A418" s="79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P418" s="78"/>
      <c r="Q418" s="77"/>
      <c r="R418" s="77"/>
      <c r="S418" s="77"/>
      <c r="T418" s="77"/>
    </row>
    <row r="419" spans="1:20" s="74" customFormat="1" x14ac:dyDescent="0.25">
      <c r="A419" s="79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P419" s="78"/>
      <c r="Q419" s="77"/>
      <c r="R419" s="77"/>
      <c r="S419" s="77"/>
      <c r="T419" s="77"/>
    </row>
    <row r="420" spans="1:20" s="74" customFormat="1" x14ac:dyDescent="0.25">
      <c r="A420" s="79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P420" s="78"/>
      <c r="Q420" s="77"/>
      <c r="R420" s="77"/>
      <c r="S420" s="77"/>
      <c r="T420" s="77"/>
    </row>
    <row r="421" spans="1:20" s="74" customFormat="1" x14ac:dyDescent="0.25">
      <c r="A421" s="79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P421" s="78"/>
      <c r="Q421" s="77"/>
      <c r="R421" s="77"/>
      <c r="S421" s="77"/>
      <c r="T421" s="77"/>
    </row>
    <row r="422" spans="1:20" s="74" customFormat="1" x14ac:dyDescent="0.25">
      <c r="A422" s="79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P422" s="78"/>
      <c r="Q422" s="77"/>
      <c r="R422" s="77"/>
      <c r="S422" s="77"/>
      <c r="T422" s="77"/>
    </row>
    <row r="423" spans="1:20" s="74" customFormat="1" x14ac:dyDescent="0.25">
      <c r="A423" s="79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P423" s="78"/>
      <c r="Q423" s="77"/>
      <c r="R423" s="77"/>
      <c r="S423" s="77"/>
      <c r="T423" s="77"/>
    </row>
    <row r="424" spans="1:20" s="74" customFormat="1" x14ac:dyDescent="0.25">
      <c r="A424" s="79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P424" s="78"/>
      <c r="Q424" s="77"/>
      <c r="R424" s="77"/>
      <c r="S424" s="77"/>
      <c r="T424" s="77"/>
    </row>
    <row r="425" spans="1:20" s="74" customFormat="1" x14ac:dyDescent="0.25">
      <c r="A425" s="79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P425" s="78"/>
      <c r="Q425" s="77"/>
      <c r="R425" s="77"/>
      <c r="S425" s="77"/>
      <c r="T425" s="77"/>
    </row>
    <row r="426" spans="1:20" s="74" customFormat="1" x14ac:dyDescent="0.25">
      <c r="A426" s="79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P426" s="78"/>
      <c r="Q426" s="77"/>
      <c r="R426" s="77"/>
      <c r="S426" s="77"/>
      <c r="T426" s="77"/>
    </row>
    <row r="427" spans="1:20" s="74" customFormat="1" x14ac:dyDescent="0.25">
      <c r="A427" s="79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P427" s="78"/>
      <c r="Q427" s="77"/>
      <c r="R427" s="77"/>
      <c r="S427" s="77"/>
      <c r="T427" s="77"/>
    </row>
    <row r="428" spans="1:20" s="74" customFormat="1" x14ac:dyDescent="0.25">
      <c r="A428" s="79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P428" s="78"/>
      <c r="Q428" s="77"/>
      <c r="R428" s="77"/>
      <c r="S428" s="77"/>
      <c r="T428" s="77"/>
    </row>
    <row r="429" spans="1:20" s="74" customFormat="1" x14ac:dyDescent="0.25">
      <c r="A429" s="79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P429" s="78"/>
      <c r="Q429" s="77"/>
      <c r="R429" s="77"/>
      <c r="S429" s="77"/>
      <c r="T429" s="77"/>
    </row>
    <row r="430" spans="1:20" s="74" customFormat="1" x14ac:dyDescent="0.25">
      <c r="A430" s="79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P430" s="78"/>
      <c r="Q430" s="77"/>
      <c r="R430" s="77"/>
      <c r="S430" s="77"/>
      <c r="T430" s="77"/>
    </row>
    <row r="431" spans="1:20" s="74" customFormat="1" x14ac:dyDescent="0.25">
      <c r="A431" s="79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P431" s="78"/>
      <c r="Q431" s="77"/>
      <c r="R431" s="77"/>
      <c r="S431" s="77"/>
      <c r="T431" s="77"/>
    </row>
    <row r="432" spans="1:20" s="74" customFormat="1" x14ac:dyDescent="0.25">
      <c r="A432" s="79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P432" s="78"/>
      <c r="Q432" s="77"/>
      <c r="R432" s="77"/>
      <c r="S432" s="77"/>
      <c r="T432" s="77"/>
    </row>
    <row r="433" spans="1:20" s="74" customFormat="1" x14ac:dyDescent="0.25">
      <c r="A433" s="79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P433" s="78"/>
      <c r="Q433" s="77"/>
      <c r="R433" s="77"/>
      <c r="S433" s="77"/>
      <c r="T433" s="77"/>
    </row>
    <row r="434" spans="1:20" s="74" customFormat="1" x14ac:dyDescent="0.25">
      <c r="A434" s="79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P434" s="78"/>
      <c r="Q434" s="77"/>
      <c r="R434" s="77"/>
      <c r="S434" s="77"/>
      <c r="T434" s="77"/>
    </row>
    <row r="435" spans="1:20" s="74" customFormat="1" x14ac:dyDescent="0.25">
      <c r="A435" s="79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P435" s="78"/>
      <c r="Q435" s="77"/>
      <c r="R435" s="77"/>
      <c r="S435" s="77"/>
      <c r="T435" s="77"/>
    </row>
    <row r="436" spans="1:20" s="74" customFormat="1" x14ac:dyDescent="0.25">
      <c r="A436" s="79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P436" s="78"/>
      <c r="Q436" s="77"/>
      <c r="R436" s="77"/>
      <c r="S436" s="77"/>
      <c r="T436" s="77"/>
    </row>
    <row r="437" spans="1:20" s="74" customFormat="1" x14ac:dyDescent="0.25">
      <c r="A437" s="79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P437" s="78"/>
      <c r="Q437" s="77"/>
      <c r="R437" s="77"/>
      <c r="S437" s="77"/>
      <c r="T437" s="77"/>
    </row>
    <row r="438" spans="1:20" s="74" customFormat="1" x14ac:dyDescent="0.25">
      <c r="A438" s="79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P438" s="78"/>
      <c r="Q438" s="77"/>
      <c r="R438" s="77"/>
      <c r="S438" s="77"/>
      <c r="T438" s="77"/>
    </row>
    <row r="439" spans="1:20" s="74" customFormat="1" x14ac:dyDescent="0.25">
      <c r="A439" s="79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P439" s="78"/>
      <c r="Q439" s="77"/>
      <c r="R439" s="77"/>
      <c r="S439" s="77"/>
      <c r="T439" s="77"/>
    </row>
    <row r="440" spans="1:20" s="74" customFormat="1" x14ac:dyDescent="0.25">
      <c r="A440" s="79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P440" s="78"/>
      <c r="Q440" s="77"/>
      <c r="R440" s="77"/>
      <c r="S440" s="77"/>
      <c r="T440" s="77"/>
    </row>
    <row r="441" spans="1:20" s="74" customFormat="1" x14ac:dyDescent="0.25">
      <c r="A441" s="79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P441" s="78"/>
      <c r="Q441" s="77"/>
      <c r="R441" s="77"/>
      <c r="S441" s="77"/>
      <c r="T441" s="77"/>
    </row>
    <row r="442" spans="1:20" s="74" customFormat="1" x14ac:dyDescent="0.25">
      <c r="A442" s="79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P442" s="78"/>
      <c r="Q442" s="77"/>
      <c r="R442" s="77"/>
      <c r="S442" s="77"/>
      <c r="T442" s="77"/>
    </row>
    <row r="443" spans="1:20" s="74" customFormat="1" x14ac:dyDescent="0.25">
      <c r="A443" s="79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P443" s="78"/>
      <c r="Q443" s="77"/>
      <c r="R443" s="77"/>
      <c r="S443" s="77"/>
      <c r="T443" s="77"/>
    </row>
    <row r="444" spans="1:20" s="74" customFormat="1" x14ac:dyDescent="0.25">
      <c r="A444" s="79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P444" s="78"/>
      <c r="Q444" s="77"/>
      <c r="R444" s="77"/>
      <c r="S444" s="77"/>
      <c r="T444" s="77"/>
    </row>
    <row r="445" spans="1:20" s="74" customFormat="1" x14ac:dyDescent="0.25">
      <c r="A445" s="79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P445" s="78"/>
      <c r="Q445" s="77"/>
      <c r="R445" s="77"/>
      <c r="S445" s="77"/>
      <c r="T445" s="77"/>
    </row>
    <row r="446" spans="1:20" s="74" customFormat="1" x14ac:dyDescent="0.25">
      <c r="A446" s="79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P446" s="78"/>
      <c r="Q446" s="77"/>
      <c r="R446" s="77"/>
      <c r="S446" s="77"/>
      <c r="T446" s="77"/>
    </row>
    <row r="447" spans="1:20" s="74" customFormat="1" x14ac:dyDescent="0.25">
      <c r="A447" s="79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P447" s="78"/>
      <c r="Q447" s="77"/>
      <c r="R447" s="77"/>
      <c r="S447" s="77"/>
      <c r="T447" s="77"/>
    </row>
    <row r="448" spans="1:20" s="74" customFormat="1" x14ac:dyDescent="0.25">
      <c r="A448" s="79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P448" s="78"/>
      <c r="Q448" s="77"/>
      <c r="R448" s="77"/>
      <c r="S448" s="77"/>
      <c r="T448" s="77"/>
    </row>
    <row r="449" spans="1:20" s="74" customFormat="1" x14ac:dyDescent="0.25">
      <c r="A449" s="79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P449" s="78"/>
      <c r="Q449" s="77"/>
      <c r="R449" s="77"/>
      <c r="S449" s="77"/>
      <c r="T449" s="77"/>
    </row>
    <row r="450" spans="1:20" s="74" customFormat="1" x14ac:dyDescent="0.25">
      <c r="A450" s="79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P450" s="78"/>
      <c r="Q450" s="77"/>
      <c r="R450" s="77"/>
      <c r="S450" s="77"/>
      <c r="T450" s="77"/>
    </row>
    <row r="451" spans="1:20" s="74" customFormat="1" x14ac:dyDescent="0.25">
      <c r="A451" s="79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P451" s="78"/>
      <c r="Q451" s="77"/>
      <c r="R451" s="77"/>
      <c r="S451" s="77"/>
      <c r="T451" s="77"/>
    </row>
    <row r="452" spans="1:20" s="74" customFormat="1" x14ac:dyDescent="0.25">
      <c r="A452" s="79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P452" s="78"/>
      <c r="Q452" s="77"/>
      <c r="R452" s="77"/>
      <c r="S452" s="77"/>
      <c r="T452" s="77"/>
    </row>
    <row r="453" spans="1:20" s="74" customFormat="1" x14ac:dyDescent="0.25">
      <c r="A453" s="79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P453" s="78"/>
      <c r="Q453" s="77"/>
      <c r="R453" s="77"/>
      <c r="S453" s="77"/>
      <c r="T453" s="77"/>
    </row>
    <row r="454" spans="1:20" s="74" customFormat="1" x14ac:dyDescent="0.25">
      <c r="A454" s="79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P454" s="78"/>
      <c r="Q454" s="77"/>
      <c r="R454" s="77"/>
      <c r="S454" s="77"/>
      <c r="T454" s="77"/>
    </row>
    <row r="455" spans="1:20" s="74" customFormat="1" x14ac:dyDescent="0.25">
      <c r="A455" s="79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P455" s="78"/>
      <c r="Q455" s="77"/>
      <c r="R455" s="77"/>
      <c r="S455" s="77"/>
      <c r="T455" s="77"/>
    </row>
    <row r="456" spans="1:20" s="74" customFormat="1" x14ac:dyDescent="0.25">
      <c r="A456" s="79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P456" s="78"/>
      <c r="Q456" s="77"/>
      <c r="R456" s="77"/>
      <c r="S456" s="77"/>
      <c r="T456" s="77"/>
    </row>
    <row r="457" spans="1:20" s="74" customFormat="1" x14ac:dyDescent="0.25">
      <c r="A457" s="79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P457" s="78"/>
      <c r="Q457" s="77"/>
      <c r="R457" s="77"/>
      <c r="S457" s="77"/>
      <c r="T457" s="77"/>
    </row>
    <row r="458" spans="1:20" s="74" customFormat="1" x14ac:dyDescent="0.25">
      <c r="A458" s="79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P458" s="78"/>
      <c r="Q458" s="77"/>
      <c r="R458" s="77"/>
      <c r="S458" s="77"/>
      <c r="T458" s="77"/>
    </row>
    <row r="459" spans="1:20" s="74" customFormat="1" x14ac:dyDescent="0.25">
      <c r="A459" s="79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P459" s="78"/>
      <c r="Q459" s="77"/>
      <c r="R459" s="77"/>
      <c r="S459" s="77"/>
      <c r="T459" s="77"/>
    </row>
    <row r="460" spans="1:20" s="74" customFormat="1" x14ac:dyDescent="0.25">
      <c r="A460" s="79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P460" s="78"/>
      <c r="Q460" s="77"/>
      <c r="R460" s="77"/>
      <c r="S460" s="77"/>
      <c r="T460" s="77"/>
    </row>
    <row r="461" spans="1:20" s="74" customFormat="1" x14ac:dyDescent="0.25">
      <c r="A461" s="79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P461" s="78"/>
      <c r="Q461" s="77"/>
      <c r="R461" s="77"/>
      <c r="S461" s="77"/>
      <c r="T461" s="77"/>
    </row>
    <row r="462" spans="1:20" s="74" customFormat="1" x14ac:dyDescent="0.25">
      <c r="A462" s="79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P462" s="78"/>
      <c r="Q462" s="77"/>
      <c r="R462" s="77"/>
      <c r="S462" s="77"/>
      <c r="T462" s="77"/>
    </row>
    <row r="463" spans="1:20" s="74" customFormat="1" x14ac:dyDescent="0.25">
      <c r="A463" s="79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P463" s="78"/>
      <c r="Q463" s="77"/>
      <c r="R463" s="77"/>
      <c r="S463" s="77"/>
      <c r="T463" s="77"/>
    </row>
    <row r="464" spans="1:20" s="74" customFormat="1" x14ac:dyDescent="0.25">
      <c r="A464" s="79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P464" s="78"/>
      <c r="Q464" s="77"/>
      <c r="R464" s="77"/>
      <c r="S464" s="77"/>
      <c r="T464" s="77"/>
    </row>
    <row r="465" spans="1:20" s="74" customFormat="1" x14ac:dyDescent="0.25">
      <c r="A465" s="79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P465" s="78"/>
      <c r="Q465" s="77"/>
      <c r="R465" s="77"/>
      <c r="S465" s="77"/>
      <c r="T465" s="77"/>
    </row>
    <row r="466" spans="1:20" s="74" customFormat="1" x14ac:dyDescent="0.25">
      <c r="A466" s="79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P466" s="78"/>
      <c r="Q466" s="77"/>
      <c r="R466" s="77"/>
      <c r="S466" s="77"/>
      <c r="T466" s="77"/>
    </row>
    <row r="467" spans="1:20" s="74" customFormat="1" x14ac:dyDescent="0.25">
      <c r="A467" s="79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P467" s="78"/>
      <c r="Q467" s="77"/>
      <c r="R467" s="77"/>
      <c r="S467" s="77"/>
      <c r="T467" s="77"/>
    </row>
    <row r="468" spans="1:20" s="74" customFormat="1" x14ac:dyDescent="0.25">
      <c r="A468" s="79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P468" s="78"/>
      <c r="Q468" s="77"/>
      <c r="R468" s="77"/>
      <c r="S468" s="77"/>
      <c r="T468" s="77"/>
    </row>
    <row r="469" spans="1:20" s="74" customFormat="1" x14ac:dyDescent="0.25">
      <c r="A469" s="79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P469" s="78"/>
      <c r="Q469" s="77"/>
      <c r="R469" s="77"/>
      <c r="S469" s="77"/>
      <c r="T469" s="77"/>
    </row>
    <row r="470" spans="1:20" s="74" customFormat="1" x14ac:dyDescent="0.25">
      <c r="A470" s="79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P470" s="78"/>
      <c r="Q470" s="77"/>
      <c r="R470" s="77"/>
      <c r="S470" s="77"/>
      <c r="T470" s="77"/>
    </row>
    <row r="471" spans="1:20" s="74" customFormat="1" x14ac:dyDescent="0.25">
      <c r="A471" s="79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P471" s="78"/>
      <c r="Q471" s="77"/>
      <c r="R471" s="77"/>
      <c r="S471" s="77"/>
      <c r="T471" s="77"/>
    </row>
    <row r="472" spans="1:20" s="74" customFormat="1" x14ac:dyDescent="0.25">
      <c r="A472" s="79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P472" s="78"/>
      <c r="Q472" s="77"/>
      <c r="R472" s="77"/>
      <c r="S472" s="77"/>
      <c r="T472" s="77"/>
    </row>
    <row r="473" spans="1:20" s="74" customFormat="1" x14ac:dyDescent="0.25">
      <c r="A473" s="79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P473" s="78"/>
      <c r="Q473" s="77"/>
      <c r="R473" s="77"/>
      <c r="S473" s="77"/>
      <c r="T473" s="77"/>
    </row>
    <row r="474" spans="1:20" s="74" customFormat="1" x14ac:dyDescent="0.25">
      <c r="A474" s="79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P474" s="78"/>
      <c r="Q474" s="77"/>
      <c r="R474" s="77"/>
      <c r="S474" s="77"/>
      <c r="T474" s="77"/>
    </row>
    <row r="475" spans="1:20" s="74" customFormat="1" x14ac:dyDescent="0.25">
      <c r="A475" s="79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P475" s="78"/>
      <c r="Q475" s="77"/>
      <c r="R475" s="77"/>
      <c r="S475" s="77"/>
      <c r="T475" s="77"/>
    </row>
    <row r="476" spans="1:20" s="74" customFormat="1" x14ac:dyDescent="0.25">
      <c r="A476" s="79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P476" s="78"/>
      <c r="Q476" s="77"/>
      <c r="R476" s="77"/>
      <c r="S476" s="77"/>
      <c r="T476" s="77"/>
    </row>
    <row r="477" spans="1:20" s="74" customFormat="1" x14ac:dyDescent="0.25">
      <c r="A477" s="79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P477" s="78"/>
      <c r="Q477" s="77"/>
      <c r="R477" s="77"/>
      <c r="S477" s="77"/>
      <c r="T477" s="77"/>
    </row>
    <row r="478" spans="1:20" s="74" customFormat="1" x14ac:dyDescent="0.25">
      <c r="A478" s="79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P478" s="78"/>
      <c r="Q478" s="77"/>
      <c r="R478" s="77"/>
      <c r="S478" s="77"/>
      <c r="T478" s="77"/>
    </row>
    <row r="479" spans="1:20" s="74" customFormat="1" x14ac:dyDescent="0.25">
      <c r="A479" s="79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P479" s="78"/>
      <c r="Q479" s="77"/>
      <c r="R479" s="77"/>
      <c r="S479" s="77"/>
      <c r="T479" s="77"/>
    </row>
    <row r="480" spans="1:20" s="74" customFormat="1" x14ac:dyDescent="0.25">
      <c r="A480" s="79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P480" s="78"/>
      <c r="Q480" s="77"/>
      <c r="R480" s="77"/>
      <c r="S480" s="77"/>
      <c r="T480" s="77"/>
    </row>
    <row r="481" spans="1:20" s="74" customFormat="1" x14ac:dyDescent="0.25">
      <c r="A481" s="79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P481" s="78"/>
      <c r="Q481" s="77"/>
      <c r="R481" s="77"/>
      <c r="S481" s="77"/>
      <c r="T481" s="77"/>
    </row>
    <row r="482" spans="1:20" s="74" customFormat="1" x14ac:dyDescent="0.25">
      <c r="A482" s="79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P482" s="78"/>
      <c r="Q482" s="77"/>
      <c r="R482" s="77"/>
      <c r="S482" s="77"/>
      <c r="T482" s="77"/>
    </row>
    <row r="483" spans="1:20" s="74" customFormat="1" x14ac:dyDescent="0.25">
      <c r="A483" s="79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P483" s="78"/>
      <c r="Q483" s="77"/>
      <c r="R483" s="77"/>
      <c r="S483" s="77"/>
      <c r="T483" s="77"/>
    </row>
    <row r="484" spans="1:20" s="74" customFormat="1" x14ac:dyDescent="0.25">
      <c r="A484" s="79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P484" s="78"/>
      <c r="Q484" s="77"/>
      <c r="R484" s="77"/>
      <c r="S484" s="77"/>
      <c r="T484" s="77"/>
    </row>
    <row r="485" spans="1:20" s="74" customFormat="1" x14ac:dyDescent="0.25">
      <c r="A485" s="79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P485" s="78"/>
      <c r="Q485" s="77"/>
      <c r="R485" s="77"/>
      <c r="S485" s="77"/>
      <c r="T485" s="77"/>
    </row>
    <row r="486" spans="1:20" s="74" customFormat="1" x14ac:dyDescent="0.25">
      <c r="A486" s="79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P486" s="78"/>
      <c r="Q486" s="77"/>
      <c r="R486" s="77"/>
      <c r="S486" s="77"/>
      <c r="T486" s="77"/>
    </row>
    <row r="487" spans="1:20" s="74" customFormat="1" x14ac:dyDescent="0.25">
      <c r="A487" s="79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P487" s="78"/>
      <c r="Q487" s="77"/>
      <c r="R487" s="77"/>
      <c r="S487" s="77"/>
      <c r="T487" s="77"/>
    </row>
    <row r="488" spans="1:20" s="74" customFormat="1" x14ac:dyDescent="0.25">
      <c r="A488" s="79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P488" s="78"/>
      <c r="Q488" s="77"/>
      <c r="R488" s="77"/>
      <c r="S488" s="77"/>
      <c r="T488" s="77"/>
    </row>
    <row r="489" spans="1:20" s="74" customFormat="1" x14ac:dyDescent="0.25">
      <c r="A489" s="79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P489" s="78"/>
      <c r="Q489" s="77"/>
      <c r="R489" s="77"/>
      <c r="S489" s="77"/>
      <c r="T489" s="77"/>
    </row>
    <row r="490" spans="1:20" s="74" customFormat="1" x14ac:dyDescent="0.25">
      <c r="A490" s="79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P490" s="78"/>
      <c r="Q490" s="77"/>
      <c r="R490" s="77"/>
      <c r="S490" s="77"/>
      <c r="T490" s="77"/>
    </row>
    <row r="491" spans="1:20" s="74" customFormat="1" x14ac:dyDescent="0.25">
      <c r="A491" s="79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P491" s="78"/>
      <c r="Q491" s="77"/>
      <c r="R491" s="77"/>
      <c r="S491" s="77"/>
      <c r="T491" s="77"/>
    </row>
    <row r="492" spans="1:20" s="74" customFormat="1" x14ac:dyDescent="0.25">
      <c r="A492" s="79"/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P492" s="78"/>
      <c r="Q492" s="77"/>
      <c r="R492" s="77"/>
      <c r="S492" s="77"/>
      <c r="T492" s="77"/>
    </row>
    <row r="493" spans="1:20" s="74" customFormat="1" x14ac:dyDescent="0.25">
      <c r="A493" s="79"/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P493" s="78"/>
      <c r="Q493" s="77"/>
      <c r="R493" s="77"/>
      <c r="S493" s="77"/>
      <c r="T493" s="77"/>
    </row>
    <row r="494" spans="1:20" s="74" customFormat="1" x14ac:dyDescent="0.25">
      <c r="A494" s="79"/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P494" s="78"/>
      <c r="Q494" s="77"/>
      <c r="R494" s="77"/>
      <c r="S494" s="77"/>
      <c r="T494" s="77"/>
    </row>
    <row r="495" spans="1:20" s="74" customFormat="1" x14ac:dyDescent="0.25">
      <c r="A495" s="79"/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P495" s="78"/>
      <c r="Q495" s="77"/>
      <c r="R495" s="77"/>
      <c r="S495" s="77"/>
      <c r="T495" s="77"/>
    </row>
    <row r="496" spans="1:20" s="74" customFormat="1" x14ac:dyDescent="0.25">
      <c r="A496" s="79"/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P496" s="78"/>
      <c r="Q496" s="77"/>
      <c r="R496" s="77"/>
      <c r="S496" s="77"/>
      <c r="T496" s="77"/>
    </row>
    <row r="497" spans="1:20" s="74" customFormat="1" x14ac:dyDescent="0.25">
      <c r="A497" s="79"/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P497" s="78"/>
      <c r="Q497" s="77"/>
      <c r="R497" s="77"/>
      <c r="S497" s="77"/>
      <c r="T497" s="77"/>
    </row>
    <row r="498" spans="1:20" s="74" customFormat="1" x14ac:dyDescent="0.25">
      <c r="A498" s="79"/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P498" s="78"/>
      <c r="Q498" s="77"/>
      <c r="R498" s="77"/>
      <c r="S498" s="77"/>
      <c r="T498" s="77"/>
    </row>
    <row r="499" spans="1:20" s="74" customFormat="1" x14ac:dyDescent="0.25">
      <c r="A499" s="79"/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P499" s="78"/>
      <c r="Q499" s="77"/>
      <c r="R499" s="77"/>
      <c r="S499" s="77"/>
      <c r="T499" s="77"/>
    </row>
    <row r="500" spans="1:20" s="74" customFormat="1" x14ac:dyDescent="0.25">
      <c r="A500" s="79"/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P500" s="78"/>
      <c r="Q500" s="77"/>
      <c r="R500" s="77"/>
      <c r="S500" s="77"/>
      <c r="T500" s="77"/>
    </row>
    <row r="501" spans="1:20" s="74" customFormat="1" x14ac:dyDescent="0.25">
      <c r="A501" s="79"/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P501" s="78"/>
      <c r="Q501" s="77"/>
      <c r="R501" s="77"/>
      <c r="S501" s="77"/>
      <c r="T501" s="77"/>
    </row>
    <row r="502" spans="1:20" s="74" customFormat="1" x14ac:dyDescent="0.25">
      <c r="A502" s="79"/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P502" s="78"/>
      <c r="Q502" s="77"/>
      <c r="R502" s="77"/>
      <c r="S502" s="77"/>
      <c r="T502" s="77"/>
    </row>
    <row r="503" spans="1:20" s="74" customFormat="1" x14ac:dyDescent="0.25">
      <c r="A503" s="79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P503" s="78"/>
      <c r="Q503" s="77"/>
      <c r="R503" s="77"/>
      <c r="S503" s="77"/>
      <c r="T503" s="77"/>
    </row>
    <row r="504" spans="1:20" s="74" customFormat="1" x14ac:dyDescent="0.25">
      <c r="A504" s="79"/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P504" s="78"/>
      <c r="Q504" s="77"/>
      <c r="R504" s="77"/>
      <c r="S504" s="77"/>
      <c r="T504" s="77"/>
    </row>
    <row r="505" spans="1:20" s="74" customFormat="1" x14ac:dyDescent="0.25">
      <c r="A505" s="79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P505" s="78"/>
      <c r="Q505" s="77"/>
      <c r="R505" s="77"/>
      <c r="S505" s="77"/>
      <c r="T505" s="77"/>
    </row>
    <row r="506" spans="1:20" s="74" customFormat="1" x14ac:dyDescent="0.25">
      <c r="A506" s="79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P506" s="78"/>
      <c r="Q506" s="77"/>
      <c r="R506" s="77"/>
      <c r="S506" s="77"/>
      <c r="T506" s="77"/>
    </row>
    <row r="507" spans="1:20" s="74" customFormat="1" x14ac:dyDescent="0.25">
      <c r="A507" s="79"/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P507" s="78"/>
      <c r="Q507" s="77"/>
      <c r="R507" s="77"/>
      <c r="S507" s="77"/>
      <c r="T507" s="77"/>
    </row>
    <row r="508" spans="1:20" s="74" customFormat="1" x14ac:dyDescent="0.25">
      <c r="A508" s="79"/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P508" s="78"/>
      <c r="Q508" s="77"/>
      <c r="R508" s="77"/>
      <c r="S508" s="77"/>
      <c r="T508" s="77"/>
    </row>
    <row r="509" spans="1:20" s="74" customFormat="1" x14ac:dyDescent="0.25">
      <c r="A509" s="79"/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P509" s="78"/>
      <c r="Q509" s="77"/>
      <c r="R509" s="77"/>
      <c r="S509" s="77"/>
      <c r="T509" s="77"/>
    </row>
    <row r="510" spans="1:20" s="74" customFormat="1" x14ac:dyDescent="0.25">
      <c r="A510" s="79"/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P510" s="78"/>
      <c r="Q510" s="77"/>
      <c r="R510" s="77"/>
      <c r="S510" s="77"/>
      <c r="T510" s="77"/>
    </row>
    <row r="511" spans="1:20" s="74" customFormat="1" x14ac:dyDescent="0.25">
      <c r="A511" s="79"/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P511" s="78"/>
      <c r="Q511" s="77"/>
      <c r="R511" s="77"/>
      <c r="S511" s="77"/>
      <c r="T511" s="77"/>
    </row>
    <row r="512" spans="1:20" s="74" customFormat="1" x14ac:dyDescent="0.25">
      <c r="A512" s="79"/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P512" s="78"/>
      <c r="Q512" s="77"/>
      <c r="R512" s="77"/>
      <c r="S512" s="77"/>
      <c r="T512" s="77"/>
    </row>
    <row r="513" spans="1:20" s="74" customFormat="1" x14ac:dyDescent="0.25">
      <c r="A513" s="79"/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P513" s="78"/>
      <c r="Q513" s="77"/>
      <c r="R513" s="77"/>
      <c r="S513" s="77"/>
      <c r="T513" s="77"/>
    </row>
    <row r="514" spans="1:20" s="74" customFormat="1" x14ac:dyDescent="0.25">
      <c r="A514" s="79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P514" s="78"/>
      <c r="Q514" s="77"/>
      <c r="R514" s="77"/>
      <c r="S514" s="77"/>
      <c r="T514" s="77"/>
    </row>
    <row r="515" spans="1:20" s="74" customFormat="1" x14ac:dyDescent="0.25">
      <c r="A515" s="79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P515" s="78"/>
      <c r="Q515" s="77"/>
      <c r="R515" s="77"/>
      <c r="S515" s="77"/>
      <c r="T515" s="77"/>
    </row>
    <row r="516" spans="1:20" s="74" customFormat="1" x14ac:dyDescent="0.25">
      <c r="A516" s="79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P516" s="78"/>
      <c r="Q516" s="77"/>
      <c r="R516" s="77"/>
      <c r="S516" s="77"/>
      <c r="T516" s="77"/>
    </row>
    <row r="517" spans="1:20" s="74" customFormat="1" x14ac:dyDescent="0.25">
      <c r="A517" s="79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P517" s="78"/>
      <c r="Q517" s="77"/>
      <c r="R517" s="77"/>
      <c r="S517" s="77"/>
      <c r="T517" s="77"/>
    </row>
    <row r="518" spans="1:20" s="74" customFormat="1" x14ac:dyDescent="0.25">
      <c r="A518" s="79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P518" s="78"/>
      <c r="Q518" s="77"/>
      <c r="R518" s="77"/>
      <c r="S518" s="77"/>
      <c r="T518" s="77"/>
    </row>
    <row r="519" spans="1:20" s="74" customFormat="1" x14ac:dyDescent="0.25">
      <c r="A519" s="79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P519" s="78"/>
      <c r="Q519" s="77"/>
      <c r="R519" s="77"/>
      <c r="S519" s="77"/>
      <c r="T519" s="77"/>
    </row>
    <row r="520" spans="1:20" s="74" customFormat="1" x14ac:dyDescent="0.25">
      <c r="A520" s="79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P520" s="78"/>
      <c r="Q520" s="77"/>
      <c r="R520" s="77"/>
      <c r="S520" s="77"/>
      <c r="T520" s="77"/>
    </row>
    <row r="521" spans="1:20" s="74" customFormat="1" x14ac:dyDescent="0.25">
      <c r="A521" s="79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P521" s="78"/>
      <c r="Q521" s="77"/>
      <c r="R521" s="77"/>
      <c r="S521" s="77"/>
      <c r="T521" s="77"/>
    </row>
    <row r="522" spans="1:20" s="74" customFormat="1" x14ac:dyDescent="0.25">
      <c r="A522" s="79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P522" s="78"/>
      <c r="Q522" s="77"/>
      <c r="R522" s="77"/>
      <c r="S522" s="77"/>
      <c r="T522" s="77"/>
    </row>
    <row r="523" spans="1:20" s="74" customFormat="1" x14ac:dyDescent="0.25">
      <c r="A523" s="79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P523" s="78"/>
      <c r="Q523" s="77"/>
      <c r="R523" s="77"/>
      <c r="S523" s="77"/>
      <c r="T523" s="77"/>
    </row>
    <row r="524" spans="1:20" s="74" customFormat="1" x14ac:dyDescent="0.25">
      <c r="A524" s="79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P524" s="78"/>
      <c r="Q524" s="77"/>
      <c r="R524" s="77"/>
      <c r="S524" s="77"/>
      <c r="T524" s="77"/>
    </row>
    <row r="525" spans="1:20" s="74" customFormat="1" x14ac:dyDescent="0.25">
      <c r="A525" s="79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P525" s="78"/>
      <c r="Q525" s="77"/>
      <c r="R525" s="77"/>
      <c r="S525" s="77"/>
      <c r="T525" s="77"/>
    </row>
    <row r="526" spans="1:20" s="74" customFormat="1" x14ac:dyDescent="0.25">
      <c r="A526" s="79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P526" s="78"/>
      <c r="Q526" s="77"/>
      <c r="R526" s="77"/>
      <c r="S526" s="77"/>
      <c r="T526" s="77"/>
    </row>
    <row r="527" spans="1:20" s="74" customFormat="1" x14ac:dyDescent="0.25">
      <c r="A527" s="79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P527" s="78"/>
      <c r="Q527" s="77"/>
      <c r="R527" s="77"/>
      <c r="S527" s="77"/>
      <c r="T527" s="77"/>
    </row>
    <row r="528" spans="1:20" s="74" customFormat="1" x14ac:dyDescent="0.25">
      <c r="A528" s="79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P528" s="78"/>
      <c r="Q528" s="77"/>
      <c r="R528" s="77"/>
      <c r="S528" s="77"/>
      <c r="T528" s="77"/>
    </row>
    <row r="529" spans="1:20" s="74" customFormat="1" x14ac:dyDescent="0.25">
      <c r="A529" s="79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P529" s="78"/>
      <c r="Q529" s="77"/>
      <c r="R529" s="77"/>
      <c r="S529" s="77"/>
      <c r="T529" s="77"/>
    </row>
    <row r="530" spans="1:20" s="74" customFormat="1" x14ac:dyDescent="0.25">
      <c r="A530" s="79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P530" s="78"/>
      <c r="Q530" s="77"/>
      <c r="R530" s="77"/>
      <c r="S530" s="77"/>
      <c r="T530" s="77"/>
    </row>
    <row r="531" spans="1:20" s="74" customFormat="1" x14ac:dyDescent="0.25">
      <c r="A531" s="79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P531" s="78"/>
      <c r="Q531" s="77"/>
      <c r="R531" s="77"/>
      <c r="S531" s="77"/>
      <c r="T531" s="77"/>
    </row>
    <row r="532" spans="1:20" s="74" customFormat="1" x14ac:dyDescent="0.25">
      <c r="A532" s="79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P532" s="78"/>
      <c r="Q532" s="77"/>
      <c r="R532" s="77"/>
      <c r="S532" s="77"/>
      <c r="T532" s="77"/>
    </row>
    <row r="533" spans="1:20" s="74" customFormat="1" x14ac:dyDescent="0.25">
      <c r="A533" s="79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P533" s="78"/>
      <c r="Q533" s="77"/>
      <c r="R533" s="77"/>
      <c r="S533" s="77"/>
      <c r="T533" s="77"/>
    </row>
    <row r="534" spans="1:20" s="74" customFormat="1" x14ac:dyDescent="0.25">
      <c r="A534" s="79"/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P534" s="78"/>
      <c r="Q534" s="77"/>
      <c r="R534" s="77"/>
      <c r="S534" s="77"/>
      <c r="T534" s="77"/>
    </row>
    <row r="535" spans="1:20" s="74" customFormat="1" x14ac:dyDescent="0.25">
      <c r="A535" s="79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P535" s="78"/>
      <c r="Q535" s="77"/>
      <c r="R535" s="77"/>
      <c r="S535" s="77"/>
      <c r="T535" s="77"/>
    </row>
    <row r="536" spans="1:20" s="74" customFormat="1" x14ac:dyDescent="0.25">
      <c r="A536" s="79"/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P536" s="78"/>
      <c r="Q536" s="77"/>
      <c r="R536" s="77"/>
      <c r="S536" s="77"/>
      <c r="T536" s="77"/>
    </row>
    <row r="537" spans="1:20" s="74" customFormat="1" x14ac:dyDescent="0.25">
      <c r="A537" s="79"/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P537" s="78"/>
      <c r="Q537" s="77"/>
      <c r="R537" s="77"/>
      <c r="S537" s="77"/>
      <c r="T537" s="77"/>
    </row>
    <row r="538" spans="1:20" s="74" customFormat="1" x14ac:dyDescent="0.25">
      <c r="A538" s="79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P538" s="78"/>
      <c r="Q538" s="77"/>
      <c r="R538" s="77"/>
      <c r="S538" s="77"/>
      <c r="T538" s="77"/>
    </row>
    <row r="539" spans="1:20" s="74" customFormat="1" x14ac:dyDescent="0.25">
      <c r="A539" s="79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P539" s="78"/>
      <c r="Q539" s="77"/>
      <c r="R539" s="77"/>
      <c r="S539" s="77"/>
      <c r="T539" s="77"/>
    </row>
    <row r="540" spans="1:20" s="74" customFormat="1" x14ac:dyDescent="0.25">
      <c r="A540" s="79"/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P540" s="78"/>
      <c r="Q540" s="77"/>
      <c r="R540" s="77"/>
      <c r="S540" s="77"/>
      <c r="T540" s="77"/>
    </row>
    <row r="541" spans="1:20" s="74" customFormat="1" x14ac:dyDescent="0.25">
      <c r="A541" s="79"/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P541" s="78"/>
      <c r="Q541" s="77"/>
      <c r="R541" s="77"/>
      <c r="S541" s="77"/>
      <c r="T541" s="77"/>
    </row>
    <row r="542" spans="1:20" s="74" customFormat="1" x14ac:dyDescent="0.25">
      <c r="A542" s="79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P542" s="78"/>
      <c r="Q542" s="77"/>
      <c r="R542" s="77"/>
      <c r="S542" s="77"/>
      <c r="T542" s="77"/>
    </row>
    <row r="543" spans="1:20" s="74" customFormat="1" x14ac:dyDescent="0.25">
      <c r="A543" s="79"/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P543" s="78"/>
      <c r="Q543" s="77"/>
      <c r="R543" s="77"/>
      <c r="S543" s="77"/>
      <c r="T543" s="77"/>
    </row>
    <row r="544" spans="1:20" s="74" customFormat="1" x14ac:dyDescent="0.25">
      <c r="A544" s="79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P544" s="78"/>
      <c r="Q544" s="77"/>
      <c r="R544" s="77"/>
      <c r="S544" s="77"/>
      <c r="T544" s="77"/>
    </row>
    <row r="545" spans="1:20" s="74" customFormat="1" x14ac:dyDescent="0.25">
      <c r="A545" s="79"/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P545" s="78"/>
      <c r="Q545" s="77"/>
      <c r="R545" s="77"/>
      <c r="S545" s="77"/>
      <c r="T545" s="77"/>
    </row>
    <row r="546" spans="1:20" s="74" customFormat="1" x14ac:dyDescent="0.25">
      <c r="A546" s="79"/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P546" s="78"/>
      <c r="Q546" s="77"/>
      <c r="R546" s="77"/>
      <c r="S546" s="77"/>
      <c r="T546" s="77"/>
    </row>
    <row r="547" spans="1:20" s="74" customFormat="1" x14ac:dyDescent="0.25">
      <c r="A547" s="79"/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P547" s="78"/>
      <c r="Q547" s="77"/>
      <c r="R547" s="77"/>
      <c r="S547" s="77"/>
      <c r="T547" s="77"/>
    </row>
    <row r="548" spans="1:20" s="74" customFormat="1" x14ac:dyDescent="0.25">
      <c r="A548" s="79"/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P548" s="78"/>
      <c r="Q548" s="77"/>
      <c r="R548" s="77"/>
      <c r="S548" s="77"/>
      <c r="T548" s="77"/>
    </row>
    <row r="549" spans="1:20" s="74" customFormat="1" x14ac:dyDescent="0.25">
      <c r="A549" s="79"/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P549" s="78"/>
      <c r="Q549" s="77"/>
      <c r="R549" s="77"/>
      <c r="S549" s="77"/>
      <c r="T549" s="77"/>
    </row>
    <row r="550" spans="1:20" s="74" customFormat="1" x14ac:dyDescent="0.25">
      <c r="A550" s="79"/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P550" s="78"/>
      <c r="Q550" s="77"/>
      <c r="R550" s="77"/>
      <c r="S550" s="77"/>
      <c r="T550" s="77"/>
    </row>
    <row r="551" spans="1:20" s="74" customFormat="1" x14ac:dyDescent="0.25">
      <c r="A551" s="79"/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P551" s="78"/>
      <c r="Q551" s="77"/>
      <c r="R551" s="77"/>
      <c r="S551" s="77"/>
      <c r="T551" s="77"/>
    </row>
    <row r="552" spans="1:20" s="74" customFormat="1" x14ac:dyDescent="0.25">
      <c r="A552" s="79"/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P552" s="78"/>
      <c r="Q552" s="77"/>
      <c r="R552" s="77"/>
      <c r="S552" s="77"/>
      <c r="T552" s="77"/>
    </row>
    <row r="553" spans="1:20" s="74" customFormat="1" x14ac:dyDescent="0.25">
      <c r="A553" s="79"/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P553" s="78"/>
      <c r="Q553" s="77"/>
      <c r="R553" s="77"/>
      <c r="S553" s="77"/>
      <c r="T553" s="77"/>
    </row>
    <row r="554" spans="1:20" s="74" customFormat="1" x14ac:dyDescent="0.25">
      <c r="A554" s="79"/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P554" s="78"/>
      <c r="Q554" s="77"/>
      <c r="R554" s="77"/>
      <c r="S554" s="77"/>
      <c r="T554" s="77"/>
    </row>
    <row r="555" spans="1:20" s="74" customFormat="1" x14ac:dyDescent="0.25">
      <c r="A555" s="79"/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P555" s="78"/>
      <c r="Q555" s="77"/>
      <c r="R555" s="77"/>
      <c r="S555" s="77"/>
      <c r="T555" s="77"/>
    </row>
    <row r="556" spans="1:20" s="74" customFormat="1" x14ac:dyDescent="0.25">
      <c r="A556" s="79"/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P556" s="78"/>
      <c r="Q556" s="77"/>
      <c r="R556" s="77"/>
      <c r="S556" s="77"/>
      <c r="T556" s="77"/>
    </row>
    <row r="557" spans="1:20" s="74" customFormat="1" x14ac:dyDescent="0.25">
      <c r="A557" s="79"/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P557" s="78"/>
      <c r="Q557" s="77"/>
      <c r="R557" s="77"/>
      <c r="S557" s="77"/>
      <c r="T557" s="77"/>
    </row>
    <row r="558" spans="1:20" s="74" customFormat="1" x14ac:dyDescent="0.25">
      <c r="A558" s="79"/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P558" s="78"/>
      <c r="Q558" s="77"/>
      <c r="R558" s="77"/>
      <c r="S558" s="77"/>
      <c r="T558" s="77"/>
    </row>
    <row r="559" spans="1:20" s="74" customFormat="1" x14ac:dyDescent="0.25">
      <c r="A559" s="79"/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P559" s="78"/>
      <c r="Q559" s="77"/>
      <c r="R559" s="77"/>
      <c r="S559" s="77"/>
      <c r="T559" s="77"/>
    </row>
    <row r="560" spans="1:20" s="74" customFormat="1" x14ac:dyDescent="0.25">
      <c r="A560" s="79"/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P560" s="78"/>
      <c r="Q560" s="77"/>
      <c r="R560" s="77"/>
      <c r="S560" s="77"/>
      <c r="T560" s="77"/>
    </row>
    <row r="561" spans="1:20" s="74" customFormat="1" x14ac:dyDescent="0.25">
      <c r="A561" s="79"/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P561" s="78"/>
      <c r="Q561" s="77"/>
      <c r="R561" s="77"/>
      <c r="S561" s="77"/>
      <c r="T561" s="77"/>
    </row>
    <row r="562" spans="1:20" s="74" customFormat="1" x14ac:dyDescent="0.25">
      <c r="A562" s="79"/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P562" s="78"/>
      <c r="Q562" s="77"/>
      <c r="R562" s="77"/>
      <c r="S562" s="77"/>
      <c r="T562" s="77"/>
    </row>
    <row r="563" spans="1:20" s="74" customFormat="1" x14ac:dyDescent="0.25">
      <c r="A563" s="79"/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P563" s="78"/>
      <c r="Q563" s="77"/>
      <c r="R563" s="77"/>
      <c r="S563" s="77"/>
      <c r="T563" s="77"/>
    </row>
    <row r="564" spans="1:20" s="74" customFormat="1" x14ac:dyDescent="0.25">
      <c r="A564" s="79"/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P564" s="78"/>
      <c r="Q564" s="77"/>
      <c r="R564" s="77"/>
      <c r="S564" s="77"/>
      <c r="T564" s="77"/>
    </row>
    <row r="565" spans="1:20" s="74" customFormat="1" x14ac:dyDescent="0.25">
      <c r="A565" s="79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P565" s="78"/>
      <c r="Q565" s="77"/>
      <c r="R565" s="77"/>
      <c r="S565" s="77"/>
      <c r="T565" s="77"/>
    </row>
    <row r="566" spans="1:20" s="74" customFormat="1" x14ac:dyDescent="0.25">
      <c r="A566" s="79"/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P566" s="78"/>
      <c r="Q566" s="77"/>
      <c r="R566" s="77"/>
      <c r="S566" s="77"/>
      <c r="T566" s="77"/>
    </row>
    <row r="567" spans="1:20" s="74" customFormat="1" x14ac:dyDescent="0.25">
      <c r="A567" s="79"/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P567" s="78"/>
      <c r="Q567" s="77"/>
      <c r="R567" s="77"/>
      <c r="S567" s="77"/>
      <c r="T567" s="77"/>
    </row>
    <row r="568" spans="1:20" s="74" customFormat="1" x14ac:dyDescent="0.25">
      <c r="A568" s="79"/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P568" s="78"/>
      <c r="Q568" s="77"/>
      <c r="R568" s="77"/>
      <c r="S568" s="77"/>
      <c r="T568" s="77"/>
    </row>
    <row r="569" spans="1:20" s="74" customFormat="1" x14ac:dyDescent="0.25">
      <c r="A569" s="79"/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P569" s="78"/>
      <c r="Q569" s="77"/>
      <c r="R569" s="77"/>
      <c r="S569" s="77"/>
      <c r="T569" s="77"/>
    </row>
    <row r="570" spans="1:20" s="74" customFormat="1" x14ac:dyDescent="0.25">
      <c r="A570" s="79"/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P570" s="78"/>
      <c r="Q570" s="77"/>
      <c r="R570" s="77"/>
      <c r="S570" s="77"/>
      <c r="T570" s="77"/>
    </row>
    <row r="571" spans="1:20" s="74" customFormat="1" x14ac:dyDescent="0.25">
      <c r="A571" s="79"/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P571" s="78"/>
      <c r="Q571" s="77"/>
      <c r="R571" s="77"/>
      <c r="S571" s="77"/>
      <c r="T571" s="77"/>
    </row>
    <row r="572" spans="1:20" s="74" customFormat="1" x14ac:dyDescent="0.25">
      <c r="A572" s="79"/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P572" s="78"/>
      <c r="Q572" s="77"/>
      <c r="R572" s="77"/>
      <c r="S572" s="77"/>
      <c r="T572" s="77"/>
    </row>
    <row r="573" spans="1:20" s="74" customFormat="1" x14ac:dyDescent="0.25">
      <c r="A573" s="79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P573" s="78"/>
      <c r="Q573" s="77"/>
      <c r="R573" s="77"/>
      <c r="S573" s="77"/>
      <c r="T573" s="77"/>
    </row>
    <row r="574" spans="1:20" s="74" customFormat="1" x14ac:dyDescent="0.25">
      <c r="A574" s="79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P574" s="78"/>
      <c r="Q574" s="77"/>
      <c r="R574" s="77"/>
      <c r="S574" s="77"/>
      <c r="T574" s="77"/>
    </row>
    <row r="575" spans="1:20" s="74" customFormat="1" x14ac:dyDescent="0.25">
      <c r="A575" s="79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P575" s="78"/>
      <c r="Q575" s="77"/>
      <c r="R575" s="77"/>
      <c r="S575" s="77"/>
      <c r="T575" s="77"/>
    </row>
    <row r="576" spans="1:20" s="74" customFormat="1" x14ac:dyDescent="0.25">
      <c r="A576" s="79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P576" s="78"/>
      <c r="Q576" s="77"/>
      <c r="R576" s="77"/>
      <c r="S576" s="77"/>
      <c r="T576" s="77"/>
    </row>
    <row r="577" spans="1:20" s="74" customFormat="1" x14ac:dyDescent="0.25">
      <c r="A577" s="79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P577" s="78"/>
      <c r="Q577" s="77"/>
      <c r="R577" s="77"/>
      <c r="S577" s="77"/>
      <c r="T577" s="77"/>
    </row>
    <row r="578" spans="1:20" s="74" customFormat="1" x14ac:dyDescent="0.25">
      <c r="A578" s="79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P578" s="78"/>
      <c r="Q578" s="77"/>
      <c r="R578" s="77"/>
      <c r="S578" s="77"/>
      <c r="T578" s="77"/>
    </row>
    <row r="579" spans="1:20" s="74" customFormat="1" x14ac:dyDescent="0.25">
      <c r="A579" s="79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P579" s="78"/>
      <c r="Q579" s="77"/>
      <c r="R579" s="77"/>
      <c r="S579" s="77"/>
      <c r="T579" s="77"/>
    </row>
    <row r="580" spans="1:20" s="74" customFormat="1" x14ac:dyDescent="0.25">
      <c r="A580" s="79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P580" s="78"/>
      <c r="Q580" s="77"/>
      <c r="R580" s="77"/>
      <c r="S580" s="77"/>
      <c r="T580" s="77"/>
    </row>
    <row r="581" spans="1:20" s="74" customFormat="1" x14ac:dyDescent="0.25">
      <c r="A581" s="79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P581" s="78"/>
      <c r="Q581" s="77"/>
      <c r="R581" s="77"/>
      <c r="S581" s="77"/>
      <c r="T581" s="77"/>
    </row>
    <row r="582" spans="1:20" s="74" customFormat="1" x14ac:dyDescent="0.25">
      <c r="A582" s="79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P582" s="78"/>
      <c r="Q582" s="77"/>
      <c r="R582" s="77"/>
      <c r="S582" s="77"/>
      <c r="T582" s="77"/>
    </row>
    <row r="583" spans="1:20" s="74" customFormat="1" x14ac:dyDescent="0.25">
      <c r="A583" s="79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P583" s="78"/>
      <c r="Q583" s="77"/>
      <c r="R583" s="77"/>
      <c r="S583" s="77"/>
      <c r="T583" s="77"/>
    </row>
    <row r="584" spans="1:20" s="74" customFormat="1" x14ac:dyDescent="0.25">
      <c r="A584" s="79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P584" s="78"/>
      <c r="Q584" s="77"/>
      <c r="R584" s="77"/>
      <c r="S584" s="77"/>
      <c r="T584" s="77"/>
    </row>
    <row r="585" spans="1:20" s="74" customFormat="1" x14ac:dyDescent="0.25">
      <c r="A585" s="79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P585" s="78"/>
      <c r="Q585" s="77"/>
      <c r="R585" s="77"/>
      <c r="S585" s="77"/>
      <c r="T585" s="77"/>
    </row>
    <row r="586" spans="1:20" s="74" customFormat="1" x14ac:dyDescent="0.25">
      <c r="A586" s="79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P586" s="78"/>
      <c r="Q586" s="77"/>
      <c r="R586" s="77"/>
      <c r="S586" s="77"/>
      <c r="T586" s="77"/>
    </row>
    <row r="587" spans="1:20" s="74" customFormat="1" x14ac:dyDescent="0.25">
      <c r="A587" s="79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P587" s="78"/>
      <c r="Q587" s="77"/>
      <c r="R587" s="77"/>
      <c r="S587" s="77"/>
      <c r="T587" s="77"/>
    </row>
    <row r="588" spans="1:20" s="74" customFormat="1" x14ac:dyDescent="0.25">
      <c r="A588" s="79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P588" s="78"/>
      <c r="Q588" s="77"/>
      <c r="R588" s="77"/>
      <c r="S588" s="77"/>
      <c r="T588" s="77"/>
    </row>
    <row r="589" spans="1:20" s="74" customFormat="1" x14ac:dyDescent="0.25">
      <c r="A589" s="79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P589" s="78"/>
      <c r="Q589" s="77"/>
      <c r="R589" s="77"/>
      <c r="S589" s="77"/>
      <c r="T589" s="7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d9eb7c-6196-4598-a2a5-bce183b4867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AC90BDDA36E0459AB3ED598416B754" ma:contentTypeVersion="18" ma:contentTypeDescription="Create a new document." ma:contentTypeScope="" ma:versionID="d9b81f8610abe4fde82d48ec9d7f940e">
  <xsd:schema xmlns:xsd="http://www.w3.org/2001/XMLSchema" xmlns:xs="http://www.w3.org/2001/XMLSchema" xmlns:p="http://schemas.microsoft.com/office/2006/metadata/properties" xmlns:ns3="2bb317e2-0607-4898-abeb-4921cf8a0255" xmlns:ns4="51d9eb7c-6196-4598-a2a5-bce183b48671" targetNamespace="http://schemas.microsoft.com/office/2006/metadata/properties" ma:root="true" ma:fieldsID="7cbda47e7977ee0b40d71b754a8a1936" ns3:_="" ns4:_="">
    <xsd:import namespace="2bb317e2-0607-4898-abeb-4921cf8a0255"/>
    <xsd:import namespace="51d9eb7c-6196-4598-a2a5-bce183b4867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317e2-0607-4898-abeb-4921cf8a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9eb7c-6196-4598-a2a5-bce183b48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EAECCA-137B-421B-AB73-E42F4D50AF45}">
  <ds:schemaRefs>
    <ds:schemaRef ds:uri="http://schemas.microsoft.com/office/2006/documentManagement/types"/>
    <ds:schemaRef ds:uri="http://purl.org/dc/dcmitype/"/>
    <ds:schemaRef ds:uri="http://www.w3.org/XML/1998/namespace"/>
    <ds:schemaRef ds:uri="2bb317e2-0607-4898-abeb-4921cf8a0255"/>
    <ds:schemaRef ds:uri="http://purl.org/dc/elements/1.1/"/>
    <ds:schemaRef ds:uri="http://schemas.microsoft.com/office/infopath/2007/PartnerControls"/>
    <ds:schemaRef ds:uri="51d9eb7c-6196-4598-a2a5-bce183b48671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D92393-FD57-4892-9266-DAC1F1CE53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4FBF7-9A1B-4806-9C72-86A996213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b317e2-0607-4898-abeb-4921cf8a0255"/>
    <ds:schemaRef ds:uri="51d9eb7c-6196-4598-a2a5-bce183b48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S1</vt:lpstr>
      <vt:lpstr>Table S1</vt:lpstr>
      <vt:lpstr>Table S2</vt:lpstr>
      <vt:lpstr>EPMA data</vt:lpstr>
      <vt:lpstr>LAICPMS</vt:lpstr>
      <vt:lpstr>solution ICP-MS data</vt:lpstr>
      <vt:lpstr>LA-ICP-MS Data (lambda data)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Knorsch</dc:creator>
  <cp:lastModifiedBy>Fang Xia</cp:lastModifiedBy>
  <dcterms:created xsi:type="dcterms:W3CDTF">2015-06-05T18:17:20Z</dcterms:created>
  <dcterms:modified xsi:type="dcterms:W3CDTF">2024-10-09T05:33:36Z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0x01010019AC90BDDA36E0459AB3ED598416B754</vt:lpwstr>
  </property>
</Properties>
</file>