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ramj1\Desktop\PhD\BH6958 Third Article\Drafts with electronic appendices\Finale CMP dokument\"/>
    </mc:Choice>
  </mc:AlternateContent>
  <xr:revisionPtr revIDLastSave="0" documentId="13_ncr:1_{786B7B68-946F-4D96-BDB2-08FBFD45BD8F}" xr6:coauthVersionLast="47" xr6:coauthVersionMax="47" xr10:uidLastSave="{00000000-0000-0000-0000-000000000000}"/>
  <bookViews>
    <workbookView xWindow="-57720" yWindow="1665" windowWidth="29040" windowHeight="15720" firstSheet="3" activeTab="3" xr2:uid="{73212C69-CD1D-41C0-BE03-492AA7D9526D}"/>
  </bookViews>
  <sheets>
    <sheet name="A.1 - WR CRM Major Elements" sheetId="5" r:id="rId1"/>
    <sheet name="A.2 WR CRM Trace Elements" sheetId="2" r:id="rId2"/>
    <sheet name="A.3 CRM Rb-Sr" sheetId="6" r:id="rId3"/>
    <sheet name="A.4 Modal Mineralogy" sheetId="8" r:id="rId4"/>
    <sheet name="A.5 Plagioclase Min Chem" sheetId="9" r:id="rId5"/>
    <sheet name="A.6 Orthopyroxene Min Chem" sheetId="10" r:id="rId6"/>
    <sheet name="A.7 Clinopyroxene Min Chem" sheetId="11" r:id="rId7"/>
    <sheet name="A.8 - WR Major Elements" sheetId="1" r:id="rId8"/>
    <sheet name="A.9 - WR Rare Earth Elements" sheetId="3" r:id="rId9"/>
    <sheet name="A.10 - WR Trace Elements" sheetId="4" r:id="rId10"/>
    <sheet name="A.11 - In-Situ Rb-Sr" sheetId="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6" l="1"/>
  <c r="D37" i="6"/>
  <c r="C37" i="6"/>
  <c r="B37" i="6"/>
  <c r="E36" i="6"/>
  <c r="D36" i="6"/>
  <c r="C36" i="6"/>
  <c r="B36" i="6"/>
  <c r="E10" i="6"/>
  <c r="D10" i="6"/>
  <c r="C10" i="6"/>
  <c r="B10" i="6"/>
  <c r="E9" i="6"/>
  <c r="D9" i="6"/>
  <c r="C9" i="6"/>
  <c r="B9" i="6"/>
  <c r="V13" i="5" l="1"/>
  <c r="Q13" i="5"/>
  <c r="P13" i="5"/>
  <c r="O13" i="5"/>
  <c r="N13" i="5"/>
  <c r="M13" i="5"/>
  <c r="T13" i="5" s="1"/>
  <c r="U13" i="5" s="1"/>
  <c r="K13" i="5"/>
  <c r="E13" i="5"/>
  <c r="D13" i="5"/>
  <c r="C13" i="5"/>
  <c r="B13" i="5"/>
  <c r="I13" i="5" s="1"/>
  <c r="J13" i="5" s="1"/>
  <c r="T11" i="5"/>
  <c r="U11" i="5" s="1"/>
  <c r="R11" i="5"/>
  <c r="S11" i="5" s="1"/>
  <c r="J11" i="5"/>
  <c r="I11" i="5"/>
  <c r="G11" i="5"/>
  <c r="H11" i="5" s="1"/>
  <c r="U10" i="5"/>
  <c r="T10" i="5"/>
  <c r="R10" i="5"/>
  <c r="S10" i="5" s="1"/>
  <c r="I10" i="5"/>
  <c r="J10" i="5" s="1"/>
  <c r="G10" i="5"/>
  <c r="H10" i="5" s="1"/>
  <c r="T9" i="5"/>
  <c r="U9" i="5" s="1"/>
  <c r="R9" i="5"/>
  <c r="S9" i="5" s="1"/>
  <c r="I9" i="5"/>
  <c r="J9" i="5" s="1"/>
  <c r="G9" i="5"/>
  <c r="H9" i="5" s="1"/>
  <c r="U8" i="5"/>
  <c r="T8" i="5"/>
  <c r="R8" i="5"/>
  <c r="S8" i="5" s="1"/>
  <c r="J8" i="5"/>
  <c r="I8" i="5"/>
  <c r="G8" i="5"/>
  <c r="H8" i="5" s="1"/>
  <c r="T7" i="5"/>
  <c r="U7" i="5" s="1"/>
  <c r="R7" i="5"/>
  <c r="S7" i="5" s="1"/>
  <c r="I7" i="5"/>
  <c r="J7" i="5" s="1"/>
  <c r="G7" i="5"/>
  <c r="H7" i="5" s="1"/>
  <c r="T6" i="5"/>
  <c r="U6" i="5" s="1"/>
  <c r="R6" i="5"/>
  <c r="S6" i="5" s="1"/>
  <c r="J6" i="5"/>
  <c r="I6" i="5"/>
  <c r="G6" i="5"/>
  <c r="H6" i="5" s="1"/>
  <c r="U5" i="5"/>
  <c r="T5" i="5"/>
  <c r="R5" i="5"/>
  <c r="S5" i="5" s="1"/>
  <c r="I5" i="5"/>
  <c r="J5" i="5" s="1"/>
  <c r="G5" i="5"/>
  <c r="H5" i="5" s="1"/>
  <c r="T4" i="5"/>
  <c r="U4" i="5" s="1"/>
  <c r="R4" i="5"/>
  <c r="S4" i="5" s="1"/>
  <c r="I4" i="5"/>
  <c r="J4" i="5" s="1"/>
  <c r="G4" i="5"/>
  <c r="H4" i="5" s="1"/>
  <c r="U3" i="5"/>
  <c r="T3" i="5"/>
  <c r="R3" i="5"/>
  <c r="S3" i="5" s="1"/>
  <c r="J3" i="5"/>
  <c r="I3" i="5"/>
  <c r="G3" i="5"/>
  <c r="H3" i="5" s="1"/>
  <c r="T2" i="5"/>
  <c r="U2" i="5" s="1"/>
  <c r="R2" i="5"/>
  <c r="S2" i="5" s="1"/>
  <c r="I2" i="5"/>
  <c r="J2" i="5" s="1"/>
  <c r="G2" i="5"/>
  <c r="H2" i="5" s="1"/>
  <c r="H13" i="5" l="1"/>
</calcChain>
</file>

<file path=xl/sharedStrings.xml><?xml version="1.0" encoding="utf-8"?>
<sst xmlns="http://schemas.openxmlformats.org/spreadsheetml/2006/main" count="1705" uniqueCount="431">
  <si>
    <t>Meas</t>
  </si>
  <si>
    <t>Recom</t>
  </si>
  <si>
    <t>BCR2</t>
  </si>
  <si>
    <t>BHVO2</t>
  </si>
  <si>
    <t>BIR1</t>
  </si>
  <si>
    <t>Li</t>
  </si>
  <si>
    <t>P</t>
  </si>
  <si>
    <t>Sc</t>
  </si>
  <si>
    <t>Ti</t>
  </si>
  <si>
    <t>V</t>
  </si>
  <si>
    <t>Cr</t>
  </si>
  <si>
    <t>Co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</si>
  <si>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</si>
  <si>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</si>
  <si>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</si>
  <si>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</si>
  <si>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</si>
  <si>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</si>
  <si>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</si>
  <si>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</si>
  <si>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</si>
  <si>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</si>
  <si>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</si>
  <si>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</si>
  <si>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</si>
  <si>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</si>
  <si>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</si>
  <si>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</si>
  <si>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</si>
  <si>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</si>
  <si>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</si>
  <si>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</si>
  <si>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</si>
  <si>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</si>
  <si>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</si>
  <si>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</si>
  <si>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</si>
  <si>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</si>
  <si>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</si>
  <si>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</si>
  <si>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</si>
  <si>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</si>
  <si>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</si>
  <si>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Pb</t>
  </si>
  <si>
    <t>Th</t>
  </si>
  <si>
    <t>U</t>
  </si>
  <si>
    <t xml:space="preserve">Sample </t>
  </si>
  <si>
    <t>Depth (m)</t>
  </si>
  <si>
    <t>BH6958-1</t>
  </si>
  <si>
    <t>BH6958-2</t>
  </si>
  <si>
    <t>BH6958-3</t>
  </si>
  <si>
    <t>BH6958-4</t>
  </si>
  <si>
    <t>BH6958-5</t>
  </si>
  <si>
    <t>BH6958-6</t>
  </si>
  <si>
    <t>BH6958-7</t>
  </si>
  <si>
    <t>BH6958-8</t>
  </si>
  <si>
    <t>BH6958-9</t>
  </si>
  <si>
    <t>BH6958-10</t>
  </si>
  <si>
    <t>BH6958-11</t>
  </si>
  <si>
    <t>BH6958-12</t>
  </si>
  <si>
    <t>BH6958-13</t>
  </si>
  <si>
    <t>BH6958-14</t>
  </si>
  <si>
    <t>BH6958-15</t>
  </si>
  <si>
    <t>BH6958-16</t>
  </si>
  <si>
    <t>BH6958-17</t>
  </si>
  <si>
    <t>BH6958-18</t>
  </si>
  <si>
    <t>BH6958-19</t>
  </si>
  <si>
    <t>BH6958-20</t>
  </si>
  <si>
    <t>BH6958-21</t>
  </si>
  <si>
    <t>BH6958-22</t>
  </si>
  <si>
    <t>BH6958-23</t>
  </si>
  <si>
    <t>BH6958-24</t>
  </si>
  <si>
    <t>BH6958-25</t>
  </si>
  <si>
    <t>BH6958-26</t>
  </si>
  <si>
    <t>BH6958-27</t>
  </si>
  <si>
    <t>BH6958-28</t>
  </si>
  <si>
    <t>BH6958-29</t>
  </si>
  <si>
    <t>BH6958-30</t>
  </si>
  <si>
    <t>BH6958-31</t>
  </si>
  <si>
    <t>BH6958-32</t>
  </si>
  <si>
    <t>BH6958-33</t>
  </si>
  <si>
    <t>BH6958-34</t>
  </si>
  <si>
    <t>BH6958-35</t>
  </si>
  <si>
    <t>BH6958-36</t>
  </si>
  <si>
    <t>BH6958-37</t>
  </si>
  <si>
    <t>BH6958-38</t>
  </si>
  <si>
    <t>BH6958-39</t>
  </si>
  <si>
    <t>BH6958-40</t>
  </si>
  <si>
    <t>Sample</t>
  </si>
  <si>
    <t>FeO</t>
  </si>
  <si>
    <t>MgO</t>
  </si>
  <si>
    <t>MnO</t>
  </si>
  <si>
    <t>CaO</t>
  </si>
  <si>
    <t>LOI</t>
  </si>
  <si>
    <t>Total</t>
  </si>
  <si>
    <t>Mg#</t>
  </si>
  <si>
    <t>An%</t>
  </si>
  <si>
    <t>BH6985-26</t>
  </si>
  <si>
    <t>BH6985-27</t>
  </si>
  <si>
    <t>BH6985-37</t>
  </si>
  <si>
    <t>BH6985-39</t>
  </si>
  <si>
    <t>BH6985-40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</si>
  <si>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</si>
  <si>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</si>
  <si>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</si>
  <si>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</si>
  <si>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</si>
  <si>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</si>
  <si>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</si>
  <si>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r>
      <t>Cr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</si>
  <si>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SARM 5</t>
  </si>
  <si>
    <t>SARM5</t>
  </si>
  <si>
    <t>STDEV</t>
  </si>
  <si>
    <t>%RSD</t>
  </si>
  <si>
    <t>Average</t>
  </si>
  <si>
    <t>Relative error</t>
  </si>
  <si>
    <t>Accepted values</t>
  </si>
  <si>
    <t>SARM 4</t>
  </si>
  <si>
    <t>TOTAL</t>
  </si>
  <si>
    <t>MG1 chromitite stringer at 664,24 m</t>
  </si>
  <si>
    <t>MG2 chromitite stringer at 661,75 m</t>
  </si>
  <si>
    <r>
      <t>(Ce/Sm)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</si>
  <si>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(Tb/Yb)</t>
    </r>
    <r>
      <rPr>
        <b/>
        <vertAlign val="subscript"/>
        <sz val="11"/>
        <color theme="1"/>
        <rFont val="Calibri"/>
        <family val="2"/>
        <scheme val="minor"/>
      </rPr>
      <t>N</t>
    </r>
  </si>
  <si>
    <t>MG3 chromitite stringer at 652,27 m</t>
  </si>
  <si>
    <t>NOTE: Results reported in wt. %</t>
  </si>
  <si>
    <t>Note: Results reported in parts per million (ppm)</t>
  </si>
  <si>
    <t>(1SE)</t>
  </si>
  <si>
    <t>InhousePlag-1</t>
  </si>
  <si>
    <t>Avg</t>
  </si>
  <si>
    <t>Stdev</t>
  </si>
  <si>
    <t>BHVO2G</t>
  </si>
  <si>
    <t xml:space="preserve">Avg </t>
  </si>
  <si>
    <t>Litho</t>
  </si>
  <si>
    <t>Strat</t>
  </si>
  <si>
    <t>Position</t>
  </si>
  <si>
    <t>2SE</t>
  </si>
  <si>
    <t>Cumulus vs Intercumulus Plag</t>
  </si>
  <si>
    <t>C3-1</t>
  </si>
  <si>
    <t>Gabbronorite</t>
  </si>
  <si>
    <t>UCZ</t>
  </si>
  <si>
    <t>Core</t>
  </si>
  <si>
    <t>Cumulus</t>
  </si>
  <si>
    <t>C3-2</t>
  </si>
  <si>
    <t>Rim</t>
  </si>
  <si>
    <t>C3-3</t>
  </si>
  <si>
    <t>C3-4</t>
  </si>
  <si>
    <t>C3-5</t>
  </si>
  <si>
    <t>C3-6</t>
  </si>
  <si>
    <t>C3-7</t>
  </si>
  <si>
    <t>C3-8</t>
  </si>
  <si>
    <t>C3-9</t>
  </si>
  <si>
    <t>C3-10</t>
  </si>
  <si>
    <t>C6-1</t>
  </si>
  <si>
    <t>Melagabbronorite</t>
  </si>
  <si>
    <t>C6-2</t>
  </si>
  <si>
    <t>C6-3</t>
  </si>
  <si>
    <t>C6-4</t>
  </si>
  <si>
    <t>C6-5</t>
  </si>
  <si>
    <t>C6-6</t>
  </si>
  <si>
    <t>C6-7</t>
  </si>
  <si>
    <t>C6-8</t>
  </si>
  <si>
    <t>C6-9</t>
  </si>
  <si>
    <t>C6-10</t>
  </si>
  <si>
    <t>C6-11</t>
  </si>
  <si>
    <t>C6-12</t>
  </si>
  <si>
    <t>C9-1</t>
  </si>
  <si>
    <t>Intercumulus</t>
  </si>
  <si>
    <t>C9-2</t>
  </si>
  <si>
    <t>C9-3</t>
  </si>
  <si>
    <t>C9-4</t>
  </si>
  <si>
    <t>C9-5</t>
  </si>
  <si>
    <t>C9-6</t>
  </si>
  <si>
    <t>C9-7</t>
  </si>
  <si>
    <t>C9-8</t>
  </si>
  <si>
    <t>C9-9</t>
  </si>
  <si>
    <t>C9-10</t>
  </si>
  <si>
    <t>C12_1</t>
  </si>
  <si>
    <t>C12_2</t>
  </si>
  <si>
    <t>C12_3</t>
  </si>
  <si>
    <t>C12_4</t>
  </si>
  <si>
    <t>C12_5</t>
  </si>
  <si>
    <t>C12_6</t>
  </si>
  <si>
    <t>C12_7</t>
  </si>
  <si>
    <t>C12_8</t>
  </si>
  <si>
    <t>C12_9</t>
  </si>
  <si>
    <t>C12_10</t>
  </si>
  <si>
    <t xml:space="preserve"> C15_1</t>
  </si>
  <si>
    <t>Gabbronorite + Chromitite</t>
  </si>
  <si>
    <t xml:space="preserve"> C15_2</t>
  </si>
  <si>
    <t xml:space="preserve"> C15_3</t>
  </si>
  <si>
    <t xml:space="preserve"> C15_4</t>
  </si>
  <si>
    <t xml:space="preserve"> C15_5</t>
  </si>
  <si>
    <t xml:space="preserve"> C15_6</t>
  </si>
  <si>
    <t xml:space="preserve"> C15_7</t>
  </si>
  <si>
    <t xml:space="preserve"> C15_8</t>
  </si>
  <si>
    <t xml:space="preserve"> C15_9</t>
  </si>
  <si>
    <t xml:space="preserve"> C15_10</t>
  </si>
  <si>
    <t xml:space="preserve"> C17_1</t>
  </si>
  <si>
    <t>Norite</t>
  </si>
  <si>
    <t xml:space="preserve"> C17_2</t>
  </si>
  <si>
    <t xml:space="preserve"> C17_3</t>
  </si>
  <si>
    <t xml:space="preserve"> C17_4</t>
  </si>
  <si>
    <t xml:space="preserve"> C17_5</t>
  </si>
  <si>
    <t xml:space="preserve"> C17_6</t>
  </si>
  <si>
    <t xml:space="preserve"> C17_7</t>
  </si>
  <si>
    <t xml:space="preserve"> C17_8</t>
  </si>
  <si>
    <t xml:space="preserve"> C17_9</t>
  </si>
  <si>
    <t xml:space="preserve"> C17_10</t>
  </si>
  <si>
    <t xml:space="preserve"> C20_1</t>
  </si>
  <si>
    <t>Anorthosite + thin chromitite stringer</t>
  </si>
  <si>
    <t xml:space="preserve"> C20_2</t>
  </si>
  <si>
    <t xml:space="preserve"> C20_3</t>
  </si>
  <si>
    <t xml:space="preserve"> C20_4</t>
  </si>
  <si>
    <t xml:space="preserve"> C20_5</t>
  </si>
  <si>
    <t xml:space="preserve"> C20_6</t>
  </si>
  <si>
    <t xml:space="preserve"> C20_7</t>
  </si>
  <si>
    <t xml:space="preserve"> C20_8</t>
  </si>
  <si>
    <t xml:space="preserve"> C20_9</t>
  </si>
  <si>
    <t xml:space="preserve"> C20_10</t>
  </si>
  <si>
    <t>C21_1</t>
  </si>
  <si>
    <t>Norite + thin chromitite stringer</t>
  </si>
  <si>
    <t>C21_2</t>
  </si>
  <si>
    <t>C21_3</t>
  </si>
  <si>
    <t>C21_4</t>
  </si>
  <si>
    <t>C21_5</t>
  </si>
  <si>
    <t>C21_6</t>
  </si>
  <si>
    <t>C21_7</t>
  </si>
  <si>
    <t>C21_8</t>
  </si>
  <si>
    <t>C21_9</t>
  </si>
  <si>
    <t>C21_10</t>
  </si>
  <si>
    <t xml:space="preserve"> C23_1</t>
  </si>
  <si>
    <t xml:space="preserve"> C23_2</t>
  </si>
  <si>
    <t xml:space="preserve"> C23_3</t>
  </si>
  <si>
    <t xml:space="preserve"> C23_4</t>
  </si>
  <si>
    <t xml:space="preserve"> C23_5</t>
  </si>
  <si>
    <t xml:space="preserve"> C23_6</t>
  </si>
  <si>
    <t xml:space="preserve"> C23_7</t>
  </si>
  <si>
    <t xml:space="preserve"> C23_8</t>
  </si>
  <si>
    <t xml:space="preserve"> C23_9</t>
  </si>
  <si>
    <t>C25_1</t>
  </si>
  <si>
    <t>C25_2</t>
  </si>
  <si>
    <t>C25_3</t>
  </si>
  <si>
    <t>C25_4</t>
  </si>
  <si>
    <t>C25_5</t>
  </si>
  <si>
    <t>C25_6</t>
  </si>
  <si>
    <t>C25_7</t>
  </si>
  <si>
    <t>C26_1</t>
  </si>
  <si>
    <t>C26_2</t>
  </si>
  <si>
    <t>C26_3</t>
  </si>
  <si>
    <t>C26_4</t>
  </si>
  <si>
    <t>C26_5</t>
  </si>
  <si>
    <t>C26_6</t>
  </si>
  <si>
    <t>C26_7</t>
  </si>
  <si>
    <t>C26_8</t>
  </si>
  <si>
    <t>C26_9</t>
  </si>
  <si>
    <t>C26_10</t>
  </si>
  <si>
    <t>C27_1</t>
  </si>
  <si>
    <t>C27_2</t>
  </si>
  <si>
    <t>C27_3</t>
  </si>
  <si>
    <t>C27_4</t>
  </si>
  <si>
    <t>C27_5</t>
  </si>
  <si>
    <t>C27_6</t>
  </si>
  <si>
    <t>C27_7</t>
  </si>
  <si>
    <t>C27_8</t>
  </si>
  <si>
    <t>C27_9</t>
  </si>
  <si>
    <t>C27_10</t>
  </si>
  <si>
    <t>C28-1</t>
  </si>
  <si>
    <t>Anorthosite + Chromitite stringer</t>
  </si>
  <si>
    <t>C28-2</t>
  </si>
  <si>
    <t>C28-3</t>
  </si>
  <si>
    <t>C28-5</t>
  </si>
  <si>
    <t>C28-6</t>
  </si>
  <si>
    <t>C28-7</t>
  </si>
  <si>
    <t>C29_1</t>
  </si>
  <si>
    <t>C29_3</t>
  </si>
  <si>
    <t>C29_4</t>
  </si>
  <si>
    <t>C29_5</t>
  </si>
  <si>
    <t>C29_6</t>
  </si>
  <si>
    <t>C29_7</t>
  </si>
  <si>
    <t>C29_8</t>
  </si>
  <si>
    <t>C29_9</t>
  </si>
  <si>
    <t>C29_10</t>
  </si>
  <si>
    <t>C30_1</t>
  </si>
  <si>
    <t>Anorthosite</t>
  </si>
  <si>
    <t>C30_2</t>
  </si>
  <si>
    <t>C30_3</t>
  </si>
  <si>
    <t>C30_4</t>
  </si>
  <si>
    <t>C30_6</t>
  </si>
  <si>
    <t>C30-11</t>
  </si>
  <si>
    <t xml:space="preserve"> C31_2</t>
  </si>
  <si>
    <t xml:space="preserve"> C31_3</t>
  </si>
  <si>
    <t xml:space="preserve"> C31_4</t>
  </si>
  <si>
    <t xml:space="preserve"> C31_5</t>
  </si>
  <si>
    <t xml:space="preserve"> C31_7</t>
  </si>
  <si>
    <t xml:space="preserve"> C31_8</t>
  </si>
  <si>
    <t xml:space="preserve"> C31_9</t>
  </si>
  <si>
    <t xml:space="preserve"> C31_10</t>
  </si>
  <si>
    <t xml:space="preserve"> C31_11</t>
  </si>
  <si>
    <t xml:space="preserve"> C31_12</t>
  </si>
  <si>
    <t>C32-1</t>
  </si>
  <si>
    <t>C32-2</t>
  </si>
  <si>
    <t>C32-3</t>
  </si>
  <si>
    <t>C32-4</t>
  </si>
  <si>
    <t>C32-7</t>
  </si>
  <si>
    <t>C32-8</t>
  </si>
  <si>
    <t>C32-9</t>
  </si>
  <si>
    <t>C32-10</t>
  </si>
  <si>
    <t xml:space="preserve"> C32_12</t>
  </si>
  <si>
    <t>C32_13</t>
  </si>
  <si>
    <t>C33_1</t>
  </si>
  <si>
    <t>C33_2</t>
  </si>
  <si>
    <t>C33_3</t>
  </si>
  <si>
    <t>C33_4</t>
  </si>
  <si>
    <t>C33_5</t>
  </si>
  <si>
    <t>C33_6</t>
  </si>
  <si>
    <t>C33_7</t>
  </si>
  <si>
    <t>C33_8</t>
  </si>
  <si>
    <t>C33_9</t>
  </si>
  <si>
    <t>C33_10</t>
  </si>
  <si>
    <t>C34_1</t>
  </si>
  <si>
    <t>LCZ</t>
  </si>
  <si>
    <t>C34_2</t>
  </si>
  <si>
    <t>C34_3</t>
  </si>
  <si>
    <t>C34_4</t>
  </si>
  <si>
    <t>C34_5</t>
  </si>
  <si>
    <t>C34_6</t>
  </si>
  <si>
    <t>C34_7</t>
  </si>
  <si>
    <t>C34_8</t>
  </si>
  <si>
    <t>C34_9</t>
  </si>
  <si>
    <t>C34_10</t>
  </si>
  <si>
    <t>C35_1</t>
  </si>
  <si>
    <t>C35_2</t>
  </si>
  <si>
    <t>C35_3</t>
  </si>
  <si>
    <t>C35_4</t>
  </si>
  <si>
    <t>C35_5</t>
  </si>
  <si>
    <t>C35_6</t>
  </si>
  <si>
    <t>C36_1</t>
  </si>
  <si>
    <t>C36_2</t>
  </si>
  <si>
    <t>C36_3</t>
  </si>
  <si>
    <t>C36_4</t>
  </si>
  <si>
    <t>C36_5</t>
  </si>
  <si>
    <t>C36_6</t>
  </si>
  <si>
    <t>C36_7</t>
  </si>
  <si>
    <t>C36_8</t>
  </si>
  <si>
    <t>C38_1</t>
  </si>
  <si>
    <t>C38_2</t>
  </si>
  <si>
    <t>C38_3</t>
  </si>
  <si>
    <t>C38_4</t>
  </si>
  <si>
    <t>C39_1</t>
  </si>
  <si>
    <t>C39_2</t>
  </si>
  <si>
    <t>C39_3</t>
  </si>
  <si>
    <t>C39_4</t>
  </si>
  <si>
    <t>C39_5</t>
  </si>
  <si>
    <t>C39_6</t>
  </si>
  <si>
    <t>C39_7</t>
  </si>
  <si>
    <t>C39_8</t>
  </si>
  <si>
    <t>C40_1</t>
  </si>
  <si>
    <t>C40_2</t>
  </si>
  <si>
    <t>C40_3</t>
  </si>
  <si>
    <t>C40_4</t>
  </si>
  <si>
    <t>C40_5</t>
  </si>
  <si>
    <t>C40_6</t>
  </si>
  <si>
    <t>C40_7</t>
  </si>
  <si>
    <t>C40_8</t>
  </si>
  <si>
    <t>C40_9</t>
  </si>
  <si>
    <t>C40_10</t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</si>
  <si>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</si>
  <si>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Rb/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</si>
  <si>
    <r>
      <rPr>
        <b/>
        <vertAlign val="superscript"/>
        <sz val="11"/>
        <color theme="1"/>
        <rFont val="Calibri"/>
        <family val="2"/>
        <scheme val="minor"/>
      </rPr>
      <t>87</t>
    </r>
    <r>
      <rPr>
        <b/>
        <sz val="11"/>
        <color theme="1"/>
        <rFont val="Calibri"/>
        <family val="2"/>
        <scheme val="minor"/>
      </rPr>
      <t>Sr/</t>
    </r>
    <r>
      <rPr>
        <b/>
        <vertAlign val="superscript"/>
        <sz val="11"/>
        <color theme="1"/>
        <rFont val="Calibri"/>
        <family val="2"/>
        <scheme val="minor"/>
      </rPr>
      <t>86</t>
    </r>
    <r>
      <rPr>
        <b/>
        <sz val="11"/>
        <color theme="1"/>
        <rFont val="Calibri"/>
        <family val="2"/>
        <scheme val="minor"/>
      </rPr>
      <t>Sr</t>
    </r>
    <r>
      <rPr>
        <b/>
        <vertAlign val="subscript"/>
        <sz val="11"/>
        <color theme="1"/>
        <rFont val="Calibri"/>
        <family val="2"/>
        <scheme val="minor"/>
      </rPr>
      <t>i</t>
    </r>
  </si>
  <si>
    <t>Lithology</t>
  </si>
  <si>
    <t>Grain size (mm)</t>
  </si>
  <si>
    <t>Websterite</t>
  </si>
  <si>
    <t>1 to 2</t>
  </si>
  <si>
    <t>&lt;1</t>
  </si>
  <si>
    <t>Chromitite</t>
  </si>
  <si>
    <t>Anorthosite + thin chr stringer</t>
  </si>
  <si>
    <t>Norite + thin chr stringer</t>
  </si>
  <si>
    <t>1 to 5</t>
  </si>
  <si>
    <t>1 to 4</t>
  </si>
  <si>
    <t>Norite with quartz + mica vein</t>
  </si>
  <si>
    <t>&lt;1 to 1</t>
  </si>
  <si>
    <t>&lt;0,5</t>
  </si>
  <si>
    <t>Anorthosite + Chr stringer</t>
  </si>
  <si>
    <t>1 to 3</t>
  </si>
  <si>
    <t>n</t>
  </si>
  <si>
    <r>
      <t xml:space="preserve">Corrected </t>
    </r>
    <r>
      <rPr>
        <b/>
        <vertAlign val="superscript"/>
        <sz val="11"/>
        <rFont val="Calibri"/>
        <family val="2"/>
        <scheme val="minor"/>
      </rPr>
      <t>87</t>
    </r>
    <r>
      <rPr>
        <b/>
        <sz val="11"/>
        <rFont val="Calibri"/>
        <family val="2"/>
        <scheme val="minor"/>
      </rPr>
      <t>Sr/</t>
    </r>
    <r>
      <rPr>
        <b/>
        <vertAlign val="superscript"/>
        <sz val="11"/>
        <rFont val="Calibri"/>
        <family val="2"/>
        <scheme val="minor"/>
      </rPr>
      <t>86</t>
    </r>
    <r>
      <rPr>
        <b/>
        <sz val="11"/>
        <rFont val="Calibri"/>
        <family val="2"/>
        <scheme val="minor"/>
      </rPr>
      <t>Sr</t>
    </r>
  </si>
  <si>
    <r>
      <t>Corrected</t>
    </r>
    <r>
      <rPr>
        <b/>
        <vertAlign val="superscript"/>
        <sz val="11"/>
        <rFont val="Calibri"/>
        <family val="2"/>
        <scheme val="minor"/>
      </rPr>
      <t xml:space="preserve"> 87</t>
    </r>
    <r>
      <rPr>
        <b/>
        <sz val="11"/>
        <rFont val="Calibri"/>
        <family val="2"/>
        <scheme val="minor"/>
      </rPr>
      <t>Rb/</t>
    </r>
    <r>
      <rPr>
        <b/>
        <vertAlign val="superscript"/>
        <sz val="11"/>
        <rFont val="Calibri"/>
        <family val="2"/>
        <scheme val="minor"/>
      </rPr>
      <t>86</t>
    </r>
    <r>
      <rPr>
        <b/>
        <sz val="11"/>
        <rFont val="Calibri"/>
        <family val="2"/>
        <scheme val="minor"/>
      </rPr>
      <t>Sr</t>
    </r>
  </si>
  <si>
    <t>Eu/Eu*</t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</si>
  <si>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</si>
  <si>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(wt%)</t>
  </si>
  <si>
    <t>(ppm)</t>
  </si>
  <si>
    <t>Plagioclase (%)</t>
  </si>
  <si>
    <t>Orthopyroxene (%)</t>
  </si>
  <si>
    <t>Clinopyroxene (%)</t>
  </si>
  <si>
    <t>Chromite (%)</t>
  </si>
  <si>
    <t>Mica (%)</t>
  </si>
  <si>
    <t>Talc (%)</t>
  </si>
  <si>
    <t>Quartz (%)</t>
  </si>
  <si>
    <t>Other (Sulphides and opaques) (%)</t>
  </si>
  <si>
    <t>Chr = chromitite</t>
  </si>
  <si>
    <t>0.5</t>
  </si>
  <si>
    <t>5.5</t>
  </si>
  <si>
    <t>7.5</t>
  </si>
  <si>
    <t>6.5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</si>
  <si>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(%)</t>
    </r>
  </si>
  <si>
    <t>MgO (%)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</si>
  <si>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(%)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</si>
  <si>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(%)</t>
    </r>
  </si>
  <si>
    <t>CaO (%)</t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</si>
  <si>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(%)</t>
    </r>
  </si>
  <si>
    <t>FeO (%)</t>
  </si>
  <si>
    <t>MnO (%)</t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</si>
  <si>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(%)</t>
    </r>
  </si>
  <si>
    <t>BaO (%)</t>
  </si>
  <si>
    <t>SrO (%)</t>
  </si>
  <si>
    <t>55,09 (%)</t>
  </si>
  <si>
    <r>
      <t>Cr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(%)</t>
    </r>
  </si>
  <si>
    <t>NiO (%)</t>
  </si>
  <si>
    <r>
      <t>Note:</t>
    </r>
    <r>
      <rPr>
        <i/>
        <sz val="11"/>
        <color theme="1"/>
        <rFont val="Calibri"/>
        <family val="2"/>
        <scheme val="minor"/>
      </rPr>
      <t xml:space="preserve"> Accepted values from "Govindaraju, K. (1994) Special Issue of Geostandards Newsletter, Vol 18"</t>
    </r>
  </si>
  <si>
    <t>Accepted values 87Sr/86Sr</t>
  </si>
  <si>
    <r>
      <rPr>
        <i/>
        <vertAlign val="superscript"/>
        <sz val="11"/>
        <color theme="1"/>
        <rFont val="Calibri"/>
        <family val="2"/>
        <scheme val="minor"/>
      </rPr>
      <t>87</t>
    </r>
    <r>
      <rPr>
        <i/>
        <sz val="11"/>
        <color theme="1"/>
        <rFont val="Calibri"/>
        <family val="2"/>
        <scheme val="minor"/>
      </rPr>
      <t>Sr/</t>
    </r>
    <r>
      <rPr>
        <i/>
        <vertAlign val="superscript"/>
        <sz val="11"/>
        <color theme="1"/>
        <rFont val="Calibri"/>
        <family val="2"/>
        <scheme val="minor"/>
      </rPr>
      <t>86</t>
    </r>
    <r>
      <rPr>
        <i/>
        <sz val="11"/>
        <color theme="1"/>
        <rFont val="Calibri"/>
        <family val="2"/>
        <scheme val="minor"/>
      </rPr>
      <t>Sr on in-house standard determined by TIMS on 3 different aliquots = 0.707153</t>
    </r>
    <r>
      <rPr>
        <i/>
        <sz val="11"/>
        <color theme="1"/>
        <rFont val="Aptos Narrow"/>
        <family val="2"/>
      </rPr>
      <t>±</t>
    </r>
    <r>
      <rPr>
        <i/>
        <sz val="11"/>
        <color theme="1"/>
        <rFont val="Calibri"/>
        <family val="2"/>
      </rPr>
      <t>0.000006 (2</t>
    </r>
    <r>
      <rPr>
        <i/>
        <sz val="11"/>
        <color theme="1"/>
        <rFont val="Aptos Narrow"/>
        <family val="2"/>
      </rPr>
      <t>σ</t>
    </r>
    <r>
      <rPr>
        <i/>
        <sz val="11"/>
        <color theme="1"/>
        <rFont val="Calibri"/>
        <family val="2"/>
      </rPr>
      <t>)</t>
    </r>
  </si>
  <si>
    <t>Accepted value for BHVO2G from Elburg, M., Vroon, P., van der Wagt, B., Tchalikian, A. (2005) Sr and Pb isotopic composition of five USGS glasses (BHVO-2G, BIR-1G, BCR-2G, TB-1G, NKT-1G). Chemical Geology 223, 196-207.</t>
  </si>
  <si>
    <t>Plagioclase</t>
  </si>
  <si>
    <t>Orthopyroxene</t>
  </si>
  <si>
    <t>Clinopyroxene</t>
  </si>
  <si>
    <t>MG4 chromitite stringer at 433.4 m</t>
  </si>
  <si>
    <t>MG3 chromitite stringer at 652.27 m</t>
  </si>
  <si>
    <t>MG2 chromitite stringer at 661.75 m</t>
  </si>
  <si>
    <t>MG1 chromitite stringer at 664.24 m</t>
  </si>
  <si>
    <t>Normalisation factors for chondrites from Lodders, K. (2003). Solar system abundances and condensation temperatures of the elements. Astrophysical Journal 591, 1220-1247.</t>
  </si>
  <si>
    <t xml:space="preserve">Recommended values from Jochum, K.P., Nohl, U., Herwig, K., Lammel, E., Stoll, B. and Hofmann, A.W. (2005) GeoReM: A New Geochemical Database for Reference Materials and Isotopic Standards. Geostandards and Geoanalytical Research, 29: 333-338.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</si>
</sst>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theme="1"/>
      <name val="Aptos Narrow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/>
    </xf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top"/>
    </xf>
    <xf numFmtId="2" fontId="0" fillId="0" borderId="0" xfId="0" applyNumberFormat="1"/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1" fillId="0" borderId="2" xfId="0" applyFont="1" applyBorder="1" applyAlignment="1">
      <alignment horizontal="center" textRotation="90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166" fontId="0" fillId="0" borderId="2" xfId="0" applyNumberForma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9" fillId="0" borderId="0" xfId="1" applyNumberFormat="1" applyAlignment="1">
      <alignment horizontal="center"/>
    </xf>
    <xf numFmtId="1" fontId="0" fillId="0" borderId="0" xfId="0" applyNumberFormat="1"/>
    <xf numFmtId="2" fontId="2" fillId="0" borderId="4" xfId="0" applyNumberFormat="1" applyFont="1" applyBorder="1" applyAlignment="1">
      <alignment horizontal="center" vertical="top"/>
    </xf>
    <xf numFmtId="2" fontId="0" fillId="0" borderId="4" xfId="0" applyNumberForma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 vertical="center"/>
    </xf>
    <xf numFmtId="164" fontId="6" fillId="0" borderId="1" xfId="0" quotePrefix="1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/>
    <xf numFmtId="0" fontId="15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1" fillId="0" borderId="2" xfId="0" applyFont="1" applyBorder="1" applyAlignment="1">
      <alignment horizontal="center" textRotation="90" wrapText="1"/>
    </xf>
    <xf numFmtId="0" fontId="1" fillId="0" borderId="2" xfId="0" applyFont="1" applyBorder="1" applyAlignment="1">
      <alignment textRotation="90"/>
    </xf>
    <xf numFmtId="2" fontId="1" fillId="0" borderId="2" xfId="0" applyNumberFormat="1" applyFont="1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2">
    <cellStyle name="Normal" xfId="0" builtinId="0"/>
    <cellStyle name="Normal 2" xfId="1" xr:uid="{E8135DED-F731-43CA-A3EC-7DA65EF8C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0BB8-9568-46CB-B96E-E8B9D55F5AD1}">
  <dimension ref="A1:V15"/>
  <sheetViews>
    <sheetView workbookViewId="0"/>
  </sheetViews>
  <sheetFormatPr defaultRowHeight="14.4" x14ac:dyDescent="0.3"/>
  <cols>
    <col min="10" max="10" width="13.33203125" bestFit="1" customWidth="1"/>
    <col min="11" max="11" width="15.5546875" bestFit="1" customWidth="1"/>
    <col min="21" max="21" width="13.33203125" bestFit="1" customWidth="1"/>
    <col min="22" max="22" width="15.5546875" bestFit="1" customWidth="1"/>
  </cols>
  <sheetData>
    <row r="1" spans="1:22" ht="15" thickBot="1" x14ac:dyDescent="0.35">
      <c r="A1" s="43" t="s">
        <v>389</v>
      </c>
      <c r="B1" s="36" t="s">
        <v>110</v>
      </c>
      <c r="C1" s="36" t="s">
        <v>110</v>
      </c>
      <c r="D1" s="37" t="s">
        <v>111</v>
      </c>
      <c r="E1" s="37" t="s">
        <v>111</v>
      </c>
      <c r="F1" s="37" t="s">
        <v>111</v>
      </c>
      <c r="G1" s="37" t="s">
        <v>112</v>
      </c>
      <c r="H1" s="38" t="s">
        <v>113</v>
      </c>
      <c r="I1" s="37" t="s">
        <v>114</v>
      </c>
      <c r="J1" s="37" t="s">
        <v>115</v>
      </c>
      <c r="K1" s="37" t="s">
        <v>116</v>
      </c>
      <c r="L1" s="37"/>
      <c r="M1" s="36" t="s">
        <v>117</v>
      </c>
      <c r="N1" s="37" t="s">
        <v>117</v>
      </c>
      <c r="O1" s="37" t="s">
        <v>117</v>
      </c>
      <c r="P1" s="37" t="s">
        <v>117</v>
      </c>
      <c r="Q1" s="37" t="s">
        <v>117</v>
      </c>
      <c r="R1" s="37" t="s">
        <v>112</v>
      </c>
      <c r="S1" s="38" t="s">
        <v>113</v>
      </c>
      <c r="T1" s="37" t="s">
        <v>114</v>
      </c>
      <c r="U1" s="37" t="s">
        <v>115</v>
      </c>
      <c r="V1" s="37" t="s">
        <v>116</v>
      </c>
    </row>
    <row r="2" spans="1:22" ht="15.6" x14ac:dyDescent="0.35">
      <c r="A2" s="39" t="s">
        <v>102</v>
      </c>
      <c r="B2" s="34">
        <v>49.514000000000003</v>
      </c>
      <c r="C2" s="34">
        <v>49.514000000000003</v>
      </c>
      <c r="D2" s="35">
        <v>51.052</v>
      </c>
      <c r="E2" s="35">
        <v>51.064999999999998</v>
      </c>
      <c r="F2" s="35">
        <v>50.88</v>
      </c>
      <c r="G2" s="35">
        <f>STDEV(B2:F2)</f>
        <v>0.81663884306344203</v>
      </c>
      <c r="H2" s="35">
        <f>(G2*100)/I2</f>
        <v>1.6201544352017498</v>
      </c>
      <c r="I2" s="35">
        <f>AVERAGE(B2:F2)</f>
        <v>50.405000000000001</v>
      </c>
      <c r="J2" s="35">
        <f>((I2-K2)/K2)*100</f>
        <v>-1.3600782778864977</v>
      </c>
      <c r="K2" s="35">
        <v>51.1</v>
      </c>
      <c r="L2" s="35"/>
      <c r="M2" s="34">
        <v>53.067999999999998</v>
      </c>
      <c r="N2" s="35">
        <v>51.139000000000003</v>
      </c>
      <c r="O2" s="35">
        <v>52.384999999999998</v>
      </c>
      <c r="P2" s="35">
        <v>52.396999999999998</v>
      </c>
      <c r="Q2" s="35">
        <v>51.94</v>
      </c>
      <c r="R2" s="35">
        <f>STDEV(M2:Q2)</f>
        <v>0.71041727174949609</v>
      </c>
      <c r="S2" s="35">
        <f>(R2*100)/T2</f>
        <v>1.36132294944122</v>
      </c>
      <c r="T2" s="35">
        <f>AVERAGE(M2:Q2)</f>
        <v>52.185799999999993</v>
      </c>
      <c r="U2" s="35">
        <f>((T2-V2)/V2)*100</f>
        <v>-0.86284194528876756</v>
      </c>
      <c r="V2" s="35">
        <v>52.64</v>
      </c>
    </row>
    <row r="3" spans="1:22" ht="15.6" x14ac:dyDescent="0.35">
      <c r="A3" s="8" t="s">
        <v>103</v>
      </c>
      <c r="B3" s="9">
        <v>0.20300000000000001</v>
      </c>
      <c r="C3" s="9">
        <v>0.20300000000000001</v>
      </c>
      <c r="D3" s="10">
        <v>0.20899999999999999</v>
      </c>
      <c r="E3" s="10">
        <v>0.20599999999999999</v>
      </c>
      <c r="F3" s="10">
        <v>0.2</v>
      </c>
      <c r="G3" s="10">
        <f t="shared" ref="G3:G11" si="0">STDEV(B3:F3)</f>
        <v>3.4205262752974035E-3</v>
      </c>
      <c r="H3" s="10">
        <f t="shared" ref="H3:H11" si="1">(G3*100)/I3</f>
        <v>1.675086324827328</v>
      </c>
      <c r="I3" s="10">
        <f t="shared" ref="I3:I13" si="2">AVERAGE(B3:F3)</f>
        <v>0.20419999999999999</v>
      </c>
      <c r="J3" s="10">
        <f t="shared" ref="J3:J13" si="3">((I3-K3)/K3)*100</f>
        <v>2.0999999999999908</v>
      </c>
      <c r="K3" s="10">
        <v>0.2</v>
      </c>
      <c r="L3" s="10"/>
      <c r="M3" s="9">
        <v>0.19700000000000001</v>
      </c>
      <c r="N3" s="10">
        <v>0.19800000000000001</v>
      </c>
      <c r="O3" s="10">
        <v>0.187</v>
      </c>
      <c r="P3" s="10">
        <v>0.189</v>
      </c>
      <c r="Q3" s="10">
        <v>0.19</v>
      </c>
      <c r="R3" s="10">
        <f t="shared" ref="R3:R11" si="4">STDEV(M3:Q3)</f>
        <v>4.9699094559156748E-3</v>
      </c>
      <c r="S3" s="10">
        <f t="shared" ref="S3:S11" si="5">(R3*100)/T3</f>
        <v>2.5858009656168961</v>
      </c>
      <c r="T3" s="10">
        <f t="shared" ref="T3:T13" si="6">AVERAGE(M3:Q3)</f>
        <v>0.19220000000000001</v>
      </c>
      <c r="U3" s="10">
        <f t="shared" ref="U3:U13" si="7">((T3-V3)/V3)*100</f>
        <v>-3.9000000000000008</v>
      </c>
      <c r="V3" s="10">
        <v>0.2</v>
      </c>
    </row>
    <row r="4" spans="1:22" ht="15.6" x14ac:dyDescent="0.35">
      <c r="A4" s="8" t="s">
        <v>104</v>
      </c>
      <c r="B4" s="9">
        <v>4.0460000000000003</v>
      </c>
      <c r="C4" s="9">
        <v>4.0460000000000003</v>
      </c>
      <c r="D4" s="10">
        <v>4.1349999999999998</v>
      </c>
      <c r="E4" s="10">
        <v>4.17</v>
      </c>
      <c r="F4" s="10">
        <v>4.22</v>
      </c>
      <c r="G4" s="10">
        <f t="shared" si="0"/>
        <v>7.6842696464920895E-2</v>
      </c>
      <c r="H4" s="10">
        <f t="shared" si="1"/>
        <v>1.8635760892690718</v>
      </c>
      <c r="I4" s="10">
        <f t="shared" si="2"/>
        <v>4.1233999999999993</v>
      </c>
      <c r="J4" s="10">
        <f t="shared" si="3"/>
        <v>-1.3540669856459433</v>
      </c>
      <c r="K4" s="10">
        <v>4.18</v>
      </c>
      <c r="L4" s="10"/>
      <c r="M4" s="9">
        <v>16.556000000000001</v>
      </c>
      <c r="N4" s="10">
        <v>16.021000000000001</v>
      </c>
      <c r="O4" s="10">
        <v>16.332999999999998</v>
      </c>
      <c r="P4" s="10">
        <v>16.343</v>
      </c>
      <c r="Q4" s="10">
        <v>16.376999999999999</v>
      </c>
      <c r="R4" s="10">
        <f t="shared" si="4"/>
        <v>0.19291448882859979</v>
      </c>
      <c r="S4" s="10">
        <f t="shared" si="5"/>
        <v>1.181639647363713</v>
      </c>
      <c r="T4" s="10">
        <f t="shared" si="6"/>
        <v>16.326000000000001</v>
      </c>
      <c r="U4" s="10">
        <f t="shared" si="7"/>
        <v>-1.0545454545454513</v>
      </c>
      <c r="V4" s="10">
        <v>16.5</v>
      </c>
    </row>
    <row r="5" spans="1:22" ht="15.6" x14ac:dyDescent="0.35">
      <c r="A5" s="8" t="s">
        <v>388</v>
      </c>
      <c r="B5" s="9">
        <v>12.547000000000001</v>
      </c>
      <c r="C5" s="9">
        <v>12.547000000000001</v>
      </c>
      <c r="D5" s="10">
        <v>12.657</v>
      </c>
      <c r="E5" s="10">
        <v>12.661</v>
      </c>
      <c r="F5" s="10">
        <v>12.64</v>
      </c>
      <c r="G5" s="10">
        <f t="shared" si="0"/>
        <v>5.841061547355892E-2</v>
      </c>
      <c r="H5" s="10">
        <f t="shared" si="1"/>
        <v>0.46319399442966847</v>
      </c>
      <c r="I5" s="10">
        <f t="shared" si="2"/>
        <v>12.610400000000002</v>
      </c>
      <c r="J5" s="10">
        <f t="shared" si="3"/>
        <v>-1.1724137931034306</v>
      </c>
      <c r="K5" s="10">
        <v>12.76</v>
      </c>
      <c r="L5" s="10"/>
      <c r="M5" s="9">
        <v>9.0570000000000004</v>
      </c>
      <c r="N5" s="10">
        <v>8.7620000000000005</v>
      </c>
      <c r="O5" s="10">
        <v>8.98</v>
      </c>
      <c r="P5" s="10">
        <v>8.9830000000000005</v>
      </c>
      <c r="Q5" s="10">
        <v>8.9770000000000003</v>
      </c>
      <c r="R5" s="10">
        <f t="shared" si="4"/>
        <v>0.11123713408749794</v>
      </c>
      <c r="S5" s="10">
        <f t="shared" si="5"/>
        <v>1.2426230935398237</v>
      </c>
      <c r="T5" s="10">
        <f t="shared" si="6"/>
        <v>8.9518000000000004</v>
      </c>
      <c r="U5" s="10">
        <f t="shared" si="7"/>
        <v>0.46913580246913894</v>
      </c>
      <c r="V5" s="10">
        <v>8.91</v>
      </c>
    </row>
    <row r="6" spans="1:22" x14ac:dyDescent="0.3">
      <c r="A6" s="8" t="s">
        <v>90</v>
      </c>
      <c r="B6" s="9">
        <v>25.077000000000002</v>
      </c>
      <c r="C6" s="9">
        <v>25.077000000000002</v>
      </c>
      <c r="D6" s="10">
        <v>25.564</v>
      </c>
      <c r="E6" s="10">
        <v>25.582000000000001</v>
      </c>
      <c r="F6" s="10">
        <v>25.49</v>
      </c>
      <c r="G6" s="10">
        <f t="shared" si="0"/>
        <v>0.25882329879668775</v>
      </c>
      <c r="H6" s="10">
        <f t="shared" si="1"/>
        <v>1.0206770991272487</v>
      </c>
      <c r="I6" s="10">
        <f t="shared" si="2"/>
        <v>25.358000000000001</v>
      </c>
      <c r="J6" s="10">
        <f t="shared" si="3"/>
        <v>0.11054086063956672</v>
      </c>
      <c r="K6" s="10">
        <v>25.33</v>
      </c>
      <c r="L6" s="10"/>
      <c r="M6" s="9">
        <v>7.5679999999999996</v>
      </c>
      <c r="N6" s="10">
        <v>7.2759999999999998</v>
      </c>
      <c r="O6" s="10">
        <v>7.2160000000000002</v>
      </c>
      <c r="P6" s="10">
        <v>7.2409999999999997</v>
      </c>
      <c r="Q6" s="10">
        <v>7.35</v>
      </c>
      <c r="R6" s="10">
        <f t="shared" si="4"/>
        <v>0.1421942333570527</v>
      </c>
      <c r="S6" s="10">
        <f t="shared" si="5"/>
        <v>1.9398411142540817</v>
      </c>
      <c r="T6" s="10">
        <f t="shared" si="6"/>
        <v>7.3301999999999996</v>
      </c>
      <c r="U6" s="10">
        <f t="shared" si="7"/>
        <v>-2.2640000000000051</v>
      </c>
      <c r="V6" s="10">
        <v>7.5</v>
      </c>
    </row>
    <row r="7" spans="1:22" x14ac:dyDescent="0.3">
      <c r="A7" s="8" t="s">
        <v>91</v>
      </c>
      <c r="B7" s="9">
        <v>0.224</v>
      </c>
      <c r="C7" s="9">
        <v>0.224</v>
      </c>
      <c r="D7" s="10">
        <v>0.224</v>
      </c>
      <c r="E7" s="10">
        <v>0.224</v>
      </c>
      <c r="F7" s="10">
        <v>0.222</v>
      </c>
      <c r="G7" s="10">
        <f t="shared" si="0"/>
        <v>8.9442719099991667E-4</v>
      </c>
      <c r="H7" s="10">
        <f t="shared" si="1"/>
        <v>0.40001216055452443</v>
      </c>
      <c r="I7" s="10">
        <f t="shared" si="2"/>
        <v>0.22360000000000002</v>
      </c>
      <c r="J7" s="10">
        <f t="shared" si="3"/>
        <v>1.6363636363636456</v>
      </c>
      <c r="K7" s="10">
        <v>0.22</v>
      </c>
      <c r="L7" s="10"/>
      <c r="M7" s="9">
        <v>0.17799999999999999</v>
      </c>
      <c r="N7" s="10">
        <v>0.17399999999999999</v>
      </c>
      <c r="O7" s="10">
        <v>0.18</v>
      </c>
      <c r="P7" s="10">
        <v>0.18</v>
      </c>
      <c r="Q7" s="10">
        <v>0.18099999999999999</v>
      </c>
      <c r="R7" s="10">
        <f t="shared" si="4"/>
        <v>2.7928480087537908E-3</v>
      </c>
      <c r="S7" s="10">
        <f t="shared" si="5"/>
        <v>1.5637446857524024</v>
      </c>
      <c r="T7" s="10">
        <f t="shared" si="6"/>
        <v>0.17860000000000001</v>
      </c>
      <c r="U7" s="10">
        <f t="shared" si="7"/>
        <v>-0.77777777777776924</v>
      </c>
      <c r="V7" s="10">
        <v>0.18</v>
      </c>
    </row>
    <row r="8" spans="1:22" x14ac:dyDescent="0.3">
      <c r="A8" s="8" t="s">
        <v>92</v>
      </c>
      <c r="B8" s="9">
        <v>2.6720000000000002</v>
      </c>
      <c r="C8" s="9">
        <v>2.6720000000000002</v>
      </c>
      <c r="D8" s="10">
        <v>2.6840000000000002</v>
      </c>
      <c r="E8" s="10">
        <v>2.6859999999999999</v>
      </c>
      <c r="F8" s="10">
        <v>2.6760000000000002</v>
      </c>
      <c r="G8" s="10">
        <f t="shared" si="0"/>
        <v>6.633249580710739E-3</v>
      </c>
      <c r="H8" s="10">
        <f t="shared" si="1"/>
        <v>0.24769415910047571</v>
      </c>
      <c r="I8" s="10">
        <f t="shared" si="2"/>
        <v>2.6779999999999999</v>
      </c>
      <c r="J8" s="10">
        <f t="shared" si="3"/>
        <v>0.67669172932330046</v>
      </c>
      <c r="K8" s="10">
        <v>2.66</v>
      </c>
      <c r="L8" s="10"/>
      <c r="M8" s="9">
        <v>11.689</v>
      </c>
      <c r="N8" s="10">
        <v>11.388</v>
      </c>
      <c r="O8" s="10">
        <v>11.616</v>
      </c>
      <c r="P8" s="10">
        <v>11.612</v>
      </c>
      <c r="Q8" s="10">
        <v>11.611000000000001</v>
      </c>
      <c r="R8" s="10">
        <f t="shared" si="4"/>
        <v>0.11398991183433742</v>
      </c>
      <c r="S8" s="10">
        <f t="shared" si="5"/>
        <v>0.98409689752691332</v>
      </c>
      <c r="T8" s="10">
        <f t="shared" si="6"/>
        <v>11.5832</v>
      </c>
      <c r="U8" s="10">
        <f t="shared" si="7"/>
        <v>0.28744588744587884</v>
      </c>
      <c r="V8" s="10">
        <v>11.55</v>
      </c>
    </row>
    <row r="9" spans="1:22" ht="15.6" x14ac:dyDescent="0.35">
      <c r="A9" s="8" t="s">
        <v>106</v>
      </c>
      <c r="B9" s="11">
        <v>0.41</v>
      </c>
      <c r="C9" s="11">
        <v>0.41</v>
      </c>
      <c r="D9" s="10">
        <v>0.39</v>
      </c>
      <c r="E9" s="10">
        <v>0.41</v>
      </c>
      <c r="F9" s="10"/>
      <c r="G9" s="10">
        <f t="shared" si="0"/>
        <v>9.9999999999999811E-3</v>
      </c>
      <c r="H9" s="10">
        <f t="shared" si="1"/>
        <v>2.4691358024691312</v>
      </c>
      <c r="I9" s="10">
        <f t="shared" si="2"/>
        <v>0.40499999999999997</v>
      </c>
      <c r="J9" s="10">
        <f t="shared" si="3"/>
        <v>9.4594594594594525</v>
      </c>
      <c r="K9" s="10">
        <v>0.37</v>
      </c>
      <c r="L9" s="10"/>
      <c r="M9" s="11">
        <v>2.387</v>
      </c>
      <c r="N9" s="10">
        <v>2.14</v>
      </c>
      <c r="O9" s="10">
        <v>2.1520000000000001</v>
      </c>
      <c r="P9" s="10">
        <v>2.1619999999999999</v>
      </c>
      <c r="Q9" s="10">
        <v>2.1589999999999998</v>
      </c>
      <c r="R9" s="10">
        <f t="shared" si="4"/>
        <v>0.10487850113345443</v>
      </c>
      <c r="S9" s="10">
        <f t="shared" si="5"/>
        <v>4.7672045969752013</v>
      </c>
      <c r="T9" s="10">
        <f t="shared" si="6"/>
        <v>2.2000000000000002</v>
      </c>
      <c r="U9" s="10">
        <f t="shared" si="7"/>
        <v>-10.569105691056901</v>
      </c>
      <c r="V9" s="10">
        <v>2.46</v>
      </c>
    </row>
    <row r="10" spans="1:22" ht="15.6" x14ac:dyDescent="0.35">
      <c r="A10" s="8" t="s">
        <v>107</v>
      </c>
      <c r="B10" s="9">
        <v>0.08</v>
      </c>
      <c r="C10" s="9">
        <v>0.08</v>
      </c>
      <c r="D10" s="10">
        <v>8.5000000000000006E-2</v>
      </c>
      <c r="E10" s="10">
        <v>0.08</v>
      </c>
      <c r="F10" s="10">
        <v>8.5000000000000006E-2</v>
      </c>
      <c r="G10" s="10">
        <f t="shared" si="0"/>
        <v>2.7386127875258328E-3</v>
      </c>
      <c r="H10" s="10">
        <f t="shared" si="1"/>
        <v>3.3397716921046738</v>
      </c>
      <c r="I10" s="10">
        <f t="shared" si="2"/>
        <v>8.2000000000000003E-2</v>
      </c>
      <c r="J10" s="10">
        <f t="shared" si="3"/>
        <v>-8.8888888888888822</v>
      </c>
      <c r="K10" s="10">
        <v>0.09</v>
      </c>
      <c r="L10" s="10"/>
      <c r="M10" s="9">
        <v>0.26500000000000001</v>
      </c>
      <c r="N10" s="10">
        <v>0.24</v>
      </c>
      <c r="O10" s="10">
        <v>0.25</v>
      </c>
      <c r="P10" s="10">
        <v>0.24</v>
      </c>
      <c r="Q10" s="10">
        <v>0.25</v>
      </c>
      <c r="R10" s="10">
        <f t="shared" si="4"/>
        <v>1.0246950765959608E-2</v>
      </c>
      <c r="S10" s="10">
        <f t="shared" si="5"/>
        <v>4.1152412714697215</v>
      </c>
      <c r="T10" s="10">
        <f t="shared" si="6"/>
        <v>0.24900000000000003</v>
      </c>
      <c r="U10" s="10">
        <f t="shared" si="7"/>
        <v>-0.39999999999998925</v>
      </c>
      <c r="V10" s="10">
        <v>0.25</v>
      </c>
    </row>
    <row r="11" spans="1:22" ht="15.6" x14ac:dyDescent="0.35">
      <c r="A11" s="8" t="s">
        <v>108</v>
      </c>
      <c r="B11" s="9">
        <v>1.9E-2</v>
      </c>
      <c r="C11" s="9">
        <v>1.7999999999999999E-2</v>
      </c>
      <c r="D11" s="10">
        <v>1.9E-2</v>
      </c>
      <c r="E11" s="10">
        <v>1.9E-2</v>
      </c>
      <c r="F11" s="10">
        <v>1.9E-2</v>
      </c>
      <c r="G11" s="10">
        <f t="shared" si="0"/>
        <v>4.4721359549995833E-4</v>
      </c>
      <c r="H11" s="10">
        <f t="shared" si="1"/>
        <v>2.3787957207444594</v>
      </c>
      <c r="I11" s="10">
        <f t="shared" si="2"/>
        <v>1.8800000000000001E-2</v>
      </c>
      <c r="J11" s="10">
        <f t="shared" si="3"/>
        <v>-5.9999999999999982</v>
      </c>
      <c r="K11" s="10">
        <v>0.02</v>
      </c>
      <c r="L11" s="10"/>
      <c r="M11" s="9">
        <v>2.5000000000000001E-2</v>
      </c>
      <c r="N11" s="10">
        <v>2.8000000000000001E-2</v>
      </c>
      <c r="O11" s="10">
        <v>2.8000000000000001E-2</v>
      </c>
      <c r="P11" s="10">
        <v>2.4E-2</v>
      </c>
      <c r="Q11" s="10">
        <v>0.03</v>
      </c>
      <c r="R11" s="10">
        <f t="shared" si="4"/>
        <v>2.4494897427831774E-3</v>
      </c>
      <c r="S11" s="10">
        <f t="shared" si="5"/>
        <v>9.0721842325302866</v>
      </c>
      <c r="T11" s="10">
        <f t="shared" si="6"/>
        <v>2.7000000000000003E-2</v>
      </c>
      <c r="U11" s="10">
        <f t="shared" si="7"/>
        <v>-9.9999999999999858</v>
      </c>
      <c r="V11" s="10">
        <v>0.03</v>
      </c>
    </row>
    <row r="12" spans="1:22" x14ac:dyDescent="0.3">
      <c r="A12" s="8" t="s">
        <v>93</v>
      </c>
      <c r="B12" s="11">
        <v>-0.22387753897746029</v>
      </c>
      <c r="C12" s="11">
        <v>-0.22387753897746029</v>
      </c>
      <c r="D12" s="11"/>
      <c r="E12" s="11"/>
      <c r="F12" s="10"/>
      <c r="G12" s="10"/>
      <c r="H12" s="10"/>
      <c r="I12" s="10"/>
      <c r="J12" s="10"/>
      <c r="K12" s="10"/>
      <c r="L12" s="10"/>
      <c r="M12" s="11">
        <v>3.3103375243393469E-2</v>
      </c>
      <c r="N12" s="10"/>
      <c r="O12" s="10"/>
      <c r="P12" s="10"/>
      <c r="Q12" s="10">
        <v>0.03</v>
      </c>
      <c r="R12" s="10"/>
      <c r="S12" s="10"/>
      <c r="T12" s="10"/>
      <c r="U12" s="10"/>
      <c r="V12" s="10"/>
    </row>
    <row r="13" spans="1:22" x14ac:dyDescent="0.3">
      <c r="A13" s="8" t="s">
        <v>118</v>
      </c>
      <c r="B13" s="11">
        <f t="shared" ref="B13:M13" si="8">SUM(B2:B12)</f>
        <v>94.56812246102254</v>
      </c>
      <c r="C13" s="11">
        <f t="shared" ref="C13" si="9">SUM(C2:C12)</f>
        <v>94.567122461022535</v>
      </c>
      <c r="D13" s="11">
        <f>SUM(D2:D11)</f>
        <v>97.018999999999991</v>
      </c>
      <c r="E13" s="11">
        <f t="shared" ref="E13" si="10">SUM(E2:E11)</f>
        <v>97.102999999999994</v>
      </c>
      <c r="F13" s="10">
        <v>96.422999999999988</v>
      </c>
      <c r="G13" s="10"/>
      <c r="H13" s="10">
        <f t="shared" ref="H13" si="11">STDEV(B13:F13)</f>
        <v>1.2764072299190634</v>
      </c>
      <c r="I13" s="10">
        <f t="shared" si="2"/>
        <v>95.936048984409013</v>
      </c>
      <c r="J13" s="10">
        <f t="shared" si="3"/>
        <v>-1.0254317709594494</v>
      </c>
      <c r="K13" s="10">
        <f t="shared" ref="K13" si="12">SUM(K2:K12)</f>
        <v>96.93</v>
      </c>
      <c r="L13" s="10"/>
      <c r="M13" s="11">
        <f t="shared" si="8"/>
        <v>101.02310337524339</v>
      </c>
      <c r="N13" s="10">
        <f t="shared" ref="N13" si="13">SUM(N2:N12)</f>
        <v>97.366000000000014</v>
      </c>
      <c r="O13" s="10">
        <f>SUM(O2:O11)</f>
        <v>99.327000000000012</v>
      </c>
      <c r="P13" s="10">
        <f t="shared" ref="P13" si="14">SUM(P2:P11)</f>
        <v>99.371000000000009</v>
      </c>
      <c r="Q13" s="10">
        <f>SUM(Q2:Q12)</f>
        <v>99.094999999999999</v>
      </c>
      <c r="R13" s="10"/>
      <c r="S13" s="10"/>
      <c r="T13" s="10">
        <f t="shared" si="6"/>
        <v>99.236420675048677</v>
      </c>
      <c r="U13" s="10">
        <f t="shared" si="7"/>
        <v>-0.98142020051019907</v>
      </c>
      <c r="V13" s="10">
        <f>SUM(V2:V12)</f>
        <v>100.22</v>
      </c>
    </row>
    <row r="15" spans="1:22" x14ac:dyDescent="0.3">
      <c r="A15" s="45" t="s">
        <v>418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FE47-F7B2-45B2-803E-0788926CDB62}">
  <dimension ref="A1:AC46"/>
  <sheetViews>
    <sheetView workbookViewId="0"/>
  </sheetViews>
  <sheetFormatPr defaultRowHeight="14.4" x14ac:dyDescent="0.3"/>
  <cols>
    <col min="1" max="1" width="10.109375" customWidth="1"/>
    <col min="2" max="2" width="10" customWidth="1"/>
  </cols>
  <sheetData>
    <row r="1" spans="1:29" ht="15" thickBot="1" x14ac:dyDescent="0.35">
      <c r="A1" s="4" t="s">
        <v>88</v>
      </c>
      <c r="B1" s="4" t="s">
        <v>47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18</v>
      </c>
      <c r="Q1" s="4" t="s">
        <v>19</v>
      </c>
      <c r="R1" s="4" t="s">
        <v>20</v>
      </c>
      <c r="S1" s="4" t="s">
        <v>21</v>
      </c>
      <c r="T1" s="4" t="s">
        <v>22</v>
      </c>
      <c r="U1" s="4" t="s">
        <v>23</v>
      </c>
      <c r="V1" s="4" t="s">
        <v>24</v>
      </c>
      <c r="W1" s="4" t="s">
        <v>39</v>
      </c>
      <c r="X1" s="4" t="s">
        <v>40</v>
      </c>
      <c r="Y1" s="4" t="s">
        <v>41</v>
      </c>
      <c r="Z1" s="4" t="s">
        <v>42</v>
      </c>
      <c r="AA1" s="4" t="s">
        <v>43</v>
      </c>
      <c r="AB1" s="4" t="s">
        <v>44</v>
      </c>
      <c r="AC1" s="4" t="s">
        <v>45</v>
      </c>
    </row>
    <row r="2" spans="1:29" x14ac:dyDescent="0.3">
      <c r="A2" s="1" t="s">
        <v>48</v>
      </c>
      <c r="B2" s="1">
        <v>434.92</v>
      </c>
      <c r="C2" s="3">
        <v>3.484</v>
      </c>
      <c r="D2" s="3">
        <v>12.518000000000001</v>
      </c>
      <c r="E2" s="3">
        <v>26.823</v>
      </c>
      <c r="F2" s="3">
        <v>833.43799999999999</v>
      </c>
      <c r="G2" s="3">
        <v>148.61000000000001</v>
      </c>
      <c r="H2" s="3">
        <v>2324.5279999999998</v>
      </c>
      <c r="I2" s="3">
        <v>96.334999999999994</v>
      </c>
      <c r="J2" s="3">
        <v>487.93</v>
      </c>
      <c r="K2" s="3">
        <v>10.738</v>
      </c>
      <c r="L2" s="3">
        <v>95.525999999999996</v>
      </c>
      <c r="M2" s="3">
        <v>3.3490000000000002</v>
      </c>
      <c r="N2" s="3">
        <v>2.3130000000000002</v>
      </c>
      <c r="O2" s="3">
        <v>26.581</v>
      </c>
      <c r="P2" s="3">
        <v>2.8210000000000002</v>
      </c>
      <c r="Q2" s="3">
        <v>7.3529999999999998</v>
      </c>
      <c r="R2" s="3">
        <v>0.36399999999999999</v>
      </c>
      <c r="S2" s="3">
        <v>0.16</v>
      </c>
      <c r="T2" s="3">
        <v>0.104</v>
      </c>
      <c r="U2" s="3">
        <v>0.08</v>
      </c>
      <c r="V2" s="3">
        <v>21.018000000000001</v>
      </c>
      <c r="W2" s="3">
        <v>0.254</v>
      </c>
      <c r="X2" s="3">
        <v>1.2430000000000001</v>
      </c>
      <c r="Y2" s="3">
        <v>2.0430000000000001</v>
      </c>
      <c r="Z2" s="3">
        <v>1.4999999999999999E-2</v>
      </c>
      <c r="AA2" s="3">
        <v>0.79600000000000004</v>
      </c>
      <c r="AB2" s="3">
        <v>0.253</v>
      </c>
      <c r="AC2" s="3">
        <v>8.5999999999999993E-2</v>
      </c>
    </row>
    <row r="3" spans="1:29" x14ac:dyDescent="0.3">
      <c r="A3" s="1" t="s">
        <v>49</v>
      </c>
      <c r="B3" s="1">
        <v>444.94</v>
      </c>
      <c r="C3" s="3">
        <v>2.4409999999999998</v>
      </c>
      <c r="D3" s="3">
        <v>11.682</v>
      </c>
      <c r="E3" s="3">
        <v>22.045000000000002</v>
      </c>
      <c r="F3" s="3">
        <v>634.40499999999997</v>
      </c>
      <c r="G3" s="3">
        <v>152.577</v>
      </c>
      <c r="H3" s="3">
        <v>2717.7220000000002</v>
      </c>
      <c r="I3" s="3">
        <v>100.17400000000001</v>
      </c>
      <c r="J3" s="3">
        <v>513.13300000000004</v>
      </c>
      <c r="K3" s="3">
        <v>5.4249999999999998</v>
      </c>
      <c r="L3" s="3">
        <v>88.335999999999999</v>
      </c>
      <c r="M3" s="3">
        <v>3.0990000000000002</v>
      </c>
      <c r="N3" s="3">
        <v>0.48</v>
      </c>
      <c r="O3" s="3">
        <v>23.555</v>
      </c>
      <c r="P3" s="3">
        <v>2.0470000000000002</v>
      </c>
      <c r="Q3" s="3">
        <v>3.14</v>
      </c>
      <c r="R3" s="3">
        <v>0.17299999999999999</v>
      </c>
      <c r="S3" s="3">
        <v>8.8999999999999996E-2</v>
      </c>
      <c r="T3" s="3">
        <v>5.8000000000000003E-2</v>
      </c>
      <c r="U3" s="3">
        <v>3.5000000000000003E-2</v>
      </c>
      <c r="V3" s="3">
        <v>9.1349999999999998</v>
      </c>
      <c r="W3" s="3">
        <v>0.124</v>
      </c>
      <c r="X3" s="3">
        <v>1.343</v>
      </c>
      <c r="Y3" s="3">
        <v>1.306</v>
      </c>
      <c r="Z3" s="3">
        <v>-1E-3</v>
      </c>
      <c r="AA3" s="3">
        <v>0.30299999999999999</v>
      </c>
      <c r="AB3" s="3">
        <v>3.3000000000000002E-2</v>
      </c>
      <c r="AC3" s="3">
        <v>1.9E-2</v>
      </c>
    </row>
    <row r="4" spans="1:29" x14ac:dyDescent="0.3">
      <c r="A4" s="1" t="s">
        <v>50</v>
      </c>
      <c r="B4" s="1">
        <v>455.08</v>
      </c>
      <c r="C4" s="3">
        <v>2.7679999999999998</v>
      </c>
      <c r="D4" s="3">
        <v>14.795999999999999</v>
      </c>
      <c r="E4" s="3">
        <v>13.93</v>
      </c>
      <c r="F4" s="3">
        <v>404.63499999999999</v>
      </c>
      <c r="G4" s="3">
        <v>82.233000000000004</v>
      </c>
      <c r="H4" s="3">
        <v>1696.7729999999999</v>
      </c>
      <c r="I4" s="3">
        <v>51.228000000000002</v>
      </c>
      <c r="J4" s="3">
        <v>263.48700000000002</v>
      </c>
      <c r="K4" s="3">
        <v>4.056</v>
      </c>
      <c r="L4" s="3">
        <v>49.235999999999997</v>
      </c>
      <c r="M4" s="3">
        <v>9.8130000000000006</v>
      </c>
      <c r="N4" s="3">
        <v>0.51200000000000001</v>
      </c>
      <c r="O4" s="3">
        <v>224.32400000000001</v>
      </c>
      <c r="P4" s="3">
        <v>0.92600000000000005</v>
      </c>
      <c r="Q4" s="3">
        <v>1.4259999999999999</v>
      </c>
      <c r="R4" s="3">
        <v>8.3000000000000004E-2</v>
      </c>
      <c r="S4" s="3">
        <v>0.06</v>
      </c>
      <c r="T4" s="3">
        <v>4.7E-2</v>
      </c>
      <c r="U4" s="3">
        <v>1.4999999999999999E-2</v>
      </c>
      <c r="V4" s="3">
        <v>33.246000000000002</v>
      </c>
      <c r="W4" s="3">
        <v>5.2999999999999999E-2</v>
      </c>
      <c r="X4" s="3">
        <v>0.27100000000000002</v>
      </c>
      <c r="Y4" s="3">
        <v>0.78800000000000003</v>
      </c>
      <c r="Z4" s="3">
        <v>-3.0000000000000001E-3</v>
      </c>
      <c r="AA4" s="3">
        <v>0.56499999999999995</v>
      </c>
      <c r="AB4" s="3">
        <v>2.3E-2</v>
      </c>
      <c r="AC4" s="3">
        <v>1.2E-2</v>
      </c>
    </row>
    <row r="5" spans="1:29" x14ac:dyDescent="0.3">
      <c r="A5" s="1" t="s">
        <v>51</v>
      </c>
      <c r="B5" s="1">
        <v>465.06</v>
      </c>
      <c r="C5" s="3">
        <v>2.9849999999999999</v>
      </c>
      <c r="D5" s="3">
        <v>15.901999999999999</v>
      </c>
      <c r="E5" s="3">
        <v>19.053999999999998</v>
      </c>
      <c r="F5" s="3">
        <v>550.10400000000004</v>
      </c>
      <c r="G5" s="3">
        <v>105.65600000000001</v>
      </c>
      <c r="H5" s="3">
        <v>1885.4590000000001</v>
      </c>
      <c r="I5" s="3">
        <v>76.680000000000007</v>
      </c>
      <c r="J5" s="3">
        <v>360.20699999999999</v>
      </c>
      <c r="K5" s="3">
        <v>4.4829999999999997</v>
      </c>
      <c r="L5" s="3">
        <v>69.953000000000003</v>
      </c>
      <c r="M5" s="3">
        <v>6.875</v>
      </c>
      <c r="N5" s="3">
        <v>0.58499999999999996</v>
      </c>
      <c r="O5" s="3">
        <v>144.779</v>
      </c>
      <c r="P5" s="3">
        <v>1.371</v>
      </c>
      <c r="Q5" s="3">
        <v>2.0859999999999999</v>
      </c>
      <c r="R5" s="3">
        <v>0.125</v>
      </c>
      <c r="S5" s="3">
        <v>8.5000000000000006E-2</v>
      </c>
      <c r="T5" s="3">
        <v>7.4999999999999997E-2</v>
      </c>
      <c r="U5" s="3">
        <v>2.1999999999999999E-2</v>
      </c>
      <c r="V5" s="3">
        <v>26.047999999999998</v>
      </c>
      <c r="W5" s="3">
        <v>7.4999999999999997E-2</v>
      </c>
      <c r="X5" s="3">
        <v>0.28699999999999998</v>
      </c>
      <c r="Y5" s="3">
        <v>1.238</v>
      </c>
      <c r="Z5" s="3">
        <v>-1E-3</v>
      </c>
      <c r="AA5" s="3">
        <v>0.54100000000000004</v>
      </c>
      <c r="AB5" s="3">
        <v>2.7E-2</v>
      </c>
      <c r="AC5" s="3">
        <v>1.4999999999999999E-2</v>
      </c>
    </row>
    <row r="6" spans="1:29" x14ac:dyDescent="0.3">
      <c r="A6" s="1" t="s">
        <v>52</v>
      </c>
      <c r="B6" s="1">
        <v>475.22</v>
      </c>
      <c r="C6" s="3">
        <v>2.9180000000000001</v>
      </c>
      <c r="D6" s="3">
        <v>11.38</v>
      </c>
      <c r="E6" s="3">
        <v>11.638</v>
      </c>
      <c r="F6" s="3">
        <v>393.93400000000003</v>
      </c>
      <c r="G6" s="3">
        <v>62.087000000000003</v>
      </c>
      <c r="H6" s="3">
        <v>1095.566</v>
      </c>
      <c r="I6" s="3">
        <v>46.554000000000002</v>
      </c>
      <c r="J6" s="3">
        <v>235.53700000000001</v>
      </c>
      <c r="K6" s="3">
        <v>4.0039999999999996</v>
      </c>
      <c r="L6" s="3">
        <v>44.542999999999999</v>
      </c>
      <c r="M6" s="3">
        <v>10.79</v>
      </c>
      <c r="N6" s="3">
        <v>0.60699999999999998</v>
      </c>
      <c r="O6" s="3">
        <v>258.892</v>
      </c>
      <c r="P6" s="3">
        <v>0.85499999999999998</v>
      </c>
      <c r="Q6" s="3">
        <v>1.3380000000000001</v>
      </c>
      <c r="R6" s="3">
        <v>0.113</v>
      </c>
      <c r="S6" s="3">
        <v>6.3E-2</v>
      </c>
      <c r="T6" s="3">
        <v>4.2999999999999997E-2</v>
      </c>
      <c r="U6" s="3">
        <v>1.6E-2</v>
      </c>
      <c r="V6" s="3">
        <v>40.15</v>
      </c>
      <c r="W6" s="3">
        <v>4.4999999999999998E-2</v>
      </c>
      <c r="X6" s="3">
        <v>0.77700000000000002</v>
      </c>
      <c r="Y6" s="3">
        <v>1.889</v>
      </c>
      <c r="Z6" s="3">
        <v>-2E-3</v>
      </c>
      <c r="AA6" s="3">
        <v>0.54900000000000004</v>
      </c>
      <c r="AB6" s="3">
        <v>2.1999999999999999E-2</v>
      </c>
      <c r="AC6" s="3">
        <v>1.2999999999999999E-2</v>
      </c>
    </row>
    <row r="7" spans="1:29" x14ac:dyDescent="0.3">
      <c r="A7" s="1" t="s">
        <v>53</v>
      </c>
      <c r="B7" s="1">
        <v>485.41</v>
      </c>
      <c r="C7" s="3">
        <v>2.895</v>
      </c>
      <c r="D7" s="3">
        <v>38.015000000000001</v>
      </c>
      <c r="E7" s="3">
        <v>21.704000000000001</v>
      </c>
      <c r="F7" s="3">
        <v>684.31600000000003</v>
      </c>
      <c r="G7" s="3">
        <v>111.97499999999999</v>
      </c>
      <c r="H7" s="3">
        <v>1908.586</v>
      </c>
      <c r="I7" s="3">
        <v>82.328000000000003</v>
      </c>
      <c r="J7" s="3">
        <v>397.23099999999999</v>
      </c>
      <c r="K7" s="3">
        <v>7.6070000000000002</v>
      </c>
      <c r="L7" s="3">
        <v>81.614000000000004</v>
      </c>
      <c r="M7" s="3">
        <v>6.1740000000000004</v>
      </c>
      <c r="N7" s="3">
        <v>2.3650000000000002</v>
      </c>
      <c r="O7" s="3">
        <v>110.033</v>
      </c>
      <c r="P7" s="3">
        <v>2.0750000000000002</v>
      </c>
      <c r="Q7" s="3">
        <v>6.5549999999999997</v>
      </c>
      <c r="R7" s="3">
        <v>0.24399999999999999</v>
      </c>
      <c r="S7" s="3">
        <v>0.11700000000000001</v>
      </c>
      <c r="T7" s="3">
        <v>8.1000000000000003E-2</v>
      </c>
      <c r="U7" s="3">
        <v>6.3E-2</v>
      </c>
      <c r="V7" s="3">
        <v>32.209000000000003</v>
      </c>
      <c r="W7" s="3">
        <v>0.214</v>
      </c>
      <c r="X7" s="3">
        <v>0.09</v>
      </c>
      <c r="Y7" s="3">
        <v>1.042</v>
      </c>
      <c r="Z7" s="3">
        <v>7.0000000000000001E-3</v>
      </c>
      <c r="AA7" s="3">
        <v>0.64100000000000001</v>
      </c>
      <c r="AB7" s="3">
        <v>0.19600000000000001</v>
      </c>
      <c r="AC7" s="3">
        <v>5.8000000000000003E-2</v>
      </c>
    </row>
    <row r="8" spans="1:29" x14ac:dyDescent="0.3">
      <c r="A8" s="1" t="s">
        <v>54</v>
      </c>
      <c r="B8" s="1">
        <v>492.68</v>
      </c>
      <c r="C8" s="3">
        <v>3.1019999999999999</v>
      </c>
      <c r="D8" s="3">
        <v>18.292000000000002</v>
      </c>
      <c r="E8" s="3">
        <v>16.033000000000001</v>
      </c>
      <c r="F8" s="3">
        <v>513.44399999999996</v>
      </c>
      <c r="G8" s="3">
        <v>87.784000000000006</v>
      </c>
      <c r="H8" s="3">
        <v>1603.6479999999999</v>
      </c>
      <c r="I8" s="3">
        <v>65.298000000000002</v>
      </c>
      <c r="J8" s="3">
        <v>340.72699999999998</v>
      </c>
      <c r="K8" s="3">
        <v>6.5350000000000001</v>
      </c>
      <c r="L8" s="3">
        <v>61.119</v>
      </c>
      <c r="M8" s="3">
        <v>7.7939999999999996</v>
      </c>
      <c r="N8" s="3">
        <v>0.79100000000000004</v>
      </c>
      <c r="O8" s="3">
        <v>176.79900000000001</v>
      </c>
      <c r="P8" s="3">
        <v>1.24</v>
      </c>
      <c r="Q8" s="3">
        <v>2.2610000000000001</v>
      </c>
      <c r="R8" s="3">
        <v>0.17</v>
      </c>
      <c r="S8" s="3">
        <v>7.0000000000000007E-2</v>
      </c>
      <c r="T8" s="3">
        <v>4.1000000000000002E-2</v>
      </c>
      <c r="U8" s="3">
        <v>2.1999999999999999E-2</v>
      </c>
      <c r="V8" s="3">
        <v>29.504999999999999</v>
      </c>
      <c r="W8" s="3">
        <v>7.9000000000000001E-2</v>
      </c>
      <c r="X8" s="3">
        <v>0.16300000000000001</v>
      </c>
      <c r="Y8" s="3">
        <v>0.64500000000000002</v>
      </c>
      <c r="Z8" s="3">
        <v>-1E-3</v>
      </c>
      <c r="AA8" s="3">
        <v>0.49199999999999999</v>
      </c>
      <c r="AB8" s="3">
        <v>4.7E-2</v>
      </c>
      <c r="AC8" s="3">
        <v>1.9E-2</v>
      </c>
    </row>
    <row r="9" spans="1:29" x14ac:dyDescent="0.3">
      <c r="A9" s="1" t="s">
        <v>55</v>
      </c>
      <c r="B9" s="1">
        <v>495.86</v>
      </c>
      <c r="C9" s="3">
        <v>2.9729999999999999</v>
      </c>
      <c r="D9" s="3">
        <v>15.449</v>
      </c>
      <c r="E9" s="3">
        <v>18.143999999999998</v>
      </c>
      <c r="F9" s="3">
        <v>522.18399999999997</v>
      </c>
      <c r="G9" s="3">
        <v>89.713999999999999</v>
      </c>
      <c r="H9" s="3">
        <v>1889.5350000000001</v>
      </c>
      <c r="I9" s="3">
        <v>69.334999999999994</v>
      </c>
      <c r="J9" s="3">
        <v>360.15300000000002</v>
      </c>
      <c r="K9" s="3">
        <v>3.7490000000000001</v>
      </c>
      <c r="L9" s="3">
        <v>70.366</v>
      </c>
      <c r="M9" s="3">
        <v>7.9450000000000003</v>
      </c>
      <c r="N9" s="3">
        <v>0.71799999999999997</v>
      </c>
      <c r="O9" s="3">
        <v>170.696</v>
      </c>
      <c r="P9" s="3">
        <v>1.274</v>
      </c>
      <c r="Q9" s="3">
        <v>2.1040000000000001</v>
      </c>
      <c r="R9" s="3">
        <v>0.109</v>
      </c>
      <c r="S9" s="3">
        <v>6.0999999999999999E-2</v>
      </c>
      <c r="T9" s="3">
        <v>4.3999999999999997E-2</v>
      </c>
      <c r="U9" s="3">
        <v>1.9E-2</v>
      </c>
      <c r="V9" s="3">
        <v>29.007999999999999</v>
      </c>
      <c r="W9" s="3">
        <v>7.2999999999999995E-2</v>
      </c>
      <c r="X9" s="3">
        <v>0.26100000000000001</v>
      </c>
      <c r="Y9" s="3">
        <v>0.65100000000000002</v>
      </c>
      <c r="Z9" s="3">
        <v>-1E-3</v>
      </c>
      <c r="AA9" s="3">
        <v>0.48399999999999999</v>
      </c>
      <c r="AB9" s="3">
        <v>0.04</v>
      </c>
      <c r="AC9" s="3">
        <v>1.7000000000000001E-2</v>
      </c>
    </row>
    <row r="10" spans="1:29" x14ac:dyDescent="0.3">
      <c r="A10" s="1" t="s">
        <v>56</v>
      </c>
      <c r="B10" s="1">
        <v>505.94</v>
      </c>
      <c r="C10" s="3">
        <v>2.754</v>
      </c>
      <c r="D10" s="3">
        <v>88.394999999999996</v>
      </c>
      <c r="E10" s="3">
        <v>22.335000000000001</v>
      </c>
      <c r="F10" s="3">
        <v>783.37</v>
      </c>
      <c r="G10" s="3">
        <v>117.194</v>
      </c>
      <c r="H10" s="3">
        <v>2134.3139999999999</v>
      </c>
      <c r="I10" s="3">
        <v>82.072999999999993</v>
      </c>
      <c r="J10" s="3">
        <v>398.18299999999999</v>
      </c>
      <c r="K10" s="3">
        <v>9.3859999999999992</v>
      </c>
      <c r="L10" s="3">
        <v>82.608999999999995</v>
      </c>
      <c r="M10" s="3">
        <v>6.016</v>
      </c>
      <c r="N10" s="3">
        <v>4.9290000000000003</v>
      </c>
      <c r="O10" s="3">
        <v>104.157</v>
      </c>
      <c r="P10" s="3">
        <v>2.5939999999999999</v>
      </c>
      <c r="Q10" s="3">
        <v>12.048</v>
      </c>
      <c r="R10" s="3">
        <v>0.53600000000000003</v>
      </c>
      <c r="S10" s="3">
        <v>0.186</v>
      </c>
      <c r="T10" s="3">
        <v>7.0999999999999994E-2</v>
      </c>
      <c r="U10" s="3">
        <v>0.17299999999999999</v>
      </c>
      <c r="V10" s="3">
        <v>33.646000000000001</v>
      </c>
      <c r="W10" s="3">
        <v>0.36699999999999999</v>
      </c>
      <c r="X10" s="3">
        <v>0.16400000000000001</v>
      </c>
      <c r="Y10" s="3">
        <v>1.554</v>
      </c>
      <c r="Z10" s="3">
        <v>1.9E-2</v>
      </c>
      <c r="AA10" s="3">
        <v>0.627</v>
      </c>
      <c r="AB10" s="3">
        <v>0.57099999999999995</v>
      </c>
      <c r="AC10" s="3">
        <v>0.155</v>
      </c>
    </row>
    <row r="11" spans="1:29" x14ac:dyDescent="0.3">
      <c r="A11" s="1" t="s">
        <v>57</v>
      </c>
      <c r="B11" s="1">
        <v>515.84</v>
      </c>
      <c r="C11" s="3">
        <v>3.4239999999999999</v>
      </c>
      <c r="D11" s="3">
        <v>26.266999999999999</v>
      </c>
      <c r="E11" s="3">
        <v>19.04</v>
      </c>
      <c r="F11" s="3">
        <v>681.67899999999997</v>
      </c>
      <c r="G11" s="3">
        <v>105.435</v>
      </c>
      <c r="H11" s="3">
        <v>1938.184</v>
      </c>
      <c r="I11" s="3">
        <v>73.122</v>
      </c>
      <c r="J11" s="3">
        <v>376.23500000000001</v>
      </c>
      <c r="K11" s="3">
        <v>8.3350000000000009</v>
      </c>
      <c r="L11" s="3">
        <v>68.924999999999997</v>
      </c>
      <c r="M11" s="3">
        <v>7.359</v>
      </c>
      <c r="N11" s="3">
        <v>1.5289999999999999</v>
      </c>
      <c r="O11" s="3">
        <v>148.244</v>
      </c>
      <c r="P11" s="3">
        <v>2.0710000000000002</v>
      </c>
      <c r="Q11" s="3">
        <v>4.6020000000000003</v>
      </c>
      <c r="R11" s="3">
        <v>0.17899999999999999</v>
      </c>
      <c r="S11" s="3">
        <v>9.8000000000000004E-2</v>
      </c>
      <c r="T11" s="3">
        <v>6.5000000000000002E-2</v>
      </c>
      <c r="U11" s="3">
        <v>0.04</v>
      </c>
      <c r="V11" s="3">
        <v>36.613999999999997</v>
      </c>
      <c r="W11" s="3">
        <v>0.16</v>
      </c>
      <c r="X11" s="3">
        <v>0.16800000000000001</v>
      </c>
      <c r="Y11" s="3">
        <v>1.8120000000000001</v>
      </c>
      <c r="Z11" s="3">
        <v>6.0000000000000001E-3</v>
      </c>
      <c r="AA11" s="3">
        <v>0.95599999999999996</v>
      </c>
      <c r="AB11" s="3">
        <v>7.6999999999999999E-2</v>
      </c>
      <c r="AC11" s="3">
        <v>3.2000000000000001E-2</v>
      </c>
    </row>
    <row r="12" spans="1:29" x14ac:dyDescent="0.3">
      <c r="A12" s="1" t="s">
        <v>58</v>
      </c>
      <c r="B12" s="1">
        <v>526.07000000000005</v>
      </c>
      <c r="C12" s="3">
        <v>3.355</v>
      </c>
      <c r="D12" s="3">
        <v>19.936</v>
      </c>
      <c r="E12" s="3">
        <v>18.957000000000001</v>
      </c>
      <c r="F12" s="3">
        <v>672.13599999999997</v>
      </c>
      <c r="G12" s="3">
        <v>100.65600000000001</v>
      </c>
      <c r="H12" s="3">
        <v>1930.8710000000001</v>
      </c>
      <c r="I12" s="3">
        <v>72.02</v>
      </c>
      <c r="J12" s="3">
        <v>372.35899999999998</v>
      </c>
      <c r="K12" s="3">
        <v>8.2230000000000008</v>
      </c>
      <c r="L12" s="3">
        <v>87.296999999999997</v>
      </c>
      <c r="M12" s="3">
        <v>7.4550000000000001</v>
      </c>
      <c r="N12" s="3">
        <v>0.73299999999999998</v>
      </c>
      <c r="O12" s="3">
        <v>153.197</v>
      </c>
      <c r="P12" s="3">
        <v>2.04</v>
      </c>
      <c r="Q12" s="3">
        <v>3.2069999999999999</v>
      </c>
      <c r="R12" s="3">
        <v>9.2999999999999999E-2</v>
      </c>
      <c r="S12" s="3">
        <v>9.0999999999999998E-2</v>
      </c>
      <c r="T12" s="3">
        <v>0.111</v>
      </c>
      <c r="U12" s="3">
        <v>2.1000000000000001E-2</v>
      </c>
      <c r="V12" s="3">
        <v>34.57</v>
      </c>
      <c r="W12" s="3">
        <v>0.11899999999999999</v>
      </c>
      <c r="X12" s="3">
        <v>0.24299999999999999</v>
      </c>
      <c r="Y12" s="3">
        <v>0.91800000000000004</v>
      </c>
      <c r="Z12" s="3">
        <v>1E-3</v>
      </c>
      <c r="AA12" s="3">
        <v>0.67</v>
      </c>
      <c r="AB12" s="3">
        <v>3.1E-2</v>
      </c>
      <c r="AC12" s="3">
        <v>1.6E-2</v>
      </c>
    </row>
    <row r="13" spans="1:29" x14ac:dyDescent="0.3">
      <c r="A13" s="1" t="s">
        <v>59</v>
      </c>
      <c r="B13" s="1">
        <v>536.21</v>
      </c>
      <c r="C13" s="3">
        <v>3.5209999999999999</v>
      </c>
      <c r="D13" s="3">
        <v>34.412999999999997</v>
      </c>
      <c r="E13" s="3">
        <v>19.603999999999999</v>
      </c>
      <c r="F13" s="3">
        <v>749.43299999999999</v>
      </c>
      <c r="G13" s="3">
        <v>101.054</v>
      </c>
      <c r="H13" s="3">
        <v>1872.71</v>
      </c>
      <c r="I13" s="3">
        <v>72.105000000000004</v>
      </c>
      <c r="J13" s="3">
        <v>365.178</v>
      </c>
      <c r="K13" s="3">
        <v>9.4779999999999998</v>
      </c>
      <c r="L13" s="3">
        <v>70.230999999999995</v>
      </c>
      <c r="M13" s="3">
        <v>7.5540000000000003</v>
      </c>
      <c r="N13" s="3">
        <v>1.611</v>
      </c>
      <c r="O13" s="3">
        <v>150.71600000000001</v>
      </c>
      <c r="P13" s="3">
        <v>2.395</v>
      </c>
      <c r="Q13" s="3">
        <v>5.6319999999999997</v>
      </c>
      <c r="R13" s="3">
        <v>0.19600000000000001</v>
      </c>
      <c r="S13" s="3">
        <v>0.115</v>
      </c>
      <c r="T13" s="3">
        <v>7.0000000000000007E-2</v>
      </c>
      <c r="U13" s="3">
        <v>4.1000000000000002E-2</v>
      </c>
      <c r="V13" s="3">
        <v>47.643000000000001</v>
      </c>
      <c r="W13" s="3">
        <v>0.19500000000000001</v>
      </c>
      <c r="X13" s="3">
        <v>0.17100000000000001</v>
      </c>
      <c r="Y13" s="3">
        <v>2.1659999999999999</v>
      </c>
      <c r="Z13" s="3">
        <v>8.9999999999999993E-3</v>
      </c>
      <c r="AA13" s="3">
        <v>2.8540000000000001</v>
      </c>
      <c r="AB13" s="3">
        <v>0.11799999999999999</v>
      </c>
      <c r="AC13" s="3">
        <v>3.7999999999999999E-2</v>
      </c>
    </row>
    <row r="14" spans="1:29" x14ac:dyDescent="0.3">
      <c r="A14" s="1" t="s">
        <v>60</v>
      </c>
      <c r="B14" s="1">
        <v>546.1</v>
      </c>
      <c r="C14" s="3">
        <v>3.7090000000000001</v>
      </c>
      <c r="D14" s="3">
        <v>41.703000000000003</v>
      </c>
      <c r="E14" s="3">
        <v>19.585999999999999</v>
      </c>
      <c r="F14" s="3">
        <v>765.48699999999997</v>
      </c>
      <c r="G14" s="3">
        <v>102</v>
      </c>
      <c r="H14" s="3">
        <v>1855.5360000000001</v>
      </c>
      <c r="I14" s="3">
        <v>71.843000000000004</v>
      </c>
      <c r="J14" s="3">
        <v>366.32100000000003</v>
      </c>
      <c r="K14" s="3">
        <v>11.753</v>
      </c>
      <c r="L14" s="3">
        <v>67.822000000000003</v>
      </c>
      <c r="M14" s="3">
        <v>7.69</v>
      </c>
      <c r="N14" s="3">
        <v>1.9279999999999999</v>
      </c>
      <c r="O14" s="3">
        <v>151.327</v>
      </c>
      <c r="P14" s="3">
        <v>2.5510000000000002</v>
      </c>
      <c r="Q14" s="3">
        <v>7.556</v>
      </c>
      <c r="R14" s="3">
        <v>0.253</v>
      </c>
      <c r="S14" s="3">
        <v>0.129</v>
      </c>
      <c r="T14" s="3">
        <v>6.9000000000000006E-2</v>
      </c>
      <c r="U14" s="3">
        <v>7.4999999999999997E-2</v>
      </c>
      <c r="V14" s="3">
        <v>45.359000000000002</v>
      </c>
      <c r="W14" s="3">
        <v>0.245</v>
      </c>
      <c r="X14" s="3">
        <v>0.16800000000000001</v>
      </c>
      <c r="Y14" s="3">
        <v>1.6830000000000001</v>
      </c>
      <c r="Z14" s="3">
        <v>5.0000000000000001E-3</v>
      </c>
      <c r="AA14" s="3">
        <v>0.78900000000000003</v>
      </c>
      <c r="AB14" s="3">
        <v>0.253</v>
      </c>
      <c r="AC14" s="3">
        <v>7.3999999999999996E-2</v>
      </c>
    </row>
    <row r="15" spans="1:29" x14ac:dyDescent="0.3">
      <c r="A15" s="1" t="s">
        <v>61</v>
      </c>
      <c r="B15" s="1">
        <v>556.17999999999995</v>
      </c>
      <c r="C15" s="3">
        <v>3.6920000000000002</v>
      </c>
      <c r="D15" s="3">
        <v>27.734999999999999</v>
      </c>
      <c r="E15" s="3">
        <v>20.664999999999999</v>
      </c>
      <c r="F15" s="3">
        <v>801.82899999999995</v>
      </c>
      <c r="G15" s="3">
        <v>101.062</v>
      </c>
      <c r="H15" s="3">
        <v>2049.4029999999998</v>
      </c>
      <c r="I15" s="3">
        <v>78.22</v>
      </c>
      <c r="J15" s="3">
        <v>386.58600000000001</v>
      </c>
      <c r="K15" s="3">
        <v>14.154</v>
      </c>
      <c r="L15" s="3">
        <v>77.081999999999994</v>
      </c>
      <c r="M15" s="3">
        <v>7.0410000000000004</v>
      </c>
      <c r="N15" s="3">
        <v>1.194</v>
      </c>
      <c r="O15" s="3">
        <v>130.76</v>
      </c>
      <c r="P15" s="3">
        <v>2.6190000000000002</v>
      </c>
      <c r="Q15" s="3">
        <v>5.4770000000000003</v>
      </c>
      <c r="R15" s="3">
        <v>0.13600000000000001</v>
      </c>
      <c r="S15" s="3">
        <v>0.09</v>
      </c>
      <c r="T15" s="3">
        <v>4.8000000000000001E-2</v>
      </c>
      <c r="U15" s="3">
        <v>3.6999999999999998E-2</v>
      </c>
      <c r="V15" s="3">
        <v>39.969000000000001</v>
      </c>
      <c r="W15" s="3">
        <v>0.191</v>
      </c>
      <c r="X15" s="3">
        <v>0.12</v>
      </c>
      <c r="Y15" s="3">
        <v>1.7050000000000001</v>
      </c>
      <c r="Z15" s="3">
        <v>0.01</v>
      </c>
      <c r="AA15" s="3">
        <v>0.93300000000000005</v>
      </c>
      <c r="AB15" s="3">
        <v>9.4E-2</v>
      </c>
      <c r="AC15" s="3">
        <v>0.03</v>
      </c>
    </row>
    <row r="16" spans="1:29" x14ac:dyDescent="0.3">
      <c r="A16" s="1" t="s">
        <v>62</v>
      </c>
      <c r="B16" s="1">
        <v>565.85</v>
      </c>
      <c r="C16" s="3">
        <v>2.0539999999999998</v>
      </c>
      <c r="D16" s="3">
        <v>80.025999999999996</v>
      </c>
      <c r="E16" s="3">
        <v>13.85</v>
      </c>
      <c r="F16" s="3">
        <v>1204.606</v>
      </c>
      <c r="G16" s="3">
        <v>298.31700000000001</v>
      </c>
      <c r="H16" s="3">
        <v>22441.617999999999</v>
      </c>
      <c r="I16" s="3">
        <v>71.394000000000005</v>
      </c>
      <c r="J16" s="3">
        <v>345.762</v>
      </c>
      <c r="K16" s="3">
        <v>18.724</v>
      </c>
      <c r="L16" s="3">
        <v>117.181</v>
      </c>
      <c r="M16" s="3">
        <v>9.2110000000000003</v>
      </c>
      <c r="N16" s="3">
        <v>4.0460000000000003</v>
      </c>
      <c r="O16" s="3">
        <v>81.623999999999995</v>
      </c>
      <c r="P16" s="3">
        <v>2.3479999999999999</v>
      </c>
      <c r="Q16" s="3">
        <v>11.106999999999999</v>
      </c>
      <c r="R16" s="3">
        <v>0.46899999999999997</v>
      </c>
      <c r="S16" s="3">
        <v>0.23</v>
      </c>
      <c r="T16" s="3">
        <v>0.154</v>
      </c>
      <c r="U16" s="3">
        <v>0.17799999999999999</v>
      </c>
      <c r="V16" s="3">
        <v>41.707999999999998</v>
      </c>
      <c r="W16" s="3">
        <v>0.34599999999999997</v>
      </c>
      <c r="X16" s="3">
        <v>0.32200000000000001</v>
      </c>
      <c r="Y16" s="3">
        <v>1.897</v>
      </c>
      <c r="Z16" s="3">
        <v>2.4E-2</v>
      </c>
      <c r="AA16" s="3">
        <v>0.746</v>
      </c>
      <c r="AB16" s="3">
        <v>0.59699999999999998</v>
      </c>
      <c r="AC16" s="3">
        <v>0.157</v>
      </c>
    </row>
    <row r="17" spans="1:29" x14ac:dyDescent="0.3">
      <c r="A17" s="1" t="s">
        <v>63</v>
      </c>
      <c r="B17" s="1">
        <v>576.58000000000004</v>
      </c>
      <c r="C17" s="3">
        <v>3.4609999999999999</v>
      </c>
      <c r="D17" s="3">
        <v>35.877000000000002</v>
      </c>
      <c r="E17" s="3">
        <v>17.376999999999999</v>
      </c>
      <c r="F17" s="3">
        <v>696.00900000000001</v>
      </c>
      <c r="G17" s="3">
        <v>91.539000000000001</v>
      </c>
      <c r="H17" s="3">
        <v>1415.4110000000001</v>
      </c>
      <c r="I17" s="3">
        <v>61.536000000000001</v>
      </c>
      <c r="J17" s="3">
        <v>327.42099999999999</v>
      </c>
      <c r="K17" s="3">
        <v>10.268000000000001</v>
      </c>
      <c r="L17" s="3">
        <v>57.609000000000002</v>
      </c>
      <c r="M17" s="3">
        <v>8.4629999999999992</v>
      </c>
      <c r="N17" s="3">
        <v>1.8380000000000001</v>
      </c>
      <c r="O17" s="3">
        <v>177.916</v>
      </c>
      <c r="P17" s="3">
        <v>2.4319999999999999</v>
      </c>
      <c r="Q17" s="3">
        <v>6.6580000000000004</v>
      </c>
      <c r="R17" s="3">
        <v>0.14099999999999999</v>
      </c>
      <c r="S17" s="3">
        <v>0.157</v>
      </c>
      <c r="T17" s="3">
        <v>5.6000000000000001E-2</v>
      </c>
      <c r="U17" s="3">
        <v>6.4000000000000001E-2</v>
      </c>
      <c r="V17" s="3">
        <v>46.448999999999998</v>
      </c>
      <c r="W17" s="3">
        <v>0.217</v>
      </c>
      <c r="X17" s="3">
        <v>7.4999999999999997E-2</v>
      </c>
      <c r="Y17" s="3">
        <v>1.0649999999999999</v>
      </c>
      <c r="Z17" s="3">
        <v>1.0999999999999999E-2</v>
      </c>
      <c r="AA17" s="3">
        <v>0.875</v>
      </c>
      <c r="AB17" s="3">
        <v>0.214</v>
      </c>
      <c r="AC17" s="3">
        <v>6.5000000000000002E-2</v>
      </c>
    </row>
    <row r="18" spans="1:29" x14ac:dyDescent="0.3">
      <c r="A18" s="1" t="s">
        <v>64</v>
      </c>
      <c r="B18" s="1">
        <v>586.55999999999995</v>
      </c>
      <c r="C18" s="3">
        <v>3.5579999999999998</v>
      </c>
      <c r="D18" s="3">
        <v>31.402999999999999</v>
      </c>
      <c r="E18" s="3">
        <v>17.018000000000001</v>
      </c>
      <c r="F18" s="3">
        <v>649.29100000000005</v>
      </c>
      <c r="G18" s="3">
        <v>90.33</v>
      </c>
      <c r="H18" s="3">
        <v>1474.296</v>
      </c>
      <c r="I18" s="3">
        <v>61.716000000000001</v>
      </c>
      <c r="J18" s="3">
        <v>331.32</v>
      </c>
      <c r="K18" s="3">
        <v>8.8279999999999994</v>
      </c>
      <c r="L18" s="3">
        <v>61.668999999999997</v>
      </c>
      <c r="M18" s="3">
        <v>8.9339999999999993</v>
      </c>
      <c r="N18" s="3">
        <v>2.012</v>
      </c>
      <c r="O18" s="3">
        <v>208.262</v>
      </c>
      <c r="P18" s="3">
        <v>2.0539999999999998</v>
      </c>
      <c r="Q18" s="3">
        <v>6.4889999999999999</v>
      </c>
      <c r="R18" s="3">
        <v>0.19500000000000001</v>
      </c>
      <c r="S18" s="3">
        <v>0.112</v>
      </c>
      <c r="T18" s="3">
        <v>0.05</v>
      </c>
      <c r="U18" s="3">
        <v>6.3E-2</v>
      </c>
      <c r="V18" s="3">
        <v>44.923999999999999</v>
      </c>
      <c r="W18" s="3">
        <v>0.20100000000000001</v>
      </c>
      <c r="X18" s="3">
        <v>0.28499999999999998</v>
      </c>
      <c r="Y18" s="3">
        <v>1.304</v>
      </c>
      <c r="Z18" s="3">
        <v>8.0000000000000002E-3</v>
      </c>
      <c r="AA18" s="3">
        <v>0.83599999999999997</v>
      </c>
      <c r="AB18" s="3">
        <v>0.19</v>
      </c>
      <c r="AC18" s="3">
        <v>5.8000000000000003E-2</v>
      </c>
    </row>
    <row r="19" spans="1:29" x14ac:dyDescent="0.3">
      <c r="A19" s="1" t="s">
        <v>65</v>
      </c>
      <c r="B19" s="1">
        <v>600.61</v>
      </c>
      <c r="C19" s="3">
        <v>3.2690000000000001</v>
      </c>
      <c r="D19" s="3">
        <v>23.27</v>
      </c>
      <c r="E19" s="3">
        <v>17.486999999999998</v>
      </c>
      <c r="F19" s="3">
        <v>625.64599999999996</v>
      </c>
      <c r="G19" s="3">
        <v>97.981999999999999</v>
      </c>
      <c r="H19" s="3">
        <v>1799.5340000000001</v>
      </c>
      <c r="I19" s="3">
        <v>66.391000000000005</v>
      </c>
      <c r="J19" s="3">
        <v>354.77100000000002</v>
      </c>
      <c r="K19" s="3">
        <v>14.881</v>
      </c>
      <c r="L19" s="3">
        <v>65.950999999999993</v>
      </c>
      <c r="M19" s="3">
        <v>8.1530000000000005</v>
      </c>
      <c r="N19" s="3">
        <v>1.24</v>
      </c>
      <c r="O19" s="3">
        <v>172.35499999999999</v>
      </c>
      <c r="P19" s="3">
        <v>1.7849999999999999</v>
      </c>
      <c r="Q19" s="3">
        <v>4.343</v>
      </c>
      <c r="R19" s="3">
        <v>0.16600000000000001</v>
      </c>
      <c r="S19" s="3">
        <v>0.24</v>
      </c>
      <c r="T19" s="3">
        <v>6.6000000000000003E-2</v>
      </c>
      <c r="U19" s="3">
        <v>4.2999999999999997E-2</v>
      </c>
      <c r="V19" s="3">
        <v>36.347000000000001</v>
      </c>
      <c r="W19" s="3">
        <v>0.14299999999999999</v>
      </c>
      <c r="X19" s="3">
        <v>9.0999999999999998E-2</v>
      </c>
      <c r="Y19" s="3">
        <v>2.464</v>
      </c>
      <c r="Z19" s="3">
        <v>5.0000000000000001E-3</v>
      </c>
      <c r="AA19" s="3">
        <v>0.90700000000000003</v>
      </c>
      <c r="AB19" s="3">
        <v>0.111</v>
      </c>
      <c r="AC19" s="3">
        <v>3.5000000000000003E-2</v>
      </c>
    </row>
    <row r="20" spans="1:29" x14ac:dyDescent="0.3">
      <c r="A20" s="1" t="s">
        <v>66</v>
      </c>
      <c r="B20" s="1">
        <v>608.64</v>
      </c>
      <c r="C20" s="3">
        <v>3.028</v>
      </c>
      <c r="D20" s="3">
        <v>20.315000000000001</v>
      </c>
      <c r="E20" s="3">
        <v>20.334</v>
      </c>
      <c r="F20" s="3">
        <v>533.77</v>
      </c>
      <c r="G20" s="3">
        <v>113.68300000000001</v>
      </c>
      <c r="H20" s="3">
        <v>2289.9490000000001</v>
      </c>
      <c r="I20" s="3">
        <v>76.016000000000005</v>
      </c>
      <c r="J20" s="3">
        <v>396.48700000000002</v>
      </c>
      <c r="K20" s="3">
        <v>5.8710000000000004</v>
      </c>
      <c r="L20" s="3">
        <v>68.503</v>
      </c>
      <c r="M20" s="3">
        <v>6.8520000000000003</v>
      </c>
      <c r="N20" s="3">
        <v>0.875</v>
      </c>
      <c r="O20" s="3">
        <v>133.994</v>
      </c>
      <c r="P20" s="3">
        <v>1.45</v>
      </c>
      <c r="Q20" s="3">
        <v>3.2210000000000001</v>
      </c>
      <c r="R20" s="3">
        <v>0.14099999999999999</v>
      </c>
      <c r="S20" s="3">
        <v>7.1999999999999995E-2</v>
      </c>
      <c r="T20" s="3">
        <v>-1.4E-2</v>
      </c>
      <c r="U20" s="3">
        <v>4.2000000000000003E-2</v>
      </c>
      <c r="V20" s="3">
        <v>25.364000000000001</v>
      </c>
      <c r="W20" s="3">
        <v>9.0999999999999998E-2</v>
      </c>
      <c r="X20" s="3">
        <v>8.8999999999999996E-2</v>
      </c>
      <c r="Y20" s="3">
        <v>1.458</v>
      </c>
      <c r="Z20" s="3">
        <v>2E-3</v>
      </c>
      <c r="AA20" s="3">
        <v>0.49399999999999999</v>
      </c>
      <c r="AB20" s="3">
        <v>9.6000000000000002E-2</v>
      </c>
      <c r="AC20" s="3">
        <v>2.8000000000000001E-2</v>
      </c>
    </row>
    <row r="21" spans="1:29" x14ac:dyDescent="0.3">
      <c r="A21" s="1" t="s">
        <v>67</v>
      </c>
      <c r="B21" s="1">
        <v>613.08000000000004</v>
      </c>
      <c r="C21" s="3">
        <v>2.5070000000000001</v>
      </c>
      <c r="D21" s="3">
        <v>32.262</v>
      </c>
      <c r="E21" s="3">
        <v>3.7789999999999999</v>
      </c>
      <c r="F21" s="3">
        <v>284.87299999999999</v>
      </c>
      <c r="G21" s="3">
        <v>29.431999999999999</v>
      </c>
      <c r="H21" s="3">
        <v>1262.1030000000001</v>
      </c>
      <c r="I21" s="3">
        <v>12.143000000000001</v>
      </c>
      <c r="J21" s="3">
        <v>67.171999999999997</v>
      </c>
      <c r="K21" s="3">
        <v>8.2279999999999998</v>
      </c>
      <c r="L21" s="3">
        <v>15.4</v>
      </c>
      <c r="M21" s="3">
        <v>15.122999999999999</v>
      </c>
      <c r="N21" s="3">
        <v>1.466</v>
      </c>
      <c r="O21" s="3">
        <v>349.55500000000001</v>
      </c>
      <c r="P21" s="3">
        <v>0.95599999999999996</v>
      </c>
      <c r="Q21" s="3">
        <v>4.7169999999999996</v>
      </c>
      <c r="R21" s="3">
        <v>0.23799999999999999</v>
      </c>
      <c r="S21" s="3">
        <v>0.11799999999999999</v>
      </c>
      <c r="T21" s="3">
        <v>0.05</v>
      </c>
      <c r="U21" s="3">
        <v>4.3999999999999997E-2</v>
      </c>
      <c r="V21" s="3">
        <v>53.875999999999998</v>
      </c>
      <c r="W21" s="3">
        <v>0.13100000000000001</v>
      </c>
      <c r="X21" s="3">
        <v>0.24399999999999999</v>
      </c>
      <c r="Y21" s="3">
        <v>1.319</v>
      </c>
      <c r="Z21" s="3">
        <v>3.0000000000000001E-3</v>
      </c>
      <c r="AA21" s="3">
        <v>0.87</v>
      </c>
      <c r="AB21" s="3">
        <v>0.19</v>
      </c>
      <c r="AC21" s="3">
        <v>5.8000000000000003E-2</v>
      </c>
    </row>
    <row r="22" spans="1:29" x14ac:dyDescent="0.3">
      <c r="A22" s="1" t="s">
        <v>68</v>
      </c>
      <c r="B22" s="1">
        <v>616.23</v>
      </c>
      <c r="C22" s="3">
        <v>3.1930000000000001</v>
      </c>
      <c r="D22" s="3">
        <v>136.40799999999999</v>
      </c>
      <c r="E22" s="3">
        <v>13.534000000000001</v>
      </c>
      <c r="F22" s="3">
        <v>560.86599999999999</v>
      </c>
      <c r="G22" s="3">
        <v>77.346999999999994</v>
      </c>
      <c r="H22" s="3">
        <v>1991.472</v>
      </c>
      <c r="I22" s="3">
        <v>42.671999999999997</v>
      </c>
      <c r="J22" s="3">
        <v>230.30099999999999</v>
      </c>
      <c r="K22" s="3">
        <v>15.231999999999999</v>
      </c>
      <c r="L22" s="3">
        <v>41.564999999999998</v>
      </c>
      <c r="M22" s="3">
        <v>11.038</v>
      </c>
      <c r="N22" s="3">
        <v>2.0219999999999998</v>
      </c>
      <c r="O22" s="3">
        <v>234.75200000000001</v>
      </c>
      <c r="P22" s="3">
        <v>2.8809999999999998</v>
      </c>
      <c r="Q22" s="3">
        <v>5.6369999999999996</v>
      </c>
      <c r="R22" s="3">
        <v>0.17799999999999999</v>
      </c>
      <c r="S22" s="3">
        <v>0.127</v>
      </c>
      <c r="T22" s="3">
        <v>6.4000000000000001E-2</v>
      </c>
      <c r="U22" s="3">
        <v>5.8999999999999997E-2</v>
      </c>
      <c r="V22" s="3">
        <v>51.877000000000002</v>
      </c>
      <c r="W22" s="3">
        <v>0.185</v>
      </c>
      <c r="X22" s="3">
        <v>9.7000000000000003E-2</v>
      </c>
      <c r="Y22" s="3">
        <v>1.9339999999999999</v>
      </c>
      <c r="Z22" s="3">
        <v>1.0999999999999999E-2</v>
      </c>
      <c r="AA22" s="3">
        <v>1.0669999999999999</v>
      </c>
      <c r="AB22" s="3">
        <v>0.17299999999999999</v>
      </c>
      <c r="AC22" s="3">
        <v>5.2999999999999999E-2</v>
      </c>
    </row>
    <row r="23" spans="1:29" x14ac:dyDescent="0.3">
      <c r="A23" s="1" t="s">
        <v>69</v>
      </c>
      <c r="B23" s="1">
        <v>619.16</v>
      </c>
      <c r="C23" s="3">
        <v>2.3210000000000002</v>
      </c>
      <c r="D23" s="3">
        <v>68.162999999999997</v>
      </c>
      <c r="E23" s="3">
        <v>11.667</v>
      </c>
      <c r="F23" s="3">
        <v>695.702</v>
      </c>
      <c r="G23" s="3">
        <v>88.042000000000002</v>
      </c>
      <c r="H23" s="3">
        <v>2672.7260000000001</v>
      </c>
      <c r="I23" s="3">
        <v>36.886000000000003</v>
      </c>
      <c r="J23" s="3">
        <v>234.14400000000001</v>
      </c>
      <c r="K23" s="3">
        <v>7.827</v>
      </c>
      <c r="L23" s="3">
        <v>37.398000000000003</v>
      </c>
      <c r="M23" s="3">
        <v>10.393000000000001</v>
      </c>
      <c r="N23" s="3">
        <v>43.116999999999997</v>
      </c>
      <c r="O23" s="3">
        <v>184.35499999999999</v>
      </c>
      <c r="P23" s="3">
        <v>1.9970000000000001</v>
      </c>
      <c r="Q23" s="3">
        <v>8.7059999999999995</v>
      </c>
      <c r="R23" s="3">
        <v>4.5039999999999996</v>
      </c>
      <c r="S23" s="3">
        <v>0.79500000000000004</v>
      </c>
      <c r="T23" s="3">
        <v>0.252</v>
      </c>
      <c r="U23" s="3">
        <v>1.165</v>
      </c>
      <c r="V23" s="3">
        <v>69.435000000000002</v>
      </c>
      <c r="W23" s="3">
        <v>0.28999999999999998</v>
      </c>
      <c r="X23" s="3">
        <v>0.38200000000000001</v>
      </c>
      <c r="Y23" s="3">
        <v>1.1759999999999999</v>
      </c>
      <c r="Z23" s="3">
        <v>0.219</v>
      </c>
      <c r="AA23" s="3">
        <v>1.419</v>
      </c>
      <c r="AB23" s="3">
        <v>2.8149999999999999</v>
      </c>
      <c r="AC23" s="3">
        <v>0.39400000000000002</v>
      </c>
    </row>
    <row r="24" spans="1:29" x14ac:dyDescent="0.3">
      <c r="A24" s="1" t="s">
        <v>70</v>
      </c>
      <c r="B24" s="1">
        <v>627.58000000000004</v>
      </c>
      <c r="C24" s="3">
        <v>3.2069999999999999</v>
      </c>
      <c r="D24" s="3">
        <v>59.58</v>
      </c>
      <c r="E24" s="3">
        <v>23.962</v>
      </c>
      <c r="F24" s="3">
        <v>728.73099999999999</v>
      </c>
      <c r="G24" s="3">
        <v>151.77799999999999</v>
      </c>
      <c r="H24" s="3">
        <v>2078.9</v>
      </c>
      <c r="I24" s="3">
        <v>90.093999999999994</v>
      </c>
      <c r="J24" s="3">
        <v>463.18900000000002</v>
      </c>
      <c r="K24" s="3">
        <v>13.871</v>
      </c>
      <c r="L24" s="3">
        <v>79.599000000000004</v>
      </c>
      <c r="M24" s="3">
        <v>4.9009999999999998</v>
      </c>
      <c r="N24" s="3">
        <v>3.8530000000000002</v>
      </c>
      <c r="O24" s="3">
        <v>68.070999999999998</v>
      </c>
      <c r="P24" s="3">
        <v>2.4830000000000001</v>
      </c>
      <c r="Q24" s="3">
        <v>8.4860000000000007</v>
      </c>
      <c r="R24" s="3">
        <v>0.438</v>
      </c>
      <c r="S24" s="3">
        <v>0.38100000000000001</v>
      </c>
      <c r="T24" s="3">
        <v>0.111</v>
      </c>
      <c r="U24" s="3">
        <v>0.14699999999999999</v>
      </c>
      <c r="V24" s="3">
        <v>29.338999999999999</v>
      </c>
      <c r="W24" s="3">
        <v>0.27700000000000002</v>
      </c>
      <c r="X24" s="3">
        <v>0.154</v>
      </c>
      <c r="Y24" s="3">
        <v>3.0289999999999999</v>
      </c>
      <c r="Z24" s="3">
        <v>2.1000000000000001E-2</v>
      </c>
      <c r="AA24" s="3">
        <v>1.0449999999999999</v>
      </c>
      <c r="AB24" s="3">
        <v>0.40400000000000003</v>
      </c>
      <c r="AC24" s="3">
        <v>0.12</v>
      </c>
    </row>
    <row r="25" spans="1:29" x14ac:dyDescent="0.3">
      <c r="A25" s="1" t="s">
        <v>71</v>
      </c>
      <c r="B25" s="1">
        <v>636.75</v>
      </c>
      <c r="C25" s="3">
        <v>2.9620000000000002</v>
      </c>
      <c r="D25" s="3">
        <v>32.578000000000003</v>
      </c>
      <c r="E25" s="3">
        <v>22.847000000000001</v>
      </c>
      <c r="F25" s="3">
        <v>743.70399999999995</v>
      </c>
      <c r="G25" s="3">
        <v>128.197</v>
      </c>
      <c r="H25" s="3">
        <v>2328.77</v>
      </c>
      <c r="I25" s="3">
        <v>87.012</v>
      </c>
      <c r="J25" s="3">
        <v>454.947</v>
      </c>
      <c r="K25" s="3">
        <v>10.648999999999999</v>
      </c>
      <c r="L25" s="3">
        <v>76.695999999999998</v>
      </c>
      <c r="M25" s="3">
        <v>4.726</v>
      </c>
      <c r="N25" s="3">
        <v>3.32</v>
      </c>
      <c r="O25" s="3">
        <v>63.536000000000001</v>
      </c>
      <c r="P25" s="3">
        <v>2.5289999999999999</v>
      </c>
      <c r="Q25" s="3">
        <v>7.5949999999999998</v>
      </c>
      <c r="R25" s="3">
        <v>0.28599999999999998</v>
      </c>
      <c r="S25" s="3">
        <v>0.11700000000000001</v>
      </c>
      <c r="T25" s="3">
        <v>0.05</v>
      </c>
      <c r="U25" s="3">
        <v>0.109</v>
      </c>
      <c r="V25" s="3">
        <v>29.969000000000001</v>
      </c>
      <c r="W25" s="3">
        <v>0.25700000000000001</v>
      </c>
      <c r="X25" s="3">
        <v>9.9000000000000005E-2</v>
      </c>
      <c r="Y25" s="3">
        <v>1.0249999999999999</v>
      </c>
      <c r="Z25" s="3">
        <v>1.4999999999999999E-2</v>
      </c>
      <c r="AA25" s="3">
        <v>0.70899999999999996</v>
      </c>
      <c r="AB25" s="3">
        <v>0.27200000000000002</v>
      </c>
      <c r="AC25" s="3">
        <v>6.7000000000000004E-2</v>
      </c>
    </row>
    <row r="26" spans="1:29" x14ac:dyDescent="0.3">
      <c r="A26" s="1" t="s">
        <v>72</v>
      </c>
      <c r="B26" s="1">
        <v>646.72</v>
      </c>
      <c r="C26" s="3">
        <v>3.214</v>
      </c>
      <c r="D26" s="3">
        <v>49.133000000000003</v>
      </c>
      <c r="E26" s="3">
        <v>26.501000000000001</v>
      </c>
      <c r="F26" s="3">
        <v>928.40599999999995</v>
      </c>
      <c r="G26" s="3">
        <v>122.919</v>
      </c>
      <c r="H26" s="3">
        <v>2499.538</v>
      </c>
      <c r="I26" s="3">
        <v>91.924999999999997</v>
      </c>
      <c r="J26" s="3">
        <v>489.74099999999999</v>
      </c>
      <c r="K26" s="3">
        <v>11.167</v>
      </c>
      <c r="L26" s="3">
        <v>79.893000000000001</v>
      </c>
      <c r="M26" s="3">
        <v>4.0759999999999996</v>
      </c>
      <c r="N26" s="3">
        <v>2.246</v>
      </c>
      <c r="O26" s="3">
        <v>32.549999999999997</v>
      </c>
      <c r="P26" s="3">
        <v>3.4950000000000001</v>
      </c>
      <c r="Q26" s="3">
        <v>9.0809999999999995</v>
      </c>
      <c r="R26" s="3">
        <v>0.32800000000000001</v>
      </c>
      <c r="S26" s="3">
        <v>0.16700000000000001</v>
      </c>
      <c r="T26" s="3">
        <v>8.5000000000000006E-2</v>
      </c>
      <c r="U26" s="3">
        <v>9.5000000000000001E-2</v>
      </c>
      <c r="V26" s="3">
        <v>32.347999999999999</v>
      </c>
      <c r="W26" s="3">
        <v>0.32600000000000001</v>
      </c>
      <c r="X26" s="3">
        <v>0.121</v>
      </c>
      <c r="Y26" s="3">
        <v>2.7959999999999998</v>
      </c>
      <c r="Z26" s="3">
        <v>1.2E-2</v>
      </c>
      <c r="AA26" s="3">
        <v>1.0780000000000001</v>
      </c>
      <c r="AB26" s="3">
        <v>0.29299999999999998</v>
      </c>
      <c r="AC26" s="3">
        <v>7.3999999999999996E-2</v>
      </c>
    </row>
    <row r="27" spans="1:29" x14ac:dyDescent="0.3">
      <c r="A27" s="1" t="s">
        <v>73</v>
      </c>
      <c r="B27" s="1">
        <v>651.51</v>
      </c>
      <c r="C27" s="3">
        <v>1.7490000000000001</v>
      </c>
      <c r="D27" s="3">
        <v>17.035</v>
      </c>
      <c r="E27" s="3">
        <v>18.957999999999998</v>
      </c>
      <c r="F27" s="3">
        <v>493.16500000000002</v>
      </c>
      <c r="G27" s="3">
        <v>100.417</v>
      </c>
      <c r="H27" s="3">
        <v>3704.3679999999999</v>
      </c>
      <c r="I27" s="3">
        <v>75.298000000000002</v>
      </c>
      <c r="J27" s="3">
        <v>401.49200000000002</v>
      </c>
      <c r="K27" s="3">
        <v>8.2219999999999995</v>
      </c>
      <c r="L27" s="3">
        <v>59.548999999999999</v>
      </c>
      <c r="M27" s="3">
        <v>5.9189999999999996</v>
      </c>
      <c r="N27" s="3">
        <v>0.46899999999999997</v>
      </c>
      <c r="O27" s="3">
        <v>93.245999999999995</v>
      </c>
      <c r="P27" s="3">
        <v>1.351</v>
      </c>
      <c r="Q27" s="3">
        <v>2.718</v>
      </c>
      <c r="R27" s="3">
        <v>0.44</v>
      </c>
      <c r="S27" s="3">
        <v>8.5999999999999993E-2</v>
      </c>
      <c r="T27" s="3">
        <v>7.9000000000000001E-2</v>
      </c>
      <c r="U27" s="3">
        <v>4.9000000000000002E-2</v>
      </c>
      <c r="V27" s="3">
        <v>19.244</v>
      </c>
      <c r="W27" s="3">
        <v>9.9000000000000005E-2</v>
      </c>
      <c r="X27" s="3">
        <v>3.073</v>
      </c>
      <c r="Y27" s="3">
        <v>1.782</v>
      </c>
      <c r="Z27" s="3">
        <v>2E-3</v>
      </c>
      <c r="AA27" s="3">
        <v>0.59</v>
      </c>
      <c r="AB27" s="3">
        <v>4.5999999999999999E-2</v>
      </c>
      <c r="AC27" s="3">
        <v>1.7999999999999999E-2</v>
      </c>
    </row>
    <row r="28" spans="1:29" x14ac:dyDescent="0.3">
      <c r="A28" s="1" t="s">
        <v>74</v>
      </c>
      <c r="B28" s="1">
        <v>652.16999999999996</v>
      </c>
      <c r="C28" s="3">
        <v>1.496</v>
      </c>
      <c r="D28" s="3">
        <v>9.5969999999999995</v>
      </c>
      <c r="E28" s="3">
        <v>16.492000000000001</v>
      </c>
      <c r="F28" s="3">
        <v>387.51600000000002</v>
      </c>
      <c r="G28" s="3">
        <v>86.959000000000003</v>
      </c>
      <c r="H28" s="3">
        <v>3724.2170000000001</v>
      </c>
      <c r="I28" s="3">
        <v>60.665999999999997</v>
      </c>
      <c r="J28" s="3">
        <v>362.82799999999997</v>
      </c>
      <c r="K28" s="3">
        <v>4.3150000000000004</v>
      </c>
      <c r="L28" s="3">
        <v>49.392000000000003</v>
      </c>
      <c r="M28" s="3">
        <v>7.6689999999999996</v>
      </c>
      <c r="N28" s="3">
        <v>0.55400000000000005</v>
      </c>
      <c r="O28" s="3">
        <v>145.94999999999999</v>
      </c>
      <c r="P28" s="3">
        <v>0.93500000000000005</v>
      </c>
      <c r="Q28" s="3">
        <v>1.7569999999999999</v>
      </c>
      <c r="R28" s="3">
        <v>9.4E-2</v>
      </c>
      <c r="S28" s="3">
        <v>5.6000000000000001E-2</v>
      </c>
      <c r="T28" s="3">
        <v>4.9000000000000002E-2</v>
      </c>
      <c r="U28" s="3">
        <v>4.9000000000000002E-2</v>
      </c>
      <c r="V28" s="3">
        <v>18.866</v>
      </c>
      <c r="W28" s="3">
        <v>6.0999999999999999E-2</v>
      </c>
      <c r="X28" s="3">
        <v>0.123</v>
      </c>
      <c r="Y28" s="3">
        <v>1.37</v>
      </c>
      <c r="Z28" s="3">
        <v>1E-3</v>
      </c>
      <c r="AA28" s="3">
        <v>0.41099999999999998</v>
      </c>
      <c r="AB28" s="3">
        <v>3.3000000000000002E-2</v>
      </c>
      <c r="AC28" s="3">
        <v>1.4999999999999999E-2</v>
      </c>
    </row>
    <row r="29" spans="1:29" x14ac:dyDescent="0.3">
      <c r="A29" s="60" t="s">
        <v>426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spans="1:29" x14ac:dyDescent="0.3">
      <c r="A30" s="1" t="s">
        <v>75</v>
      </c>
      <c r="B30" s="1">
        <v>652.64</v>
      </c>
      <c r="C30" s="3">
        <v>2.444</v>
      </c>
      <c r="D30" s="3">
        <v>18.042999999999999</v>
      </c>
      <c r="E30" s="3">
        <v>1.73</v>
      </c>
      <c r="F30" s="3">
        <v>420.18900000000002</v>
      </c>
      <c r="G30" s="3">
        <v>122.58199999999999</v>
      </c>
      <c r="H30" s="3">
        <v>13812.194</v>
      </c>
      <c r="I30" s="3">
        <v>17.555</v>
      </c>
      <c r="J30" s="3">
        <v>62.93</v>
      </c>
      <c r="K30" s="3">
        <v>1.9530000000000001</v>
      </c>
      <c r="L30" s="3">
        <v>48.8</v>
      </c>
      <c r="M30" s="3">
        <v>12.797000000000001</v>
      </c>
      <c r="N30" s="3">
        <v>3.367</v>
      </c>
      <c r="O30" s="3">
        <v>243.62899999999999</v>
      </c>
      <c r="P30" s="3">
        <v>0.48499999999999999</v>
      </c>
      <c r="Q30" s="3">
        <v>1.9470000000000001</v>
      </c>
      <c r="R30" s="3">
        <v>0.248</v>
      </c>
      <c r="S30" s="3">
        <v>5.0999999999999997E-2</v>
      </c>
      <c r="T30" s="3">
        <v>-1.9E-2</v>
      </c>
      <c r="U30" s="3">
        <v>0.315</v>
      </c>
      <c r="V30" s="3">
        <v>35.411999999999999</v>
      </c>
      <c r="W30" s="3">
        <v>4.8000000000000001E-2</v>
      </c>
      <c r="X30" s="3">
        <v>0.10100000000000001</v>
      </c>
      <c r="Y30" s="3">
        <v>1.8220000000000001</v>
      </c>
      <c r="Z30" s="3">
        <v>0.03</v>
      </c>
      <c r="AA30" s="3">
        <v>0.66700000000000004</v>
      </c>
      <c r="AB30" s="3">
        <v>7.9000000000000001E-2</v>
      </c>
      <c r="AC30" s="3">
        <v>2.4E-2</v>
      </c>
    </row>
    <row r="31" spans="1:29" x14ac:dyDescent="0.3">
      <c r="A31" s="1" t="s">
        <v>76</v>
      </c>
      <c r="B31" s="1">
        <v>653.22</v>
      </c>
      <c r="C31" s="3">
        <v>1.143</v>
      </c>
      <c r="D31" s="3">
        <v>31.832999999999998</v>
      </c>
      <c r="E31" s="3">
        <v>2.5819999999999999</v>
      </c>
      <c r="F31" s="3">
        <v>663.37400000000002</v>
      </c>
      <c r="G31" s="3">
        <v>209.81700000000001</v>
      </c>
      <c r="H31" s="3">
        <v>22973.613000000001</v>
      </c>
      <c r="I31" s="3">
        <v>29.010999999999999</v>
      </c>
      <c r="J31" s="3">
        <v>110.56699999999999</v>
      </c>
      <c r="K31" s="3">
        <v>2.4750000000000001</v>
      </c>
      <c r="L31" s="3">
        <v>86.367999999999995</v>
      </c>
      <c r="M31" s="3">
        <v>12.26</v>
      </c>
      <c r="N31" s="3">
        <v>1.827</v>
      </c>
      <c r="O31" s="3">
        <v>195.3</v>
      </c>
      <c r="P31" s="3">
        <v>0.67</v>
      </c>
      <c r="Q31" s="3">
        <v>9.3949999999999996</v>
      </c>
      <c r="R31" s="3">
        <v>0.24</v>
      </c>
      <c r="S31" s="3">
        <v>0.185</v>
      </c>
      <c r="T31" s="3">
        <v>-4.0000000000000001E-3</v>
      </c>
      <c r="U31" s="3">
        <v>0.20899999999999999</v>
      </c>
      <c r="V31" s="3">
        <v>29.271000000000001</v>
      </c>
      <c r="W31" s="3">
        <v>0.221</v>
      </c>
      <c r="X31" s="3">
        <v>5.8000000000000003E-2</v>
      </c>
      <c r="Y31" s="3">
        <v>0.83099999999999996</v>
      </c>
      <c r="Z31" s="3">
        <v>1.7000000000000001E-2</v>
      </c>
      <c r="AA31" s="3">
        <v>0.748</v>
      </c>
      <c r="AB31" s="3">
        <v>0.67600000000000005</v>
      </c>
      <c r="AC31" s="3">
        <v>0.12</v>
      </c>
    </row>
    <row r="32" spans="1:29" x14ac:dyDescent="0.3">
      <c r="A32" s="1" t="s">
        <v>77</v>
      </c>
      <c r="B32" s="1">
        <v>653.49</v>
      </c>
      <c r="C32" s="3">
        <v>0.94599999999999995</v>
      </c>
      <c r="D32" s="3">
        <v>18.141999999999999</v>
      </c>
      <c r="E32" s="3">
        <v>0.88300000000000001</v>
      </c>
      <c r="F32" s="3">
        <v>171.101</v>
      </c>
      <c r="G32" s="3">
        <v>18.491</v>
      </c>
      <c r="H32" s="3">
        <v>1567.307</v>
      </c>
      <c r="I32" s="3">
        <v>3.7949999999999999</v>
      </c>
      <c r="J32" s="3">
        <v>18.238</v>
      </c>
      <c r="K32" s="3">
        <v>7.2640000000000002</v>
      </c>
      <c r="L32" s="3">
        <v>10.31</v>
      </c>
      <c r="M32" s="3">
        <v>15.423999999999999</v>
      </c>
      <c r="N32" s="3">
        <v>1.1890000000000001</v>
      </c>
      <c r="O32" s="3">
        <v>385.19299999999998</v>
      </c>
      <c r="P32" s="3">
        <v>0.39600000000000002</v>
      </c>
      <c r="Q32" s="3">
        <v>1.5389999999999999</v>
      </c>
      <c r="R32" s="3">
        <v>0.111</v>
      </c>
      <c r="S32" s="3">
        <v>4.9000000000000002E-2</v>
      </c>
      <c r="T32" s="3">
        <v>-2.4E-2</v>
      </c>
      <c r="U32" s="3">
        <v>0.11799999999999999</v>
      </c>
      <c r="V32" s="3">
        <v>43.09</v>
      </c>
      <c r="W32" s="3">
        <v>2.1999999999999999E-2</v>
      </c>
      <c r="X32" s="3">
        <v>0.13800000000000001</v>
      </c>
      <c r="Y32" s="3">
        <v>1.617</v>
      </c>
      <c r="Z32" s="3">
        <v>1.6E-2</v>
      </c>
      <c r="AA32" s="3">
        <v>1.2310000000000001</v>
      </c>
      <c r="AB32" s="3">
        <v>5.6000000000000001E-2</v>
      </c>
      <c r="AC32" s="3">
        <v>1.9E-2</v>
      </c>
    </row>
    <row r="33" spans="1:29" x14ac:dyDescent="0.3">
      <c r="A33" s="1" t="s">
        <v>78</v>
      </c>
      <c r="B33" s="1">
        <v>653.97</v>
      </c>
      <c r="C33" s="3">
        <v>1.0780000000000001</v>
      </c>
      <c r="D33" s="3">
        <v>23.047000000000001</v>
      </c>
      <c r="E33" s="3">
        <v>1.32</v>
      </c>
      <c r="F33" s="3">
        <v>262.98899999999998</v>
      </c>
      <c r="G33" s="3">
        <v>66.972999999999999</v>
      </c>
      <c r="H33" s="3">
        <v>6066.7079999999996</v>
      </c>
      <c r="I33" s="3">
        <v>8.5340000000000007</v>
      </c>
      <c r="J33" s="3">
        <v>37.771000000000001</v>
      </c>
      <c r="K33" s="3">
        <v>6.306</v>
      </c>
      <c r="L33" s="3">
        <v>27.59</v>
      </c>
      <c r="M33" s="3">
        <v>13.38</v>
      </c>
      <c r="N33" s="3">
        <v>0.91</v>
      </c>
      <c r="O33" s="3">
        <v>345.65899999999999</v>
      </c>
      <c r="P33" s="3">
        <v>0.46800000000000003</v>
      </c>
      <c r="Q33" s="3">
        <v>1.8919999999999999</v>
      </c>
      <c r="R33" s="3">
        <v>8.7999999999999995E-2</v>
      </c>
      <c r="S33" s="3">
        <v>7.4999999999999997E-2</v>
      </c>
      <c r="T33" s="3">
        <v>0</v>
      </c>
      <c r="U33" s="3">
        <v>5.6000000000000001E-2</v>
      </c>
      <c r="V33" s="3">
        <v>38.383000000000003</v>
      </c>
      <c r="W33" s="3">
        <v>3.7999999999999999E-2</v>
      </c>
      <c r="X33" s="3">
        <v>8.2000000000000003E-2</v>
      </c>
      <c r="Y33" s="3">
        <v>1.0740000000000001</v>
      </c>
      <c r="Z33" s="3">
        <v>7.0000000000000001E-3</v>
      </c>
      <c r="AA33" s="3">
        <v>0.89100000000000001</v>
      </c>
      <c r="AB33" s="3">
        <v>7.5999999999999998E-2</v>
      </c>
      <c r="AC33" s="3">
        <v>2.8000000000000001E-2</v>
      </c>
    </row>
    <row r="34" spans="1:29" x14ac:dyDescent="0.3">
      <c r="A34" s="1" t="s">
        <v>79</v>
      </c>
      <c r="B34" s="1">
        <v>654.38</v>
      </c>
      <c r="C34" s="3">
        <v>1.341</v>
      </c>
      <c r="D34" s="3">
        <v>19.795999999999999</v>
      </c>
      <c r="E34" s="3">
        <v>0.90400000000000003</v>
      </c>
      <c r="F34" s="3">
        <v>186.20500000000001</v>
      </c>
      <c r="G34" s="3">
        <v>27.806999999999999</v>
      </c>
      <c r="H34" s="3">
        <v>2308.5680000000002</v>
      </c>
      <c r="I34" s="3">
        <v>4.367</v>
      </c>
      <c r="J34" s="3">
        <v>17.795000000000002</v>
      </c>
      <c r="K34" s="3">
        <v>4.0190000000000001</v>
      </c>
      <c r="L34" s="3">
        <v>12.414999999999999</v>
      </c>
      <c r="M34" s="3">
        <v>14.808</v>
      </c>
      <c r="N34" s="3">
        <v>0.69399999999999995</v>
      </c>
      <c r="O34" s="3">
        <v>388.07100000000003</v>
      </c>
      <c r="P34" s="3">
        <v>0.38500000000000001</v>
      </c>
      <c r="Q34" s="3">
        <v>1.619</v>
      </c>
      <c r="R34" s="3">
        <v>0.127</v>
      </c>
      <c r="S34" s="3">
        <v>0.111</v>
      </c>
      <c r="T34" s="3">
        <v>-7.0000000000000001E-3</v>
      </c>
      <c r="U34" s="3">
        <v>5.0999999999999997E-2</v>
      </c>
      <c r="V34" s="3">
        <v>41.234999999999999</v>
      </c>
      <c r="W34" s="3">
        <v>2.7E-2</v>
      </c>
      <c r="X34" s="3">
        <v>0.111</v>
      </c>
      <c r="Y34" s="3">
        <v>1.478</v>
      </c>
      <c r="Z34" s="3">
        <v>4.0000000000000001E-3</v>
      </c>
      <c r="AA34" s="3">
        <v>0.874</v>
      </c>
      <c r="AB34" s="3">
        <v>3.7999999999999999E-2</v>
      </c>
      <c r="AC34" s="3">
        <v>1.9E-2</v>
      </c>
    </row>
    <row r="35" spans="1:29" x14ac:dyDescent="0.3">
      <c r="A35" s="1" t="s">
        <v>80</v>
      </c>
      <c r="B35" s="1">
        <v>654.96</v>
      </c>
      <c r="C35" s="3">
        <v>1.7529999999999999</v>
      </c>
      <c r="D35" s="3">
        <v>12.359</v>
      </c>
      <c r="E35" s="3">
        <v>9.1470000000000002</v>
      </c>
      <c r="F35" s="3">
        <v>258.86500000000001</v>
      </c>
      <c r="G35" s="3">
        <v>56.406999999999996</v>
      </c>
      <c r="H35" s="3">
        <v>2085.8870000000002</v>
      </c>
      <c r="I35" s="3">
        <v>34.753</v>
      </c>
      <c r="J35" s="3">
        <v>185.054</v>
      </c>
      <c r="K35" s="3">
        <v>2.4820000000000002</v>
      </c>
      <c r="L35" s="3">
        <v>29.878</v>
      </c>
      <c r="M35" s="3">
        <v>11.145</v>
      </c>
      <c r="N35" s="3">
        <v>0.498</v>
      </c>
      <c r="O35" s="3">
        <v>276.983</v>
      </c>
      <c r="P35" s="3">
        <v>0.55900000000000005</v>
      </c>
      <c r="Q35" s="3">
        <v>1.224</v>
      </c>
      <c r="R35" s="3">
        <v>4.5999999999999999E-2</v>
      </c>
      <c r="S35" s="3">
        <v>0.08</v>
      </c>
      <c r="T35" s="3">
        <v>-1.7000000000000001E-2</v>
      </c>
      <c r="U35" s="3">
        <v>3.5000000000000003E-2</v>
      </c>
      <c r="V35" s="3">
        <v>27.738</v>
      </c>
      <c r="W35" s="3">
        <v>2.3E-2</v>
      </c>
      <c r="X35" s="3">
        <v>7.8E-2</v>
      </c>
      <c r="Y35" s="3">
        <v>0.94099999999999995</v>
      </c>
      <c r="Z35" s="3">
        <v>3.0000000000000001E-3</v>
      </c>
      <c r="AA35" s="3">
        <v>0.56699999999999995</v>
      </c>
      <c r="AB35" s="3">
        <v>2.4E-2</v>
      </c>
      <c r="AC35" s="3">
        <v>1.2999999999999999E-2</v>
      </c>
    </row>
    <row r="36" spans="1:29" x14ac:dyDescent="0.3">
      <c r="A36" s="1" t="s">
        <v>81</v>
      </c>
      <c r="B36" s="1">
        <v>655.59</v>
      </c>
      <c r="C36" s="3">
        <v>2.0710000000000002</v>
      </c>
      <c r="D36" s="3">
        <v>11.38</v>
      </c>
      <c r="E36" s="3">
        <v>19.861000000000001</v>
      </c>
      <c r="F36" s="3">
        <v>403.05500000000001</v>
      </c>
      <c r="G36" s="3">
        <v>113.642</v>
      </c>
      <c r="H36" s="3">
        <v>2650.259</v>
      </c>
      <c r="I36" s="3">
        <v>82.695999999999998</v>
      </c>
      <c r="J36" s="3">
        <v>410.33699999999999</v>
      </c>
      <c r="K36" s="3">
        <v>3.6320000000000001</v>
      </c>
      <c r="L36" s="3">
        <v>70.016999999999996</v>
      </c>
      <c r="M36" s="3">
        <v>5.0309999999999997</v>
      </c>
      <c r="N36" s="3">
        <v>0.33200000000000002</v>
      </c>
      <c r="O36" s="3">
        <v>90.155000000000001</v>
      </c>
      <c r="P36" s="3">
        <v>0.94599999999999995</v>
      </c>
      <c r="Q36" s="3">
        <v>1.371</v>
      </c>
      <c r="R36" s="3">
        <v>4.8000000000000001E-2</v>
      </c>
      <c r="S36" s="3">
        <v>6.8000000000000005E-2</v>
      </c>
      <c r="T36" s="3">
        <v>-1.0999999999999999E-2</v>
      </c>
      <c r="U36" s="3">
        <v>4.2999999999999997E-2</v>
      </c>
      <c r="V36" s="3">
        <v>11.657</v>
      </c>
      <c r="W36" s="3">
        <v>3.7999999999999999E-2</v>
      </c>
      <c r="X36" s="3">
        <v>3.7999999999999999E-2</v>
      </c>
      <c r="Y36" s="3">
        <v>0.77100000000000002</v>
      </c>
      <c r="Z36" s="3">
        <v>0</v>
      </c>
      <c r="AA36" s="3">
        <v>0.36299999999999999</v>
      </c>
      <c r="AB36" s="3">
        <v>0.02</v>
      </c>
      <c r="AC36" s="3">
        <v>1.0999999999999999E-2</v>
      </c>
    </row>
    <row r="37" spans="1:29" x14ac:dyDescent="0.3">
      <c r="A37" s="1" t="s">
        <v>82</v>
      </c>
      <c r="B37" s="1">
        <v>656.28</v>
      </c>
      <c r="C37" s="3">
        <v>2.3559999999999999</v>
      </c>
      <c r="D37" s="3">
        <v>12.497999999999999</v>
      </c>
      <c r="E37" s="3">
        <v>19.29</v>
      </c>
      <c r="F37" s="3">
        <v>420.26600000000002</v>
      </c>
      <c r="G37" s="3">
        <v>108.37</v>
      </c>
      <c r="H37" s="3">
        <v>2129.0059999999999</v>
      </c>
      <c r="I37" s="3">
        <v>78.933000000000007</v>
      </c>
      <c r="J37" s="3">
        <v>411.12099999999998</v>
      </c>
      <c r="K37" s="3">
        <v>4.2510000000000003</v>
      </c>
      <c r="L37" s="3">
        <v>69.007999999999996</v>
      </c>
      <c r="M37" s="3">
        <v>5.3339999999999996</v>
      </c>
      <c r="N37" s="3">
        <v>0.439</v>
      </c>
      <c r="O37" s="3">
        <v>100.393</v>
      </c>
      <c r="P37" s="3">
        <v>1.056</v>
      </c>
      <c r="Q37" s="3">
        <v>1.8320000000000001</v>
      </c>
      <c r="R37" s="3">
        <v>6.6000000000000003E-2</v>
      </c>
      <c r="S37" s="3">
        <v>7.2999999999999995E-2</v>
      </c>
      <c r="T37" s="3">
        <v>-7.0000000000000001E-3</v>
      </c>
      <c r="U37" s="3">
        <v>5.7000000000000002E-2</v>
      </c>
      <c r="V37" s="3">
        <v>13.673999999999999</v>
      </c>
      <c r="W37" s="3">
        <v>5.6000000000000001E-2</v>
      </c>
      <c r="X37" s="3">
        <v>5.5E-2</v>
      </c>
      <c r="Y37" s="3">
        <v>1.1930000000000001</v>
      </c>
      <c r="Z37" s="3">
        <v>3.0000000000000001E-3</v>
      </c>
      <c r="AA37" s="3">
        <v>0.95699999999999996</v>
      </c>
      <c r="AB37" s="3">
        <v>2.8000000000000001E-2</v>
      </c>
      <c r="AC37" s="3">
        <v>1.2E-2</v>
      </c>
    </row>
    <row r="38" spans="1:29" x14ac:dyDescent="0.3">
      <c r="A38" s="1" t="s">
        <v>83</v>
      </c>
      <c r="B38" s="1">
        <v>657.04</v>
      </c>
      <c r="C38" s="3">
        <v>1.893</v>
      </c>
      <c r="D38" s="3">
        <v>12.882</v>
      </c>
      <c r="E38" s="3">
        <v>22.521000000000001</v>
      </c>
      <c r="F38" s="3">
        <v>465.00200000000001</v>
      </c>
      <c r="G38" s="3">
        <v>126.89</v>
      </c>
      <c r="H38" s="3">
        <v>2313.3310000000001</v>
      </c>
      <c r="I38" s="3">
        <v>90.754999999999995</v>
      </c>
      <c r="J38" s="3">
        <v>451.69200000000001</v>
      </c>
      <c r="K38" s="3">
        <v>4.9379999999999997</v>
      </c>
      <c r="L38" s="3">
        <v>76.231999999999999</v>
      </c>
      <c r="M38" s="3">
        <v>3.633</v>
      </c>
      <c r="N38" s="3">
        <v>0.41199999999999998</v>
      </c>
      <c r="O38" s="3">
        <v>50.823999999999998</v>
      </c>
      <c r="P38" s="3">
        <v>1.3340000000000001</v>
      </c>
      <c r="Q38" s="3">
        <v>2.1539999999999999</v>
      </c>
      <c r="R38" s="3">
        <v>0.111</v>
      </c>
      <c r="S38" s="3">
        <v>8.7999999999999995E-2</v>
      </c>
      <c r="T38" s="3">
        <v>-1.0999999999999999E-2</v>
      </c>
      <c r="U38" s="3">
        <v>2.3E-2</v>
      </c>
      <c r="V38" s="3">
        <v>9.9670000000000005</v>
      </c>
      <c r="W38" s="3">
        <v>7.0000000000000007E-2</v>
      </c>
      <c r="X38" s="3">
        <v>3.2000000000000001E-2</v>
      </c>
      <c r="Y38" s="3">
        <v>0.71199999999999997</v>
      </c>
      <c r="Z38" s="3">
        <v>-1E-3</v>
      </c>
      <c r="AA38" s="3">
        <v>0.36399999999999999</v>
      </c>
      <c r="AB38" s="3">
        <v>4.5999999999999999E-2</v>
      </c>
      <c r="AC38" s="3">
        <v>1.9E-2</v>
      </c>
    </row>
    <row r="39" spans="1:29" x14ac:dyDescent="0.3">
      <c r="A39" s="1" t="s">
        <v>84</v>
      </c>
      <c r="B39" s="1">
        <v>659.57</v>
      </c>
      <c r="C39" s="3">
        <v>1.68</v>
      </c>
      <c r="D39" s="3">
        <v>7.7489999999999997</v>
      </c>
      <c r="E39" s="3">
        <v>19.664000000000001</v>
      </c>
      <c r="F39" s="3">
        <v>463.01100000000002</v>
      </c>
      <c r="G39" s="3">
        <v>107.35</v>
      </c>
      <c r="H39" s="3">
        <v>2571.2539999999999</v>
      </c>
      <c r="I39" s="3">
        <v>92.495000000000005</v>
      </c>
      <c r="J39" s="3">
        <v>472.10399999999998</v>
      </c>
      <c r="K39" s="3">
        <v>5.8360000000000003</v>
      </c>
      <c r="L39" s="3">
        <v>74.159000000000006</v>
      </c>
      <c r="M39" s="3">
        <v>3.3159999999999998</v>
      </c>
      <c r="N39" s="3">
        <v>0.33200000000000002</v>
      </c>
      <c r="O39" s="3">
        <v>38.887</v>
      </c>
      <c r="P39" s="3">
        <v>1.4339999999999999</v>
      </c>
      <c r="Q39" s="3">
        <v>2.1579999999999999</v>
      </c>
      <c r="R39" s="3">
        <v>7.1999999999999995E-2</v>
      </c>
      <c r="S39" s="3">
        <v>5.0999999999999997E-2</v>
      </c>
      <c r="T39" s="3">
        <v>-4.0000000000000001E-3</v>
      </c>
      <c r="U39" s="3">
        <v>2.5999999999999999E-2</v>
      </c>
      <c r="V39" s="3">
        <v>8.6359999999999992</v>
      </c>
      <c r="W39" s="3">
        <v>7.3999999999999996E-2</v>
      </c>
      <c r="X39" s="3">
        <v>0.126</v>
      </c>
      <c r="Y39" s="3">
        <v>0.85899999999999999</v>
      </c>
      <c r="Z39" s="3">
        <v>-1E-3</v>
      </c>
      <c r="AA39" s="3">
        <v>0.32800000000000001</v>
      </c>
      <c r="AB39" s="3">
        <v>0.03</v>
      </c>
      <c r="AC39" s="3">
        <v>1.2999999999999999E-2</v>
      </c>
    </row>
    <row r="40" spans="1:29" x14ac:dyDescent="0.3">
      <c r="A40" s="60" t="s">
        <v>427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spans="1:29" x14ac:dyDescent="0.3">
      <c r="A41" s="1" t="s">
        <v>85</v>
      </c>
      <c r="B41" s="1">
        <v>663.76</v>
      </c>
      <c r="C41" s="3">
        <v>2.5459999999999998</v>
      </c>
      <c r="D41" s="3">
        <v>40.747</v>
      </c>
      <c r="E41" s="3">
        <v>23.452999999999999</v>
      </c>
      <c r="F41" s="3">
        <v>597.94799999999998</v>
      </c>
      <c r="G41" s="3">
        <v>89.796000000000006</v>
      </c>
      <c r="H41" s="3">
        <v>3331.6239999999998</v>
      </c>
      <c r="I41" s="3">
        <v>87.546000000000006</v>
      </c>
      <c r="J41" s="3">
        <v>495.47199999999998</v>
      </c>
      <c r="K41" s="3">
        <v>14.544</v>
      </c>
      <c r="L41" s="3">
        <v>66.849000000000004</v>
      </c>
      <c r="M41" s="3">
        <v>2.94</v>
      </c>
      <c r="N41" s="3">
        <v>1.964</v>
      </c>
      <c r="O41" s="3">
        <v>19.678999999999998</v>
      </c>
      <c r="P41" s="3">
        <v>2.3839999999999999</v>
      </c>
      <c r="Q41" s="3">
        <v>6.0670000000000002</v>
      </c>
      <c r="R41" s="3">
        <v>0.3</v>
      </c>
      <c r="S41" s="3">
        <v>0.14799999999999999</v>
      </c>
      <c r="T41" s="3">
        <v>1.2E-2</v>
      </c>
      <c r="U41" s="3">
        <v>9.5000000000000001E-2</v>
      </c>
      <c r="V41" s="3">
        <v>17.495999999999999</v>
      </c>
      <c r="W41" s="3">
        <v>0.19900000000000001</v>
      </c>
      <c r="X41" s="3">
        <v>8.6999999999999994E-2</v>
      </c>
      <c r="Y41" s="3">
        <v>0.88500000000000001</v>
      </c>
      <c r="Z41" s="3">
        <v>3.1E-2</v>
      </c>
      <c r="AA41" s="3">
        <v>0.627</v>
      </c>
      <c r="AB41" s="3">
        <v>0.217</v>
      </c>
      <c r="AC41" s="3">
        <v>6.3E-2</v>
      </c>
    </row>
    <row r="42" spans="1:29" x14ac:dyDescent="0.3">
      <c r="A42" s="60" t="s">
        <v>428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spans="1:29" x14ac:dyDescent="0.3">
      <c r="A43" s="1" t="s">
        <v>86</v>
      </c>
      <c r="B43" s="1">
        <v>668.66</v>
      </c>
      <c r="C43" s="3">
        <v>2.69</v>
      </c>
      <c r="D43" s="3">
        <v>12.497999999999999</v>
      </c>
      <c r="E43" s="3">
        <v>22.928999999999998</v>
      </c>
      <c r="F43" s="3">
        <v>552.20500000000004</v>
      </c>
      <c r="G43" s="3">
        <v>84.683999999999997</v>
      </c>
      <c r="H43" s="3">
        <v>3045.64</v>
      </c>
      <c r="I43" s="3">
        <v>81.203999999999994</v>
      </c>
      <c r="J43" s="3">
        <v>465.404</v>
      </c>
      <c r="K43" s="3">
        <v>21.986999999999998</v>
      </c>
      <c r="L43" s="3">
        <v>67.260999999999996</v>
      </c>
      <c r="M43" s="3">
        <v>3.1850000000000001</v>
      </c>
      <c r="N43" s="3">
        <v>0.41199999999999998</v>
      </c>
      <c r="O43" s="3">
        <v>32.143999999999998</v>
      </c>
      <c r="P43" s="3">
        <v>2.3969999999999998</v>
      </c>
      <c r="Q43" s="3">
        <v>3.508</v>
      </c>
      <c r="R43" s="3">
        <v>8.5999999999999993E-2</v>
      </c>
      <c r="S43" s="3">
        <v>0.127</v>
      </c>
      <c r="T43" s="3">
        <v>2.1000000000000001E-2</v>
      </c>
      <c r="U43" s="3">
        <v>2.8000000000000001E-2</v>
      </c>
      <c r="V43" s="3">
        <v>12.663</v>
      </c>
      <c r="W43" s="3">
        <v>0.12</v>
      </c>
      <c r="X43" s="3">
        <v>6.8000000000000005E-2</v>
      </c>
      <c r="Y43" s="3">
        <v>0.13200000000000001</v>
      </c>
      <c r="Z43" s="3">
        <v>5.0000000000000001E-3</v>
      </c>
      <c r="AA43" s="3">
        <v>0.56499999999999995</v>
      </c>
      <c r="AB43" s="3">
        <v>5.0999999999999997E-2</v>
      </c>
      <c r="AC43" s="3">
        <v>0.02</v>
      </c>
    </row>
    <row r="44" spans="1:29" x14ac:dyDescent="0.3">
      <c r="A44" s="1" t="s">
        <v>87</v>
      </c>
      <c r="B44" s="1">
        <v>671.67</v>
      </c>
      <c r="C44" s="3">
        <v>2.1259999999999999</v>
      </c>
      <c r="D44" s="3">
        <v>9.8960000000000008</v>
      </c>
      <c r="E44" s="3">
        <v>19.945</v>
      </c>
      <c r="F44" s="3">
        <v>519.03700000000003</v>
      </c>
      <c r="G44" s="3">
        <v>79.150000000000006</v>
      </c>
      <c r="H44" s="3">
        <v>4460.0460000000003</v>
      </c>
      <c r="I44" s="3">
        <v>72.045000000000002</v>
      </c>
      <c r="J44" s="3">
        <v>461.608</v>
      </c>
      <c r="K44" s="3">
        <v>22.161000000000001</v>
      </c>
      <c r="L44" s="3">
        <v>50.466999999999999</v>
      </c>
      <c r="M44" s="3">
        <v>3.2879999999999998</v>
      </c>
      <c r="N44" s="3">
        <v>0.42799999999999999</v>
      </c>
      <c r="O44" s="3">
        <v>31.68</v>
      </c>
      <c r="P44" s="3">
        <v>2.1680000000000001</v>
      </c>
      <c r="Q44" s="3">
        <v>3.3410000000000002</v>
      </c>
      <c r="R44" s="3">
        <v>9.0999999999999998E-2</v>
      </c>
      <c r="S44" s="3">
        <v>8.1000000000000003E-2</v>
      </c>
      <c r="T44" s="3">
        <v>-0.01</v>
      </c>
      <c r="U44" s="3">
        <v>2.9000000000000001E-2</v>
      </c>
      <c r="V44" s="3">
        <v>13.411</v>
      </c>
      <c r="W44" s="3">
        <v>0.11600000000000001</v>
      </c>
      <c r="X44" s="3">
        <v>4.8000000000000001E-2</v>
      </c>
      <c r="Y44" s="3">
        <v>0.21299999999999999</v>
      </c>
      <c r="Z44" s="3">
        <v>8.0000000000000002E-3</v>
      </c>
      <c r="AA44" s="3">
        <v>0.56399999999999995</v>
      </c>
      <c r="AB44" s="3">
        <v>5.5E-2</v>
      </c>
      <c r="AC44" s="3">
        <v>2.5000000000000001E-2</v>
      </c>
    </row>
    <row r="46" spans="1:29" x14ac:dyDescent="0.3">
      <c r="A46" s="46" t="s">
        <v>125</v>
      </c>
    </row>
  </sheetData>
  <mergeCells count="3">
    <mergeCell ref="A42:AC42"/>
    <mergeCell ref="A40:AC40"/>
    <mergeCell ref="A29:AC2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4BAE-54D8-47E6-96D7-7424A3E26514}">
  <dimension ref="A1:R219"/>
  <sheetViews>
    <sheetView workbookViewId="0"/>
  </sheetViews>
  <sheetFormatPr defaultRowHeight="14.4" x14ac:dyDescent="0.3"/>
  <cols>
    <col min="2" max="2" width="10" customWidth="1"/>
    <col min="3" max="3" width="34.6640625" customWidth="1"/>
    <col min="10" max="10" width="31" style="5" customWidth="1"/>
  </cols>
  <sheetData>
    <row r="1" spans="1:12" ht="17.399999999999999" thickBot="1" x14ac:dyDescent="0.4">
      <c r="A1" s="4" t="s">
        <v>88</v>
      </c>
      <c r="B1" s="4" t="s">
        <v>47</v>
      </c>
      <c r="C1" s="4" t="s">
        <v>132</v>
      </c>
      <c r="D1" s="4" t="s">
        <v>133</v>
      </c>
      <c r="E1" s="4" t="s">
        <v>134</v>
      </c>
      <c r="F1" s="4" t="s">
        <v>366</v>
      </c>
      <c r="G1" s="4" t="s">
        <v>367</v>
      </c>
      <c r="H1" s="4" t="s">
        <v>368</v>
      </c>
      <c r="I1" s="4" t="s">
        <v>135</v>
      </c>
      <c r="J1" s="4" t="s">
        <v>136</v>
      </c>
    </row>
    <row r="2" spans="1:12" x14ac:dyDescent="0.3">
      <c r="A2" s="1" t="s">
        <v>137</v>
      </c>
      <c r="B2" s="1">
        <v>455.08</v>
      </c>
      <c r="C2" s="5" t="s">
        <v>138</v>
      </c>
      <c r="D2" t="s">
        <v>139</v>
      </c>
      <c r="E2" s="5" t="s">
        <v>140</v>
      </c>
      <c r="F2">
        <v>0.70581839999999996</v>
      </c>
      <c r="G2">
        <v>6.8941219999999999E-3</v>
      </c>
      <c r="H2" s="20">
        <v>0.70579825288123466</v>
      </c>
      <c r="I2" s="20">
        <v>2.0199713723753875E-4</v>
      </c>
      <c r="J2" s="5" t="s">
        <v>141</v>
      </c>
    </row>
    <row r="3" spans="1:12" x14ac:dyDescent="0.3">
      <c r="A3" s="1" t="s">
        <v>142</v>
      </c>
      <c r="B3" s="1">
        <v>455.08</v>
      </c>
      <c r="C3" s="5" t="s">
        <v>138</v>
      </c>
      <c r="D3" t="s">
        <v>139</v>
      </c>
      <c r="E3" s="5" t="s">
        <v>143</v>
      </c>
      <c r="F3">
        <v>0.70611959999999996</v>
      </c>
      <c r="G3">
        <v>4.4532490000000003E-3</v>
      </c>
      <c r="H3" s="20">
        <v>0.70610658599524423</v>
      </c>
      <c r="I3" s="20">
        <v>1.9099994275919934E-4</v>
      </c>
      <c r="J3" s="5" t="s">
        <v>141</v>
      </c>
    </row>
    <row r="4" spans="1:12" x14ac:dyDescent="0.3">
      <c r="A4" s="1" t="s">
        <v>144</v>
      </c>
      <c r="B4" s="1">
        <v>455.08</v>
      </c>
      <c r="C4" s="5" t="s">
        <v>138</v>
      </c>
      <c r="D4" t="s">
        <v>139</v>
      </c>
      <c r="E4" s="5" t="s">
        <v>140</v>
      </c>
      <c r="F4">
        <v>0.70628599999999997</v>
      </c>
      <c r="G4">
        <v>4.2869960000000004E-3</v>
      </c>
      <c r="H4" s="20">
        <v>0.70627347184666034</v>
      </c>
      <c r="I4" s="20">
        <v>1.9439995023137196E-4</v>
      </c>
      <c r="J4" s="5" t="s">
        <v>141</v>
      </c>
    </row>
    <row r="5" spans="1:12" x14ac:dyDescent="0.3">
      <c r="A5" s="1" t="s">
        <v>145</v>
      </c>
      <c r="B5" s="1">
        <v>455.08</v>
      </c>
      <c r="C5" s="5" t="s">
        <v>138</v>
      </c>
      <c r="D5" t="s">
        <v>139</v>
      </c>
      <c r="E5" s="5" t="s">
        <v>143</v>
      </c>
      <c r="F5">
        <v>0.70631999999999995</v>
      </c>
      <c r="G5">
        <v>3.8794400000000001E-3</v>
      </c>
      <c r="H5" s="20">
        <v>0.70630866287274541</v>
      </c>
      <c r="I5" s="20">
        <v>1.8879994701819343E-4</v>
      </c>
      <c r="J5" s="5" t="s">
        <v>141</v>
      </c>
    </row>
    <row r="6" spans="1:12" x14ac:dyDescent="0.3">
      <c r="A6" s="1" t="s">
        <v>146</v>
      </c>
      <c r="B6" s="1">
        <v>455.08</v>
      </c>
      <c r="C6" s="5" t="s">
        <v>138</v>
      </c>
      <c r="D6" t="s">
        <v>139</v>
      </c>
      <c r="E6" s="5" t="s">
        <v>140</v>
      </c>
      <c r="F6">
        <v>0.70607940000000002</v>
      </c>
      <c r="G6">
        <v>4.1694829999999999E-3</v>
      </c>
      <c r="H6" s="20">
        <v>0.70606721526216243</v>
      </c>
      <c r="I6" s="20">
        <v>1.70399930667006E-4</v>
      </c>
      <c r="J6" s="5" t="s">
        <v>141</v>
      </c>
    </row>
    <row r="7" spans="1:12" x14ac:dyDescent="0.3">
      <c r="A7" s="1" t="s">
        <v>147</v>
      </c>
      <c r="B7" s="1">
        <v>455.08</v>
      </c>
      <c r="C7" s="5" t="s">
        <v>138</v>
      </c>
      <c r="D7" t="s">
        <v>139</v>
      </c>
      <c r="E7" s="5" t="s">
        <v>143</v>
      </c>
      <c r="F7">
        <v>0.70627700000000004</v>
      </c>
      <c r="G7">
        <v>4.0450970000000001E-3</v>
      </c>
      <c r="H7" s="20">
        <v>0.70626517876305706</v>
      </c>
      <c r="I7" s="20">
        <v>1.7539994202402044E-4</v>
      </c>
      <c r="J7" s="5" t="s">
        <v>141</v>
      </c>
    </row>
    <row r="8" spans="1:12" x14ac:dyDescent="0.3">
      <c r="A8" s="1" t="s">
        <v>148</v>
      </c>
      <c r="B8" s="1">
        <v>455.08</v>
      </c>
      <c r="C8" s="5" t="s">
        <v>138</v>
      </c>
      <c r="D8" t="s">
        <v>139</v>
      </c>
      <c r="E8" s="5" t="s">
        <v>140</v>
      </c>
      <c r="F8">
        <v>0.7062522</v>
      </c>
      <c r="G8">
        <v>7.2873900000000004E-3</v>
      </c>
      <c r="H8" s="20">
        <v>0.70623090360985508</v>
      </c>
      <c r="I8" s="20">
        <v>1.9679763711077822E-4</v>
      </c>
      <c r="J8" s="5" t="s">
        <v>141</v>
      </c>
    </row>
    <row r="9" spans="1:12" x14ac:dyDescent="0.3">
      <c r="A9" s="1" t="s">
        <v>149</v>
      </c>
      <c r="B9" s="1">
        <v>455.08</v>
      </c>
      <c r="C9" s="5" t="s">
        <v>138</v>
      </c>
      <c r="D9" t="s">
        <v>139</v>
      </c>
      <c r="E9" s="5" t="s">
        <v>143</v>
      </c>
      <c r="F9">
        <v>0.70612319999999995</v>
      </c>
      <c r="G9">
        <v>4.2887660000000003E-3</v>
      </c>
      <c r="H9" s="20">
        <v>0.70611066667407996</v>
      </c>
      <c r="I9" s="20">
        <v>1.9819994084425106E-4</v>
      </c>
      <c r="J9" s="5" t="s">
        <v>141</v>
      </c>
    </row>
    <row r="10" spans="1:12" x14ac:dyDescent="0.3">
      <c r="A10" s="1" t="s">
        <v>150</v>
      </c>
      <c r="B10" s="1">
        <v>455.08</v>
      </c>
      <c r="C10" s="5" t="s">
        <v>138</v>
      </c>
      <c r="D10" t="s">
        <v>139</v>
      </c>
      <c r="E10" s="5" t="s">
        <v>140</v>
      </c>
      <c r="F10">
        <v>0.7060826</v>
      </c>
      <c r="G10">
        <v>4.8750929999999996E-3</v>
      </c>
      <c r="H10" s="20">
        <v>0.70606835321445394</v>
      </c>
      <c r="I10" s="20">
        <v>2.019999410675485E-4</v>
      </c>
      <c r="J10" s="5" t="s">
        <v>141</v>
      </c>
    </row>
    <row r="11" spans="1:12" x14ac:dyDescent="0.3">
      <c r="A11" s="1" t="s">
        <v>151</v>
      </c>
      <c r="B11" s="1">
        <v>455.08</v>
      </c>
      <c r="C11" s="5" t="s">
        <v>138</v>
      </c>
      <c r="D11" t="s">
        <v>139</v>
      </c>
      <c r="E11" s="5" t="s">
        <v>143</v>
      </c>
      <c r="F11">
        <v>0.7062792</v>
      </c>
      <c r="G11">
        <v>4.4431480000000001E-3</v>
      </c>
      <c r="H11" s="20">
        <v>0.7062662155140208</v>
      </c>
      <c r="I11" s="20">
        <v>1.8399993868786267E-4</v>
      </c>
      <c r="J11" s="5" t="s">
        <v>141</v>
      </c>
      <c r="L11" s="20"/>
    </row>
    <row r="12" spans="1:12" x14ac:dyDescent="0.3">
      <c r="A12" s="1" t="s">
        <v>152</v>
      </c>
      <c r="B12" s="1">
        <v>485.41</v>
      </c>
      <c r="C12" s="5" t="s">
        <v>153</v>
      </c>
      <c r="D12" t="s">
        <v>139</v>
      </c>
      <c r="E12" s="5" t="s">
        <v>140</v>
      </c>
      <c r="F12">
        <v>0.70624240000000005</v>
      </c>
      <c r="G12">
        <v>6.9940979999999998E-3</v>
      </c>
      <c r="H12" s="20">
        <v>0.70622196071519161</v>
      </c>
      <c r="I12" s="20">
        <v>2.1599985105572413E-4</v>
      </c>
      <c r="J12" s="5" t="s">
        <v>141</v>
      </c>
    </row>
    <row r="13" spans="1:12" x14ac:dyDescent="0.3">
      <c r="A13" s="1" t="s">
        <v>154</v>
      </c>
      <c r="B13" s="1">
        <v>485.41</v>
      </c>
      <c r="C13" s="5" t="s">
        <v>153</v>
      </c>
      <c r="D13" t="s">
        <v>139</v>
      </c>
      <c r="E13" s="5" t="s">
        <v>143</v>
      </c>
      <c r="F13">
        <v>0.70586360000000004</v>
      </c>
      <c r="G13">
        <v>7.8693410000000002E-3</v>
      </c>
      <c r="H13" s="20">
        <v>0.70584060293848427</v>
      </c>
      <c r="I13" s="20">
        <v>1.8939991991510601E-4</v>
      </c>
      <c r="J13" s="5" t="s">
        <v>141</v>
      </c>
    </row>
    <row r="14" spans="1:12" x14ac:dyDescent="0.3">
      <c r="A14" s="1" t="s">
        <v>155</v>
      </c>
      <c r="B14" s="1">
        <v>485.41</v>
      </c>
      <c r="C14" s="5" t="s">
        <v>153</v>
      </c>
      <c r="D14" t="s">
        <v>139</v>
      </c>
      <c r="E14" s="5" t="s">
        <v>140</v>
      </c>
      <c r="F14">
        <v>0.70603709999999997</v>
      </c>
      <c r="G14">
        <v>1.060029E-2</v>
      </c>
      <c r="H14" s="20">
        <v>0.70600612211745362</v>
      </c>
      <c r="I14" s="20">
        <v>1.9439992762883339E-4</v>
      </c>
      <c r="J14" s="5" t="s">
        <v>141</v>
      </c>
    </row>
    <row r="15" spans="1:12" x14ac:dyDescent="0.3">
      <c r="A15" s="1" t="s">
        <v>156</v>
      </c>
      <c r="B15" s="1">
        <v>485.41</v>
      </c>
      <c r="C15" s="5" t="s">
        <v>153</v>
      </c>
      <c r="D15" t="s">
        <v>139</v>
      </c>
      <c r="E15" s="5" t="s">
        <v>143</v>
      </c>
      <c r="F15">
        <v>0.7062408</v>
      </c>
      <c r="G15">
        <v>1.5650830000000001E-2</v>
      </c>
      <c r="H15" s="20">
        <v>0.70619506261229714</v>
      </c>
      <c r="I15" s="20">
        <v>1.7479965638956442E-4</v>
      </c>
      <c r="J15" s="5" t="s">
        <v>141</v>
      </c>
    </row>
    <row r="16" spans="1:12" x14ac:dyDescent="0.3">
      <c r="A16" s="1" t="s">
        <v>157</v>
      </c>
      <c r="B16" s="1">
        <v>485.41</v>
      </c>
      <c r="C16" s="5" t="s">
        <v>153</v>
      </c>
      <c r="D16" t="s">
        <v>139</v>
      </c>
      <c r="E16" s="5" t="s">
        <v>140</v>
      </c>
      <c r="F16">
        <v>0.70659229999999995</v>
      </c>
      <c r="G16">
        <v>1.1465879999999999E-2</v>
      </c>
      <c r="H16" s="20">
        <v>0.70655879255030463</v>
      </c>
      <c r="I16" s="20">
        <v>2.1199978548299653E-4</v>
      </c>
      <c r="J16" s="5" t="s">
        <v>141</v>
      </c>
    </row>
    <row r="17" spans="1:10" x14ac:dyDescent="0.3">
      <c r="A17" s="1" t="s">
        <v>158</v>
      </c>
      <c r="B17" s="1">
        <v>485.41</v>
      </c>
      <c r="C17" s="5" t="s">
        <v>153</v>
      </c>
      <c r="D17" t="s">
        <v>139</v>
      </c>
      <c r="E17" s="5" t="s">
        <v>143</v>
      </c>
      <c r="F17">
        <v>0.70665040000000001</v>
      </c>
      <c r="G17">
        <v>2.3404749999999998E-2</v>
      </c>
      <c r="H17" s="20">
        <v>0.70658200285270245</v>
      </c>
      <c r="I17" s="20">
        <v>2.2599700705628822E-4</v>
      </c>
      <c r="J17" s="5" t="s">
        <v>141</v>
      </c>
    </row>
    <row r="18" spans="1:10" x14ac:dyDescent="0.3">
      <c r="A18" s="1" t="s">
        <v>159</v>
      </c>
      <c r="B18" s="1">
        <v>485.41</v>
      </c>
      <c r="C18" s="5" t="s">
        <v>153</v>
      </c>
      <c r="D18" t="s">
        <v>139</v>
      </c>
      <c r="E18" s="5" t="s">
        <v>140</v>
      </c>
      <c r="F18">
        <v>0.70622910000000005</v>
      </c>
      <c r="G18">
        <v>1.9492860000000001E-2</v>
      </c>
      <c r="H18" s="20">
        <v>0.70617213481059748</v>
      </c>
      <c r="I18" s="20">
        <v>2.2999751300649412E-4</v>
      </c>
      <c r="J18" s="5" t="s">
        <v>141</v>
      </c>
    </row>
    <row r="19" spans="1:10" x14ac:dyDescent="0.3">
      <c r="A19" s="1" t="s">
        <v>160</v>
      </c>
      <c r="B19" s="1">
        <v>485.41</v>
      </c>
      <c r="C19" s="5" t="s">
        <v>153</v>
      </c>
      <c r="D19" t="s">
        <v>139</v>
      </c>
      <c r="E19" s="5" t="s">
        <v>143</v>
      </c>
      <c r="F19">
        <v>0.70673620000000004</v>
      </c>
      <c r="G19">
        <v>3.054012E-2</v>
      </c>
      <c r="H19" s="20">
        <v>0.70664695071999817</v>
      </c>
      <c r="I19" s="20">
        <v>1.8079723754589009E-4</v>
      </c>
      <c r="J19" s="5" t="s">
        <v>141</v>
      </c>
    </row>
    <row r="20" spans="1:10" x14ac:dyDescent="0.3">
      <c r="A20" s="1" t="s">
        <v>161</v>
      </c>
      <c r="B20" s="1">
        <v>485.41</v>
      </c>
      <c r="C20" s="5" t="s">
        <v>153</v>
      </c>
      <c r="D20" t="s">
        <v>139</v>
      </c>
      <c r="E20" s="5" t="s">
        <v>140</v>
      </c>
      <c r="F20">
        <v>0.70583119999999999</v>
      </c>
      <c r="G20">
        <v>1.3387120000000001E-2</v>
      </c>
      <c r="H20" s="20">
        <v>0.70579207799192345</v>
      </c>
      <c r="I20" s="20">
        <v>2.0999952276015303E-4</v>
      </c>
      <c r="J20" s="5" t="s">
        <v>141</v>
      </c>
    </row>
    <row r="21" spans="1:10" x14ac:dyDescent="0.3">
      <c r="A21" s="1" t="s">
        <v>162</v>
      </c>
      <c r="B21" s="1">
        <v>485.41</v>
      </c>
      <c r="C21" s="5" t="s">
        <v>153</v>
      </c>
      <c r="D21" t="s">
        <v>139</v>
      </c>
      <c r="E21" s="5" t="s">
        <v>143</v>
      </c>
      <c r="F21">
        <v>0.70621769999999995</v>
      </c>
      <c r="G21">
        <v>1.127568E-2</v>
      </c>
      <c r="H21" s="20">
        <v>0.70618474838351863</v>
      </c>
      <c r="I21" s="20">
        <v>1.9959990624519985E-4</v>
      </c>
      <c r="J21" s="5" t="s">
        <v>141</v>
      </c>
    </row>
    <row r="22" spans="1:10" x14ac:dyDescent="0.3">
      <c r="A22" s="1" t="s">
        <v>163</v>
      </c>
      <c r="B22" s="1">
        <v>485.41</v>
      </c>
      <c r="C22" s="5" t="s">
        <v>153</v>
      </c>
      <c r="D22" t="s">
        <v>139</v>
      </c>
      <c r="E22" s="5" t="s">
        <v>140</v>
      </c>
      <c r="F22">
        <v>0.7065496</v>
      </c>
      <c r="G22">
        <v>1.6362640000000001E-2</v>
      </c>
      <c r="H22" s="20">
        <v>0.70650178244594553</v>
      </c>
      <c r="I22" s="20">
        <v>2.0999945043018856E-4</v>
      </c>
      <c r="J22" s="5" t="s">
        <v>141</v>
      </c>
    </row>
    <row r="23" spans="1:10" x14ac:dyDescent="0.3">
      <c r="A23" s="1" t="s">
        <v>164</v>
      </c>
      <c r="B23" s="1">
        <v>485.41</v>
      </c>
      <c r="C23" s="5" t="s">
        <v>153</v>
      </c>
      <c r="D23" t="s">
        <v>139</v>
      </c>
      <c r="E23" s="5" t="s">
        <v>143</v>
      </c>
      <c r="F23">
        <v>0.70600819999999997</v>
      </c>
      <c r="G23">
        <v>1.7520879999999999E-2</v>
      </c>
      <c r="H23" s="20">
        <v>0.70595699764961628</v>
      </c>
      <c r="I23" s="20">
        <v>2.1799859313487412E-4</v>
      </c>
      <c r="J23" s="5" t="s">
        <v>141</v>
      </c>
    </row>
    <row r="24" spans="1:10" x14ac:dyDescent="0.3">
      <c r="A24" s="1" t="s">
        <v>165</v>
      </c>
      <c r="B24" s="1">
        <v>505.94</v>
      </c>
      <c r="C24" s="5" t="s">
        <v>153</v>
      </c>
      <c r="D24" t="s">
        <v>139</v>
      </c>
      <c r="E24" s="5" t="s">
        <v>140</v>
      </c>
      <c r="F24">
        <v>0.70618349999999996</v>
      </c>
      <c r="G24">
        <v>1.560011E-2</v>
      </c>
      <c r="H24" s="20">
        <v>0.70613791083448751</v>
      </c>
      <c r="I24" s="20">
        <v>2.2399920667515782E-4</v>
      </c>
      <c r="J24" s="5" t="s">
        <v>166</v>
      </c>
    </row>
    <row r="25" spans="1:10" x14ac:dyDescent="0.3">
      <c r="A25" s="1" t="s">
        <v>167</v>
      </c>
      <c r="B25" s="1">
        <v>505.94</v>
      </c>
      <c r="C25" s="5" t="s">
        <v>153</v>
      </c>
      <c r="D25" t="s">
        <v>139</v>
      </c>
      <c r="E25" s="5" t="s">
        <v>143</v>
      </c>
      <c r="F25">
        <v>0.70690889999999995</v>
      </c>
      <c r="G25">
        <v>3.445786E-2</v>
      </c>
      <c r="H25" s="20">
        <v>0.70680820166628655</v>
      </c>
      <c r="I25" s="20">
        <v>2.2399546022849038E-4</v>
      </c>
      <c r="J25" s="5" t="s">
        <v>166</v>
      </c>
    </row>
    <row r="26" spans="1:10" x14ac:dyDescent="0.3">
      <c r="A26" s="1" t="s">
        <v>168</v>
      </c>
      <c r="B26" s="1">
        <v>505.94</v>
      </c>
      <c r="C26" s="5" t="s">
        <v>153</v>
      </c>
      <c r="D26" t="s">
        <v>139</v>
      </c>
      <c r="E26" s="5" t="s">
        <v>140</v>
      </c>
      <c r="F26">
        <v>0.70663089999999995</v>
      </c>
      <c r="G26">
        <v>3.5509529999999997E-2</v>
      </c>
      <c r="H26" s="20">
        <v>0.70652712830605424</v>
      </c>
      <c r="I26" s="20">
        <v>1.9999457655882306E-4</v>
      </c>
      <c r="J26" s="5" t="s">
        <v>166</v>
      </c>
    </row>
    <row r="27" spans="1:10" x14ac:dyDescent="0.3">
      <c r="A27" s="1" t="s">
        <v>169</v>
      </c>
      <c r="B27" s="1">
        <v>505.94</v>
      </c>
      <c r="C27" s="5" t="s">
        <v>153</v>
      </c>
      <c r="D27" t="s">
        <v>139</v>
      </c>
      <c r="E27" s="5" t="s">
        <v>143</v>
      </c>
      <c r="F27">
        <v>0.70615890000000003</v>
      </c>
      <c r="G27">
        <v>1.1010020000000001E-2</v>
      </c>
      <c r="H27" s="20">
        <v>0.70612672473815408</v>
      </c>
      <c r="I27" s="20">
        <v>2.1199945958119115E-4</v>
      </c>
      <c r="J27" s="5" t="s">
        <v>166</v>
      </c>
    </row>
    <row r="28" spans="1:10" x14ac:dyDescent="0.3">
      <c r="A28" s="1" t="s">
        <v>170</v>
      </c>
      <c r="B28" s="1">
        <v>505.94</v>
      </c>
      <c r="C28" s="5" t="s">
        <v>153</v>
      </c>
      <c r="D28" t="s">
        <v>139</v>
      </c>
      <c r="E28" s="5" t="s">
        <v>140</v>
      </c>
      <c r="F28">
        <v>0.70767999999999998</v>
      </c>
      <c r="G28">
        <v>7.9751920000000004E-2</v>
      </c>
      <c r="H28" s="20">
        <v>0.70744693603565501</v>
      </c>
      <c r="I28" s="20">
        <v>2.2598754184992919E-4</v>
      </c>
      <c r="J28" s="5" t="s">
        <v>166</v>
      </c>
    </row>
    <row r="29" spans="1:10" x14ac:dyDescent="0.3">
      <c r="A29" s="1" t="s">
        <v>171</v>
      </c>
      <c r="B29" s="1">
        <v>505.94</v>
      </c>
      <c r="C29" s="5" t="s">
        <v>153</v>
      </c>
      <c r="D29" t="s">
        <v>139</v>
      </c>
      <c r="E29" s="5" t="s">
        <v>143</v>
      </c>
      <c r="F29">
        <v>0.70651280000000005</v>
      </c>
      <c r="G29">
        <v>2.029187E-2</v>
      </c>
      <c r="H29" s="20">
        <v>0.70645349981429706</v>
      </c>
      <c r="I29" s="20">
        <v>2.019987823838737E-4</v>
      </c>
      <c r="J29" s="5" t="s">
        <v>166</v>
      </c>
    </row>
    <row r="30" spans="1:10" x14ac:dyDescent="0.3">
      <c r="A30" s="1" t="s">
        <v>172</v>
      </c>
      <c r="B30" s="1">
        <v>505.94</v>
      </c>
      <c r="C30" s="5" t="s">
        <v>153</v>
      </c>
      <c r="D30" t="s">
        <v>139</v>
      </c>
      <c r="E30" s="5" t="s">
        <v>140</v>
      </c>
      <c r="F30">
        <v>0.70690169999999997</v>
      </c>
      <c r="G30">
        <v>3.9192360000000002E-2</v>
      </c>
      <c r="H30" s="20">
        <v>0.70678716574435274</v>
      </c>
      <c r="I30" s="20">
        <v>2.8198931546417254E-4</v>
      </c>
      <c r="J30" s="5" t="s">
        <v>166</v>
      </c>
    </row>
    <row r="31" spans="1:10" x14ac:dyDescent="0.3">
      <c r="A31" s="1" t="s">
        <v>173</v>
      </c>
      <c r="B31" s="1">
        <v>505.94</v>
      </c>
      <c r="C31" s="5" t="s">
        <v>153</v>
      </c>
      <c r="D31" t="s">
        <v>139</v>
      </c>
      <c r="E31" s="5" t="s">
        <v>143</v>
      </c>
      <c r="F31">
        <v>0.70732419999999996</v>
      </c>
      <c r="G31">
        <v>5.408118E-2</v>
      </c>
      <c r="H31" s="20">
        <v>0.70716615522556381</v>
      </c>
      <c r="I31" s="20">
        <v>2.3996123547055792E-4</v>
      </c>
      <c r="J31" s="5" t="s">
        <v>166</v>
      </c>
    </row>
    <row r="32" spans="1:10" x14ac:dyDescent="0.3">
      <c r="A32" s="1" t="s">
        <v>174</v>
      </c>
      <c r="B32" s="1">
        <v>505.94</v>
      </c>
      <c r="C32" s="5" t="s">
        <v>153</v>
      </c>
      <c r="D32" t="s">
        <v>139</v>
      </c>
      <c r="E32" s="5" t="s">
        <v>140</v>
      </c>
      <c r="F32">
        <v>0.70654589999999995</v>
      </c>
      <c r="G32">
        <v>1.7555879999999999E-2</v>
      </c>
      <c r="H32" s="20">
        <v>0.70649459536695336</v>
      </c>
      <c r="I32" s="20">
        <v>2.0199947228268975E-4</v>
      </c>
      <c r="J32" s="5" t="s">
        <v>166</v>
      </c>
    </row>
    <row r="33" spans="1:10" x14ac:dyDescent="0.3">
      <c r="A33" s="1" t="s">
        <v>175</v>
      </c>
      <c r="B33" s="1">
        <v>505.94</v>
      </c>
      <c r="C33" s="5" t="s">
        <v>153</v>
      </c>
      <c r="D33" t="s">
        <v>139</v>
      </c>
      <c r="E33" s="5" t="s">
        <v>143</v>
      </c>
      <c r="F33">
        <v>0.70625070000000001</v>
      </c>
      <c r="G33">
        <v>1.704234E-2</v>
      </c>
      <c r="H33" s="20">
        <v>0.70620089611663128</v>
      </c>
      <c r="I33" s="20">
        <v>2.3199708446099056E-4</v>
      </c>
      <c r="J33" s="5" t="s">
        <v>166</v>
      </c>
    </row>
    <row r="34" spans="1:10" x14ac:dyDescent="0.3">
      <c r="A34" s="1" t="s">
        <v>176</v>
      </c>
      <c r="B34" s="1">
        <v>536.21</v>
      </c>
      <c r="C34" s="5" t="s">
        <v>153</v>
      </c>
      <c r="D34" t="s">
        <v>139</v>
      </c>
      <c r="E34" s="5" t="s">
        <v>140</v>
      </c>
      <c r="F34">
        <v>0.70611250000000003</v>
      </c>
      <c r="G34">
        <v>4.8472660000000002E-3</v>
      </c>
      <c r="H34" s="20">
        <v>0.70609833453501569</v>
      </c>
      <c r="I34" s="20">
        <v>2.4599955340692613E-4</v>
      </c>
      <c r="J34" s="5" t="s">
        <v>141</v>
      </c>
    </row>
    <row r="35" spans="1:10" x14ac:dyDescent="0.3">
      <c r="A35" s="1" t="s">
        <v>177</v>
      </c>
      <c r="B35" s="1">
        <v>536.21</v>
      </c>
      <c r="C35" s="5" t="s">
        <v>153</v>
      </c>
      <c r="D35" t="s">
        <v>139</v>
      </c>
      <c r="E35" s="5" t="s">
        <v>143</v>
      </c>
      <c r="F35">
        <v>0.70628550000000001</v>
      </c>
      <c r="G35">
        <v>2.5232029999999999E-3</v>
      </c>
      <c r="H35" s="20">
        <v>0.70627812628794362</v>
      </c>
      <c r="I35" s="20">
        <v>2.3799987280052746E-4</v>
      </c>
      <c r="J35" s="5" t="s">
        <v>141</v>
      </c>
    </row>
    <row r="36" spans="1:10" x14ac:dyDescent="0.3">
      <c r="A36" s="1" t="s">
        <v>178</v>
      </c>
      <c r="B36" s="1">
        <v>536.21</v>
      </c>
      <c r="C36" s="5" t="s">
        <v>153</v>
      </c>
      <c r="D36" t="s">
        <v>139</v>
      </c>
      <c r="E36" s="5" t="s">
        <v>140</v>
      </c>
      <c r="F36">
        <v>0.70657060000000005</v>
      </c>
      <c r="G36">
        <v>1.057607E-2</v>
      </c>
      <c r="H36" s="20">
        <v>0.70653969289705643</v>
      </c>
      <c r="I36" s="20">
        <v>2.3599814720390424E-4</v>
      </c>
      <c r="J36" s="5" t="s">
        <v>141</v>
      </c>
    </row>
    <row r="37" spans="1:10" x14ac:dyDescent="0.3">
      <c r="A37" s="1" t="s">
        <v>179</v>
      </c>
      <c r="B37" s="1">
        <v>536.21</v>
      </c>
      <c r="C37" s="5" t="s">
        <v>153</v>
      </c>
      <c r="D37" t="s">
        <v>139</v>
      </c>
      <c r="E37" s="5" t="s">
        <v>143</v>
      </c>
      <c r="F37">
        <v>0.70593649999999997</v>
      </c>
      <c r="G37">
        <v>2.4069270000000001E-3</v>
      </c>
      <c r="H37" s="20">
        <v>0.70592946608848395</v>
      </c>
      <c r="I37" s="20">
        <v>2.2399976087431492E-4</v>
      </c>
      <c r="J37" s="5" t="s">
        <v>141</v>
      </c>
    </row>
    <row r="38" spans="1:10" x14ac:dyDescent="0.3">
      <c r="A38" s="1" t="s">
        <v>180</v>
      </c>
      <c r="B38" s="1">
        <v>536.21</v>
      </c>
      <c r="C38" s="5" t="s">
        <v>153</v>
      </c>
      <c r="D38" t="s">
        <v>139</v>
      </c>
      <c r="E38" s="5" t="s">
        <v>140</v>
      </c>
      <c r="F38">
        <v>0.70627629999999997</v>
      </c>
      <c r="G38">
        <v>4.770285E-3</v>
      </c>
      <c r="H38" s="20">
        <v>0.70626235950134919</v>
      </c>
      <c r="I38" s="20">
        <v>2.5599967493582015E-4</v>
      </c>
      <c r="J38" s="5" t="s">
        <v>141</v>
      </c>
    </row>
    <row r="39" spans="1:10" x14ac:dyDescent="0.3">
      <c r="A39" s="1" t="s">
        <v>181</v>
      </c>
      <c r="B39" s="1">
        <v>536.21</v>
      </c>
      <c r="C39" s="5" t="s">
        <v>153</v>
      </c>
      <c r="D39" t="s">
        <v>139</v>
      </c>
      <c r="E39" s="5" t="s">
        <v>143</v>
      </c>
      <c r="F39">
        <v>0.70551810000000004</v>
      </c>
      <c r="G39">
        <v>3.0314719999999999E-3</v>
      </c>
      <c r="H39" s="20">
        <v>0.70550924094203482</v>
      </c>
      <c r="I39" s="20">
        <v>2.0399988599585392E-4</v>
      </c>
      <c r="J39" s="5" t="s">
        <v>141</v>
      </c>
    </row>
    <row r="40" spans="1:10" x14ac:dyDescent="0.3">
      <c r="A40" s="1" t="s">
        <v>182</v>
      </c>
      <c r="B40" s="1">
        <v>536.21</v>
      </c>
      <c r="C40" s="5" t="s">
        <v>153</v>
      </c>
      <c r="D40" t="s">
        <v>139</v>
      </c>
      <c r="E40" s="5" t="s">
        <v>140</v>
      </c>
      <c r="F40">
        <v>0.70590299999999995</v>
      </c>
      <c r="G40">
        <v>5.5890890000000002E-3</v>
      </c>
      <c r="H40" s="20">
        <v>0.70588666665981936</v>
      </c>
      <c r="I40" s="20">
        <v>2.6399987813651544E-4</v>
      </c>
      <c r="J40" s="5" t="s">
        <v>141</v>
      </c>
    </row>
    <row r="41" spans="1:10" x14ac:dyDescent="0.3">
      <c r="A41" s="1" t="s">
        <v>183</v>
      </c>
      <c r="B41" s="1">
        <v>536.21</v>
      </c>
      <c r="C41" s="5" t="s">
        <v>153</v>
      </c>
      <c r="D41" t="s">
        <v>139</v>
      </c>
      <c r="E41" s="5" t="s">
        <v>143</v>
      </c>
      <c r="F41">
        <v>0.70663339999999997</v>
      </c>
      <c r="G41">
        <v>2.761445E-3</v>
      </c>
      <c r="H41" s="20">
        <v>0.70662533005862405</v>
      </c>
      <c r="I41" s="20">
        <v>2.2199991468340078E-4</v>
      </c>
      <c r="J41" s="5" t="s">
        <v>141</v>
      </c>
    </row>
    <row r="42" spans="1:10" x14ac:dyDescent="0.3">
      <c r="A42" s="1" t="s">
        <v>184</v>
      </c>
      <c r="B42" s="1">
        <v>536.21</v>
      </c>
      <c r="C42" s="5" t="s">
        <v>153</v>
      </c>
      <c r="D42" t="s">
        <v>139</v>
      </c>
      <c r="E42" s="5" t="s">
        <v>140</v>
      </c>
      <c r="F42">
        <v>0.7061056</v>
      </c>
      <c r="G42">
        <v>7.5200199999999997E-3</v>
      </c>
      <c r="H42" s="20">
        <v>0.70608362378082989</v>
      </c>
      <c r="I42" s="20">
        <v>2.1199984045533582E-4</v>
      </c>
      <c r="J42" s="5" t="s">
        <v>141</v>
      </c>
    </row>
    <row r="43" spans="1:10" x14ac:dyDescent="0.3">
      <c r="A43" s="1" t="s">
        <v>185</v>
      </c>
      <c r="B43" s="1">
        <v>536.21</v>
      </c>
      <c r="C43" s="5" t="s">
        <v>153</v>
      </c>
      <c r="D43" t="s">
        <v>139</v>
      </c>
      <c r="E43" s="5" t="s">
        <v>143</v>
      </c>
      <c r="F43">
        <v>0.70662270000000005</v>
      </c>
      <c r="G43">
        <v>3.2143240000000002E-3</v>
      </c>
      <c r="H43" s="20">
        <v>0.70661330658233523</v>
      </c>
      <c r="I43" s="20">
        <v>2.3599988593114683E-4</v>
      </c>
      <c r="J43" s="5" t="s">
        <v>141</v>
      </c>
    </row>
    <row r="44" spans="1:10" x14ac:dyDescent="0.3">
      <c r="A44" s="1" t="s">
        <v>186</v>
      </c>
      <c r="B44" s="1">
        <v>565.85</v>
      </c>
      <c r="C44" s="5" t="s">
        <v>187</v>
      </c>
      <c r="D44" t="s">
        <v>139</v>
      </c>
      <c r="E44" s="5" t="s">
        <v>140</v>
      </c>
      <c r="F44">
        <v>0.70597069999999995</v>
      </c>
      <c r="G44">
        <v>4.9561530000000003E-4</v>
      </c>
      <c r="H44" s="20">
        <v>0.70596925163278057</v>
      </c>
      <c r="I44" s="20">
        <v>2.5999987454511099E-4</v>
      </c>
      <c r="J44" s="5" t="s">
        <v>166</v>
      </c>
    </row>
    <row r="45" spans="1:10" x14ac:dyDescent="0.3">
      <c r="A45" s="1" t="s">
        <v>188</v>
      </c>
      <c r="B45" s="1">
        <v>565.85</v>
      </c>
      <c r="C45" s="5" t="s">
        <v>187</v>
      </c>
      <c r="D45" t="s">
        <v>139</v>
      </c>
      <c r="E45" s="5" t="s">
        <v>140</v>
      </c>
      <c r="F45">
        <v>0.70642130000000003</v>
      </c>
      <c r="G45">
        <v>1.3251770000000001E-3</v>
      </c>
      <c r="H45" s="20">
        <v>0.70641742735335933</v>
      </c>
      <c r="I45" s="20">
        <v>2.5399991333310959E-4</v>
      </c>
      <c r="J45" s="5" t="s">
        <v>141</v>
      </c>
    </row>
    <row r="46" spans="1:10" x14ac:dyDescent="0.3">
      <c r="A46" s="1" t="s">
        <v>189</v>
      </c>
      <c r="B46" s="1">
        <v>565.85</v>
      </c>
      <c r="C46" s="5" t="s">
        <v>187</v>
      </c>
      <c r="D46" t="s">
        <v>139</v>
      </c>
      <c r="E46" s="5" t="s">
        <v>143</v>
      </c>
      <c r="F46">
        <v>0.70629209999999998</v>
      </c>
      <c r="G46">
        <v>1.5303319999999999E-3</v>
      </c>
      <c r="H46" s="20">
        <v>0.70628762781622456</v>
      </c>
      <c r="I46" s="20">
        <v>2.5399992765442168E-4</v>
      </c>
      <c r="J46" s="5" t="s">
        <v>141</v>
      </c>
    </row>
    <row r="47" spans="1:10" x14ac:dyDescent="0.3">
      <c r="A47" s="1" t="s">
        <v>190</v>
      </c>
      <c r="B47" s="1">
        <v>565.85</v>
      </c>
      <c r="C47" s="5" t="s">
        <v>187</v>
      </c>
      <c r="D47" t="s">
        <v>139</v>
      </c>
      <c r="E47" s="5" t="s">
        <v>140</v>
      </c>
      <c r="F47">
        <v>0.70636909999999997</v>
      </c>
      <c r="G47">
        <v>2.6110450000000002E-3</v>
      </c>
      <c r="H47" s="20">
        <v>0.70636146958183843</v>
      </c>
      <c r="I47" s="20">
        <v>2.2799991792343387E-4</v>
      </c>
      <c r="J47" s="5" t="s">
        <v>141</v>
      </c>
    </row>
    <row r="48" spans="1:10" x14ac:dyDescent="0.3">
      <c r="A48" s="1" t="s">
        <v>191</v>
      </c>
      <c r="B48" s="1">
        <v>565.85</v>
      </c>
      <c r="C48" s="5" t="s">
        <v>187</v>
      </c>
      <c r="D48" t="s">
        <v>139</v>
      </c>
      <c r="E48" s="5" t="s">
        <v>140</v>
      </c>
      <c r="F48">
        <v>0.70617980000000002</v>
      </c>
      <c r="G48">
        <v>2.6259230000000001E-3</v>
      </c>
      <c r="H48" s="20">
        <v>0.70617212610293967</v>
      </c>
      <c r="I48" s="20">
        <v>2.419999105495211E-4</v>
      </c>
      <c r="J48" s="5" t="s">
        <v>141</v>
      </c>
    </row>
    <row r="49" spans="1:10" x14ac:dyDescent="0.3">
      <c r="A49" s="1" t="s">
        <v>192</v>
      </c>
      <c r="B49" s="1">
        <v>565.85</v>
      </c>
      <c r="C49" s="5" t="s">
        <v>187</v>
      </c>
      <c r="D49" t="s">
        <v>139</v>
      </c>
      <c r="E49" s="5" t="s">
        <v>143</v>
      </c>
      <c r="F49">
        <v>0.70648010000000006</v>
      </c>
      <c r="G49">
        <v>5.4396590000000003E-3</v>
      </c>
      <c r="H49" s="20">
        <v>0.70646420334834292</v>
      </c>
      <c r="I49" s="20">
        <v>2.6599777851172657E-4</v>
      </c>
      <c r="J49" s="5" t="s">
        <v>141</v>
      </c>
    </row>
    <row r="50" spans="1:10" x14ac:dyDescent="0.3">
      <c r="A50" s="1" t="s">
        <v>193</v>
      </c>
      <c r="B50" s="1">
        <v>565.85</v>
      </c>
      <c r="C50" s="5" t="s">
        <v>187</v>
      </c>
      <c r="D50" t="s">
        <v>139</v>
      </c>
      <c r="E50" s="5" t="s">
        <v>140</v>
      </c>
      <c r="F50">
        <v>0.70595569999999996</v>
      </c>
      <c r="G50">
        <v>1.9307059999999999E-3</v>
      </c>
      <c r="H50" s="20">
        <v>0.70595005777854192</v>
      </c>
      <c r="I50" s="20">
        <v>2.61999917841322E-4</v>
      </c>
      <c r="J50" s="5" t="s">
        <v>141</v>
      </c>
    </row>
    <row r="51" spans="1:10" x14ac:dyDescent="0.3">
      <c r="A51" s="1" t="s">
        <v>194</v>
      </c>
      <c r="B51" s="1">
        <v>565.85</v>
      </c>
      <c r="C51" s="5" t="s">
        <v>187</v>
      </c>
      <c r="D51" t="s">
        <v>139</v>
      </c>
      <c r="E51" s="5" t="s">
        <v>143</v>
      </c>
      <c r="F51">
        <v>0.70601709999999995</v>
      </c>
      <c r="G51">
        <v>2.8215879999999999E-3</v>
      </c>
      <c r="H51" s="20">
        <v>0.70600885429901838</v>
      </c>
      <c r="I51" s="20">
        <v>2.2199973308324524E-4</v>
      </c>
      <c r="J51" s="5" t="s">
        <v>141</v>
      </c>
    </row>
    <row r="52" spans="1:10" x14ac:dyDescent="0.3">
      <c r="A52" s="1" t="s">
        <v>195</v>
      </c>
      <c r="B52" s="1">
        <v>565.85</v>
      </c>
      <c r="C52" s="5" t="s">
        <v>187</v>
      </c>
      <c r="D52" t="s">
        <v>139</v>
      </c>
      <c r="E52" s="5" t="s">
        <v>140</v>
      </c>
      <c r="F52">
        <v>0.70648460000000002</v>
      </c>
      <c r="G52">
        <v>1.9128929999999999E-3</v>
      </c>
      <c r="H52" s="20">
        <v>0.70647900983457268</v>
      </c>
      <c r="I52" s="20">
        <v>2.9399990423589208E-4</v>
      </c>
      <c r="J52" s="5" t="s">
        <v>141</v>
      </c>
    </row>
    <row r="53" spans="1:10" x14ac:dyDescent="0.3">
      <c r="A53" s="1" t="s">
        <v>196</v>
      </c>
      <c r="B53" s="1">
        <v>565.85</v>
      </c>
      <c r="C53" s="5" t="s">
        <v>187</v>
      </c>
      <c r="D53" t="s">
        <v>139</v>
      </c>
      <c r="E53" s="5" t="s">
        <v>140</v>
      </c>
      <c r="F53">
        <v>0.70589749999999996</v>
      </c>
      <c r="G53">
        <v>3.7991970000000001E-4</v>
      </c>
      <c r="H53" s="20">
        <v>0.70589638973718227</v>
      </c>
      <c r="I53" s="20">
        <v>2.959998972383128E-4</v>
      </c>
      <c r="J53" s="5" t="s">
        <v>166</v>
      </c>
    </row>
    <row r="54" spans="1:10" x14ac:dyDescent="0.3">
      <c r="A54" s="1" t="s">
        <v>197</v>
      </c>
      <c r="B54" s="1">
        <v>586.55999999999995</v>
      </c>
      <c r="C54" s="5" t="s">
        <v>198</v>
      </c>
      <c r="D54" t="s">
        <v>139</v>
      </c>
      <c r="E54" s="5" t="s">
        <v>140</v>
      </c>
      <c r="F54">
        <v>0.70593059999999996</v>
      </c>
      <c r="G54">
        <v>3.9646799999999999E-3</v>
      </c>
      <c r="H54" s="20">
        <v>0.70591901377062571</v>
      </c>
      <c r="I54" s="20">
        <v>1.8759994218157274E-4</v>
      </c>
      <c r="J54" s="5" t="s">
        <v>141</v>
      </c>
    </row>
    <row r="55" spans="1:10" x14ac:dyDescent="0.3">
      <c r="A55" s="1" t="s">
        <v>199</v>
      </c>
      <c r="B55" s="1">
        <v>586.55999999999995</v>
      </c>
      <c r="C55" s="5" t="s">
        <v>198</v>
      </c>
      <c r="D55" t="s">
        <v>139</v>
      </c>
      <c r="E55" s="5" t="s">
        <v>143</v>
      </c>
      <c r="F55">
        <v>0.70619140000000002</v>
      </c>
      <c r="G55">
        <v>3.637487E-3</v>
      </c>
      <c r="H55" s="20">
        <v>0.70618076994694956</v>
      </c>
      <c r="I55" s="20">
        <v>2.0999993300497899E-4</v>
      </c>
      <c r="J55" s="5" t="s">
        <v>141</v>
      </c>
    </row>
    <row r="56" spans="1:10" x14ac:dyDescent="0.3">
      <c r="A56" s="1" t="s">
        <v>200</v>
      </c>
      <c r="B56" s="1">
        <v>586.55999999999995</v>
      </c>
      <c r="C56" s="5" t="s">
        <v>198</v>
      </c>
      <c r="D56" t="s">
        <v>139</v>
      </c>
      <c r="E56" s="5" t="s">
        <v>140</v>
      </c>
      <c r="F56">
        <v>0.70633140000000005</v>
      </c>
      <c r="G56">
        <v>8.9581569999999996E-3</v>
      </c>
      <c r="H56" s="20">
        <v>0.70630522102420057</v>
      </c>
      <c r="I56" s="20">
        <v>2.1799462164572361E-4</v>
      </c>
      <c r="J56" s="5" t="s">
        <v>141</v>
      </c>
    </row>
    <row r="57" spans="1:10" x14ac:dyDescent="0.3">
      <c r="A57" s="1" t="s">
        <v>201</v>
      </c>
      <c r="B57" s="1">
        <v>586.55999999999995</v>
      </c>
      <c r="C57" s="5" t="s">
        <v>198</v>
      </c>
      <c r="D57" t="s">
        <v>139</v>
      </c>
      <c r="E57" s="5" t="s">
        <v>143</v>
      </c>
      <c r="F57">
        <v>0.70661240000000003</v>
      </c>
      <c r="G57">
        <v>6.2677849999999997E-3</v>
      </c>
      <c r="H57" s="20">
        <v>0.70659408326455642</v>
      </c>
      <c r="I57" s="20">
        <v>2.2199987255173476E-4</v>
      </c>
      <c r="J57" s="5" t="s">
        <v>141</v>
      </c>
    </row>
    <row r="58" spans="1:10" x14ac:dyDescent="0.3">
      <c r="A58" s="1" t="s">
        <v>202</v>
      </c>
      <c r="B58" s="1">
        <v>586.55999999999995</v>
      </c>
      <c r="C58" s="5" t="s">
        <v>198</v>
      </c>
      <c r="D58" t="s">
        <v>139</v>
      </c>
      <c r="E58" s="5" t="s">
        <v>140</v>
      </c>
      <c r="F58">
        <v>0.70678240000000003</v>
      </c>
      <c r="G58">
        <v>6.0161149999999998E-3</v>
      </c>
      <c r="H58" s="20">
        <v>0.70676481873535013</v>
      </c>
      <c r="I58" s="20">
        <v>1.9819978969556188E-4</v>
      </c>
      <c r="J58" s="5" t="s">
        <v>141</v>
      </c>
    </row>
    <row r="59" spans="1:10" x14ac:dyDescent="0.3">
      <c r="A59" s="1" t="s">
        <v>203</v>
      </c>
      <c r="B59" s="1">
        <v>586.55999999999995</v>
      </c>
      <c r="C59" s="5" t="s">
        <v>198</v>
      </c>
      <c r="D59" t="s">
        <v>139</v>
      </c>
      <c r="E59" s="5" t="s">
        <v>143</v>
      </c>
      <c r="F59">
        <v>0.70625119999999997</v>
      </c>
      <c r="G59">
        <v>2.7320479999999999E-3</v>
      </c>
      <c r="H59" s="20">
        <v>0.70624321596729378</v>
      </c>
      <c r="I59" s="20">
        <v>1.8319994539866177E-4</v>
      </c>
      <c r="J59" s="5" t="s">
        <v>141</v>
      </c>
    </row>
    <row r="60" spans="1:10" x14ac:dyDescent="0.3">
      <c r="A60" s="1" t="s">
        <v>204</v>
      </c>
      <c r="B60" s="1">
        <v>586.55999999999995</v>
      </c>
      <c r="C60" s="5" t="s">
        <v>198</v>
      </c>
      <c r="D60" t="s">
        <v>139</v>
      </c>
      <c r="E60" s="5" t="s">
        <v>140</v>
      </c>
      <c r="F60">
        <v>0.70635619999999999</v>
      </c>
      <c r="G60">
        <v>9.0222930000000007E-3</v>
      </c>
      <c r="H60" s="20">
        <v>0.7063298335956042</v>
      </c>
      <c r="I60" s="20">
        <v>2.2599834455581746E-4</v>
      </c>
      <c r="J60" s="5" t="s">
        <v>141</v>
      </c>
    </row>
    <row r="61" spans="1:10" x14ac:dyDescent="0.3">
      <c r="A61" s="1" t="s">
        <v>205</v>
      </c>
      <c r="B61" s="1">
        <v>586.55999999999995</v>
      </c>
      <c r="C61" s="5" t="s">
        <v>198</v>
      </c>
      <c r="D61" t="s">
        <v>139</v>
      </c>
      <c r="E61" s="5" t="s">
        <v>143</v>
      </c>
      <c r="F61">
        <v>0.7063585</v>
      </c>
      <c r="G61">
        <v>2.5650590000000002E-3</v>
      </c>
      <c r="H61" s="20">
        <v>0.70635100396956818</v>
      </c>
      <c r="I61" s="20">
        <v>2.0799992006372686E-4</v>
      </c>
      <c r="J61" s="5" t="s">
        <v>141</v>
      </c>
    </row>
    <row r="62" spans="1:10" x14ac:dyDescent="0.3">
      <c r="A62" s="1" t="s">
        <v>206</v>
      </c>
      <c r="B62" s="1">
        <v>586.55999999999995</v>
      </c>
      <c r="C62" s="5" t="s">
        <v>198</v>
      </c>
      <c r="D62" t="s">
        <v>139</v>
      </c>
      <c r="E62" s="5" t="s">
        <v>140</v>
      </c>
      <c r="F62">
        <v>0.70652159999999997</v>
      </c>
      <c r="G62">
        <v>1.726538E-2</v>
      </c>
      <c r="H62" s="20">
        <v>0.70647114431305569</v>
      </c>
      <c r="I62" s="20">
        <v>2.4199778878429302E-4</v>
      </c>
      <c r="J62" s="5" t="s">
        <v>141</v>
      </c>
    </row>
    <row r="63" spans="1:10" x14ac:dyDescent="0.3">
      <c r="A63" s="1" t="s">
        <v>207</v>
      </c>
      <c r="B63" s="1">
        <v>586.55999999999995</v>
      </c>
      <c r="C63" s="5" t="s">
        <v>198</v>
      </c>
      <c r="D63" t="s">
        <v>139</v>
      </c>
      <c r="E63" s="5" t="s">
        <v>143</v>
      </c>
      <c r="F63">
        <v>0.70631049999999995</v>
      </c>
      <c r="G63">
        <v>2.811647E-3</v>
      </c>
      <c r="H63" s="20">
        <v>0.70630228335021694</v>
      </c>
      <c r="I63" s="20">
        <v>2.1399994310072052E-4</v>
      </c>
      <c r="J63" s="5" t="s">
        <v>141</v>
      </c>
    </row>
    <row r="64" spans="1:10" x14ac:dyDescent="0.3">
      <c r="A64" s="1" t="s">
        <v>208</v>
      </c>
      <c r="B64" s="1">
        <v>613.08000000000004</v>
      </c>
      <c r="C64" s="5" t="s">
        <v>209</v>
      </c>
      <c r="D64" t="s">
        <v>139</v>
      </c>
      <c r="E64" s="5" t="s">
        <v>140</v>
      </c>
      <c r="F64">
        <v>0.70594239999999997</v>
      </c>
      <c r="G64">
        <v>5.2340490000000002E-3</v>
      </c>
      <c r="H64" s="20">
        <v>0.70592710421515226</v>
      </c>
      <c r="I64" s="20">
        <v>2.2599989876008106E-4</v>
      </c>
      <c r="J64" s="5" t="s">
        <v>141</v>
      </c>
    </row>
    <row r="65" spans="1:10" x14ac:dyDescent="0.3">
      <c r="A65" s="1" t="s">
        <v>210</v>
      </c>
      <c r="B65" s="1">
        <v>613.08000000000004</v>
      </c>
      <c r="C65" s="5" t="s">
        <v>209</v>
      </c>
      <c r="D65" t="s">
        <v>139</v>
      </c>
      <c r="E65" s="5" t="s">
        <v>143</v>
      </c>
      <c r="F65">
        <v>0.70638970000000001</v>
      </c>
      <c r="G65">
        <v>4.1278679999999998E-3</v>
      </c>
      <c r="H65" s="20">
        <v>0.70637763687624855</v>
      </c>
      <c r="I65" s="20">
        <v>2.4599992346870054E-4</v>
      </c>
      <c r="J65" s="5" t="s">
        <v>141</v>
      </c>
    </row>
    <row r="66" spans="1:10" x14ac:dyDescent="0.3">
      <c r="A66" s="1" t="s">
        <v>211</v>
      </c>
      <c r="B66" s="1">
        <v>613.08000000000004</v>
      </c>
      <c r="C66" s="5" t="s">
        <v>209</v>
      </c>
      <c r="D66" t="s">
        <v>139</v>
      </c>
      <c r="E66" s="5" t="s">
        <v>140</v>
      </c>
      <c r="F66">
        <v>0.70673359999999996</v>
      </c>
      <c r="G66">
        <v>5.4181469999999999E-3</v>
      </c>
      <c r="H66" s="20">
        <v>0.70671776621418991</v>
      </c>
      <c r="I66" s="20">
        <v>2.3399992337469892E-4</v>
      </c>
      <c r="J66" s="5" t="s">
        <v>141</v>
      </c>
    </row>
    <row r="67" spans="1:10" x14ac:dyDescent="0.3">
      <c r="A67" s="1" t="s">
        <v>212</v>
      </c>
      <c r="B67" s="1">
        <v>613.08000000000004</v>
      </c>
      <c r="C67" s="5" t="s">
        <v>209</v>
      </c>
      <c r="D67" t="s">
        <v>139</v>
      </c>
      <c r="E67" s="5" t="s">
        <v>143</v>
      </c>
      <c r="F67">
        <v>0.70627740000000006</v>
      </c>
      <c r="G67">
        <v>1.525762E-2</v>
      </c>
      <c r="H67" s="20">
        <v>0.70623281171417984</v>
      </c>
      <c r="I67" s="20">
        <v>2.1999868791104814E-4</v>
      </c>
      <c r="J67" s="5" t="s">
        <v>141</v>
      </c>
    </row>
    <row r="68" spans="1:10" x14ac:dyDescent="0.3">
      <c r="A68" s="1" t="s">
        <v>213</v>
      </c>
      <c r="B68" s="1">
        <v>613.08000000000004</v>
      </c>
      <c r="C68" s="5" t="s">
        <v>209</v>
      </c>
      <c r="D68" t="s">
        <v>139</v>
      </c>
      <c r="E68" s="5" t="s">
        <v>140</v>
      </c>
      <c r="F68">
        <v>0.70608199999999999</v>
      </c>
      <c r="G68">
        <v>5.485551E-3</v>
      </c>
      <c r="H68" s="20">
        <v>0.70606596923531528</v>
      </c>
      <c r="I68" s="20">
        <v>2.1799993857324264E-4</v>
      </c>
      <c r="J68" s="5" t="s">
        <v>141</v>
      </c>
    </row>
    <row r="69" spans="1:10" x14ac:dyDescent="0.3">
      <c r="A69" s="1" t="s">
        <v>214</v>
      </c>
      <c r="B69" s="1">
        <v>613.08000000000004</v>
      </c>
      <c r="C69" s="5" t="s">
        <v>209</v>
      </c>
      <c r="D69" t="s">
        <v>139</v>
      </c>
      <c r="E69" s="5" t="s">
        <v>143</v>
      </c>
      <c r="F69">
        <v>0.70643319999999998</v>
      </c>
      <c r="G69">
        <v>5.1866100000000004E-3</v>
      </c>
      <c r="H69" s="20">
        <v>0.70641804284907361</v>
      </c>
      <c r="I69" s="20">
        <v>2.1799983348878767E-4</v>
      </c>
      <c r="J69" s="5" t="s">
        <v>141</v>
      </c>
    </row>
    <row r="70" spans="1:10" x14ac:dyDescent="0.3">
      <c r="A70" s="1" t="s">
        <v>215</v>
      </c>
      <c r="B70" s="1">
        <v>613.08000000000004</v>
      </c>
      <c r="C70" s="5" t="s">
        <v>209</v>
      </c>
      <c r="D70" t="s">
        <v>139</v>
      </c>
      <c r="E70" s="5" t="s">
        <v>143</v>
      </c>
      <c r="F70">
        <v>0.70636730000000003</v>
      </c>
      <c r="G70">
        <v>2.10494E-3</v>
      </c>
      <c r="H70" s="20">
        <v>0.70636114860375643</v>
      </c>
      <c r="I70" s="20">
        <v>2.2999994383890532E-4</v>
      </c>
      <c r="J70" s="5" t="s">
        <v>141</v>
      </c>
    </row>
    <row r="71" spans="1:10" x14ac:dyDescent="0.3">
      <c r="A71" s="1" t="s">
        <v>216</v>
      </c>
      <c r="B71" s="1">
        <v>613.08000000000004</v>
      </c>
      <c r="C71" s="5" t="s">
        <v>209</v>
      </c>
      <c r="D71" t="s">
        <v>139</v>
      </c>
      <c r="E71" s="5" t="s">
        <v>140</v>
      </c>
      <c r="F71">
        <v>0.70609509999999998</v>
      </c>
      <c r="G71">
        <v>3.494329E-3</v>
      </c>
      <c r="H71" s="20">
        <v>0.70608488830641991</v>
      </c>
      <c r="I71" s="20">
        <v>2.1799992324083925E-4</v>
      </c>
      <c r="J71" s="5" t="s">
        <v>141</v>
      </c>
    </row>
    <row r="72" spans="1:10" x14ac:dyDescent="0.3">
      <c r="A72" s="1" t="s">
        <v>217</v>
      </c>
      <c r="B72" s="1">
        <v>613.08000000000004</v>
      </c>
      <c r="C72" s="5" t="s">
        <v>209</v>
      </c>
      <c r="D72" t="s">
        <v>139</v>
      </c>
      <c r="E72" s="5" t="s">
        <v>140</v>
      </c>
      <c r="F72">
        <v>0.70633599999999996</v>
      </c>
      <c r="G72">
        <v>4.709225E-3</v>
      </c>
      <c r="H72" s="20">
        <v>0.70632223794076066</v>
      </c>
      <c r="I72" s="20">
        <v>2.4799989416763397E-4</v>
      </c>
      <c r="J72" s="5" t="s">
        <v>141</v>
      </c>
    </row>
    <row r="73" spans="1:10" x14ac:dyDescent="0.3">
      <c r="A73" s="1" t="s">
        <v>218</v>
      </c>
      <c r="B73" s="1">
        <v>613.08000000000004</v>
      </c>
      <c r="C73" s="5" t="s">
        <v>209</v>
      </c>
      <c r="D73" t="s">
        <v>139</v>
      </c>
      <c r="E73" s="5" t="s">
        <v>143</v>
      </c>
      <c r="F73">
        <v>0.70632260000000002</v>
      </c>
      <c r="G73">
        <v>4.0589220000000004E-3</v>
      </c>
      <c r="H73" s="20">
        <v>0.70631073836140512</v>
      </c>
      <c r="I73" s="20">
        <v>2.6799993555081086E-4</v>
      </c>
      <c r="J73" s="5" t="s">
        <v>141</v>
      </c>
    </row>
    <row r="74" spans="1:10" x14ac:dyDescent="0.3">
      <c r="A74" s="1" t="s">
        <v>219</v>
      </c>
      <c r="B74" s="1">
        <v>616.23</v>
      </c>
      <c r="C74" s="5" t="s">
        <v>220</v>
      </c>
      <c r="D74" t="s">
        <v>139</v>
      </c>
      <c r="E74" s="5" t="s">
        <v>140</v>
      </c>
      <c r="F74">
        <v>0.70629129999999996</v>
      </c>
      <c r="G74">
        <v>4.4504640000000003E-3</v>
      </c>
      <c r="H74" s="20">
        <v>0.70627829413402188</v>
      </c>
      <c r="I74" s="20">
        <v>2.1599994106550561E-4</v>
      </c>
      <c r="J74" s="5" t="s">
        <v>141</v>
      </c>
    </row>
    <row r="75" spans="1:10" x14ac:dyDescent="0.3">
      <c r="A75" s="1" t="s">
        <v>221</v>
      </c>
      <c r="B75" s="1">
        <v>616.23</v>
      </c>
      <c r="C75" s="5" t="s">
        <v>220</v>
      </c>
      <c r="D75" t="s">
        <v>139</v>
      </c>
      <c r="E75" s="5" t="s">
        <v>143</v>
      </c>
      <c r="F75">
        <v>0.70634669999999999</v>
      </c>
      <c r="G75">
        <v>3.0342500000000001E-3</v>
      </c>
      <c r="H75" s="20">
        <v>0.70633783282371365</v>
      </c>
      <c r="I75" s="20">
        <v>2.1399993425722275E-4</v>
      </c>
      <c r="J75" s="5" t="s">
        <v>141</v>
      </c>
    </row>
    <row r="76" spans="1:10" x14ac:dyDescent="0.3">
      <c r="A76" s="1" t="s">
        <v>222</v>
      </c>
      <c r="B76" s="1">
        <v>616.23</v>
      </c>
      <c r="C76" s="5" t="s">
        <v>220</v>
      </c>
      <c r="D76" t="s">
        <v>139</v>
      </c>
      <c r="E76" s="5" t="s">
        <v>140</v>
      </c>
      <c r="F76">
        <v>0.70631849999999996</v>
      </c>
      <c r="G76">
        <v>1.037862E-2</v>
      </c>
      <c r="H76" s="20">
        <v>0.7062881699173934</v>
      </c>
      <c r="I76" s="20">
        <v>2.2599991819470874E-4</v>
      </c>
      <c r="J76" s="5" t="s">
        <v>141</v>
      </c>
    </row>
    <row r="77" spans="1:10" x14ac:dyDescent="0.3">
      <c r="A77" s="1" t="s">
        <v>223</v>
      </c>
      <c r="B77" s="1">
        <v>616.23</v>
      </c>
      <c r="C77" s="5" t="s">
        <v>220</v>
      </c>
      <c r="D77" t="s">
        <v>139</v>
      </c>
      <c r="E77" s="5" t="s">
        <v>143</v>
      </c>
      <c r="F77">
        <v>0.70622700000000005</v>
      </c>
      <c r="G77">
        <v>5.3114190000000004E-3</v>
      </c>
      <c r="H77" s="20">
        <v>0.70621147811202001</v>
      </c>
      <c r="I77" s="20">
        <v>2.3399992290097323E-4</v>
      </c>
      <c r="J77" s="5" t="s">
        <v>141</v>
      </c>
    </row>
    <row r="78" spans="1:10" x14ac:dyDescent="0.3">
      <c r="A78" s="1" t="s">
        <v>224</v>
      </c>
      <c r="B78" s="1">
        <v>616.23</v>
      </c>
      <c r="C78" s="5" t="s">
        <v>220</v>
      </c>
      <c r="D78" t="s">
        <v>139</v>
      </c>
      <c r="E78" s="5" t="s">
        <v>140</v>
      </c>
      <c r="F78">
        <v>0.70620179999999999</v>
      </c>
      <c r="G78">
        <v>8.5066120000000002E-3</v>
      </c>
      <c r="H78" s="20">
        <v>0.70617694060205871</v>
      </c>
      <c r="I78" s="20">
        <v>2.3599978344869326E-4</v>
      </c>
      <c r="J78" s="5" t="s">
        <v>141</v>
      </c>
    </row>
    <row r="79" spans="1:10" x14ac:dyDescent="0.3">
      <c r="A79" s="1" t="s">
        <v>225</v>
      </c>
      <c r="B79" s="1">
        <v>616.23</v>
      </c>
      <c r="C79" s="5" t="s">
        <v>220</v>
      </c>
      <c r="D79" t="s">
        <v>139</v>
      </c>
      <c r="E79" s="5" t="s">
        <v>143</v>
      </c>
      <c r="F79">
        <v>0.70632379999999995</v>
      </c>
      <c r="G79">
        <v>3.876586E-3</v>
      </c>
      <c r="H79" s="20">
        <v>0.70631247121316587</v>
      </c>
      <c r="I79" s="20">
        <v>2.2199992982879413E-4</v>
      </c>
      <c r="J79" s="5" t="s">
        <v>141</v>
      </c>
    </row>
    <row r="80" spans="1:10" x14ac:dyDescent="0.3">
      <c r="A80" s="1" t="s">
        <v>226</v>
      </c>
      <c r="B80" s="1">
        <v>616.23</v>
      </c>
      <c r="C80" s="5" t="s">
        <v>220</v>
      </c>
      <c r="D80" t="s">
        <v>139</v>
      </c>
      <c r="E80" s="5" t="s">
        <v>140</v>
      </c>
      <c r="F80">
        <v>0.70613599999999999</v>
      </c>
      <c r="G80">
        <v>3.9348710000000004E-3</v>
      </c>
      <c r="H80" s="20">
        <v>0.70612450088330858</v>
      </c>
      <c r="I80" s="20">
        <v>2.0599981606145469E-4</v>
      </c>
      <c r="J80" s="5" t="s">
        <v>141</v>
      </c>
    </row>
    <row r="81" spans="1:10" x14ac:dyDescent="0.3">
      <c r="A81" s="1" t="s">
        <v>227</v>
      </c>
      <c r="B81" s="1">
        <v>616.23</v>
      </c>
      <c r="C81" s="5" t="s">
        <v>220</v>
      </c>
      <c r="D81" t="s">
        <v>139</v>
      </c>
      <c r="E81" s="5" t="s">
        <v>143</v>
      </c>
      <c r="F81">
        <v>0.70614449999999995</v>
      </c>
      <c r="G81">
        <v>2.436339E-3</v>
      </c>
      <c r="H81" s="20">
        <v>0.70613738013597882</v>
      </c>
      <c r="I81" s="20">
        <v>2.2999992817246382E-4</v>
      </c>
      <c r="J81" s="5" t="s">
        <v>141</v>
      </c>
    </row>
    <row r="82" spans="1:10" x14ac:dyDescent="0.3">
      <c r="A82" s="1" t="s">
        <v>228</v>
      </c>
      <c r="B82" s="1">
        <v>616.23</v>
      </c>
      <c r="C82" s="5" t="s">
        <v>220</v>
      </c>
      <c r="D82" t="s">
        <v>139</v>
      </c>
      <c r="E82" s="5" t="s">
        <v>140</v>
      </c>
      <c r="F82">
        <v>0.70629129999999996</v>
      </c>
      <c r="G82">
        <v>7.5617999999999996E-3</v>
      </c>
      <c r="H82" s="20">
        <v>0.70626920168455398</v>
      </c>
      <c r="I82" s="20">
        <v>2.2199911912678937E-4</v>
      </c>
      <c r="J82" s="5" t="s">
        <v>141</v>
      </c>
    </row>
    <row r="83" spans="1:10" x14ac:dyDescent="0.3">
      <c r="A83" s="1" t="s">
        <v>229</v>
      </c>
      <c r="B83" s="1">
        <v>616.23</v>
      </c>
      <c r="C83" s="5" t="s">
        <v>220</v>
      </c>
      <c r="D83" t="s">
        <v>139</v>
      </c>
      <c r="E83" s="5" t="s">
        <v>143</v>
      </c>
      <c r="F83">
        <v>0.70671209999999995</v>
      </c>
      <c r="G83">
        <v>2.3770169999999999E-3</v>
      </c>
      <c r="H83" s="20">
        <v>0.70670515349632534</v>
      </c>
      <c r="I83" s="20">
        <v>2.2799993031122063E-4</v>
      </c>
      <c r="J83" s="5" t="s">
        <v>141</v>
      </c>
    </row>
    <row r="84" spans="1:10" x14ac:dyDescent="0.3">
      <c r="A84" s="1" t="s">
        <v>230</v>
      </c>
      <c r="B84" s="1">
        <v>627.58000000000004</v>
      </c>
      <c r="C84" s="5" t="s">
        <v>153</v>
      </c>
      <c r="D84" t="s">
        <v>139</v>
      </c>
      <c r="E84" s="5" t="s">
        <v>140</v>
      </c>
      <c r="F84">
        <v>0.70604250000000002</v>
      </c>
      <c r="G84">
        <v>1.4960990000000001E-3</v>
      </c>
      <c r="H84" s="20">
        <v>0.70603812785743603</v>
      </c>
      <c r="I84" s="20">
        <v>2.2999980227129881E-4</v>
      </c>
      <c r="J84" s="5" t="s">
        <v>166</v>
      </c>
    </row>
    <row r="85" spans="1:10" x14ac:dyDescent="0.3">
      <c r="A85" s="1" t="s">
        <v>231</v>
      </c>
      <c r="B85" s="1">
        <v>627.58000000000004</v>
      </c>
      <c r="C85" s="5" t="s">
        <v>153</v>
      </c>
      <c r="D85" t="s">
        <v>139</v>
      </c>
      <c r="E85" s="5" t="s">
        <v>140</v>
      </c>
      <c r="F85">
        <v>0.70610209999999995</v>
      </c>
      <c r="G85">
        <v>2.395795E-4</v>
      </c>
      <c r="H85" s="20">
        <v>0.70610139986202147</v>
      </c>
      <c r="I85" s="20">
        <v>2.4199975597323373E-4</v>
      </c>
      <c r="J85" s="5" t="s">
        <v>166</v>
      </c>
    </row>
    <row r="86" spans="1:10" x14ac:dyDescent="0.3">
      <c r="A86" s="1" t="s">
        <v>232</v>
      </c>
      <c r="B86" s="1">
        <v>627.58000000000004</v>
      </c>
      <c r="C86" s="5" t="s">
        <v>153</v>
      </c>
      <c r="D86" t="s">
        <v>139</v>
      </c>
      <c r="E86" s="5" t="s">
        <v>140</v>
      </c>
      <c r="F86">
        <v>0.70619259999999995</v>
      </c>
      <c r="G86">
        <v>7.3221229999999998E-3</v>
      </c>
      <c r="H86" s="20">
        <v>0.70617120210746265</v>
      </c>
      <c r="I86" s="20">
        <v>2.299902681265484E-4</v>
      </c>
      <c r="J86" s="5" t="s">
        <v>166</v>
      </c>
    </row>
    <row r="87" spans="1:10" x14ac:dyDescent="0.3">
      <c r="A87" s="1" t="s">
        <v>233</v>
      </c>
      <c r="B87" s="1">
        <v>627.58000000000004</v>
      </c>
      <c r="C87" s="5" t="s">
        <v>153</v>
      </c>
      <c r="D87" t="s">
        <v>139</v>
      </c>
      <c r="E87" s="5" t="s">
        <v>140</v>
      </c>
      <c r="F87">
        <v>0.70609540000000004</v>
      </c>
      <c r="G87">
        <v>1.131382E-3</v>
      </c>
      <c r="H87" s="20">
        <v>0.70609209369246406</v>
      </c>
      <c r="I87" s="20">
        <v>2.4999992148413573E-4</v>
      </c>
      <c r="J87" s="5" t="s">
        <v>166</v>
      </c>
    </row>
    <row r="88" spans="1:10" x14ac:dyDescent="0.3">
      <c r="A88" s="1" t="s">
        <v>234</v>
      </c>
      <c r="B88" s="1">
        <v>627.58000000000004</v>
      </c>
      <c r="C88" s="5" t="s">
        <v>153</v>
      </c>
      <c r="D88" t="s">
        <v>139</v>
      </c>
      <c r="E88" s="5" t="s">
        <v>143</v>
      </c>
      <c r="F88">
        <v>0.70613219999999999</v>
      </c>
      <c r="G88">
        <v>1.1152759999999999E-3</v>
      </c>
      <c r="H88" s="20">
        <v>0.70612894076002308</v>
      </c>
      <c r="I88" s="20">
        <v>2.4599993413353685E-4</v>
      </c>
      <c r="J88" s="5" t="s">
        <v>166</v>
      </c>
    </row>
    <row r="89" spans="1:10" x14ac:dyDescent="0.3">
      <c r="A89" s="1" t="s">
        <v>235</v>
      </c>
      <c r="B89" s="1">
        <v>627.58000000000004</v>
      </c>
      <c r="C89" s="5" t="s">
        <v>153</v>
      </c>
      <c r="D89" t="s">
        <v>139</v>
      </c>
      <c r="E89" s="5" t="s">
        <v>140</v>
      </c>
      <c r="F89">
        <v>0.705959</v>
      </c>
      <c r="G89">
        <v>5.2609529999999996E-3</v>
      </c>
      <c r="H89" s="20">
        <v>0.70594362559193047</v>
      </c>
      <c r="I89" s="20">
        <v>3.039997537702462E-4</v>
      </c>
      <c r="J89" s="5" t="s">
        <v>166</v>
      </c>
    </row>
    <row r="90" spans="1:10" x14ac:dyDescent="0.3">
      <c r="A90" s="1" t="s">
        <v>236</v>
      </c>
      <c r="B90" s="1">
        <v>627.58000000000004</v>
      </c>
      <c r="C90" s="5" t="s">
        <v>153</v>
      </c>
      <c r="D90" t="s">
        <v>139</v>
      </c>
      <c r="E90" s="5" t="s">
        <v>143</v>
      </c>
      <c r="F90">
        <v>0.70635559999999997</v>
      </c>
      <c r="G90">
        <v>1.9083170000000001E-3</v>
      </c>
      <c r="H90" s="20">
        <v>0.70635002320730023</v>
      </c>
      <c r="I90" s="20">
        <v>2.7999991828492896E-4</v>
      </c>
      <c r="J90" s="5" t="s">
        <v>166</v>
      </c>
    </row>
    <row r="91" spans="1:10" x14ac:dyDescent="0.3">
      <c r="A91" s="1" t="s">
        <v>237</v>
      </c>
      <c r="B91" s="1">
        <v>627.58000000000004</v>
      </c>
      <c r="C91" s="5" t="s">
        <v>153</v>
      </c>
      <c r="D91" t="s">
        <v>139</v>
      </c>
      <c r="E91" s="5" t="s">
        <v>140</v>
      </c>
      <c r="F91">
        <v>0.70619319999999997</v>
      </c>
      <c r="G91">
        <v>3.7419380000000002E-3</v>
      </c>
      <c r="H91" s="20">
        <v>0.70618226470333734</v>
      </c>
      <c r="I91" s="20">
        <v>2.6599982836828212E-4</v>
      </c>
      <c r="J91" s="5" t="s">
        <v>166</v>
      </c>
    </row>
    <row r="92" spans="1:10" x14ac:dyDescent="0.3">
      <c r="A92" s="1" t="s">
        <v>238</v>
      </c>
      <c r="B92" s="1">
        <v>627.58000000000004</v>
      </c>
      <c r="C92" s="5" t="s">
        <v>153</v>
      </c>
      <c r="D92" t="s">
        <v>139</v>
      </c>
      <c r="E92" s="5" t="s">
        <v>143</v>
      </c>
      <c r="F92">
        <v>0.7061615</v>
      </c>
      <c r="G92">
        <v>1.102298E-3</v>
      </c>
      <c r="H92" s="20">
        <v>0.70615827868643455</v>
      </c>
      <c r="I92" s="20">
        <v>2.1799991311795801E-4</v>
      </c>
      <c r="J92" s="5" t="s">
        <v>166</v>
      </c>
    </row>
    <row r="93" spans="1:10" x14ac:dyDescent="0.3">
      <c r="A93" s="1" t="s">
        <v>239</v>
      </c>
      <c r="B93" s="1">
        <v>646.72</v>
      </c>
      <c r="C93" s="5" t="s">
        <v>153</v>
      </c>
      <c r="D93" t="s">
        <v>139</v>
      </c>
      <c r="E93" s="5" t="s">
        <v>140</v>
      </c>
      <c r="F93">
        <v>0.70621780000000001</v>
      </c>
      <c r="G93">
        <v>1.5575159999999999E-3</v>
      </c>
      <c r="H93" s="20">
        <v>0.70621324837474142</v>
      </c>
      <c r="I93" s="20">
        <v>2.4999992916143479E-4</v>
      </c>
      <c r="J93" s="5" t="s">
        <v>166</v>
      </c>
    </row>
    <row r="94" spans="1:10" x14ac:dyDescent="0.3">
      <c r="A94" s="1" t="s">
        <v>240</v>
      </c>
      <c r="B94" s="1">
        <v>646.72</v>
      </c>
      <c r="C94" s="5" t="s">
        <v>153</v>
      </c>
      <c r="D94" t="s">
        <v>139</v>
      </c>
      <c r="E94" s="5" t="s">
        <v>140</v>
      </c>
      <c r="F94">
        <v>0.70602399999999998</v>
      </c>
      <c r="G94">
        <v>1.6077039999999999E-3</v>
      </c>
      <c r="H94" s="20">
        <v>0.70601930170724747</v>
      </c>
      <c r="I94" s="20">
        <v>2.5599961967732386E-4</v>
      </c>
      <c r="J94" s="5" t="s">
        <v>166</v>
      </c>
    </row>
    <row r="95" spans="1:10" x14ac:dyDescent="0.3">
      <c r="A95" s="1" t="s">
        <v>241</v>
      </c>
      <c r="B95" s="1">
        <v>646.72</v>
      </c>
      <c r="C95" s="5" t="s">
        <v>153</v>
      </c>
      <c r="D95" t="s">
        <v>139</v>
      </c>
      <c r="E95" s="5" t="s">
        <v>140</v>
      </c>
      <c r="F95">
        <v>0.70599789999999996</v>
      </c>
      <c r="G95">
        <v>9.6697570000000004E-4</v>
      </c>
      <c r="H95" s="20">
        <v>0.70599507414715446</v>
      </c>
      <c r="I95" s="20">
        <v>2.8999992660788091E-4</v>
      </c>
      <c r="J95" s="5" t="s">
        <v>166</v>
      </c>
    </row>
    <row r="96" spans="1:10" x14ac:dyDescent="0.3">
      <c r="A96" s="1" t="s">
        <v>242</v>
      </c>
      <c r="B96" s="1">
        <v>646.72</v>
      </c>
      <c r="C96" s="5" t="s">
        <v>153</v>
      </c>
      <c r="D96" t="s">
        <v>139</v>
      </c>
      <c r="E96" s="5" t="s">
        <v>143</v>
      </c>
      <c r="F96">
        <v>0.70623899999999995</v>
      </c>
      <c r="G96">
        <v>1.071954E-3</v>
      </c>
      <c r="H96" s="20">
        <v>0.70623586736258082</v>
      </c>
      <c r="I96" s="20">
        <v>2.7199990979979017E-4</v>
      </c>
      <c r="J96" s="5" t="s">
        <v>166</v>
      </c>
    </row>
    <row r="97" spans="1:10" x14ac:dyDescent="0.3">
      <c r="A97" s="1" t="s">
        <v>243</v>
      </c>
      <c r="B97" s="1">
        <v>646.72</v>
      </c>
      <c r="C97" s="5" t="s">
        <v>153</v>
      </c>
      <c r="D97" t="s">
        <v>139</v>
      </c>
      <c r="E97" s="5" t="s">
        <v>140</v>
      </c>
      <c r="F97">
        <v>0.70627099999999998</v>
      </c>
      <c r="G97">
        <v>2.1476479999999998E-3</v>
      </c>
      <c r="H97" s="20">
        <v>0.70626472379552874</v>
      </c>
      <c r="I97" s="20">
        <v>2.6599988672997498E-4</v>
      </c>
      <c r="J97" s="5" t="s">
        <v>166</v>
      </c>
    </row>
    <row r="98" spans="1:10" x14ac:dyDescent="0.3">
      <c r="A98" s="1" t="s">
        <v>244</v>
      </c>
      <c r="B98" s="1">
        <v>646.72</v>
      </c>
      <c r="C98" s="5" t="s">
        <v>153</v>
      </c>
      <c r="D98" t="s">
        <v>139</v>
      </c>
      <c r="E98" s="5" t="s">
        <v>140</v>
      </c>
      <c r="F98">
        <v>0.70605300000000004</v>
      </c>
      <c r="G98">
        <v>1.1710729999999999E-3</v>
      </c>
      <c r="H98" s="20">
        <v>0.70604957770100185</v>
      </c>
      <c r="I98" s="20">
        <v>3.0399972074380931E-4</v>
      </c>
      <c r="J98" s="5" t="s">
        <v>166</v>
      </c>
    </row>
    <row r="99" spans="1:10" x14ac:dyDescent="0.3">
      <c r="A99" s="1" t="s">
        <v>245</v>
      </c>
      <c r="B99" s="1">
        <v>646.72</v>
      </c>
      <c r="C99" s="5" t="s">
        <v>153</v>
      </c>
      <c r="D99" t="s">
        <v>139</v>
      </c>
      <c r="E99" s="5" t="s">
        <v>140</v>
      </c>
      <c r="F99">
        <v>0.70592379999999999</v>
      </c>
      <c r="G99">
        <v>8.5926009999999996E-4</v>
      </c>
      <c r="H99" s="20">
        <v>0.70592128893110895</v>
      </c>
      <c r="I99" s="20">
        <v>2.8999990949508524E-4</v>
      </c>
      <c r="J99" s="5" t="s">
        <v>166</v>
      </c>
    </row>
    <row r="100" spans="1:10" x14ac:dyDescent="0.3">
      <c r="A100" s="1" t="s">
        <v>246</v>
      </c>
      <c r="B100" s="1">
        <v>651.51</v>
      </c>
      <c r="C100" s="5" t="s">
        <v>153</v>
      </c>
      <c r="D100" t="s">
        <v>139</v>
      </c>
      <c r="E100" s="5" t="s">
        <v>140</v>
      </c>
      <c r="F100">
        <v>0.70643900000000004</v>
      </c>
      <c r="G100">
        <v>4.07654E-3</v>
      </c>
      <c r="H100" s="20">
        <v>0.70642708687523503</v>
      </c>
      <c r="I100" s="20">
        <v>2.919999258663882E-4</v>
      </c>
      <c r="J100" s="5" t="s">
        <v>166</v>
      </c>
    </row>
    <row r="101" spans="1:10" x14ac:dyDescent="0.3">
      <c r="A101" s="1" t="s">
        <v>247</v>
      </c>
      <c r="B101" s="1">
        <v>651.51</v>
      </c>
      <c r="C101" s="5" t="s">
        <v>153</v>
      </c>
      <c r="D101" t="s">
        <v>139</v>
      </c>
      <c r="E101" s="5" t="s">
        <v>143</v>
      </c>
      <c r="F101">
        <v>0.70643210000000001</v>
      </c>
      <c r="G101">
        <v>2.5818120000000002E-3</v>
      </c>
      <c r="H101" s="20">
        <v>0.70642455501124091</v>
      </c>
      <c r="I101" s="20">
        <v>2.7799992602036723E-4</v>
      </c>
      <c r="J101" s="5" t="s">
        <v>166</v>
      </c>
    </row>
    <row r="102" spans="1:10" x14ac:dyDescent="0.3">
      <c r="A102" s="1" t="s">
        <v>248</v>
      </c>
      <c r="B102" s="1">
        <v>651.51</v>
      </c>
      <c r="C102" s="5" t="s">
        <v>153</v>
      </c>
      <c r="D102" t="s">
        <v>139</v>
      </c>
      <c r="E102" s="5" t="s">
        <v>140</v>
      </c>
      <c r="F102">
        <v>0.70596409999999998</v>
      </c>
      <c r="G102">
        <v>4.8559730000000004E-3</v>
      </c>
      <c r="H102" s="20">
        <v>0.70594990909001143</v>
      </c>
      <c r="I102" s="20">
        <v>2.499998884882123E-4</v>
      </c>
      <c r="J102" s="5" t="s">
        <v>166</v>
      </c>
    </row>
    <row r="103" spans="1:10" x14ac:dyDescent="0.3">
      <c r="A103" s="1" t="s">
        <v>249</v>
      </c>
      <c r="B103" s="1">
        <v>651.51</v>
      </c>
      <c r="C103" s="5" t="s">
        <v>153</v>
      </c>
      <c r="D103" t="s">
        <v>139</v>
      </c>
      <c r="E103" s="5" t="s">
        <v>143</v>
      </c>
      <c r="F103">
        <v>0.70653779999999999</v>
      </c>
      <c r="G103">
        <v>3.538738E-3</v>
      </c>
      <c r="H103" s="20">
        <v>0.70652745852725474</v>
      </c>
      <c r="I103" s="20">
        <v>2.8399993608322282E-4</v>
      </c>
      <c r="J103" s="5" t="s">
        <v>166</v>
      </c>
    </row>
    <row r="104" spans="1:10" x14ac:dyDescent="0.3">
      <c r="A104" s="1" t="s">
        <v>250</v>
      </c>
      <c r="B104" s="1">
        <v>651.51</v>
      </c>
      <c r="C104" s="5" t="s">
        <v>153</v>
      </c>
      <c r="D104" t="s">
        <v>139</v>
      </c>
      <c r="E104" s="5" t="s">
        <v>140</v>
      </c>
      <c r="F104">
        <v>0.70605340000000005</v>
      </c>
      <c r="G104">
        <v>1.9198349999999999E-3</v>
      </c>
      <c r="H104" s="20">
        <v>0.70604778954753711</v>
      </c>
      <c r="I104" s="20">
        <v>2.9199991905294587E-4</v>
      </c>
      <c r="J104" s="5" t="s">
        <v>166</v>
      </c>
    </row>
    <row r="105" spans="1:10" x14ac:dyDescent="0.3">
      <c r="A105" s="1" t="s">
        <v>251</v>
      </c>
      <c r="B105" s="1">
        <v>651.51</v>
      </c>
      <c r="C105" s="5" t="s">
        <v>153</v>
      </c>
      <c r="D105" t="s">
        <v>139</v>
      </c>
      <c r="E105" s="5" t="s">
        <v>140</v>
      </c>
      <c r="F105">
        <v>0.70584979999999997</v>
      </c>
      <c r="G105">
        <v>1.711499E-3</v>
      </c>
      <c r="H105" s="20">
        <v>0.70584479838070469</v>
      </c>
      <c r="I105" s="20">
        <v>2.9199991992100464E-4</v>
      </c>
      <c r="J105" s="5" t="s">
        <v>166</v>
      </c>
    </row>
    <row r="106" spans="1:10" x14ac:dyDescent="0.3">
      <c r="A106" s="1" t="s">
        <v>252</v>
      </c>
      <c r="B106" s="1">
        <v>651.51</v>
      </c>
      <c r="C106" s="5" t="s">
        <v>153</v>
      </c>
      <c r="D106" t="s">
        <v>139</v>
      </c>
      <c r="E106" s="5" t="s">
        <v>143</v>
      </c>
      <c r="F106">
        <v>0.70571709999999999</v>
      </c>
      <c r="G106">
        <v>1.917471E-3</v>
      </c>
      <c r="H106" s="20">
        <v>0.70571149645600029</v>
      </c>
      <c r="I106" s="20">
        <v>2.4599991348083096E-4</v>
      </c>
      <c r="J106" s="5" t="s">
        <v>166</v>
      </c>
    </row>
    <row r="107" spans="1:10" x14ac:dyDescent="0.3">
      <c r="A107" s="1" t="s">
        <v>253</v>
      </c>
      <c r="B107" s="1">
        <v>651.51</v>
      </c>
      <c r="C107" s="5" t="s">
        <v>153</v>
      </c>
      <c r="D107" t="s">
        <v>139</v>
      </c>
      <c r="E107" s="5" t="s">
        <v>140</v>
      </c>
      <c r="F107">
        <v>0.70576700000000003</v>
      </c>
      <c r="G107">
        <v>1.337949E-3</v>
      </c>
      <c r="H107" s="20">
        <v>0.70576309002895443</v>
      </c>
      <c r="I107" s="20">
        <v>2.5599991638877441E-4</v>
      </c>
      <c r="J107" s="5" t="s">
        <v>166</v>
      </c>
    </row>
    <row r="108" spans="1:10" x14ac:dyDescent="0.3">
      <c r="A108" s="1" t="s">
        <v>254</v>
      </c>
      <c r="B108" s="1">
        <v>651.51</v>
      </c>
      <c r="C108" s="5" t="s">
        <v>153</v>
      </c>
      <c r="D108" t="s">
        <v>139</v>
      </c>
      <c r="E108" s="5" t="s">
        <v>140</v>
      </c>
      <c r="F108">
        <v>0.70584630000000004</v>
      </c>
      <c r="G108">
        <v>3.176941E-3</v>
      </c>
      <c r="H108" s="20">
        <v>0.70583701582898639</v>
      </c>
      <c r="I108" s="20">
        <v>2.8999991673246391E-4</v>
      </c>
      <c r="J108" s="5" t="s">
        <v>166</v>
      </c>
    </row>
    <row r="109" spans="1:10" x14ac:dyDescent="0.3">
      <c r="A109" s="1" t="s">
        <v>255</v>
      </c>
      <c r="B109" s="1">
        <v>651.51</v>
      </c>
      <c r="C109" s="5" t="s">
        <v>153</v>
      </c>
      <c r="D109" t="s">
        <v>139</v>
      </c>
      <c r="E109" s="5" t="s">
        <v>143</v>
      </c>
      <c r="F109">
        <v>0.70602830000000005</v>
      </c>
      <c r="G109">
        <v>2.8363749999999999E-3</v>
      </c>
      <c r="H109" s="20">
        <v>0.7060200110860545</v>
      </c>
      <c r="I109" s="20">
        <v>2.4999992469320166E-4</v>
      </c>
      <c r="J109" s="5" t="s">
        <v>166</v>
      </c>
    </row>
    <row r="110" spans="1:10" x14ac:dyDescent="0.3">
      <c r="A110" s="1" t="s">
        <v>256</v>
      </c>
      <c r="B110" s="1">
        <v>652.16999999999996</v>
      </c>
      <c r="C110" s="5" t="s">
        <v>138</v>
      </c>
      <c r="D110" t="s">
        <v>139</v>
      </c>
      <c r="E110" s="5" t="s">
        <v>140</v>
      </c>
      <c r="F110">
        <v>0.70621219999999996</v>
      </c>
      <c r="G110">
        <v>1.3270499999999999E-2</v>
      </c>
      <c r="H110" s="20">
        <v>0.7061734187977563</v>
      </c>
      <c r="I110" s="20">
        <v>2.6199851354490137E-4</v>
      </c>
      <c r="J110" s="5" t="s">
        <v>141</v>
      </c>
    </row>
    <row r="111" spans="1:10" x14ac:dyDescent="0.3">
      <c r="A111" s="1" t="s">
        <v>257</v>
      </c>
      <c r="B111" s="1">
        <v>652.16999999999996</v>
      </c>
      <c r="C111" s="5" t="s">
        <v>138</v>
      </c>
      <c r="D111" t="s">
        <v>139</v>
      </c>
      <c r="E111" s="5" t="s">
        <v>143</v>
      </c>
      <c r="F111">
        <v>0.70636770000000004</v>
      </c>
      <c r="G111">
        <v>2.0518160000000001E-2</v>
      </c>
      <c r="H111" s="20">
        <v>0.70630773851304574</v>
      </c>
      <c r="I111" s="20">
        <v>2.5999775161879399E-4</v>
      </c>
      <c r="J111" s="5" t="s">
        <v>141</v>
      </c>
    </row>
    <row r="112" spans="1:10" x14ac:dyDescent="0.3">
      <c r="A112" s="1" t="s">
        <v>258</v>
      </c>
      <c r="B112" s="1">
        <v>652.16999999999996</v>
      </c>
      <c r="C112" s="5" t="s">
        <v>138</v>
      </c>
      <c r="D112" t="s">
        <v>139</v>
      </c>
      <c r="E112" s="5" t="s">
        <v>140</v>
      </c>
      <c r="F112">
        <v>0.70643889999999998</v>
      </c>
      <c r="G112">
        <v>6.7328359999999999E-3</v>
      </c>
      <c r="H112" s="20">
        <v>0.70641922421727976</v>
      </c>
      <c r="I112" s="20">
        <v>2.7399988040976677E-4</v>
      </c>
      <c r="J112" s="5" t="s">
        <v>141</v>
      </c>
    </row>
    <row r="113" spans="1:10" x14ac:dyDescent="0.3">
      <c r="A113" s="1" t="s">
        <v>259</v>
      </c>
      <c r="B113" s="1">
        <v>652.16999999999996</v>
      </c>
      <c r="C113" s="5" t="s">
        <v>138</v>
      </c>
      <c r="D113" t="s">
        <v>139</v>
      </c>
      <c r="E113" s="5" t="s">
        <v>143</v>
      </c>
      <c r="F113">
        <v>0.7063393</v>
      </c>
      <c r="G113">
        <v>9.0026489999999997E-3</v>
      </c>
      <c r="H113" s="20">
        <v>0.70631299100247935</v>
      </c>
      <c r="I113" s="20">
        <v>2.7999991828492896E-4</v>
      </c>
      <c r="J113" s="5" t="s">
        <v>141</v>
      </c>
    </row>
    <row r="114" spans="1:10" x14ac:dyDescent="0.3">
      <c r="A114" s="1" t="s">
        <v>260</v>
      </c>
      <c r="B114" s="1">
        <v>652.16999999999996</v>
      </c>
      <c r="C114" s="5" t="s">
        <v>138</v>
      </c>
      <c r="D114" t="s">
        <v>139</v>
      </c>
      <c r="E114" s="5" t="s">
        <v>140</v>
      </c>
      <c r="F114">
        <v>0.70646260000000005</v>
      </c>
      <c r="G114">
        <v>9.0950639999999999E-3</v>
      </c>
      <c r="H114" s="20">
        <v>0.70643602093241387</v>
      </c>
      <c r="I114" s="20">
        <v>2.4999990494483997E-4</v>
      </c>
      <c r="J114" s="5" t="s">
        <v>141</v>
      </c>
    </row>
    <row r="115" spans="1:10" x14ac:dyDescent="0.3">
      <c r="A115" s="1" t="s">
        <v>261</v>
      </c>
      <c r="B115" s="1">
        <v>652.16999999999996</v>
      </c>
      <c r="C115" s="5" t="s">
        <v>138</v>
      </c>
      <c r="D115" t="s">
        <v>139</v>
      </c>
      <c r="E115" s="5" t="s">
        <v>143</v>
      </c>
      <c r="F115">
        <v>0.70626630000000001</v>
      </c>
      <c r="G115">
        <v>8.2061400000000007E-3</v>
      </c>
      <c r="H115" s="20">
        <v>0.70624231868995291</v>
      </c>
      <c r="I115" s="20">
        <v>2.6199992419366697E-4</v>
      </c>
      <c r="J115" s="5" t="s">
        <v>141</v>
      </c>
    </row>
    <row r="116" spans="1:10" x14ac:dyDescent="0.3">
      <c r="A116" s="1" t="s">
        <v>262</v>
      </c>
      <c r="B116" s="1">
        <v>652.16999999999996</v>
      </c>
      <c r="C116" s="5" t="s">
        <v>138</v>
      </c>
      <c r="D116" t="s">
        <v>139</v>
      </c>
      <c r="E116" s="5" t="s">
        <v>140</v>
      </c>
      <c r="F116">
        <v>0.70633990000000002</v>
      </c>
      <c r="G116">
        <v>8.7877679999999996E-3</v>
      </c>
      <c r="H116" s="20">
        <v>0.7063142189625049</v>
      </c>
      <c r="I116" s="20">
        <v>2.879998066350148E-4</v>
      </c>
      <c r="J116" s="5" t="s">
        <v>141</v>
      </c>
    </row>
    <row r="117" spans="1:10" x14ac:dyDescent="0.3">
      <c r="A117" s="1" t="s">
        <v>263</v>
      </c>
      <c r="B117" s="1">
        <v>652.16999999999996</v>
      </c>
      <c r="C117" s="5" t="s">
        <v>138</v>
      </c>
      <c r="D117" t="s">
        <v>139</v>
      </c>
      <c r="E117" s="5" t="s">
        <v>143</v>
      </c>
      <c r="F117">
        <v>0.70640670000000005</v>
      </c>
      <c r="G117">
        <v>7.8432859999999997E-3</v>
      </c>
      <c r="H117" s="20">
        <v>0.70638377908062089</v>
      </c>
      <c r="I117" s="20">
        <v>2.7199990052927591E-4</v>
      </c>
      <c r="J117" s="5" t="s">
        <v>141</v>
      </c>
    </row>
    <row r="118" spans="1:10" x14ac:dyDescent="0.3">
      <c r="A118" s="1" t="s">
        <v>264</v>
      </c>
      <c r="B118" s="1">
        <v>652.16999999999996</v>
      </c>
      <c r="C118" s="5" t="s">
        <v>138</v>
      </c>
      <c r="D118" t="s">
        <v>139</v>
      </c>
      <c r="E118" s="5" t="s">
        <v>140</v>
      </c>
      <c r="F118">
        <v>0.7057253</v>
      </c>
      <c r="G118">
        <v>8.9462220000000002E-3</v>
      </c>
      <c r="H118" s="20">
        <v>0.70569915590258858</v>
      </c>
      <c r="I118" s="20">
        <v>2.9399988650015933E-4</v>
      </c>
      <c r="J118" s="5" t="s">
        <v>141</v>
      </c>
    </row>
    <row r="119" spans="1:10" x14ac:dyDescent="0.3">
      <c r="A119" s="1" t="s">
        <v>265</v>
      </c>
      <c r="B119" s="1">
        <v>652.16999999999996</v>
      </c>
      <c r="C119" s="5" t="s">
        <v>138</v>
      </c>
      <c r="D119" t="s">
        <v>139</v>
      </c>
      <c r="E119" s="5" t="s">
        <v>143</v>
      </c>
      <c r="F119">
        <v>0.7057776</v>
      </c>
      <c r="G119">
        <v>8.5427230000000003E-3</v>
      </c>
      <c r="H119" s="20">
        <v>0.70575263507265185</v>
      </c>
      <c r="I119" s="20">
        <v>2.4199991105134619E-4</v>
      </c>
      <c r="J119" s="5" t="s">
        <v>141</v>
      </c>
    </row>
    <row r="120" spans="1:10" x14ac:dyDescent="0.3">
      <c r="A120" s="60" t="s">
        <v>426</v>
      </c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3">
      <c r="A121" s="1" t="s">
        <v>266</v>
      </c>
      <c r="B121" s="1">
        <v>652.64</v>
      </c>
      <c r="C121" s="5" t="s">
        <v>267</v>
      </c>
      <c r="D121" t="s">
        <v>139</v>
      </c>
      <c r="E121" s="5" t="s">
        <v>140</v>
      </c>
      <c r="F121" s="21">
        <v>0.70669990000000005</v>
      </c>
      <c r="G121">
        <v>8.7148009999999995E-3</v>
      </c>
      <c r="H121" s="20">
        <v>0.70667443219847836</v>
      </c>
      <c r="I121" s="20">
        <v>3.4199216809883341E-4</v>
      </c>
      <c r="J121" s="5" t="s">
        <v>141</v>
      </c>
    </row>
    <row r="122" spans="1:10" x14ac:dyDescent="0.3">
      <c r="A122" s="1" t="s">
        <v>268</v>
      </c>
      <c r="B122" s="1">
        <v>652.64</v>
      </c>
      <c r="C122" s="5" t="s">
        <v>267</v>
      </c>
      <c r="D122" t="s">
        <v>139</v>
      </c>
      <c r="E122" s="5" t="s">
        <v>143</v>
      </c>
      <c r="F122">
        <v>0.70610720000000005</v>
      </c>
      <c r="G122">
        <v>4.219237E-2</v>
      </c>
      <c r="H122" s="20">
        <v>0.70598389862973454</v>
      </c>
      <c r="I122" s="20">
        <v>3.5799905146418487E-4</v>
      </c>
      <c r="J122" s="5" t="s">
        <v>141</v>
      </c>
    </row>
    <row r="123" spans="1:10" x14ac:dyDescent="0.3">
      <c r="A123" s="1" t="s">
        <v>269</v>
      </c>
      <c r="B123" s="1">
        <v>652.64</v>
      </c>
      <c r="C123" s="5" t="s">
        <v>267</v>
      </c>
      <c r="D123" t="s">
        <v>139</v>
      </c>
      <c r="E123" s="5" t="s">
        <v>140</v>
      </c>
      <c r="F123">
        <v>0.70612330000000001</v>
      </c>
      <c r="G123">
        <v>1.5457479999999999E-2</v>
      </c>
      <c r="H123" s="20">
        <v>0.70607812765095079</v>
      </c>
      <c r="I123" s="20">
        <v>3.0399537201997938E-4</v>
      </c>
      <c r="J123" s="5" t="s">
        <v>141</v>
      </c>
    </row>
    <row r="124" spans="1:10" x14ac:dyDescent="0.3">
      <c r="A124" s="1" t="s">
        <v>270</v>
      </c>
      <c r="B124" s="1">
        <v>652.64</v>
      </c>
      <c r="C124" s="5" t="s">
        <v>267</v>
      </c>
      <c r="D124" t="s">
        <v>139</v>
      </c>
      <c r="E124" s="5" t="s">
        <v>140</v>
      </c>
      <c r="F124">
        <v>0.70633440000000003</v>
      </c>
      <c r="G124">
        <v>4.8180109999999996E-3</v>
      </c>
      <c r="H124" s="20">
        <v>0.70632032002871004</v>
      </c>
      <c r="I124" s="20">
        <v>2.7799955085585346E-4</v>
      </c>
      <c r="J124" s="5" t="s">
        <v>141</v>
      </c>
    </row>
    <row r="125" spans="1:10" x14ac:dyDescent="0.3">
      <c r="A125" s="1" t="s">
        <v>271</v>
      </c>
      <c r="B125" s="1">
        <v>652.64</v>
      </c>
      <c r="C125" s="5" t="s">
        <v>267</v>
      </c>
      <c r="D125" t="s">
        <v>139</v>
      </c>
      <c r="E125" s="5" t="s">
        <v>143</v>
      </c>
      <c r="F125">
        <v>0.70619529999999997</v>
      </c>
      <c r="G125">
        <v>2.4187829999999999E-3</v>
      </c>
      <c r="H125" s="20">
        <v>0.70618823144096254</v>
      </c>
      <c r="I125" s="20">
        <v>2.5999970510020984E-4</v>
      </c>
      <c r="J125" s="5" t="s">
        <v>141</v>
      </c>
    </row>
    <row r="126" spans="1:10" x14ac:dyDescent="0.3">
      <c r="A126" s="1" t="s">
        <v>272</v>
      </c>
      <c r="B126" s="1">
        <v>652.64</v>
      </c>
      <c r="C126" s="5" t="s">
        <v>267</v>
      </c>
      <c r="D126" t="s">
        <v>139</v>
      </c>
      <c r="E126" s="5" t="s">
        <v>143</v>
      </c>
      <c r="F126">
        <v>0.70674409999999999</v>
      </c>
      <c r="G126">
        <v>2.860356E-2</v>
      </c>
      <c r="H126" s="20">
        <v>0.70666051004896213</v>
      </c>
      <c r="I126" s="20">
        <v>4.1599896199506184E-4</v>
      </c>
      <c r="J126" s="5" t="s">
        <v>141</v>
      </c>
    </row>
    <row r="127" spans="1:10" x14ac:dyDescent="0.3">
      <c r="A127" s="1" t="s">
        <v>273</v>
      </c>
      <c r="B127" s="1">
        <v>653.22</v>
      </c>
      <c r="C127" s="5" t="s">
        <v>267</v>
      </c>
      <c r="D127" t="s">
        <v>139</v>
      </c>
      <c r="E127" s="5" t="s">
        <v>140</v>
      </c>
      <c r="F127">
        <v>0.7066595</v>
      </c>
      <c r="G127">
        <v>3.23547E-2</v>
      </c>
      <c r="H127" s="20">
        <v>0.70656494786072621</v>
      </c>
      <c r="I127" s="20">
        <v>3.1597806665781741E-4</v>
      </c>
      <c r="J127" s="5" t="s">
        <v>141</v>
      </c>
    </row>
    <row r="128" spans="1:10" x14ac:dyDescent="0.3">
      <c r="A128" s="1" t="s">
        <v>274</v>
      </c>
      <c r="B128" s="1">
        <v>653.22</v>
      </c>
      <c r="C128" s="5" t="s">
        <v>267</v>
      </c>
      <c r="D128" t="s">
        <v>139</v>
      </c>
      <c r="E128" s="5" t="s">
        <v>140</v>
      </c>
      <c r="F128">
        <v>0.70619540000000003</v>
      </c>
      <c r="G128">
        <v>7.2287730000000002E-4</v>
      </c>
      <c r="H128" s="20">
        <v>0.70619328749099364</v>
      </c>
      <c r="I128" s="20">
        <v>2.7399991876150571E-4</v>
      </c>
      <c r="J128" s="5" t="s">
        <v>141</v>
      </c>
    </row>
    <row r="129" spans="1:10" x14ac:dyDescent="0.3">
      <c r="A129" s="1" t="s">
        <v>275</v>
      </c>
      <c r="B129" s="1">
        <v>653.22</v>
      </c>
      <c r="C129" s="5" t="s">
        <v>267</v>
      </c>
      <c r="D129" t="s">
        <v>139</v>
      </c>
      <c r="E129" s="5" t="s">
        <v>143</v>
      </c>
      <c r="F129">
        <v>0.70649790000000001</v>
      </c>
      <c r="G129">
        <v>1.532203E-3</v>
      </c>
      <c r="H129" s="20">
        <v>0.70649342234848567</v>
      </c>
      <c r="I129" s="20">
        <v>2.539998009958136E-4</v>
      </c>
      <c r="J129" s="5" t="s">
        <v>141</v>
      </c>
    </row>
    <row r="130" spans="1:10" x14ac:dyDescent="0.3">
      <c r="A130" s="1" t="s">
        <v>276</v>
      </c>
      <c r="B130" s="1">
        <v>653.22</v>
      </c>
      <c r="C130" s="5" t="s">
        <v>267</v>
      </c>
      <c r="D130" t="s">
        <v>139</v>
      </c>
      <c r="E130" s="5" t="s">
        <v>140</v>
      </c>
      <c r="F130">
        <v>0.70602229999999999</v>
      </c>
      <c r="G130">
        <v>7.3224470000000002E-3</v>
      </c>
      <c r="H130" s="20">
        <v>0.70600090116061753</v>
      </c>
      <c r="I130" s="20">
        <v>2.6199818184410823E-4</v>
      </c>
      <c r="J130" s="5" t="s">
        <v>141</v>
      </c>
    </row>
    <row r="131" spans="1:10" x14ac:dyDescent="0.3">
      <c r="A131" s="1" t="s">
        <v>277</v>
      </c>
      <c r="B131" s="1">
        <v>653.22</v>
      </c>
      <c r="C131" s="5" t="s">
        <v>267</v>
      </c>
      <c r="D131" t="s">
        <v>139</v>
      </c>
      <c r="E131" s="5" t="s">
        <v>143</v>
      </c>
      <c r="F131">
        <v>0.70603800000000005</v>
      </c>
      <c r="G131">
        <v>3.9855680000000001E-3</v>
      </c>
      <c r="H131" s="20">
        <v>0.70602635272833258</v>
      </c>
      <c r="I131" s="20">
        <v>2.47999423380969E-4</v>
      </c>
      <c r="J131" s="5" t="s">
        <v>141</v>
      </c>
    </row>
    <row r="132" spans="1:10" x14ac:dyDescent="0.3">
      <c r="A132" s="1" t="s">
        <v>278</v>
      </c>
      <c r="B132" s="1">
        <v>653.22</v>
      </c>
      <c r="C132" s="5" t="s">
        <v>267</v>
      </c>
      <c r="D132" t="s">
        <v>139</v>
      </c>
      <c r="E132" s="5" t="s">
        <v>140</v>
      </c>
      <c r="F132">
        <v>0.70617209999999997</v>
      </c>
      <c r="G132">
        <v>1.2331760000000001E-2</v>
      </c>
      <c r="H132" s="20">
        <v>0.70613606213567082</v>
      </c>
      <c r="I132" s="20">
        <v>2.719972570125677E-4</v>
      </c>
      <c r="J132" s="5" t="s">
        <v>141</v>
      </c>
    </row>
    <row r="133" spans="1:10" x14ac:dyDescent="0.3">
      <c r="A133" s="1" t="s">
        <v>279</v>
      </c>
      <c r="B133" s="1">
        <v>653.22</v>
      </c>
      <c r="C133" s="5" t="s">
        <v>267</v>
      </c>
      <c r="D133" t="s">
        <v>139</v>
      </c>
      <c r="E133" s="5" t="s">
        <v>143</v>
      </c>
      <c r="F133">
        <v>0.70632450000000002</v>
      </c>
      <c r="G133">
        <v>5.998733E-4</v>
      </c>
      <c r="H133" s="20">
        <v>0.70632274695318431</v>
      </c>
      <c r="I133" s="20">
        <v>2.5399992134677717E-4</v>
      </c>
      <c r="J133" s="5" t="s">
        <v>141</v>
      </c>
    </row>
    <row r="134" spans="1:10" x14ac:dyDescent="0.3">
      <c r="A134" s="1" t="s">
        <v>280</v>
      </c>
      <c r="B134" s="1">
        <v>653.22</v>
      </c>
      <c r="C134" s="5" t="s">
        <v>267</v>
      </c>
      <c r="D134" t="s">
        <v>139</v>
      </c>
      <c r="E134" s="5" t="s">
        <v>140</v>
      </c>
      <c r="F134">
        <v>0.70602390000000004</v>
      </c>
      <c r="G134">
        <v>5.541678E-4</v>
      </c>
      <c r="H134" s="20">
        <v>0.70602228052119154</v>
      </c>
      <c r="I134" s="20">
        <v>2.5599991966274063E-4</v>
      </c>
      <c r="J134" s="5" t="s">
        <v>141</v>
      </c>
    </row>
    <row r="135" spans="1:10" x14ac:dyDescent="0.3">
      <c r="A135" s="1" t="s">
        <v>281</v>
      </c>
      <c r="B135" s="1">
        <v>653.22</v>
      </c>
      <c r="C135" s="5" t="s">
        <v>267</v>
      </c>
      <c r="D135" t="s">
        <v>139</v>
      </c>
      <c r="E135" s="5" t="s">
        <v>143</v>
      </c>
      <c r="F135">
        <v>0.70580149999999997</v>
      </c>
      <c r="G135">
        <v>1.3716469999999999E-3</v>
      </c>
      <c r="H135" s="20">
        <v>0.70579749155120652</v>
      </c>
      <c r="I135" s="20">
        <v>2.5199963483440427E-4</v>
      </c>
      <c r="J135" s="5" t="s">
        <v>141</v>
      </c>
    </row>
    <row r="136" spans="1:10" x14ac:dyDescent="0.3">
      <c r="A136" s="1" t="s">
        <v>282</v>
      </c>
      <c r="B136" s="1">
        <v>653.49</v>
      </c>
      <c r="C136" s="5" t="s">
        <v>283</v>
      </c>
      <c r="D136" t="s">
        <v>139</v>
      </c>
      <c r="E136" s="5" t="s">
        <v>140</v>
      </c>
      <c r="F136">
        <v>0.70654360000000005</v>
      </c>
      <c r="G136">
        <v>7.6410920000000004E-3</v>
      </c>
      <c r="H136" s="20">
        <v>0.70652126996464237</v>
      </c>
      <c r="I136" s="20">
        <v>3.5599502534760684E-4</v>
      </c>
      <c r="J136" s="5" t="s">
        <v>141</v>
      </c>
    </row>
    <row r="137" spans="1:10" x14ac:dyDescent="0.3">
      <c r="A137" s="1" t="s">
        <v>284</v>
      </c>
      <c r="B137" s="1">
        <v>653.49</v>
      </c>
      <c r="C137" s="5" t="s">
        <v>283</v>
      </c>
      <c r="D137" t="s">
        <v>139</v>
      </c>
      <c r="E137" s="5" t="s">
        <v>143</v>
      </c>
      <c r="F137">
        <v>0.70618409999999998</v>
      </c>
      <c r="G137">
        <v>2.9449949999999999E-2</v>
      </c>
      <c r="H137" s="20">
        <v>0.70609803659115966</v>
      </c>
      <c r="I137" s="20">
        <v>4.5799172671055549E-4</v>
      </c>
      <c r="J137" s="5" t="s">
        <v>141</v>
      </c>
    </row>
    <row r="138" spans="1:10" x14ac:dyDescent="0.3">
      <c r="A138" s="1" t="s">
        <v>285</v>
      </c>
      <c r="B138" s="1">
        <v>653.49</v>
      </c>
      <c r="C138" s="5" t="s">
        <v>283</v>
      </c>
      <c r="D138" t="s">
        <v>139</v>
      </c>
      <c r="E138" s="5" t="s">
        <v>140</v>
      </c>
      <c r="F138">
        <v>0.70692929999999998</v>
      </c>
      <c r="G138">
        <v>2.752477E-2</v>
      </c>
      <c r="H138" s="20">
        <v>0.70684886266364644</v>
      </c>
      <c r="I138" s="20">
        <v>3.9991629729721934E-4</v>
      </c>
      <c r="J138" s="5" t="s">
        <v>141</v>
      </c>
    </row>
    <row r="139" spans="1:10" x14ac:dyDescent="0.3">
      <c r="A139" s="1" t="s">
        <v>286</v>
      </c>
      <c r="B139" s="1">
        <v>653.49</v>
      </c>
      <c r="C139" s="5" t="s">
        <v>283</v>
      </c>
      <c r="D139" t="s">
        <v>139</v>
      </c>
      <c r="E139" s="5" t="s">
        <v>143</v>
      </c>
      <c r="F139">
        <v>0.70635490000000001</v>
      </c>
      <c r="G139">
        <v>2.251856E-2</v>
      </c>
      <c r="H139" s="20">
        <v>0.70628909262050443</v>
      </c>
      <c r="I139" s="20">
        <v>3.0799868480662609E-4</v>
      </c>
      <c r="J139" s="5" t="s">
        <v>141</v>
      </c>
    </row>
    <row r="140" spans="1:10" x14ac:dyDescent="0.3">
      <c r="A140" s="1" t="s">
        <v>287</v>
      </c>
      <c r="B140" s="1">
        <v>653.49</v>
      </c>
      <c r="C140" s="5" t="s">
        <v>283</v>
      </c>
      <c r="D140" t="s">
        <v>139</v>
      </c>
      <c r="E140" s="5" t="s">
        <v>143</v>
      </c>
      <c r="F140">
        <v>0.70683779999999996</v>
      </c>
      <c r="G140">
        <v>3.091538E-3</v>
      </c>
      <c r="H140" s="20">
        <v>0.70682876540745088</v>
      </c>
      <c r="I140" s="20">
        <v>3.0599989095113513E-4</v>
      </c>
      <c r="J140" s="5" t="s">
        <v>141</v>
      </c>
    </row>
    <row r="141" spans="1:10" x14ac:dyDescent="0.3">
      <c r="A141" s="1" t="s">
        <v>288</v>
      </c>
      <c r="B141" s="1">
        <v>653.49</v>
      </c>
      <c r="C141" s="5" t="s">
        <v>283</v>
      </c>
      <c r="D141" t="s">
        <v>139</v>
      </c>
      <c r="E141" s="5" t="s">
        <v>140</v>
      </c>
      <c r="F141">
        <v>0.70639180000000001</v>
      </c>
      <c r="G141">
        <v>2.2309750000000001E-3</v>
      </c>
      <c r="H141" s="20">
        <v>0.70638528028388714</v>
      </c>
      <c r="I141" s="20">
        <v>3.8399982735940413E-4</v>
      </c>
      <c r="J141" s="5" t="s">
        <v>141</v>
      </c>
    </row>
    <row r="142" spans="1:10" x14ac:dyDescent="0.3">
      <c r="A142" s="1" t="s">
        <v>289</v>
      </c>
      <c r="B142" s="1">
        <v>653.97</v>
      </c>
      <c r="C142" s="5" t="s">
        <v>283</v>
      </c>
      <c r="D142" t="s">
        <v>139</v>
      </c>
      <c r="E142" s="5" t="s">
        <v>143</v>
      </c>
      <c r="F142">
        <v>0.70555950000000001</v>
      </c>
      <c r="G142">
        <v>1.094257E-3</v>
      </c>
      <c r="H142" s="20">
        <v>0.70555630218514576</v>
      </c>
      <c r="I142" s="20">
        <v>3.0799987276155301E-4</v>
      </c>
      <c r="J142" s="5" t="s">
        <v>141</v>
      </c>
    </row>
    <row r="143" spans="1:10" x14ac:dyDescent="0.3">
      <c r="A143" s="1" t="s">
        <v>290</v>
      </c>
      <c r="B143" s="1">
        <v>653.97</v>
      </c>
      <c r="C143" s="5" t="s">
        <v>283</v>
      </c>
      <c r="D143" t="s">
        <v>139</v>
      </c>
      <c r="E143" s="5" t="s">
        <v>140</v>
      </c>
      <c r="F143">
        <v>0.70604389999999995</v>
      </c>
      <c r="G143">
        <v>4.7472500000000001E-4</v>
      </c>
      <c r="H143" s="20">
        <v>0.7060425126817953</v>
      </c>
      <c r="I143" s="20">
        <v>2.8199991618248216E-4</v>
      </c>
      <c r="J143" s="5" t="s">
        <v>141</v>
      </c>
    </row>
    <row r="144" spans="1:10" x14ac:dyDescent="0.3">
      <c r="A144" s="1" t="s">
        <v>291</v>
      </c>
      <c r="B144" s="1">
        <v>653.97</v>
      </c>
      <c r="C144" s="5" t="s">
        <v>283</v>
      </c>
      <c r="D144" t="s">
        <v>139</v>
      </c>
      <c r="E144" s="5" t="s">
        <v>143</v>
      </c>
      <c r="F144">
        <v>0.70564199999999999</v>
      </c>
      <c r="G144">
        <v>5.3926029999999995E-4</v>
      </c>
      <c r="H144" s="20">
        <v>0.70564042408630001</v>
      </c>
      <c r="I144" s="20">
        <v>2.8399985853037413E-4</v>
      </c>
      <c r="J144" s="5" t="s">
        <v>141</v>
      </c>
    </row>
    <row r="145" spans="1:10" x14ac:dyDescent="0.3">
      <c r="A145" s="1" t="s">
        <v>292</v>
      </c>
      <c r="B145" s="1">
        <v>653.97</v>
      </c>
      <c r="C145" s="5" t="s">
        <v>283</v>
      </c>
      <c r="D145" t="s">
        <v>139</v>
      </c>
      <c r="E145" s="5" t="s">
        <v>140</v>
      </c>
      <c r="F145">
        <v>0.70640619999999998</v>
      </c>
      <c r="G145">
        <v>2.8523649999999999E-3</v>
      </c>
      <c r="H145" s="20">
        <v>0.7063978643574893</v>
      </c>
      <c r="I145" s="20">
        <v>2.6999989261868598E-4</v>
      </c>
      <c r="J145" s="5" t="s">
        <v>141</v>
      </c>
    </row>
    <row r="146" spans="1:10" x14ac:dyDescent="0.3">
      <c r="A146" s="1" t="s">
        <v>293</v>
      </c>
      <c r="B146" s="1">
        <v>653.97</v>
      </c>
      <c r="C146" s="5" t="s">
        <v>283</v>
      </c>
      <c r="D146" t="s">
        <v>139</v>
      </c>
      <c r="E146" s="5" t="s">
        <v>140</v>
      </c>
      <c r="F146">
        <v>0.70668969999999998</v>
      </c>
      <c r="G146">
        <v>1.244984E-3</v>
      </c>
      <c r="H146" s="20">
        <v>0.70668606170631898</v>
      </c>
      <c r="I146" s="20">
        <v>2.5799954940483203E-4</v>
      </c>
      <c r="J146" s="5" t="s">
        <v>141</v>
      </c>
    </row>
    <row r="147" spans="1:10" x14ac:dyDescent="0.3">
      <c r="A147" s="1" t="s">
        <v>294</v>
      </c>
      <c r="B147" s="1">
        <v>653.97</v>
      </c>
      <c r="C147" s="5" t="s">
        <v>283</v>
      </c>
      <c r="D147" t="s">
        <v>139</v>
      </c>
      <c r="E147" s="5" t="s">
        <v>143</v>
      </c>
      <c r="F147">
        <v>0.70640590000000003</v>
      </c>
      <c r="G147">
        <v>1.27593E-3</v>
      </c>
      <c r="H147" s="20">
        <v>0.70640217127091076</v>
      </c>
      <c r="I147" s="20">
        <v>2.6999970748222839E-4</v>
      </c>
      <c r="J147" s="5" t="s">
        <v>141</v>
      </c>
    </row>
    <row r="148" spans="1:10" x14ac:dyDescent="0.3">
      <c r="A148" s="1" t="s">
        <v>295</v>
      </c>
      <c r="B148" s="1">
        <v>653.97</v>
      </c>
      <c r="C148" s="5" t="s">
        <v>283</v>
      </c>
      <c r="D148" t="s">
        <v>139</v>
      </c>
      <c r="E148" s="5" t="s">
        <v>140</v>
      </c>
      <c r="F148">
        <v>0.70674950000000003</v>
      </c>
      <c r="G148">
        <v>2.6626940000000002E-2</v>
      </c>
      <c r="H148" s="20">
        <v>0.70667168644773981</v>
      </c>
      <c r="I148" s="20">
        <v>4.1799431484519357E-4</v>
      </c>
      <c r="J148" s="5" t="s">
        <v>141</v>
      </c>
    </row>
    <row r="149" spans="1:10" x14ac:dyDescent="0.3">
      <c r="A149" s="1" t="s">
        <v>296</v>
      </c>
      <c r="B149" s="1">
        <v>653.97</v>
      </c>
      <c r="C149" s="5" t="s">
        <v>283</v>
      </c>
      <c r="D149" t="s">
        <v>139</v>
      </c>
      <c r="E149" s="5" t="s">
        <v>143</v>
      </c>
      <c r="F149">
        <v>0.70583549999999995</v>
      </c>
      <c r="G149">
        <v>5.4808289999999996E-4</v>
      </c>
      <c r="H149" s="20">
        <v>0.70583389830347076</v>
      </c>
      <c r="I149" s="20">
        <v>2.639998980293635E-4</v>
      </c>
      <c r="J149" s="5" t="s">
        <v>141</v>
      </c>
    </row>
    <row r="150" spans="1:10" x14ac:dyDescent="0.3">
      <c r="A150" s="1" t="s">
        <v>297</v>
      </c>
      <c r="B150" s="1">
        <v>653.97</v>
      </c>
      <c r="C150" s="5" t="s">
        <v>283</v>
      </c>
      <c r="D150" t="s">
        <v>139</v>
      </c>
      <c r="E150" s="5" t="s">
        <v>140</v>
      </c>
      <c r="F150">
        <v>0.70616690000000004</v>
      </c>
      <c r="G150">
        <v>1.4531240000000001E-3</v>
      </c>
      <c r="H150" s="20">
        <v>0.70616265344593432</v>
      </c>
      <c r="I150" s="20">
        <v>2.6599985815561303E-4</v>
      </c>
      <c r="J150" s="5" t="s">
        <v>141</v>
      </c>
    </row>
    <row r="151" spans="1:10" x14ac:dyDescent="0.3">
      <c r="A151" s="1" t="s">
        <v>298</v>
      </c>
      <c r="B151" s="1">
        <v>653.97</v>
      </c>
      <c r="C151" s="5" t="s">
        <v>283</v>
      </c>
      <c r="D151" t="s">
        <v>139</v>
      </c>
      <c r="E151" s="5" t="s">
        <v>143</v>
      </c>
      <c r="F151">
        <v>0.70607569999999997</v>
      </c>
      <c r="G151">
        <v>1.0375219999999999E-3</v>
      </c>
      <c r="H151" s="20">
        <v>0.70607266798534229</v>
      </c>
      <c r="I151" s="20">
        <v>2.4599990951484468E-4</v>
      </c>
      <c r="J151" s="5" t="s">
        <v>141</v>
      </c>
    </row>
    <row r="152" spans="1:10" x14ac:dyDescent="0.3">
      <c r="A152" s="1" t="s">
        <v>299</v>
      </c>
      <c r="B152" s="1">
        <v>654.38</v>
      </c>
      <c r="C152" s="5" t="s">
        <v>283</v>
      </c>
      <c r="D152" t="s">
        <v>139</v>
      </c>
      <c r="E152" s="5" t="s">
        <v>143</v>
      </c>
      <c r="F152">
        <v>0.70613999999999999</v>
      </c>
      <c r="G152">
        <v>2.0287170000000002E-3</v>
      </c>
      <c r="H152" s="20">
        <v>0.70613407135493977</v>
      </c>
      <c r="I152" s="20">
        <v>2.6799992975112238E-4</v>
      </c>
      <c r="J152" s="5" t="s">
        <v>141</v>
      </c>
    </row>
    <row r="153" spans="1:10" x14ac:dyDescent="0.3">
      <c r="A153" s="1" t="s">
        <v>300</v>
      </c>
      <c r="B153" s="1">
        <v>654.38</v>
      </c>
      <c r="C153" s="5" t="s">
        <v>283</v>
      </c>
      <c r="D153" t="s">
        <v>139</v>
      </c>
      <c r="E153" s="5" t="s">
        <v>140</v>
      </c>
      <c r="F153">
        <v>0.7063623</v>
      </c>
      <c r="G153">
        <v>6.2148969999999996E-3</v>
      </c>
      <c r="H153" s="20">
        <v>0.70634413782242711</v>
      </c>
      <c r="I153" s="20">
        <v>2.7399941225854661E-4</v>
      </c>
      <c r="J153" s="5" t="s">
        <v>141</v>
      </c>
    </row>
    <row r="154" spans="1:10" x14ac:dyDescent="0.3">
      <c r="A154" s="1" t="s">
        <v>301</v>
      </c>
      <c r="B154" s="1">
        <v>654.38</v>
      </c>
      <c r="C154" s="5" t="s">
        <v>283</v>
      </c>
      <c r="D154" t="s">
        <v>139</v>
      </c>
      <c r="E154" s="5" t="s">
        <v>143</v>
      </c>
      <c r="F154">
        <v>0.70617540000000001</v>
      </c>
      <c r="G154">
        <v>2.825775E-3</v>
      </c>
      <c r="H154" s="20">
        <v>0.70616714206308961</v>
      </c>
      <c r="I154" s="20">
        <v>2.2599768544320583E-4</v>
      </c>
      <c r="J154" s="5" t="s">
        <v>141</v>
      </c>
    </row>
    <row r="155" spans="1:10" x14ac:dyDescent="0.3">
      <c r="A155" s="1" t="s">
        <v>302</v>
      </c>
      <c r="B155" s="1">
        <v>654.38</v>
      </c>
      <c r="C155" s="5" t="s">
        <v>283</v>
      </c>
      <c r="D155" t="s">
        <v>139</v>
      </c>
      <c r="E155" s="5" t="s">
        <v>140</v>
      </c>
      <c r="F155">
        <v>0.7064511</v>
      </c>
      <c r="G155">
        <v>6.0505450000000001E-3</v>
      </c>
      <c r="H155" s="20">
        <v>0.70643341811843341</v>
      </c>
      <c r="I155" s="20">
        <v>1.9997006743890401E-4</v>
      </c>
      <c r="J155" s="5" t="s">
        <v>141</v>
      </c>
    </row>
    <row r="156" spans="1:10" x14ac:dyDescent="0.3">
      <c r="A156" s="1" t="s">
        <v>303</v>
      </c>
      <c r="B156" s="1">
        <v>654.38</v>
      </c>
      <c r="C156" s="5" t="s">
        <v>283</v>
      </c>
      <c r="D156" t="s">
        <v>139</v>
      </c>
      <c r="E156" s="5" t="s">
        <v>143</v>
      </c>
      <c r="F156">
        <v>0.70647329999999997</v>
      </c>
      <c r="G156">
        <v>1.0255819999999999E-3</v>
      </c>
      <c r="H156" s="20">
        <v>0.70647030287834223</v>
      </c>
      <c r="I156" s="20">
        <v>1.8659994233214067E-4</v>
      </c>
      <c r="J156" s="5" t="s">
        <v>141</v>
      </c>
    </row>
    <row r="157" spans="1:10" x14ac:dyDescent="0.3">
      <c r="A157" s="1" t="s">
        <v>304</v>
      </c>
      <c r="B157" s="1">
        <v>654.38</v>
      </c>
      <c r="C157" s="5" t="s">
        <v>283</v>
      </c>
      <c r="D157" t="s">
        <v>139</v>
      </c>
      <c r="E157" s="5" t="s">
        <v>140</v>
      </c>
      <c r="F157">
        <v>0.70644949999999995</v>
      </c>
      <c r="G157">
        <v>1.216593E-3</v>
      </c>
      <c r="H157" s="20">
        <v>0.7064459446750927</v>
      </c>
      <c r="I157" s="20">
        <v>2.0399983642666619E-4</v>
      </c>
      <c r="J157" s="5" t="s">
        <v>141</v>
      </c>
    </row>
    <row r="158" spans="1:10" x14ac:dyDescent="0.3">
      <c r="A158" s="1" t="s">
        <v>305</v>
      </c>
      <c r="B158" s="1">
        <v>654.38</v>
      </c>
      <c r="C158" s="5" t="s">
        <v>283</v>
      </c>
      <c r="D158" t="s">
        <v>139</v>
      </c>
      <c r="E158" s="5" t="s">
        <v>143</v>
      </c>
      <c r="F158">
        <v>0.70654799999999995</v>
      </c>
      <c r="G158">
        <v>1.823477E-3</v>
      </c>
      <c r="H158" s="20">
        <v>0.7065426711404752</v>
      </c>
      <c r="I158" s="20">
        <v>2.3599982764425681E-4</v>
      </c>
      <c r="J158" s="5" t="s">
        <v>141</v>
      </c>
    </row>
    <row r="159" spans="1:10" x14ac:dyDescent="0.3">
      <c r="A159" s="1" t="s">
        <v>306</v>
      </c>
      <c r="B159" s="1">
        <v>654.38</v>
      </c>
      <c r="C159" s="5" t="s">
        <v>283</v>
      </c>
      <c r="D159" t="s">
        <v>139</v>
      </c>
      <c r="E159" s="5" t="s">
        <v>140</v>
      </c>
      <c r="F159">
        <v>0.70634200000000003</v>
      </c>
      <c r="G159">
        <v>2.1013709999999999E-3</v>
      </c>
      <c r="H159" s="20">
        <v>0.70633585903366569</v>
      </c>
      <c r="I159" s="20">
        <v>2.1199987933421226E-4</v>
      </c>
      <c r="J159" s="5" t="s">
        <v>141</v>
      </c>
    </row>
    <row r="160" spans="1:10" x14ac:dyDescent="0.3">
      <c r="A160" s="1" t="s">
        <v>307</v>
      </c>
      <c r="B160" s="1">
        <v>654.38</v>
      </c>
      <c r="C160" s="5" t="s">
        <v>283</v>
      </c>
      <c r="D160" t="s">
        <v>139</v>
      </c>
      <c r="E160" s="5" t="s">
        <v>140</v>
      </c>
      <c r="F160">
        <v>0.70591099999999996</v>
      </c>
      <c r="G160">
        <v>1.280911E-3</v>
      </c>
      <c r="H160" s="20">
        <v>0.70590725671462662</v>
      </c>
      <c r="I160" s="20">
        <v>2.4199987251456555E-4</v>
      </c>
      <c r="J160" s="5" t="s">
        <v>141</v>
      </c>
    </row>
    <row r="161" spans="1:10" x14ac:dyDescent="0.3">
      <c r="A161" s="1" t="s">
        <v>308</v>
      </c>
      <c r="B161" s="1">
        <v>654.38</v>
      </c>
      <c r="C161" s="5" t="s">
        <v>283</v>
      </c>
      <c r="D161" t="s">
        <v>139</v>
      </c>
      <c r="E161" s="5" t="s">
        <v>143</v>
      </c>
      <c r="F161">
        <v>0.7064144</v>
      </c>
      <c r="G161">
        <v>1.9238009999999999E-3</v>
      </c>
      <c r="H161" s="20">
        <v>0.70640877795745016</v>
      </c>
      <c r="I161" s="20">
        <v>2.5999988521707929E-4</v>
      </c>
      <c r="J161" s="5" t="s">
        <v>141</v>
      </c>
    </row>
    <row r="162" spans="1:10" x14ac:dyDescent="0.3">
      <c r="A162" s="1" t="s">
        <v>309</v>
      </c>
      <c r="B162" s="1">
        <v>654.96</v>
      </c>
      <c r="C162" s="5" t="s">
        <v>198</v>
      </c>
      <c r="D162" t="s">
        <v>139</v>
      </c>
      <c r="E162" s="5" t="s">
        <v>140</v>
      </c>
      <c r="F162">
        <v>0.70619169999999998</v>
      </c>
      <c r="G162">
        <v>1.9715470000000001E-3</v>
      </c>
      <c r="H162" s="20">
        <v>0.70618593842636368</v>
      </c>
      <c r="I162" s="20">
        <v>2.1799994580577414E-4</v>
      </c>
      <c r="J162" s="5" t="s">
        <v>141</v>
      </c>
    </row>
    <row r="163" spans="1:10" x14ac:dyDescent="0.3">
      <c r="A163" s="1" t="s">
        <v>310</v>
      </c>
      <c r="B163" s="1">
        <v>654.96</v>
      </c>
      <c r="C163" s="5" t="s">
        <v>198</v>
      </c>
      <c r="D163" t="s">
        <v>139</v>
      </c>
      <c r="E163" s="5" t="s">
        <v>143</v>
      </c>
      <c r="F163">
        <v>0.70570849999999996</v>
      </c>
      <c r="G163">
        <v>2.267439E-3</v>
      </c>
      <c r="H163" s="20">
        <v>0.70570187372288651</v>
      </c>
      <c r="I163" s="20">
        <v>2.2999994052382223E-4</v>
      </c>
      <c r="J163" s="5" t="s">
        <v>141</v>
      </c>
    </row>
    <row r="164" spans="1:10" x14ac:dyDescent="0.3">
      <c r="A164" s="1" t="s">
        <v>311</v>
      </c>
      <c r="B164" s="1">
        <v>654.96</v>
      </c>
      <c r="C164" s="5" t="s">
        <v>198</v>
      </c>
      <c r="D164" t="s">
        <v>139</v>
      </c>
      <c r="E164" s="5" t="s">
        <v>140</v>
      </c>
      <c r="F164">
        <v>0.70605859999999998</v>
      </c>
      <c r="G164">
        <v>2.1855609999999999E-3</v>
      </c>
      <c r="H164" s="20">
        <v>0.70605221300002585</v>
      </c>
      <c r="I164" s="20">
        <v>2.0799993046224341E-4</v>
      </c>
      <c r="J164" s="5" t="s">
        <v>141</v>
      </c>
    </row>
    <row r="165" spans="1:10" x14ac:dyDescent="0.3">
      <c r="A165" s="1" t="s">
        <v>312</v>
      </c>
      <c r="B165" s="1">
        <v>654.96</v>
      </c>
      <c r="C165" s="5" t="s">
        <v>198</v>
      </c>
      <c r="D165" t="s">
        <v>139</v>
      </c>
      <c r="E165" s="5" t="s">
        <v>143</v>
      </c>
      <c r="F165">
        <v>0.70634390000000002</v>
      </c>
      <c r="G165">
        <v>2.2137789999999999E-3</v>
      </c>
      <c r="H165" s="20">
        <v>0.70633743053682063</v>
      </c>
      <c r="I165" s="20">
        <v>1.9099994366061533E-4</v>
      </c>
      <c r="J165" s="5" t="s">
        <v>141</v>
      </c>
    </row>
    <row r="166" spans="1:10" x14ac:dyDescent="0.3">
      <c r="A166" s="1" t="s">
        <v>313</v>
      </c>
      <c r="B166" s="1">
        <v>654.96</v>
      </c>
      <c r="C166" s="5" t="s">
        <v>198</v>
      </c>
      <c r="D166" t="s">
        <v>139</v>
      </c>
      <c r="E166" s="5" t="s">
        <v>140</v>
      </c>
      <c r="F166">
        <v>0.70639839999999998</v>
      </c>
      <c r="G166">
        <v>2.1845150000000002E-3</v>
      </c>
      <c r="H166" s="20">
        <v>0.70639201605681623</v>
      </c>
      <c r="I166" s="20">
        <v>2.1799995219917191E-4</v>
      </c>
      <c r="J166" s="5" t="s">
        <v>141</v>
      </c>
    </row>
    <row r="167" spans="1:10" x14ac:dyDescent="0.3">
      <c r="A167" s="1" t="s">
        <v>314</v>
      </c>
      <c r="B167" s="1">
        <v>654.96</v>
      </c>
      <c r="C167" s="5" t="s">
        <v>198</v>
      </c>
      <c r="D167" t="s">
        <v>139</v>
      </c>
      <c r="E167" s="5" t="s">
        <v>143</v>
      </c>
      <c r="F167">
        <v>0.70602960000000003</v>
      </c>
      <c r="G167">
        <v>2.2580199999999999E-3</v>
      </c>
      <c r="H167" s="20">
        <v>0.70602300124861239</v>
      </c>
      <c r="I167" s="20">
        <v>2.3199994593096641E-4</v>
      </c>
      <c r="J167" s="5" t="s">
        <v>141</v>
      </c>
    </row>
    <row r="168" spans="1:10" x14ac:dyDescent="0.3">
      <c r="A168" s="1" t="s">
        <v>315</v>
      </c>
      <c r="B168" s="1">
        <v>654.96</v>
      </c>
      <c r="C168" s="5" t="s">
        <v>198</v>
      </c>
      <c r="D168" t="s">
        <v>139</v>
      </c>
      <c r="E168" s="5" t="s">
        <v>140</v>
      </c>
      <c r="F168">
        <v>0.70656450000000004</v>
      </c>
      <c r="G168">
        <v>2.6872879999999999E-3</v>
      </c>
      <c r="H168" s="20">
        <v>0.70655664677220797</v>
      </c>
      <c r="I168" s="20">
        <v>2.2599994531173652E-4</v>
      </c>
      <c r="J168" s="5" t="s">
        <v>141</v>
      </c>
    </row>
    <row r="169" spans="1:10" x14ac:dyDescent="0.3">
      <c r="A169" s="1" t="s">
        <v>316</v>
      </c>
      <c r="B169" s="1">
        <v>654.96</v>
      </c>
      <c r="C169" s="5" t="s">
        <v>198</v>
      </c>
      <c r="D169" t="s">
        <v>139</v>
      </c>
      <c r="E169" s="5" t="s">
        <v>143</v>
      </c>
      <c r="F169">
        <v>0.70628740000000001</v>
      </c>
      <c r="G169">
        <v>1.9448169999999999E-3</v>
      </c>
      <c r="H169" s="20">
        <v>0.70628171654109462</v>
      </c>
      <c r="I169" s="20">
        <v>1.9979993535008866E-4</v>
      </c>
      <c r="J169" s="5" t="s">
        <v>141</v>
      </c>
    </row>
    <row r="170" spans="1:10" x14ac:dyDescent="0.3">
      <c r="A170" s="1" t="s">
        <v>317</v>
      </c>
      <c r="B170" s="1">
        <v>654.96</v>
      </c>
      <c r="C170" s="5" t="s">
        <v>198</v>
      </c>
      <c r="D170" t="s">
        <v>139</v>
      </c>
      <c r="E170" s="5" t="s">
        <v>140</v>
      </c>
      <c r="F170">
        <v>0.70602569999999998</v>
      </c>
      <c r="G170">
        <v>2.062061E-3</v>
      </c>
      <c r="H170" s="20">
        <v>0.70601967391170795</v>
      </c>
      <c r="I170" s="20">
        <v>2.0599992978711934E-4</v>
      </c>
      <c r="J170" s="5" t="s">
        <v>141</v>
      </c>
    </row>
    <row r="171" spans="1:10" x14ac:dyDescent="0.3">
      <c r="A171" s="1" t="s">
        <v>318</v>
      </c>
      <c r="B171" s="1">
        <v>654.96</v>
      </c>
      <c r="C171" s="5" t="s">
        <v>198</v>
      </c>
      <c r="D171" t="s">
        <v>139</v>
      </c>
      <c r="E171" s="5" t="s">
        <v>143</v>
      </c>
      <c r="F171">
        <v>0.706565</v>
      </c>
      <c r="G171">
        <v>2.8782090000000001E-3</v>
      </c>
      <c r="H171" s="20">
        <v>0.70655658883197103</v>
      </c>
      <c r="I171" s="20">
        <v>1.961998536587258E-4</v>
      </c>
      <c r="J171" s="5" t="s">
        <v>141</v>
      </c>
    </row>
    <row r="172" spans="1:10" x14ac:dyDescent="0.3">
      <c r="A172" s="1" t="s">
        <v>319</v>
      </c>
      <c r="B172" s="1">
        <v>655.59</v>
      </c>
      <c r="C172" s="5" t="s">
        <v>153</v>
      </c>
      <c r="D172" t="s">
        <v>320</v>
      </c>
      <c r="E172" s="5" t="s">
        <v>143</v>
      </c>
      <c r="F172">
        <v>0.70614600000000005</v>
      </c>
      <c r="G172">
        <v>1.3022559999999999E-3</v>
      </c>
      <c r="H172" s="20">
        <v>0.70614219433681413</v>
      </c>
      <c r="I172" s="20">
        <v>2.3999992983087231E-4</v>
      </c>
      <c r="J172" s="5" t="s">
        <v>166</v>
      </c>
    </row>
    <row r="173" spans="1:10" x14ac:dyDescent="0.3">
      <c r="A173" s="1" t="s">
        <v>321</v>
      </c>
      <c r="B173" s="1">
        <v>655.59</v>
      </c>
      <c r="C173" s="5" t="s">
        <v>153</v>
      </c>
      <c r="D173" t="s">
        <v>320</v>
      </c>
      <c r="E173" s="5" t="s">
        <v>140</v>
      </c>
      <c r="F173">
        <v>0.70582979999999995</v>
      </c>
      <c r="G173">
        <v>1.558725E-3</v>
      </c>
      <c r="H173" s="20">
        <v>0.70582524484160603</v>
      </c>
      <c r="I173" s="20">
        <v>2.3399992337469892E-4</v>
      </c>
      <c r="J173" s="5" t="s">
        <v>166</v>
      </c>
    </row>
    <row r="174" spans="1:10" x14ac:dyDescent="0.3">
      <c r="A174" s="1" t="s">
        <v>322</v>
      </c>
      <c r="B174" s="1">
        <v>655.59</v>
      </c>
      <c r="C174" s="5" t="s">
        <v>153</v>
      </c>
      <c r="D174" t="s">
        <v>320</v>
      </c>
      <c r="E174" s="5" t="s">
        <v>143</v>
      </c>
      <c r="F174">
        <v>0.70627260000000003</v>
      </c>
      <c r="G174">
        <v>1.870853E-3</v>
      </c>
      <c r="H174" s="20">
        <v>0.70626713269066266</v>
      </c>
      <c r="I174" s="20">
        <v>2.2599992923273007E-4</v>
      </c>
      <c r="J174" s="5" t="s">
        <v>166</v>
      </c>
    </row>
    <row r="175" spans="1:10" x14ac:dyDescent="0.3">
      <c r="A175" s="1" t="s">
        <v>323</v>
      </c>
      <c r="B175" s="1">
        <v>655.59</v>
      </c>
      <c r="C175" s="5" t="s">
        <v>153</v>
      </c>
      <c r="D175" t="s">
        <v>320</v>
      </c>
      <c r="E175" s="5" t="s">
        <v>140</v>
      </c>
      <c r="F175">
        <v>0.70635720000000002</v>
      </c>
      <c r="G175">
        <v>1.932029E-3</v>
      </c>
      <c r="H175" s="20">
        <v>0.70635155391225735</v>
      </c>
      <c r="I175" s="20">
        <v>2.2199993618393472E-4</v>
      </c>
      <c r="J175" s="5" t="s">
        <v>166</v>
      </c>
    </row>
    <row r="176" spans="1:10" x14ac:dyDescent="0.3">
      <c r="A176" s="1" t="s">
        <v>324</v>
      </c>
      <c r="B176" s="1">
        <v>655.59</v>
      </c>
      <c r="C176" s="5" t="s">
        <v>153</v>
      </c>
      <c r="D176" t="s">
        <v>320</v>
      </c>
      <c r="E176" s="5" t="s">
        <v>143</v>
      </c>
      <c r="F176">
        <v>0.7065148</v>
      </c>
      <c r="G176">
        <v>2.9339489999999999E-3</v>
      </c>
      <c r="H176" s="20">
        <v>0.70650622593952439</v>
      </c>
      <c r="I176" s="20">
        <v>2.2599944233115313E-4</v>
      </c>
      <c r="J176" s="5" t="s">
        <v>166</v>
      </c>
    </row>
    <row r="177" spans="1:10" x14ac:dyDescent="0.3">
      <c r="A177" s="1" t="s">
        <v>325</v>
      </c>
      <c r="B177" s="1">
        <v>655.59</v>
      </c>
      <c r="C177" s="5" t="s">
        <v>153</v>
      </c>
      <c r="D177" t="s">
        <v>320</v>
      </c>
      <c r="E177" s="5" t="s">
        <v>140</v>
      </c>
      <c r="F177">
        <v>0.70596130000000001</v>
      </c>
      <c r="G177">
        <v>1.6143170000000001E-3</v>
      </c>
      <c r="H177" s="20">
        <v>0.70595658238166892</v>
      </c>
      <c r="I177" s="20">
        <v>2.1999993825901461E-4</v>
      </c>
      <c r="J177" s="5" t="s">
        <v>166</v>
      </c>
    </row>
    <row r="178" spans="1:10" x14ac:dyDescent="0.3">
      <c r="A178" s="1" t="s">
        <v>326</v>
      </c>
      <c r="B178" s="1">
        <v>655.59</v>
      </c>
      <c r="C178" s="5" t="s">
        <v>153</v>
      </c>
      <c r="D178" t="s">
        <v>320</v>
      </c>
      <c r="E178" s="5" t="s">
        <v>143</v>
      </c>
      <c r="F178">
        <v>0.70609599999999995</v>
      </c>
      <c r="G178">
        <v>1.017799E-3</v>
      </c>
      <c r="H178" s="20">
        <v>0.70609302562308407</v>
      </c>
      <c r="I178" s="20">
        <v>2.2799991792343387E-4</v>
      </c>
      <c r="J178" s="5" t="s">
        <v>166</v>
      </c>
    </row>
    <row r="179" spans="1:10" x14ac:dyDescent="0.3">
      <c r="A179" s="1" t="s">
        <v>327</v>
      </c>
      <c r="B179" s="1">
        <v>655.59</v>
      </c>
      <c r="C179" s="5" t="s">
        <v>153</v>
      </c>
      <c r="D179" t="s">
        <v>320</v>
      </c>
      <c r="E179" s="5" t="s">
        <v>140</v>
      </c>
      <c r="F179">
        <v>0.7062117</v>
      </c>
      <c r="G179">
        <v>1.9096129999999999E-3</v>
      </c>
      <c r="H179" s="20">
        <v>0.7062061194199194</v>
      </c>
      <c r="I179" s="20">
        <v>2.6399992520855425E-4</v>
      </c>
      <c r="J179" s="5" t="s">
        <v>166</v>
      </c>
    </row>
    <row r="180" spans="1:10" x14ac:dyDescent="0.3">
      <c r="A180" s="1" t="s">
        <v>328</v>
      </c>
      <c r="B180" s="1">
        <v>655.59</v>
      </c>
      <c r="C180" s="5" t="s">
        <v>153</v>
      </c>
      <c r="D180" t="s">
        <v>320</v>
      </c>
      <c r="E180" s="5" t="s">
        <v>140</v>
      </c>
      <c r="F180">
        <v>0.70610229999999996</v>
      </c>
      <c r="G180">
        <v>1.290848E-3</v>
      </c>
      <c r="H180" s="20">
        <v>0.70609852767511738</v>
      </c>
      <c r="I180" s="20">
        <v>2.0999991826703125E-4</v>
      </c>
      <c r="J180" s="5" t="s">
        <v>166</v>
      </c>
    </row>
    <row r="181" spans="1:10" x14ac:dyDescent="0.3">
      <c r="A181" s="1" t="s">
        <v>329</v>
      </c>
      <c r="B181" s="1">
        <v>655.59</v>
      </c>
      <c r="C181" s="5" t="s">
        <v>153</v>
      </c>
      <c r="D181" t="s">
        <v>320</v>
      </c>
      <c r="E181" s="5" t="s">
        <v>140</v>
      </c>
      <c r="F181">
        <v>0.70612200000000003</v>
      </c>
      <c r="G181">
        <v>1.666142E-3</v>
      </c>
      <c r="H181" s="20">
        <v>0.70611713093026873</v>
      </c>
      <c r="I181" s="20">
        <v>2.1999993913166788E-4</v>
      </c>
      <c r="J181" s="5" t="s">
        <v>166</v>
      </c>
    </row>
    <row r="182" spans="1:10" x14ac:dyDescent="0.3">
      <c r="A182" s="1" t="s">
        <v>330</v>
      </c>
      <c r="B182" s="1">
        <v>656.28</v>
      </c>
      <c r="C182" s="5" t="s">
        <v>153</v>
      </c>
      <c r="D182" t="s">
        <v>320</v>
      </c>
      <c r="E182" s="5" t="s">
        <v>140</v>
      </c>
      <c r="F182">
        <v>0.70545670000000005</v>
      </c>
      <c r="G182">
        <v>6.4728419999999999E-4</v>
      </c>
      <c r="H182" s="20">
        <v>0.70545480840138131</v>
      </c>
      <c r="I182" s="20">
        <v>1.8579993198728094E-4</v>
      </c>
      <c r="J182" s="5" t="s">
        <v>166</v>
      </c>
    </row>
    <row r="183" spans="1:10" x14ac:dyDescent="0.3">
      <c r="A183" s="1" t="s">
        <v>331</v>
      </c>
      <c r="B183" s="1">
        <v>656.28</v>
      </c>
      <c r="C183" s="5" t="s">
        <v>153</v>
      </c>
      <c r="D183" t="s">
        <v>320</v>
      </c>
      <c r="E183" s="5" t="s">
        <v>143</v>
      </c>
      <c r="F183">
        <v>0.70582979999999995</v>
      </c>
      <c r="G183">
        <v>5.6509889999999997E-4</v>
      </c>
      <c r="H183" s="20">
        <v>0.7058281485765624</v>
      </c>
      <c r="I183" s="20">
        <v>2.0199993790090959E-4</v>
      </c>
      <c r="J183" s="5" t="s">
        <v>166</v>
      </c>
    </row>
    <row r="184" spans="1:10" x14ac:dyDescent="0.3">
      <c r="A184" s="1" t="s">
        <v>332</v>
      </c>
      <c r="B184" s="1">
        <v>656.28</v>
      </c>
      <c r="C184" s="5" t="s">
        <v>153</v>
      </c>
      <c r="D184" t="s">
        <v>320</v>
      </c>
      <c r="E184" s="5" t="s">
        <v>140</v>
      </c>
      <c r="F184">
        <v>0.70573370000000002</v>
      </c>
      <c r="G184">
        <v>5.9813539999999999E-4</v>
      </c>
      <c r="H184" s="20">
        <v>0.70573195203195693</v>
      </c>
      <c r="I184" s="20">
        <v>1.8139993829211214E-4</v>
      </c>
      <c r="J184" s="5" t="s">
        <v>166</v>
      </c>
    </row>
    <row r="185" spans="1:10" x14ac:dyDescent="0.3">
      <c r="A185" s="1" t="s">
        <v>333</v>
      </c>
      <c r="B185" s="1">
        <v>656.28</v>
      </c>
      <c r="C185" s="5" t="s">
        <v>153</v>
      </c>
      <c r="D185" t="s">
        <v>320</v>
      </c>
      <c r="E185" s="5" t="s">
        <v>140</v>
      </c>
      <c r="F185">
        <v>0.70569970000000004</v>
      </c>
      <c r="G185">
        <v>8.5374929999999999E-4</v>
      </c>
      <c r="H185" s="20">
        <v>0.70569720503566047</v>
      </c>
      <c r="I185" s="20">
        <v>1.731999259625776E-4</v>
      </c>
      <c r="J185" s="5" t="s">
        <v>166</v>
      </c>
    </row>
    <row r="186" spans="1:10" x14ac:dyDescent="0.3">
      <c r="A186" s="1" t="s">
        <v>334</v>
      </c>
      <c r="B186" s="1">
        <v>656.28</v>
      </c>
      <c r="C186" s="5" t="s">
        <v>153</v>
      </c>
      <c r="D186" t="s">
        <v>320</v>
      </c>
      <c r="E186" s="5" t="s">
        <v>140</v>
      </c>
      <c r="F186">
        <v>0.70607220000000004</v>
      </c>
      <c r="G186">
        <v>1.109872E-3</v>
      </c>
      <c r="H186" s="20">
        <v>0.70606895655246626</v>
      </c>
      <c r="I186" s="20">
        <v>1.9839981703907681E-4</v>
      </c>
      <c r="J186" s="5" t="s">
        <v>166</v>
      </c>
    </row>
    <row r="187" spans="1:10" x14ac:dyDescent="0.3">
      <c r="A187" s="1" t="s">
        <v>335</v>
      </c>
      <c r="B187" s="1">
        <v>656.28</v>
      </c>
      <c r="C187" s="5" t="s">
        <v>153</v>
      </c>
      <c r="D187" t="s">
        <v>320</v>
      </c>
      <c r="E187" s="5" t="s">
        <v>140</v>
      </c>
      <c r="F187">
        <v>0.70587599999999995</v>
      </c>
      <c r="G187">
        <v>5.5798410000000001E-4</v>
      </c>
      <c r="H187" s="20">
        <v>0.70587436936858206</v>
      </c>
      <c r="I187" s="20">
        <v>1.907999444967586E-4</v>
      </c>
      <c r="J187" s="5" t="s">
        <v>166</v>
      </c>
    </row>
    <row r="188" spans="1:10" x14ac:dyDescent="0.3">
      <c r="A188" s="1" t="s">
        <v>336</v>
      </c>
      <c r="B188" s="1">
        <v>657.04</v>
      </c>
      <c r="C188" s="5" t="s">
        <v>153</v>
      </c>
      <c r="D188" t="s">
        <v>320</v>
      </c>
      <c r="E188" s="5" t="s">
        <v>140</v>
      </c>
      <c r="F188">
        <v>0.70584959999999997</v>
      </c>
      <c r="G188">
        <v>3.6547319999999999E-3</v>
      </c>
      <c r="H188" s="20">
        <v>0.70583891955082034</v>
      </c>
      <c r="I188" s="20">
        <v>2.1999993334839908E-4</v>
      </c>
      <c r="J188" s="5" t="s">
        <v>166</v>
      </c>
    </row>
    <row r="189" spans="1:10" x14ac:dyDescent="0.3">
      <c r="A189" s="1" t="s">
        <v>337</v>
      </c>
      <c r="B189" s="1">
        <v>657.04</v>
      </c>
      <c r="C189" s="5" t="s">
        <v>153</v>
      </c>
      <c r="D189" t="s">
        <v>320</v>
      </c>
      <c r="E189" s="5" t="s">
        <v>140</v>
      </c>
      <c r="F189">
        <v>0.70609679999999997</v>
      </c>
      <c r="G189">
        <v>1.884022E-3</v>
      </c>
      <c r="H189" s="20">
        <v>0.70609129420608008</v>
      </c>
      <c r="I189" s="20">
        <v>2.2999987758847557E-4</v>
      </c>
      <c r="J189" s="5" t="s">
        <v>166</v>
      </c>
    </row>
    <row r="190" spans="1:10" x14ac:dyDescent="0.3">
      <c r="A190" s="1" t="s">
        <v>338</v>
      </c>
      <c r="B190" s="1">
        <v>657.04</v>
      </c>
      <c r="C190" s="5" t="s">
        <v>153</v>
      </c>
      <c r="D190" t="s">
        <v>320</v>
      </c>
      <c r="E190" s="5" t="s">
        <v>143</v>
      </c>
      <c r="F190">
        <v>0.70654090000000003</v>
      </c>
      <c r="G190">
        <v>1.9538260000000001E-3</v>
      </c>
      <c r="H190" s="20">
        <v>0.70653519021353717</v>
      </c>
      <c r="I190" s="20">
        <v>2.1799992663576519E-4</v>
      </c>
      <c r="J190" s="5" t="s">
        <v>166</v>
      </c>
    </row>
    <row r="191" spans="1:10" x14ac:dyDescent="0.3">
      <c r="A191" s="1" t="s">
        <v>339</v>
      </c>
      <c r="B191" s="1">
        <v>657.04</v>
      </c>
      <c r="C191" s="5" t="s">
        <v>153</v>
      </c>
      <c r="D191" t="s">
        <v>320</v>
      </c>
      <c r="E191" s="5" t="s">
        <v>140</v>
      </c>
      <c r="F191">
        <v>0.70593700000000004</v>
      </c>
      <c r="G191">
        <v>3.864591E-4</v>
      </c>
      <c r="H191" s="20">
        <v>0.70593587062668961</v>
      </c>
      <c r="I191" s="20">
        <v>2.499999339186683E-4</v>
      </c>
      <c r="J191" s="5" t="s">
        <v>166</v>
      </c>
    </row>
    <row r="192" spans="1:10" x14ac:dyDescent="0.3">
      <c r="A192" s="1" t="s">
        <v>340</v>
      </c>
      <c r="B192" s="1">
        <v>657.04</v>
      </c>
      <c r="C192" s="5" t="s">
        <v>153</v>
      </c>
      <c r="D192" t="s">
        <v>320</v>
      </c>
      <c r="E192" s="5" t="s">
        <v>143</v>
      </c>
      <c r="F192">
        <v>0.70605419999999997</v>
      </c>
      <c r="G192">
        <v>7.6308579999999999E-4</v>
      </c>
      <c r="H192" s="20">
        <v>0.7060519699872092</v>
      </c>
      <c r="I192" s="20">
        <v>2.2599993333429389E-4</v>
      </c>
      <c r="J192" s="5" t="s">
        <v>166</v>
      </c>
    </row>
    <row r="193" spans="1:18" x14ac:dyDescent="0.3">
      <c r="A193" s="1" t="s">
        <v>341</v>
      </c>
      <c r="B193" s="1">
        <v>657.04</v>
      </c>
      <c r="C193" s="5" t="s">
        <v>153</v>
      </c>
      <c r="D193" t="s">
        <v>320</v>
      </c>
      <c r="E193" s="5" t="s">
        <v>143</v>
      </c>
      <c r="F193">
        <v>0.7060147</v>
      </c>
      <c r="G193">
        <v>7.7187809999999996E-4</v>
      </c>
      <c r="H193" s="20">
        <v>0.70601244429292764</v>
      </c>
      <c r="I193" s="20">
        <v>2.3199991638776069E-4</v>
      </c>
      <c r="J193" s="5" t="s">
        <v>166</v>
      </c>
    </row>
    <row r="194" spans="1:18" x14ac:dyDescent="0.3">
      <c r="A194" s="1" t="s">
        <v>342</v>
      </c>
      <c r="B194" s="1">
        <v>657.04</v>
      </c>
      <c r="C194" s="5" t="s">
        <v>153</v>
      </c>
      <c r="D194" t="s">
        <v>320</v>
      </c>
      <c r="E194" s="5" t="s">
        <v>143</v>
      </c>
      <c r="F194">
        <v>0.70618329999999996</v>
      </c>
      <c r="G194">
        <v>1.22349E-3</v>
      </c>
      <c r="H194" s="20">
        <v>0.70617972451956346</v>
      </c>
      <c r="I194" s="20">
        <v>2.6599989981317904E-4</v>
      </c>
      <c r="J194" s="5" t="s">
        <v>166</v>
      </c>
    </row>
    <row r="195" spans="1:18" x14ac:dyDescent="0.3">
      <c r="A195" s="1" t="s">
        <v>343</v>
      </c>
      <c r="B195" s="1">
        <v>657.04</v>
      </c>
      <c r="C195" s="5" t="s">
        <v>153</v>
      </c>
      <c r="D195" t="s">
        <v>320</v>
      </c>
      <c r="E195" s="5" t="s">
        <v>140</v>
      </c>
      <c r="F195">
        <v>0.70648770000000005</v>
      </c>
      <c r="G195">
        <v>1.1508359999999999E-3</v>
      </c>
      <c r="H195" s="20">
        <v>0.70648433684083756</v>
      </c>
      <c r="I195" s="20">
        <v>2.0999991671271452E-4</v>
      </c>
      <c r="J195" s="5" t="s">
        <v>166</v>
      </c>
    </row>
    <row r="196" spans="1:18" x14ac:dyDescent="0.3">
      <c r="A196" s="60" t="s">
        <v>427</v>
      </c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8" x14ac:dyDescent="0.3">
      <c r="A197" s="1" t="s">
        <v>344</v>
      </c>
      <c r="B197" s="1">
        <v>663.76</v>
      </c>
      <c r="C197" s="5" t="s">
        <v>153</v>
      </c>
      <c r="D197" t="s">
        <v>320</v>
      </c>
      <c r="E197" s="5" t="s">
        <v>143</v>
      </c>
      <c r="F197">
        <v>0.70598399999999994</v>
      </c>
      <c r="G197">
        <v>3.0717089999999998E-4</v>
      </c>
      <c r="H197" s="20">
        <v>0.70598310233549622</v>
      </c>
      <c r="I197" s="20">
        <v>3.8599986023984782E-4</v>
      </c>
      <c r="J197" s="5" t="s">
        <v>166</v>
      </c>
    </row>
    <row r="198" spans="1:18" x14ac:dyDescent="0.3">
      <c r="A198" s="1" t="s">
        <v>345</v>
      </c>
      <c r="B198" s="1">
        <v>663.76</v>
      </c>
      <c r="C198" s="5" t="s">
        <v>153</v>
      </c>
      <c r="D198" t="s">
        <v>320</v>
      </c>
      <c r="E198" s="5" t="s">
        <v>140</v>
      </c>
      <c r="F198">
        <v>0.70546580000000003</v>
      </c>
      <c r="G198">
        <v>4.0572189999999998E-4</v>
      </c>
      <c r="H198" s="20">
        <v>0.7054646143338188</v>
      </c>
      <c r="I198" s="20">
        <v>1.7899992465444088E-4</v>
      </c>
      <c r="J198" s="5" t="s">
        <v>166</v>
      </c>
    </row>
    <row r="199" spans="1:18" x14ac:dyDescent="0.3">
      <c r="A199" s="1" t="s">
        <v>346</v>
      </c>
      <c r="B199" s="1">
        <v>663.76</v>
      </c>
      <c r="C199" s="5" t="s">
        <v>153</v>
      </c>
      <c r="D199" t="s">
        <v>320</v>
      </c>
      <c r="E199" s="5" t="s">
        <v>140</v>
      </c>
      <c r="F199">
        <v>0.70535919999999996</v>
      </c>
      <c r="G199">
        <v>3.9201889999999998E-4</v>
      </c>
      <c r="H199" s="20">
        <v>0.70535805437894239</v>
      </c>
      <c r="I199" s="20">
        <v>1.7739993390828706E-4</v>
      </c>
      <c r="J199" s="5" t="s">
        <v>166</v>
      </c>
    </row>
    <row r="200" spans="1:18" x14ac:dyDescent="0.3">
      <c r="A200" s="1" t="s">
        <v>347</v>
      </c>
      <c r="B200" s="1">
        <v>663.76</v>
      </c>
      <c r="C200" s="5" t="s">
        <v>153</v>
      </c>
      <c r="D200" t="s">
        <v>320</v>
      </c>
      <c r="E200" s="5" t="s">
        <v>140</v>
      </c>
      <c r="F200">
        <v>0.70595589999999997</v>
      </c>
      <c r="G200">
        <v>2.7746699999999999E-4</v>
      </c>
      <c r="H200" s="20">
        <v>0.70595508914103888</v>
      </c>
      <c r="I200" s="20">
        <v>1.9999993774194339E-4</v>
      </c>
      <c r="J200" s="5" t="s">
        <v>166</v>
      </c>
    </row>
    <row r="201" spans="1:18" x14ac:dyDescent="0.3">
      <c r="A201" s="60" t="s">
        <v>428</v>
      </c>
      <c r="B201" s="59"/>
      <c r="C201" s="59"/>
      <c r="D201" s="59"/>
      <c r="E201" s="59"/>
      <c r="F201" s="59"/>
      <c r="G201" s="59"/>
      <c r="H201" s="59"/>
      <c r="I201" s="59"/>
      <c r="J201" s="59"/>
      <c r="K201" s="5"/>
      <c r="L201" s="5"/>
      <c r="M201" s="5"/>
      <c r="N201" s="5"/>
      <c r="O201" s="5"/>
      <c r="P201" s="5"/>
      <c r="Q201" s="5"/>
      <c r="R201" s="5"/>
    </row>
    <row r="202" spans="1:18" x14ac:dyDescent="0.3">
      <c r="A202" s="1" t="s">
        <v>348</v>
      </c>
      <c r="B202" s="1">
        <v>668.66</v>
      </c>
      <c r="C202" s="5" t="s">
        <v>153</v>
      </c>
      <c r="D202" t="s">
        <v>320</v>
      </c>
      <c r="E202" s="5" t="s">
        <v>140</v>
      </c>
      <c r="F202">
        <v>0.70583180000000001</v>
      </c>
      <c r="G202">
        <v>6.4271640000000002E-4</v>
      </c>
      <c r="H202" s="20">
        <v>0.70582992175014558</v>
      </c>
      <c r="I202" s="20">
        <v>1.5559987973354147E-4</v>
      </c>
      <c r="J202" s="5" t="s">
        <v>166</v>
      </c>
    </row>
    <row r="203" spans="1:18" x14ac:dyDescent="0.3">
      <c r="A203" s="1" t="s">
        <v>349</v>
      </c>
      <c r="B203" s="1">
        <v>668.66</v>
      </c>
      <c r="C203" s="5" t="s">
        <v>153</v>
      </c>
      <c r="D203" t="s">
        <v>320</v>
      </c>
      <c r="E203" s="5" t="s">
        <v>140</v>
      </c>
      <c r="F203">
        <v>0.70619330000000002</v>
      </c>
      <c r="G203">
        <v>8.4353640000000001E-4</v>
      </c>
      <c r="H203" s="20">
        <v>0.70619083488144918</v>
      </c>
      <c r="I203" s="20">
        <v>1.5359994568855368E-4</v>
      </c>
      <c r="J203" s="5" t="s">
        <v>166</v>
      </c>
    </row>
    <row r="204" spans="1:18" x14ac:dyDescent="0.3">
      <c r="A204" s="1" t="s">
        <v>350</v>
      </c>
      <c r="B204" s="1">
        <v>668.66</v>
      </c>
      <c r="C204" s="5" t="s">
        <v>153</v>
      </c>
      <c r="D204" t="s">
        <v>320</v>
      </c>
      <c r="E204" s="5" t="s">
        <v>143</v>
      </c>
      <c r="F204">
        <v>0.70600249999999998</v>
      </c>
      <c r="G204">
        <v>1.463666E-3</v>
      </c>
      <c r="H204" s="20">
        <v>0.70599822263839618</v>
      </c>
      <c r="I204" s="20">
        <v>1.549998201422137E-4</v>
      </c>
      <c r="J204" s="5" t="s">
        <v>166</v>
      </c>
    </row>
    <row r="205" spans="1:18" x14ac:dyDescent="0.3">
      <c r="A205" s="1" t="s">
        <v>351</v>
      </c>
      <c r="B205" s="1">
        <v>668.66</v>
      </c>
      <c r="C205" s="5" t="s">
        <v>153</v>
      </c>
      <c r="D205" t="s">
        <v>320</v>
      </c>
      <c r="E205" s="5" t="s">
        <v>140</v>
      </c>
      <c r="F205">
        <v>0.70560500000000004</v>
      </c>
      <c r="G205">
        <v>1.455338E-3</v>
      </c>
      <c r="H205" s="20">
        <v>0.70560074697582531</v>
      </c>
      <c r="I205" s="20">
        <v>1.5119991886357404E-4</v>
      </c>
      <c r="J205" s="5" t="s">
        <v>166</v>
      </c>
    </row>
    <row r="206" spans="1:18" x14ac:dyDescent="0.3">
      <c r="A206" s="1" t="s">
        <v>352</v>
      </c>
      <c r="B206" s="1">
        <v>668.66</v>
      </c>
      <c r="C206" s="5" t="s">
        <v>153</v>
      </c>
      <c r="D206" t="s">
        <v>320</v>
      </c>
      <c r="E206" s="5" t="s">
        <v>140</v>
      </c>
      <c r="F206">
        <v>0.7057525</v>
      </c>
      <c r="G206">
        <v>1.5488190000000001E-3</v>
      </c>
      <c r="H206" s="20">
        <v>0.70574797379052201</v>
      </c>
      <c r="I206" s="20">
        <v>1.5199993199753068E-4</v>
      </c>
      <c r="J206" s="5" t="s">
        <v>166</v>
      </c>
    </row>
    <row r="207" spans="1:18" x14ac:dyDescent="0.3">
      <c r="A207" s="1" t="s">
        <v>353</v>
      </c>
      <c r="B207" s="1">
        <v>668.66</v>
      </c>
      <c r="C207" s="5" t="s">
        <v>153</v>
      </c>
      <c r="D207" t="s">
        <v>320</v>
      </c>
      <c r="E207" s="5" t="s">
        <v>140</v>
      </c>
      <c r="F207">
        <v>0.70600640000000003</v>
      </c>
      <c r="G207">
        <v>1.299117E-3</v>
      </c>
      <c r="H207" s="20">
        <v>0.7060026035101078</v>
      </c>
      <c r="I207" s="20">
        <v>1.5719983388870563E-4</v>
      </c>
      <c r="J207" s="5" t="s">
        <v>166</v>
      </c>
    </row>
    <row r="208" spans="1:18" x14ac:dyDescent="0.3">
      <c r="A208" s="1" t="s">
        <v>354</v>
      </c>
      <c r="B208" s="1">
        <v>668.66</v>
      </c>
      <c r="C208" s="5" t="s">
        <v>153</v>
      </c>
      <c r="D208" t="s">
        <v>320</v>
      </c>
      <c r="E208" s="5" t="s">
        <v>140</v>
      </c>
      <c r="F208">
        <v>0.70524129999999996</v>
      </c>
      <c r="G208">
        <v>5.7779990000000002E-4</v>
      </c>
      <c r="H208" s="20">
        <v>0.7052396114596452</v>
      </c>
      <c r="I208" s="20">
        <v>1.655999532052754E-4</v>
      </c>
      <c r="J208" s="5" t="s">
        <v>166</v>
      </c>
    </row>
    <row r="209" spans="1:10" x14ac:dyDescent="0.3">
      <c r="A209" s="1" t="s">
        <v>355</v>
      </c>
      <c r="B209" s="1">
        <v>668.66</v>
      </c>
      <c r="C209" s="5" t="s">
        <v>153</v>
      </c>
      <c r="D209" t="s">
        <v>320</v>
      </c>
      <c r="E209" s="5" t="s">
        <v>140</v>
      </c>
      <c r="F209">
        <v>0.70557230000000004</v>
      </c>
      <c r="G209">
        <v>7.0803749999999996E-4</v>
      </c>
      <c r="H209" s="20">
        <v>0.70557023085825832</v>
      </c>
      <c r="I209" s="20">
        <v>1.5439994933847233E-4</v>
      </c>
      <c r="J209" s="5" t="s">
        <v>166</v>
      </c>
    </row>
    <row r="210" spans="1:10" x14ac:dyDescent="0.3">
      <c r="A210" s="1" t="s">
        <v>356</v>
      </c>
      <c r="B210" s="1">
        <v>671.67</v>
      </c>
      <c r="C210" s="5" t="s">
        <v>153</v>
      </c>
      <c r="D210" t="s">
        <v>320</v>
      </c>
      <c r="E210" s="5" t="s">
        <v>140</v>
      </c>
      <c r="F210">
        <v>0.70569219999999999</v>
      </c>
      <c r="G210">
        <v>1.69527E-3</v>
      </c>
      <c r="H210" s="20">
        <v>0.70568724580771425</v>
      </c>
      <c r="I210" s="20">
        <v>1.7599991265703933E-4</v>
      </c>
      <c r="J210" s="5" t="s">
        <v>166</v>
      </c>
    </row>
    <row r="211" spans="1:10" x14ac:dyDescent="0.3">
      <c r="A211" s="1" t="s">
        <v>357</v>
      </c>
      <c r="B211" s="1">
        <v>671.67</v>
      </c>
      <c r="C211" s="5" t="s">
        <v>153</v>
      </c>
      <c r="D211" t="s">
        <v>320</v>
      </c>
      <c r="E211" s="5" t="s">
        <v>140</v>
      </c>
      <c r="F211">
        <v>0.70545959999999996</v>
      </c>
      <c r="G211">
        <v>3.8538610000000001E-3</v>
      </c>
      <c r="H211" s="20">
        <v>0.70544833762383785</v>
      </c>
      <c r="I211" s="20">
        <v>1.7779986562775545E-4</v>
      </c>
      <c r="J211" s="5" t="s">
        <v>166</v>
      </c>
    </row>
    <row r="212" spans="1:10" x14ac:dyDescent="0.3">
      <c r="A212" s="1" t="s">
        <v>358</v>
      </c>
      <c r="B212" s="1">
        <v>671.67</v>
      </c>
      <c r="C212" s="5" t="s">
        <v>153</v>
      </c>
      <c r="D212" t="s">
        <v>320</v>
      </c>
      <c r="E212" s="5" t="s">
        <v>143</v>
      </c>
      <c r="F212">
        <v>0.70563180000000003</v>
      </c>
      <c r="G212">
        <v>1.1853110000000001E-3</v>
      </c>
      <c r="H212" s="20">
        <v>0.7056283360924146</v>
      </c>
      <c r="I212" s="20">
        <v>1.7619993294925074E-4</v>
      </c>
      <c r="J212" s="5" t="s">
        <v>166</v>
      </c>
    </row>
    <row r="213" spans="1:10" x14ac:dyDescent="0.3">
      <c r="A213" s="1" t="s">
        <v>359</v>
      </c>
      <c r="B213" s="1">
        <v>671.67</v>
      </c>
      <c r="C213" s="5" t="s">
        <v>153</v>
      </c>
      <c r="D213" t="s">
        <v>320</v>
      </c>
      <c r="E213" s="5" t="s">
        <v>140</v>
      </c>
      <c r="F213">
        <v>0.70573459999999999</v>
      </c>
      <c r="G213">
        <v>1.788048E-3</v>
      </c>
      <c r="H213" s="20">
        <v>0.70572937467683139</v>
      </c>
      <c r="I213" s="20">
        <v>1.7719992115640743E-4</v>
      </c>
      <c r="J213" s="5" t="s">
        <v>166</v>
      </c>
    </row>
    <row r="214" spans="1:10" x14ac:dyDescent="0.3">
      <c r="A214" s="1" t="s">
        <v>360</v>
      </c>
      <c r="B214" s="1">
        <v>671.67</v>
      </c>
      <c r="C214" s="5" t="s">
        <v>153</v>
      </c>
      <c r="D214" t="s">
        <v>320</v>
      </c>
      <c r="E214" s="5" t="s">
        <v>140</v>
      </c>
      <c r="F214">
        <v>0.70572270000000004</v>
      </c>
      <c r="G214">
        <v>1.226642E-3</v>
      </c>
      <c r="H214" s="20">
        <v>0.70571911530827913</v>
      </c>
      <c r="I214" s="20">
        <v>2.1599986836703399E-4</v>
      </c>
      <c r="J214" s="5" t="s">
        <v>166</v>
      </c>
    </row>
    <row r="215" spans="1:10" x14ac:dyDescent="0.3">
      <c r="A215" s="1" t="s">
        <v>361</v>
      </c>
      <c r="B215" s="1">
        <v>671.67</v>
      </c>
      <c r="C215" s="5" t="s">
        <v>153</v>
      </c>
      <c r="D215" t="s">
        <v>320</v>
      </c>
      <c r="E215" s="5" t="s">
        <v>140</v>
      </c>
      <c r="F215">
        <v>0.70561240000000003</v>
      </c>
      <c r="G215">
        <v>8.7291300000000001E-4</v>
      </c>
      <c r="H215" s="20">
        <v>0.70560984903239565</v>
      </c>
      <c r="I215" s="20">
        <v>1.7039993583924091E-4</v>
      </c>
      <c r="J215" s="5" t="s">
        <v>166</v>
      </c>
    </row>
    <row r="216" spans="1:10" x14ac:dyDescent="0.3">
      <c r="A216" s="1" t="s">
        <v>362</v>
      </c>
      <c r="B216" s="1">
        <v>671.67</v>
      </c>
      <c r="C216" s="5" t="s">
        <v>153</v>
      </c>
      <c r="D216" t="s">
        <v>320</v>
      </c>
      <c r="E216" s="5" t="s">
        <v>143</v>
      </c>
      <c r="F216">
        <v>0.7058101</v>
      </c>
      <c r="G216">
        <v>1.642145E-3</v>
      </c>
      <c r="H216" s="20">
        <v>0.70580530105818484</v>
      </c>
      <c r="I216" s="20">
        <v>1.8299993043797012E-4</v>
      </c>
      <c r="J216" s="5" t="s">
        <v>166</v>
      </c>
    </row>
    <row r="217" spans="1:10" x14ac:dyDescent="0.3">
      <c r="A217" s="1" t="s">
        <v>363</v>
      </c>
      <c r="B217" s="1">
        <v>671.67</v>
      </c>
      <c r="C217" s="5" t="s">
        <v>153</v>
      </c>
      <c r="D217" t="s">
        <v>320</v>
      </c>
      <c r="E217" s="5" t="s">
        <v>140</v>
      </c>
      <c r="F217">
        <v>0.70572369999999995</v>
      </c>
      <c r="G217">
        <v>2.203984E-3</v>
      </c>
      <c r="H217" s="20">
        <v>0.70571725916135442</v>
      </c>
      <c r="I217" s="20">
        <v>1.9159992708202425E-4</v>
      </c>
      <c r="J217" s="5" t="s">
        <v>166</v>
      </c>
    </row>
    <row r="218" spans="1:10" x14ac:dyDescent="0.3">
      <c r="A218" s="1" t="s">
        <v>364</v>
      </c>
      <c r="B218" s="1">
        <v>671.67</v>
      </c>
      <c r="C218" s="5" t="s">
        <v>153</v>
      </c>
      <c r="D218" t="s">
        <v>320</v>
      </c>
      <c r="E218" s="5" t="s">
        <v>143</v>
      </c>
      <c r="F218">
        <v>0.70575949999999998</v>
      </c>
      <c r="G218">
        <v>2.1742290000000002E-3</v>
      </c>
      <c r="H218" s="20">
        <v>0.70575314611622975</v>
      </c>
      <c r="I218" s="20">
        <v>1.8859986922533531E-4</v>
      </c>
      <c r="J218" s="5" t="s">
        <v>166</v>
      </c>
    </row>
    <row r="219" spans="1:10" x14ac:dyDescent="0.3">
      <c r="A219" s="1" t="s">
        <v>365</v>
      </c>
      <c r="B219" s="1">
        <v>671.67</v>
      </c>
      <c r="C219" s="5" t="s">
        <v>153</v>
      </c>
      <c r="D219" t="s">
        <v>320</v>
      </c>
      <c r="E219" s="5" t="s">
        <v>140</v>
      </c>
      <c r="F219">
        <v>0.70607109999999995</v>
      </c>
      <c r="G219">
        <v>3.808896E-3</v>
      </c>
      <c r="H219" s="20">
        <v>0.70605996902783608</v>
      </c>
      <c r="I219" s="20">
        <v>1.8519992403372E-4</v>
      </c>
      <c r="J219" s="5" t="s">
        <v>166</v>
      </c>
    </row>
  </sheetData>
  <mergeCells count="3">
    <mergeCell ref="A120:J120"/>
    <mergeCell ref="A196:J196"/>
    <mergeCell ref="A201:J2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D089-B06C-41D6-9F28-BF6E11067661}">
  <dimension ref="A1:G38"/>
  <sheetViews>
    <sheetView workbookViewId="0"/>
  </sheetViews>
  <sheetFormatPr defaultColWidth="9.109375" defaultRowHeight="14.4" x14ac:dyDescent="0.3"/>
  <cols>
    <col min="1" max="16384" width="9.109375" style="5"/>
  </cols>
  <sheetData>
    <row r="1" spans="1:7" x14ac:dyDescent="0.3">
      <c r="B1" s="1" t="s">
        <v>0</v>
      </c>
      <c r="C1" s="1" t="s">
        <v>0</v>
      </c>
      <c r="D1" s="1" t="s">
        <v>0</v>
      </c>
      <c r="E1" s="1" t="s">
        <v>1</v>
      </c>
      <c r="F1" s="1" t="s">
        <v>1</v>
      </c>
      <c r="G1" s="1" t="s">
        <v>1</v>
      </c>
    </row>
    <row r="2" spans="1:7" ht="15" thickBot="1" x14ac:dyDescent="0.35">
      <c r="A2" s="4" t="s">
        <v>390</v>
      </c>
      <c r="B2" s="4" t="s">
        <v>2</v>
      </c>
      <c r="C2" s="4" t="s">
        <v>3</v>
      </c>
      <c r="D2" s="4" t="s">
        <v>4</v>
      </c>
      <c r="E2" s="4" t="s">
        <v>2</v>
      </c>
      <c r="F2" s="4" t="s">
        <v>3</v>
      </c>
      <c r="G2" s="4" t="s">
        <v>4</v>
      </c>
    </row>
    <row r="3" spans="1:7" x14ac:dyDescent="0.3">
      <c r="A3" s="1" t="s">
        <v>5</v>
      </c>
      <c r="B3" s="6">
        <v>9.9019999999999992</v>
      </c>
      <c r="C3" s="6">
        <v>4.9989999999999997</v>
      </c>
      <c r="D3" s="6">
        <v>3.4649999999999999</v>
      </c>
      <c r="E3" s="5">
        <v>9.1300000000000008</v>
      </c>
      <c r="F3" s="5">
        <v>4.5</v>
      </c>
      <c r="G3" s="5">
        <v>3.2029999999999998</v>
      </c>
    </row>
    <row r="4" spans="1:7" x14ac:dyDescent="0.3">
      <c r="A4" s="1" t="s">
        <v>7</v>
      </c>
      <c r="B4" s="6">
        <v>32.368000000000002</v>
      </c>
      <c r="C4" s="6">
        <v>30.652000000000001</v>
      </c>
      <c r="D4" s="6">
        <v>40.698</v>
      </c>
      <c r="E4" s="5">
        <v>33.53</v>
      </c>
      <c r="F4" s="5">
        <v>31.83</v>
      </c>
      <c r="G4" s="5">
        <v>43.21</v>
      </c>
    </row>
    <row r="5" spans="1:7" x14ac:dyDescent="0.3">
      <c r="A5" s="1" t="s">
        <v>8</v>
      </c>
      <c r="B5" s="6">
        <v>12816.778</v>
      </c>
      <c r="C5" s="6">
        <v>15853.981</v>
      </c>
      <c r="D5" s="6">
        <v>5596.7380000000003</v>
      </c>
      <c r="E5" s="5">
        <v>13575</v>
      </c>
      <c r="F5" s="5">
        <v>16368</v>
      </c>
      <c r="G5" s="5">
        <v>5746</v>
      </c>
    </row>
    <row r="6" spans="1:7" x14ac:dyDescent="0.3">
      <c r="A6" s="1" t="s">
        <v>9</v>
      </c>
      <c r="B6" s="6">
        <v>417.90300000000002</v>
      </c>
      <c r="C6" s="6">
        <v>325.95699999999999</v>
      </c>
      <c r="D6" s="6">
        <v>332.23399999999998</v>
      </c>
      <c r="E6" s="5">
        <v>417.6</v>
      </c>
      <c r="F6" s="5">
        <v>318.2</v>
      </c>
      <c r="G6" s="5">
        <v>320.60000000000002</v>
      </c>
    </row>
    <row r="7" spans="1:7" x14ac:dyDescent="0.3">
      <c r="A7" s="1" t="s">
        <v>10</v>
      </c>
      <c r="B7" s="6">
        <v>14.069000000000001</v>
      </c>
      <c r="C7" s="6">
        <v>285</v>
      </c>
      <c r="D7" s="6">
        <v>371.29</v>
      </c>
      <c r="E7" s="5">
        <v>15.85</v>
      </c>
      <c r="F7" s="5">
        <v>287.2</v>
      </c>
      <c r="G7" s="5">
        <v>392.9</v>
      </c>
    </row>
    <row r="8" spans="1:7" x14ac:dyDescent="0.3">
      <c r="A8" s="1" t="s">
        <v>11</v>
      </c>
      <c r="B8" s="6">
        <v>37.58</v>
      </c>
      <c r="C8" s="6">
        <v>44.875</v>
      </c>
      <c r="D8" s="6">
        <v>53.499000000000002</v>
      </c>
      <c r="E8" s="5">
        <v>37.33</v>
      </c>
      <c r="F8" s="5">
        <v>44.89</v>
      </c>
      <c r="G8" s="5">
        <v>52.22</v>
      </c>
    </row>
    <row r="9" spans="1:7" x14ac:dyDescent="0.3">
      <c r="A9" s="1" t="s">
        <v>12</v>
      </c>
      <c r="B9" s="6">
        <v>11.791</v>
      </c>
      <c r="C9" s="6">
        <v>121.36</v>
      </c>
      <c r="D9" s="6">
        <v>177.333</v>
      </c>
      <c r="E9" s="5">
        <v>12.57</v>
      </c>
      <c r="F9" s="5">
        <v>119.8</v>
      </c>
      <c r="G9" s="5">
        <v>168.9</v>
      </c>
    </row>
    <row r="10" spans="1:7" x14ac:dyDescent="0.3">
      <c r="A10" s="1" t="s">
        <v>13</v>
      </c>
      <c r="B10" s="6">
        <v>18.946000000000002</v>
      </c>
      <c r="C10" s="6">
        <v>145.49299999999999</v>
      </c>
      <c r="D10" s="6">
        <v>138.43799999999999</v>
      </c>
      <c r="E10" s="5">
        <v>19.66</v>
      </c>
      <c r="F10" s="5">
        <v>129.30000000000001</v>
      </c>
      <c r="G10" s="5">
        <v>120.7</v>
      </c>
    </row>
    <row r="11" spans="1:7" x14ac:dyDescent="0.3">
      <c r="A11" s="1" t="s">
        <v>14</v>
      </c>
      <c r="B11" s="6">
        <v>140.46700000000001</v>
      </c>
      <c r="C11" s="6">
        <v>112.21899999999999</v>
      </c>
      <c r="D11" s="6">
        <v>77.528999999999996</v>
      </c>
      <c r="E11" s="5">
        <v>129.5</v>
      </c>
      <c r="F11" s="5">
        <v>103.9</v>
      </c>
      <c r="G11" s="5">
        <v>70.400000000000006</v>
      </c>
    </row>
    <row r="12" spans="1:7" x14ac:dyDescent="0.3">
      <c r="A12" s="1" t="s">
        <v>15</v>
      </c>
      <c r="B12" s="6">
        <v>22.616</v>
      </c>
      <c r="C12" s="6">
        <v>21.077999999999999</v>
      </c>
      <c r="D12" s="6">
        <v>13.69</v>
      </c>
      <c r="E12" s="5">
        <v>22.07</v>
      </c>
      <c r="F12" s="5">
        <v>21.37</v>
      </c>
      <c r="G12" s="5">
        <v>15.46</v>
      </c>
    </row>
    <row r="13" spans="1:7" x14ac:dyDescent="0.3">
      <c r="A13" s="1" t="s">
        <v>16</v>
      </c>
      <c r="B13" s="6">
        <v>49.975000000000001</v>
      </c>
      <c r="C13" s="6">
        <v>9.907</v>
      </c>
      <c r="D13" s="6">
        <v>0.245</v>
      </c>
      <c r="E13" s="5">
        <v>46.02</v>
      </c>
      <c r="F13" s="5">
        <v>9.2609999999999992</v>
      </c>
      <c r="G13" s="5">
        <v>0.21</v>
      </c>
    </row>
    <row r="14" spans="1:7" x14ac:dyDescent="0.3">
      <c r="A14" s="1" t="s">
        <v>17</v>
      </c>
      <c r="B14" s="6">
        <v>322.44499999999999</v>
      </c>
      <c r="C14" s="6">
        <v>380.298</v>
      </c>
      <c r="D14" s="6">
        <v>102.467</v>
      </c>
      <c r="E14" s="5">
        <v>337.4</v>
      </c>
      <c r="F14" s="5">
        <v>394.1</v>
      </c>
      <c r="G14" s="5">
        <v>108.6</v>
      </c>
    </row>
    <row r="15" spans="1:7" x14ac:dyDescent="0.3">
      <c r="A15" s="1" t="s">
        <v>19</v>
      </c>
      <c r="B15" s="6">
        <v>185.10499999999999</v>
      </c>
      <c r="C15" s="6">
        <v>168.078</v>
      </c>
      <c r="D15" s="6">
        <v>12.564</v>
      </c>
      <c r="E15" s="5">
        <v>186.5</v>
      </c>
      <c r="F15" s="5">
        <v>171.2</v>
      </c>
      <c r="G15" s="5">
        <v>14.8</v>
      </c>
    </row>
    <row r="16" spans="1:7" x14ac:dyDescent="0.3">
      <c r="A16" s="1" t="s">
        <v>20</v>
      </c>
      <c r="B16" s="6">
        <v>11.829000000000001</v>
      </c>
      <c r="C16" s="6">
        <v>17.867999999999999</v>
      </c>
      <c r="D16" s="6">
        <v>0.51700000000000002</v>
      </c>
      <c r="E16" s="5">
        <v>12.44</v>
      </c>
      <c r="F16" s="5">
        <v>18.100000000000001</v>
      </c>
      <c r="G16" s="5">
        <v>0.55300000000000005</v>
      </c>
    </row>
    <row r="17" spans="1:7" x14ac:dyDescent="0.3">
      <c r="A17" s="1" t="s">
        <v>24</v>
      </c>
      <c r="B17" s="6">
        <v>641.18499999999995</v>
      </c>
      <c r="C17" s="6">
        <v>128.66399999999999</v>
      </c>
      <c r="D17" s="6">
        <v>6.8730000000000002</v>
      </c>
      <c r="E17" s="5">
        <v>683.9</v>
      </c>
      <c r="F17" s="5">
        <v>130.9</v>
      </c>
      <c r="G17" s="5">
        <v>6.75</v>
      </c>
    </row>
    <row r="18" spans="1:7" x14ac:dyDescent="0.3">
      <c r="A18" s="1" t="s">
        <v>25</v>
      </c>
      <c r="B18" s="6">
        <v>25.096</v>
      </c>
      <c r="C18" s="6">
        <v>15.239000000000001</v>
      </c>
      <c r="D18" s="6">
        <v>0.64100000000000001</v>
      </c>
      <c r="E18" s="5">
        <v>25.08</v>
      </c>
      <c r="F18" s="5">
        <v>15.2</v>
      </c>
      <c r="G18" s="5">
        <v>0.627</v>
      </c>
    </row>
    <row r="19" spans="1:7" x14ac:dyDescent="0.3">
      <c r="A19" s="1" t="s">
        <v>26</v>
      </c>
      <c r="B19" s="6">
        <v>50.984000000000002</v>
      </c>
      <c r="C19" s="6">
        <v>36.652000000000001</v>
      </c>
      <c r="D19" s="6">
        <v>1.8180000000000001</v>
      </c>
      <c r="E19" s="5">
        <v>53.12</v>
      </c>
      <c r="F19" s="5">
        <v>37.53</v>
      </c>
      <c r="G19" s="5">
        <v>1.92</v>
      </c>
    </row>
    <row r="20" spans="1:7" x14ac:dyDescent="0.3">
      <c r="A20" s="1" t="s">
        <v>27</v>
      </c>
      <c r="B20" s="6">
        <v>6.2910000000000004</v>
      </c>
      <c r="C20" s="6">
        <v>5.0069999999999997</v>
      </c>
      <c r="D20" s="6">
        <v>0.34200000000000003</v>
      </c>
      <c r="E20" s="5">
        <v>6.827</v>
      </c>
      <c r="F20" s="5">
        <v>5.3390000000000004</v>
      </c>
      <c r="G20" s="5">
        <v>0.37230000000000002</v>
      </c>
    </row>
    <row r="21" spans="1:7" x14ac:dyDescent="0.3">
      <c r="A21" s="1" t="s">
        <v>28</v>
      </c>
      <c r="B21" s="6">
        <v>27.701000000000001</v>
      </c>
      <c r="C21" s="6">
        <v>23.408000000000001</v>
      </c>
      <c r="D21" s="6">
        <v>2.1989999999999998</v>
      </c>
      <c r="E21" s="5">
        <v>28.26</v>
      </c>
      <c r="F21" s="5">
        <v>24.27</v>
      </c>
      <c r="G21" s="5">
        <v>2.3969999999999998</v>
      </c>
    </row>
    <row r="22" spans="1:7" x14ac:dyDescent="0.3">
      <c r="A22" s="1" t="s">
        <v>29</v>
      </c>
      <c r="B22" s="6">
        <v>6.2670000000000003</v>
      </c>
      <c r="C22" s="6">
        <v>5.8310000000000004</v>
      </c>
      <c r="D22" s="6">
        <v>1.01</v>
      </c>
      <c r="E22" s="5">
        <v>6.5469999999999997</v>
      </c>
      <c r="F22" s="5">
        <v>6.0229999999999997</v>
      </c>
      <c r="G22" s="5">
        <v>1.113</v>
      </c>
    </row>
    <row r="23" spans="1:7" x14ac:dyDescent="0.3">
      <c r="A23" s="1" t="s">
        <v>30</v>
      </c>
      <c r="B23" s="6">
        <v>1.921</v>
      </c>
      <c r="C23" s="6">
        <v>1.9890000000000001</v>
      </c>
      <c r="D23" s="6">
        <v>0.49</v>
      </c>
      <c r="E23" s="5">
        <v>1.9890000000000001</v>
      </c>
      <c r="F23" s="5">
        <v>2.0430000000000001</v>
      </c>
      <c r="G23" s="5">
        <v>0.52010000000000001</v>
      </c>
    </row>
    <row r="24" spans="1:7" x14ac:dyDescent="0.3">
      <c r="A24" s="1" t="s">
        <v>31</v>
      </c>
      <c r="B24" s="6">
        <v>6.5739999999999998</v>
      </c>
      <c r="C24" s="6">
        <v>5.8339999999999996</v>
      </c>
      <c r="D24" s="6">
        <v>1.5840000000000001</v>
      </c>
      <c r="E24" s="5">
        <v>6.8109999999999999</v>
      </c>
      <c r="F24" s="5">
        <v>6.2069999999999999</v>
      </c>
      <c r="G24" s="5">
        <v>1.8089999999999999</v>
      </c>
    </row>
    <row r="25" spans="1:7" x14ac:dyDescent="0.3">
      <c r="A25" s="1" t="s">
        <v>32</v>
      </c>
      <c r="B25" s="6">
        <v>0.96499999999999997</v>
      </c>
      <c r="C25" s="6">
        <v>0.84699999999999998</v>
      </c>
      <c r="D25" s="6">
        <v>0.307</v>
      </c>
      <c r="E25" s="5">
        <v>1.077</v>
      </c>
      <c r="F25" s="5">
        <v>0.93920000000000003</v>
      </c>
      <c r="G25" s="5">
        <v>0.36230000000000001</v>
      </c>
    </row>
    <row r="26" spans="1:7" x14ac:dyDescent="0.3">
      <c r="A26" s="1" t="s">
        <v>33</v>
      </c>
      <c r="B26" s="6">
        <v>6.0709999999999997</v>
      </c>
      <c r="C26" s="6">
        <v>4.843</v>
      </c>
      <c r="D26" s="6">
        <v>2.238</v>
      </c>
      <c r="E26" s="5">
        <v>6.4240000000000004</v>
      </c>
      <c r="F26" s="5">
        <v>5.28</v>
      </c>
      <c r="G26" s="5">
        <v>2.544</v>
      </c>
    </row>
    <row r="27" spans="1:7" x14ac:dyDescent="0.3">
      <c r="A27" s="1" t="s">
        <v>34</v>
      </c>
      <c r="B27" s="6">
        <v>1.22</v>
      </c>
      <c r="C27" s="6">
        <v>0.89500000000000002</v>
      </c>
      <c r="D27" s="6">
        <v>0.49199999999999999</v>
      </c>
      <c r="E27" s="5">
        <v>1.3129999999999999</v>
      </c>
      <c r="F27" s="5">
        <v>0.98870000000000002</v>
      </c>
      <c r="G27" s="5">
        <v>0.57179999999999997</v>
      </c>
    </row>
    <row r="28" spans="1:7" x14ac:dyDescent="0.3">
      <c r="A28" s="1" t="s">
        <v>35</v>
      </c>
      <c r="B28" s="6">
        <v>3.3450000000000002</v>
      </c>
      <c r="C28" s="6">
        <v>2.27</v>
      </c>
      <c r="D28" s="6">
        <v>1.4219999999999999</v>
      </c>
      <c r="E28" s="5">
        <v>3.67</v>
      </c>
      <c r="F28" s="5">
        <v>2.5110000000000001</v>
      </c>
      <c r="G28" s="5">
        <v>1.68</v>
      </c>
    </row>
    <row r="29" spans="1:7" x14ac:dyDescent="0.3">
      <c r="A29" s="1" t="s">
        <v>36</v>
      </c>
      <c r="B29" s="6">
        <v>0.47299999999999998</v>
      </c>
      <c r="C29" s="6">
        <v>0.29199999999999998</v>
      </c>
      <c r="D29" s="6">
        <v>0.20599999999999999</v>
      </c>
      <c r="E29" s="5">
        <v>0.53410000000000002</v>
      </c>
      <c r="F29" s="5">
        <v>0.33489999999999998</v>
      </c>
      <c r="G29" s="5">
        <v>0.25580000000000003</v>
      </c>
    </row>
    <row r="30" spans="1:7" x14ac:dyDescent="0.3">
      <c r="A30" s="1" t="s">
        <v>37</v>
      </c>
      <c r="B30" s="6">
        <v>3.34</v>
      </c>
      <c r="C30" s="6">
        <v>1.9390000000000001</v>
      </c>
      <c r="D30" s="6">
        <v>1.5189999999999999</v>
      </c>
      <c r="E30" s="5">
        <v>3.3919999999999999</v>
      </c>
      <c r="F30" s="5">
        <v>1.994</v>
      </c>
      <c r="G30" s="5">
        <v>1.631</v>
      </c>
    </row>
    <row r="31" spans="1:7" x14ac:dyDescent="0.3">
      <c r="A31" s="1" t="s">
        <v>38</v>
      </c>
      <c r="B31" s="6">
        <v>0.47199999999999998</v>
      </c>
      <c r="C31" s="6">
        <v>0.25900000000000001</v>
      </c>
      <c r="D31" s="6">
        <v>0.215</v>
      </c>
      <c r="E31" s="5">
        <v>0.50490000000000002</v>
      </c>
      <c r="F31" s="5">
        <v>0.27539999999999998</v>
      </c>
      <c r="G31" s="5">
        <v>0.24840000000000001</v>
      </c>
    </row>
    <row r="32" spans="1:7" x14ac:dyDescent="0.3">
      <c r="A32" s="1" t="s">
        <v>39</v>
      </c>
      <c r="B32" s="6">
        <v>4.8380000000000001</v>
      </c>
      <c r="C32" s="6">
        <v>4.242</v>
      </c>
      <c r="D32" s="6">
        <v>0.53300000000000003</v>
      </c>
      <c r="E32" s="5">
        <v>4.9720000000000004</v>
      </c>
      <c r="F32" s="5">
        <v>4.47</v>
      </c>
      <c r="G32" s="5">
        <v>0.58220000000000005</v>
      </c>
    </row>
    <row r="33" spans="1:7" x14ac:dyDescent="0.3">
      <c r="A33" s="1" t="s">
        <v>40</v>
      </c>
      <c r="B33" s="6">
        <v>0.71</v>
      </c>
      <c r="C33" s="6">
        <v>1.0429999999999999</v>
      </c>
      <c r="D33" s="6">
        <v>4.5999999999999999E-2</v>
      </c>
      <c r="E33" s="5">
        <v>0.78500000000000003</v>
      </c>
      <c r="F33" s="5">
        <v>1.1539999999999999</v>
      </c>
      <c r="G33" s="5">
        <v>4.1399999999999999E-2</v>
      </c>
    </row>
    <row r="34" spans="1:7" x14ac:dyDescent="0.3">
      <c r="A34" s="1" t="s">
        <v>42</v>
      </c>
      <c r="B34" s="6">
        <v>0.3</v>
      </c>
      <c r="C34" s="6">
        <v>0.02</v>
      </c>
      <c r="D34" s="6">
        <v>2E-3</v>
      </c>
      <c r="E34" s="5">
        <v>0.26700000000000002</v>
      </c>
      <c r="F34" s="5">
        <v>2.24E-2</v>
      </c>
      <c r="G34" s="5">
        <v>2.0999999999999999E-3</v>
      </c>
    </row>
    <row r="35" spans="1:7" x14ac:dyDescent="0.3">
      <c r="A35" s="1" t="s">
        <v>43</v>
      </c>
      <c r="B35" s="6">
        <v>9.3849999999999998</v>
      </c>
      <c r="C35" s="6">
        <v>1.669</v>
      </c>
      <c r="D35" s="6">
        <v>2.6909999999999998</v>
      </c>
      <c r="E35" s="5">
        <v>10.59</v>
      </c>
      <c r="F35" s="5">
        <v>1.653</v>
      </c>
      <c r="G35" s="5">
        <v>3.0369999999999999</v>
      </c>
    </row>
    <row r="36" spans="1:7" x14ac:dyDescent="0.3">
      <c r="A36" s="1" t="s">
        <v>45</v>
      </c>
      <c r="B36" s="6">
        <v>1.7410000000000001</v>
      </c>
      <c r="C36" s="6">
        <v>0.437</v>
      </c>
      <c r="D36" s="6">
        <v>1.2E-2</v>
      </c>
      <c r="E36" s="5">
        <v>1.6830000000000001</v>
      </c>
      <c r="F36" s="5">
        <v>0.41199999999999998</v>
      </c>
      <c r="G36" s="5">
        <v>1.051E-2</v>
      </c>
    </row>
    <row r="38" spans="1:7" x14ac:dyDescent="0.3">
      <c r="A38" s="46" t="s">
        <v>430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AFA5-766E-4F30-945F-69AA7D46BA30}">
  <dimension ref="A1:F44"/>
  <sheetViews>
    <sheetView workbookViewId="0"/>
  </sheetViews>
  <sheetFormatPr defaultRowHeight="14.4" x14ac:dyDescent="0.3"/>
  <cols>
    <col min="1" max="1" width="14.5546875" customWidth="1"/>
    <col min="2" max="2" width="14.5546875" style="5" bestFit="1" customWidth="1"/>
    <col min="3" max="3" width="10.5546875" style="5" bestFit="1" customWidth="1"/>
    <col min="4" max="4" width="15.6640625" style="5" customWidth="1"/>
    <col min="5" max="5" width="8.88671875" style="5"/>
    <col min="6" max="6" width="15" bestFit="1" customWidth="1"/>
  </cols>
  <sheetData>
    <row r="1" spans="1:6" s="15" customFormat="1" ht="33" thickBot="1" x14ac:dyDescent="0.35">
      <c r="A1" s="40"/>
      <c r="B1" s="41" t="s">
        <v>385</v>
      </c>
      <c r="C1" s="42" t="s">
        <v>126</v>
      </c>
      <c r="D1" s="41" t="s">
        <v>386</v>
      </c>
      <c r="E1" s="42" t="s">
        <v>126</v>
      </c>
      <c r="F1" s="41" t="s">
        <v>419</v>
      </c>
    </row>
    <row r="2" spans="1:6" s="14" customFormat="1" x14ac:dyDescent="0.3">
      <c r="A2" s="13" t="s">
        <v>127</v>
      </c>
      <c r="B2" s="14">
        <v>0.70717839999999998</v>
      </c>
      <c r="C2" s="14">
        <v>2.5299999999999998E-5</v>
      </c>
      <c r="D2" s="14">
        <v>2.1207919999999999E-4</v>
      </c>
      <c r="E2" s="14">
        <v>5.8100000000000003E-6</v>
      </c>
      <c r="F2" s="14">
        <v>0.70715300000000003</v>
      </c>
    </row>
    <row r="3" spans="1:6" s="14" customFormat="1" x14ac:dyDescent="0.3">
      <c r="A3" s="13" t="s">
        <v>127</v>
      </c>
      <c r="B3" s="14">
        <v>0.7072676</v>
      </c>
      <c r="C3" s="14">
        <v>3.54E-5</v>
      </c>
      <c r="D3" s="14">
        <v>1.3609679999999999E-4</v>
      </c>
      <c r="E3" s="14">
        <v>8.3599999999999996E-6</v>
      </c>
      <c r="F3" s="14">
        <v>0.70715300000000003</v>
      </c>
    </row>
    <row r="4" spans="1:6" s="14" customFormat="1" x14ac:dyDescent="0.3">
      <c r="A4" s="13" t="s">
        <v>127</v>
      </c>
      <c r="B4" s="14">
        <v>0.70720240000000001</v>
      </c>
      <c r="C4" s="14">
        <v>4.0599999999999998E-5</v>
      </c>
      <c r="D4" s="14">
        <v>1.987426E-4</v>
      </c>
      <c r="E4" s="14">
        <v>7.8699999999999992E-6</v>
      </c>
      <c r="F4" s="14">
        <v>0.70715300000000003</v>
      </c>
    </row>
    <row r="5" spans="1:6" s="14" customFormat="1" x14ac:dyDescent="0.3">
      <c r="A5" s="15" t="s">
        <v>127</v>
      </c>
      <c r="B5" s="14">
        <v>0.70730459999999995</v>
      </c>
      <c r="C5" s="14">
        <v>4.1999999999999998E-5</v>
      </c>
      <c r="D5" s="14">
        <v>2.077325E-4</v>
      </c>
      <c r="E5" s="14">
        <v>8.8000000000000004E-6</v>
      </c>
      <c r="F5" s="14">
        <v>0.70715300000000003</v>
      </c>
    </row>
    <row r="6" spans="1:6" s="14" customFormat="1" x14ac:dyDescent="0.3">
      <c r="A6" s="13" t="s">
        <v>127</v>
      </c>
      <c r="B6" s="14">
        <v>0.70726730000000004</v>
      </c>
      <c r="C6" s="14">
        <v>3.5200000000000002E-5</v>
      </c>
      <c r="D6" s="14">
        <v>1.8266509999999999E-4</v>
      </c>
      <c r="E6" s="14">
        <v>8.6799999999999999E-6</v>
      </c>
      <c r="F6" s="14">
        <v>0.70715300000000003</v>
      </c>
    </row>
    <row r="7" spans="1:6" s="14" customFormat="1" x14ac:dyDescent="0.3">
      <c r="A7" s="13" t="s">
        <v>127</v>
      </c>
      <c r="B7" s="14">
        <v>0.70732340000000005</v>
      </c>
      <c r="C7" s="14">
        <v>4.0299999999999997E-5</v>
      </c>
      <c r="D7" s="14">
        <v>1.6060590000000001E-4</v>
      </c>
      <c r="E7" s="14">
        <v>9.9399999999999997E-6</v>
      </c>
      <c r="F7" s="14">
        <v>0.70715300000000003</v>
      </c>
    </row>
    <row r="8" spans="1:6" s="16" customFormat="1" x14ac:dyDescent="0.3">
      <c r="A8" s="16" t="s">
        <v>127</v>
      </c>
      <c r="B8" s="14">
        <v>0.70718550000000002</v>
      </c>
      <c r="C8" s="14">
        <v>3.6000000000000001E-5</v>
      </c>
      <c r="D8" s="14">
        <v>1.7688090000000001E-4</v>
      </c>
      <c r="E8" s="14">
        <v>8.5099999999999998E-6</v>
      </c>
      <c r="F8" s="14">
        <v>0.70715300000000003</v>
      </c>
    </row>
    <row r="9" spans="1:6" s="16" customFormat="1" x14ac:dyDescent="0.3">
      <c r="A9" s="17" t="s">
        <v>128</v>
      </c>
      <c r="B9" s="18">
        <f>AVERAGE(B2:B8)</f>
        <v>0.70724702857142852</v>
      </c>
      <c r="C9" s="18">
        <f t="shared" ref="C9:E9" si="0">AVERAGE(C2:C8)</f>
        <v>3.6400000000000004E-5</v>
      </c>
      <c r="D9" s="18">
        <f t="shared" si="0"/>
        <v>1.8211471428571427E-4</v>
      </c>
      <c r="E9" s="18">
        <f t="shared" si="0"/>
        <v>8.2814285714285703E-6</v>
      </c>
    </row>
    <row r="10" spans="1:6" s="16" customFormat="1" x14ac:dyDescent="0.3">
      <c r="A10" s="17" t="s">
        <v>129</v>
      </c>
      <c r="B10" s="18">
        <f>STDEV(B2:B8)</f>
        <v>5.8407382931891666E-5</v>
      </c>
      <c r="C10" s="18">
        <f t="shared" ref="C10:E10" si="1">STDEV(C2:C8)</f>
        <v>5.6276105053566013E-6</v>
      </c>
      <c r="D10" s="18">
        <f t="shared" si="1"/>
        <v>2.7198655591617546E-5</v>
      </c>
      <c r="E10" s="18">
        <f t="shared" si="1"/>
        <v>1.2592514783450864E-6</v>
      </c>
    </row>
    <row r="11" spans="1:6" s="16" customFormat="1" x14ac:dyDescent="0.3">
      <c r="B11" s="14"/>
      <c r="C11" s="14"/>
      <c r="D11" s="14"/>
      <c r="E11" s="14"/>
    </row>
    <row r="12" spans="1:6" s="14" customFormat="1" x14ac:dyDescent="0.3">
      <c r="A12" s="13" t="s">
        <v>130</v>
      </c>
      <c r="B12" s="14">
        <v>0.70349660000000003</v>
      </c>
      <c r="C12" s="14">
        <v>4.6400000000000003E-5</v>
      </c>
      <c r="D12" s="14">
        <v>6.7241960000000003E-2</v>
      </c>
      <c r="E12" s="14">
        <v>2.8500000000000002E-5</v>
      </c>
      <c r="F12" s="14">
        <v>0.70346900000000001</v>
      </c>
    </row>
    <row r="13" spans="1:6" s="14" customFormat="1" x14ac:dyDescent="0.3">
      <c r="A13" s="13" t="s">
        <v>130</v>
      </c>
      <c r="B13" s="14">
        <v>0.70346220000000004</v>
      </c>
      <c r="C13" s="14">
        <v>6.8399999999999996E-5</v>
      </c>
      <c r="D13" s="14">
        <v>6.7043420000000006E-2</v>
      </c>
      <c r="E13" s="14">
        <v>3.0000000000000001E-5</v>
      </c>
      <c r="F13" s="14">
        <v>0.70346900000000001</v>
      </c>
    </row>
    <row r="14" spans="1:6" s="14" customFormat="1" x14ac:dyDescent="0.3">
      <c r="A14" s="13" t="s">
        <v>130</v>
      </c>
      <c r="B14" s="14">
        <v>0.70334019999999997</v>
      </c>
      <c r="C14" s="14">
        <v>7.2299999999999996E-5</v>
      </c>
      <c r="D14" s="14">
        <v>6.6715849999999993E-2</v>
      </c>
      <c r="E14" s="14">
        <v>2.8500000000000002E-5</v>
      </c>
      <c r="F14" s="14">
        <v>0.70346900000000001</v>
      </c>
    </row>
    <row r="15" spans="1:6" s="14" customFormat="1" x14ac:dyDescent="0.3">
      <c r="A15" s="13" t="s">
        <v>130</v>
      </c>
      <c r="B15" s="14">
        <v>0.70349660000000003</v>
      </c>
      <c r="C15" s="14">
        <v>6.5199999999999999E-5</v>
      </c>
      <c r="D15" s="14">
        <v>6.766432E-2</v>
      </c>
      <c r="E15" s="14">
        <v>3.6300000000000001E-5</v>
      </c>
      <c r="F15" s="14">
        <v>0.70346900000000001</v>
      </c>
    </row>
    <row r="16" spans="1:6" s="14" customFormat="1" x14ac:dyDescent="0.3">
      <c r="A16" s="13" t="s">
        <v>130</v>
      </c>
      <c r="B16" s="14">
        <v>0.7035806</v>
      </c>
      <c r="C16" s="14">
        <v>7.0300000000000001E-5</v>
      </c>
      <c r="D16" s="14">
        <v>6.7675349999999995E-2</v>
      </c>
      <c r="E16" s="14">
        <v>3.9799999999999998E-5</v>
      </c>
      <c r="F16" s="14">
        <v>0.70346900000000001</v>
      </c>
    </row>
    <row r="17" spans="1:6" s="14" customFormat="1" x14ac:dyDescent="0.3">
      <c r="A17" s="13" t="s">
        <v>130</v>
      </c>
      <c r="B17" s="14">
        <v>0.70335879999999995</v>
      </c>
      <c r="C17" s="14">
        <v>6.4700000000000001E-5</v>
      </c>
      <c r="D17" s="14">
        <v>6.7627060000000003E-2</v>
      </c>
      <c r="E17" s="14">
        <v>1.4100000000000001E-4</v>
      </c>
      <c r="F17" s="14">
        <v>0.70346900000000001</v>
      </c>
    </row>
    <row r="18" spans="1:6" s="14" customFormat="1" x14ac:dyDescent="0.3">
      <c r="A18" s="13" t="s">
        <v>130</v>
      </c>
      <c r="B18" s="14">
        <v>0.70334589999999997</v>
      </c>
      <c r="C18" s="14">
        <v>6.9200000000000002E-5</v>
      </c>
      <c r="D18" s="14">
        <v>6.7148029999999997E-2</v>
      </c>
      <c r="E18" s="14">
        <v>3.6699999999999998E-5</v>
      </c>
      <c r="F18" s="14">
        <v>0.70346900000000001</v>
      </c>
    </row>
    <row r="19" spans="1:6" s="14" customFormat="1" x14ac:dyDescent="0.3">
      <c r="A19" s="13" t="s">
        <v>130</v>
      </c>
      <c r="B19" s="14">
        <v>0.70351200000000003</v>
      </c>
      <c r="C19" s="14">
        <v>6.7500000000000001E-5</v>
      </c>
      <c r="D19" s="14">
        <v>6.7085720000000001E-2</v>
      </c>
      <c r="E19" s="14">
        <v>3.2100000000000001E-5</v>
      </c>
      <c r="F19" s="14">
        <v>0.70346900000000001</v>
      </c>
    </row>
    <row r="20" spans="1:6" s="14" customFormat="1" x14ac:dyDescent="0.3">
      <c r="A20" s="13" t="s">
        <v>130</v>
      </c>
      <c r="B20" s="14">
        <v>0.70353469999999996</v>
      </c>
      <c r="C20" s="14">
        <v>7.4800000000000002E-5</v>
      </c>
      <c r="D20" s="14">
        <v>6.7354890000000001E-2</v>
      </c>
      <c r="E20" s="14">
        <v>3.1099999999999997E-5</v>
      </c>
      <c r="F20" s="14">
        <v>0.70346900000000001</v>
      </c>
    </row>
    <row r="21" spans="1:6" s="14" customFormat="1" x14ac:dyDescent="0.3">
      <c r="A21" s="15" t="s">
        <v>130</v>
      </c>
      <c r="B21" s="14">
        <v>0.70359039999999995</v>
      </c>
      <c r="C21" s="14">
        <v>7.7000000000000001E-5</v>
      </c>
      <c r="D21" s="14">
        <v>6.7184250000000001E-2</v>
      </c>
      <c r="E21" s="14">
        <v>4.6300000000000001E-5</v>
      </c>
      <c r="F21" s="14">
        <v>0.70346900000000001</v>
      </c>
    </row>
    <row r="22" spans="1:6" s="14" customFormat="1" x14ac:dyDescent="0.3">
      <c r="A22" s="15" t="s">
        <v>130</v>
      </c>
      <c r="B22" s="14">
        <v>0.70332030000000001</v>
      </c>
      <c r="C22" s="14">
        <v>8.5099999999999995E-5</v>
      </c>
      <c r="D22" s="14">
        <v>6.7352549999999997E-2</v>
      </c>
      <c r="E22" s="14">
        <v>4.6499999999999999E-5</v>
      </c>
      <c r="F22" s="14">
        <v>0.70346900000000001</v>
      </c>
    </row>
    <row r="23" spans="1:6" s="14" customFormat="1" x14ac:dyDescent="0.3">
      <c r="A23" s="15" t="s">
        <v>130</v>
      </c>
      <c r="B23" s="14">
        <v>0.70341830000000005</v>
      </c>
      <c r="C23" s="14">
        <v>8.3100000000000001E-5</v>
      </c>
      <c r="D23" s="14">
        <v>6.7575650000000001E-2</v>
      </c>
      <c r="E23" s="14">
        <v>4.1499999999999999E-5</v>
      </c>
      <c r="F23" s="14">
        <v>0.70346900000000001</v>
      </c>
    </row>
    <row r="24" spans="1:6" s="14" customFormat="1" x14ac:dyDescent="0.3">
      <c r="A24" s="15" t="s">
        <v>130</v>
      </c>
      <c r="B24" s="14">
        <v>0.70340610000000003</v>
      </c>
      <c r="C24" s="14">
        <v>1.03E-4</v>
      </c>
      <c r="D24" s="14">
        <v>6.7472599999999994E-2</v>
      </c>
      <c r="E24" s="14">
        <v>1.63E-4</v>
      </c>
      <c r="F24" s="14">
        <v>0.70346900000000001</v>
      </c>
    </row>
    <row r="25" spans="1:6" s="14" customFormat="1" x14ac:dyDescent="0.3">
      <c r="A25" s="13" t="s">
        <v>130</v>
      </c>
      <c r="B25" s="14">
        <v>0.70348710000000003</v>
      </c>
      <c r="C25" s="14">
        <v>7.3100000000000001E-5</v>
      </c>
      <c r="D25" s="14">
        <v>6.7269869999999996E-2</v>
      </c>
      <c r="E25" s="14">
        <v>4.0399999999999999E-5</v>
      </c>
      <c r="F25" s="14">
        <v>0.70346900000000001</v>
      </c>
    </row>
    <row r="26" spans="1:6" s="14" customFormat="1" x14ac:dyDescent="0.3">
      <c r="A26" s="13" t="s">
        <v>130</v>
      </c>
      <c r="B26" s="14">
        <v>0.70327740000000005</v>
      </c>
      <c r="C26" s="14">
        <v>7.1699999999999995E-5</v>
      </c>
      <c r="D26" s="14">
        <v>6.7086919999999994E-2</v>
      </c>
      <c r="E26" s="14">
        <v>4.18E-5</v>
      </c>
      <c r="F26" s="14">
        <v>0.70346900000000001</v>
      </c>
    </row>
    <row r="27" spans="1:6" s="14" customFormat="1" x14ac:dyDescent="0.3">
      <c r="A27" s="13" t="s">
        <v>130</v>
      </c>
      <c r="B27" s="14">
        <v>0.70340290000000005</v>
      </c>
      <c r="C27" s="14">
        <v>8.0400000000000003E-5</v>
      </c>
      <c r="D27" s="14">
        <v>6.7750000000000005E-2</v>
      </c>
      <c r="E27" s="14">
        <v>4.1199999999999999E-5</v>
      </c>
      <c r="F27" s="14">
        <v>0.70346900000000001</v>
      </c>
    </row>
    <row r="28" spans="1:6" s="14" customFormat="1" x14ac:dyDescent="0.3">
      <c r="A28" s="13" t="s">
        <v>130</v>
      </c>
      <c r="B28" s="14">
        <v>0.70366839999999997</v>
      </c>
      <c r="C28" s="14">
        <v>8.2299999999999995E-5</v>
      </c>
      <c r="D28" s="14">
        <v>6.7489560000000004E-2</v>
      </c>
      <c r="E28" s="14">
        <v>3.54E-5</v>
      </c>
      <c r="F28" s="14">
        <v>0.70346900000000001</v>
      </c>
    </row>
    <row r="29" spans="1:6" s="14" customFormat="1" x14ac:dyDescent="0.3">
      <c r="A29" s="13" t="s">
        <v>130</v>
      </c>
      <c r="B29" s="14">
        <v>0.70341140000000002</v>
      </c>
      <c r="C29" s="14">
        <v>7.86E-5</v>
      </c>
      <c r="D29" s="14">
        <v>6.7866449999999995E-2</v>
      </c>
      <c r="E29" s="14">
        <v>5.94E-5</v>
      </c>
      <c r="F29" s="14">
        <v>0.70346900000000001</v>
      </c>
    </row>
    <row r="30" spans="1:6" s="14" customFormat="1" x14ac:dyDescent="0.3">
      <c r="A30" s="13" t="s">
        <v>130</v>
      </c>
      <c r="B30" s="14">
        <v>0.70364629999999995</v>
      </c>
      <c r="C30" s="14">
        <v>9.4099999999999997E-5</v>
      </c>
      <c r="D30" s="14">
        <v>6.7734749999999996E-2</v>
      </c>
      <c r="E30" s="14">
        <v>5.1499999999999998E-5</v>
      </c>
      <c r="F30" s="14">
        <v>0.70346900000000001</v>
      </c>
    </row>
    <row r="31" spans="1:6" s="16" customFormat="1" x14ac:dyDescent="0.3">
      <c r="A31" s="16" t="s">
        <v>130</v>
      </c>
      <c r="B31" s="14">
        <v>0.70336030000000005</v>
      </c>
      <c r="C31" s="14">
        <v>8.1600000000000005E-5</v>
      </c>
      <c r="D31" s="14">
        <v>6.7622740000000001E-2</v>
      </c>
      <c r="E31" s="14">
        <v>3.5200000000000002E-5</v>
      </c>
      <c r="F31" s="14">
        <v>0.70346900000000001</v>
      </c>
    </row>
    <row r="32" spans="1:6" s="16" customFormat="1" x14ac:dyDescent="0.3">
      <c r="A32" s="16" t="s">
        <v>130</v>
      </c>
      <c r="B32" s="14">
        <v>0.70348710000000003</v>
      </c>
      <c r="C32" s="14">
        <v>7.1600000000000006E-5</v>
      </c>
      <c r="D32" s="14">
        <v>6.7811540000000003E-2</v>
      </c>
      <c r="E32" s="14">
        <v>3.2700000000000002E-5</v>
      </c>
      <c r="F32" s="14">
        <v>0.70346900000000001</v>
      </c>
    </row>
    <row r="33" spans="1:6" s="16" customFormat="1" x14ac:dyDescent="0.3">
      <c r="A33" s="16" t="s">
        <v>130</v>
      </c>
      <c r="B33" s="14">
        <v>0.70352630000000005</v>
      </c>
      <c r="C33" s="14">
        <v>8.5699999999999996E-5</v>
      </c>
      <c r="D33" s="14">
        <v>6.7969849999999998E-2</v>
      </c>
      <c r="E33" s="14">
        <v>3.7599999999999999E-5</v>
      </c>
      <c r="F33" s="14">
        <v>0.70346900000000001</v>
      </c>
    </row>
    <row r="34" spans="1:6" s="16" customFormat="1" x14ac:dyDescent="0.3">
      <c r="A34" s="16" t="s">
        <v>130</v>
      </c>
      <c r="B34" s="14">
        <v>0.7034011</v>
      </c>
      <c r="C34" s="14">
        <v>8.3100000000000001E-5</v>
      </c>
      <c r="D34" s="14">
        <v>6.7646810000000002E-2</v>
      </c>
      <c r="E34" s="14">
        <v>3.6100000000000003E-5</v>
      </c>
      <c r="F34" s="14">
        <v>0.70346900000000001</v>
      </c>
    </row>
    <row r="35" spans="1:6" s="16" customFormat="1" x14ac:dyDescent="0.3">
      <c r="A35" s="16" t="s">
        <v>130</v>
      </c>
      <c r="B35" s="14">
        <v>0.70345150000000001</v>
      </c>
      <c r="C35" s="14">
        <v>8.81E-5</v>
      </c>
      <c r="D35" s="14">
        <v>6.7249539999999997E-2</v>
      </c>
      <c r="E35" s="14">
        <v>4.1900000000000002E-5</v>
      </c>
      <c r="F35" s="14">
        <v>0.70346900000000001</v>
      </c>
    </row>
    <row r="36" spans="1:6" x14ac:dyDescent="0.3">
      <c r="A36" s="17" t="s">
        <v>131</v>
      </c>
      <c r="B36" s="19">
        <f t="shared" ref="B36:E36" si="2">AVERAGE(B12:B35)</f>
        <v>0.70345760416666669</v>
      </c>
      <c r="C36" s="19">
        <f t="shared" si="2"/>
        <v>7.6554166666666673E-5</v>
      </c>
      <c r="D36" s="19">
        <f t="shared" si="2"/>
        <v>6.7443319999999987E-2</v>
      </c>
      <c r="E36" s="19">
        <f t="shared" si="2"/>
        <v>4.8104166666666679E-5</v>
      </c>
    </row>
    <row r="37" spans="1:6" x14ac:dyDescent="0.3">
      <c r="A37" s="17" t="s">
        <v>129</v>
      </c>
      <c r="B37" s="19">
        <f>STDEV(B12:B35)</f>
        <v>1.0227854753676064E-4</v>
      </c>
      <c r="C37" s="19">
        <f t="shared" ref="C37:E37" si="3">STDEV(C12:C35)</f>
        <v>1.1348548237613887E-5</v>
      </c>
      <c r="D37" s="19">
        <f t="shared" si="3"/>
        <v>3.1095741785932602E-4</v>
      </c>
      <c r="E37" s="19">
        <f t="shared" si="3"/>
        <v>3.2971786083502239E-5</v>
      </c>
    </row>
    <row r="39" spans="1:6" ht="16.2" x14ac:dyDescent="0.3">
      <c r="A39" s="46" t="s">
        <v>420</v>
      </c>
    </row>
    <row r="40" spans="1:6" x14ac:dyDescent="0.3">
      <c r="A40" s="46" t="s">
        <v>421</v>
      </c>
    </row>
    <row r="44" spans="1:6" x14ac:dyDescent="0.3">
      <c r="B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3834-0574-4A6D-9924-9032BB242AFA}">
  <dimension ref="A1:N52"/>
  <sheetViews>
    <sheetView tabSelected="1" workbookViewId="0">
      <selection sqref="A1:A2"/>
    </sheetView>
  </sheetViews>
  <sheetFormatPr defaultRowHeight="14.4" x14ac:dyDescent="0.3"/>
  <cols>
    <col min="1" max="1" width="3.109375" customWidth="1"/>
    <col min="3" max="3" width="4.6640625" customWidth="1"/>
    <col min="4" max="4" width="5.5546875" customWidth="1"/>
    <col min="5" max="5" width="5.109375" customWidth="1"/>
    <col min="6" max="6" width="6.109375" customWidth="1"/>
    <col min="7" max="7" width="4.6640625" customWidth="1"/>
    <col min="8" max="9" width="3.88671875" customWidth="1"/>
    <col min="11" max="11" width="31.5546875" customWidth="1"/>
    <col min="12" max="12" width="5.6640625" customWidth="1"/>
    <col min="13" max="14" width="6.33203125" customWidth="1"/>
  </cols>
  <sheetData>
    <row r="1" spans="1:14" x14ac:dyDescent="0.3">
      <c r="A1" s="56" t="s">
        <v>88</v>
      </c>
      <c r="B1" s="57" t="s">
        <v>47</v>
      </c>
      <c r="C1" s="52" t="s">
        <v>391</v>
      </c>
      <c r="D1" s="52" t="s">
        <v>392</v>
      </c>
      <c r="E1" s="52" t="s">
        <v>393</v>
      </c>
      <c r="F1" s="55" t="s">
        <v>394</v>
      </c>
      <c r="G1" s="52" t="s">
        <v>395</v>
      </c>
      <c r="H1" s="53" t="s">
        <v>396</v>
      </c>
      <c r="I1" s="53" t="s">
        <v>397</v>
      </c>
      <c r="J1" s="55" t="s">
        <v>398</v>
      </c>
      <c r="K1" s="52" t="s">
        <v>369</v>
      </c>
      <c r="L1" s="51" t="s">
        <v>370</v>
      </c>
      <c r="M1" s="51"/>
      <c r="N1" s="51"/>
    </row>
    <row r="2" spans="1:14" ht="83.4" customHeight="1" x14ac:dyDescent="0.3">
      <c r="A2" s="56"/>
      <c r="B2" s="52"/>
      <c r="C2" s="52"/>
      <c r="D2" s="52"/>
      <c r="E2" s="52"/>
      <c r="F2" s="55"/>
      <c r="G2" s="52"/>
      <c r="H2" s="54"/>
      <c r="I2" s="54"/>
      <c r="J2" s="55"/>
      <c r="K2" s="52"/>
      <c r="L2" s="22" t="s">
        <v>422</v>
      </c>
      <c r="M2" s="22" t="s">
        <v>423</v>
      </c>
      <c r="N2" s="22" t="s">
        <v>424</v>
      </c>
    </row>
    <row r="3" spans="1:14" x14ac:dyDescent="0.3">
      <c r="A3" s="48" t="s">
        <v>425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</row>
    <row r="4" spans="1:14" x14ac:dyDescent="0.3">
      <c r="A4" s="23">
        <v>1</v>
      </c>
      <c r="B4" s="8">
        <v>434.92</v>
      </c>
      <c r="C4" s="24">
        <v>8</v>
      </c>
      <c r="D4" s="24">
        <v>76</v>
      </c>
      <c r="E4" s="25">
        <v>16</v>
      </c>
      <c r="F4" s="24"/>
      <c r="G4" s="25"/>
      <c r="H4" s="25"/>
      <c r="I4" s="25"/>
      <c r="J4" s="24"/>
      <c r="K4" s="24" t="s">
        <v>371</v>
      </c>
      <c r="L4" s="24">
        <v>1</v>
      </c>
      <c r="M4" s="24">
        <v>2</v>
      </c>
      <c r="N4" s="24">
        <v>2</v>
      </c>
    </row>
    <row r="5" spans="1:14" x14ac:dyDescent="0.3">
      <c r="A5" s="23">
        <v>2</v>
      </c>
      <c r="B5" s="8">
        <v>444.94</v>
      </c>
      <c r="C5" s="24">
        <v>8</v>
      </c>
      <c r="D5" s="24">
        <v>80</v>
      </c>
      <c r="E5" s="24">
        <v>12</v>
      </c>
      <c r="F5" s="24"/>
      <c r="G5" s="24"/>
      <c r="H5" s="24"/>
      <c r="I5" s="24"/>
      <c r="J5" s="24"/>
      <c r="K5" s="24" t="s">
        <v>371</v>
      </c>
      <c r="L5" s="24">
        <v>1</v>
      </c>
      <c r="M5" s="29" t="s">
        <v>372</v>
      </c>
      <c r="N5" s="29" t="s">
        <v>372</v>
      </c>
    </row>
    <row r="6" spans="1:14" x14ac:dyDescent="0.3">
      <c r="A6" s="23">
        <v>3</v>
      </c>
      <c r="B6" s="8">
        <v>455.08</v>
      </c>
      <c r="C6" s="24">
        <v>56</v>
      </c>
      <c r="D6" s="24">
        <v>35</v>
      </c>
      <c r="E6" s="24">
        <v>6</v>
      </c>
      <c r="F6" s="24"/>
      <c r="G6" s="24">
        <v>1</v>
      </c>
      <c r="H6" s="24"/>
      <c r="I6" s="24"/>
      <c r="J6" s="24">
        <v>2</v>
      </c>
      <c r="K6" s="24" t="s">
        <v>138</v>
      </c>
      <c r="L6" s="24" t="s">
        <v>372</v>
      </c>
      <c r="M6" s="24">
        <v>1</v>
      </c>
      <c r="N6" s="25" t="s">
        <v>373</v>
      </c>
    </row>
    <row r="7" spans="1:14" x14ac:dyDescent="0.3">
      <c r="A7" s="23">
        <v>4</v>
      </c>
      <c r="B7" s="8">
        <v>465.06</v>
      </c>
      <c r="C7" s="24">
        <v>43</v>
      </c>
      <c r="D7" s="24">
        <v>51</v>
      </c>
      <c r="E7" s="24">
        <v>6</v>
      </c>
      <c r="F7" s="24"/>
      <c r="G7" s="24"/>
      <c r="H7" s="24"/>
      <c r="I7" s="24"/>
      <c r="J7" s="24"/>
      <c r="K7" s="24" t="s">
        <v>138</v>
      </c>
      <c r="L7" s="24" t="s">
        <v>372</v>
      </c>
      <c r="M7" s="24">
        <v>1</v>
      </c>
      <c r="N7" s="25" t="s">
        <v>373</v>
      </c>
    </row>
    <row r="8" spans="1:14" x14ac:dyDescent="0.3">
      <c r="A8" s="23">
        <v>5</v>
      </c>
      <c r="B8" s="8">
        <v>475.22</v>
      </c>
      <c r="C8" s="24">
        <v>56</v>
      </c>
      <c r="D8" s="24">
        <v>39</v>
      </c>
      <c r="E8" s="24">
        <v>5</v>
      </c>
      <c r="F8" s="24"/>
      <c r="G8" s="24"/>
      <c r="H8" s="24"/>
      <c r="I8" s="24"/>
      <c r="J8" s="24"/>
      <c r="K8" s="24" t="s">
        <v>138</v>
      </c>
      <c r="L8" s="24" t="s">
        <v>372</v>
      </c>
      <c r="M8" s="25" t="s">
        <v>373</v>
      </c>
      <c r="N8" s="25" t="s">
        <v>373</v>
      </c>
    </row>
    <row r="9" spans="1:14" x14ac:dyDescent="0.3">
      <c r="A9" s="23">
        <v>6</v>
      </c>
      <c r="B9" s="8">
        <v>485.41</v>
      </c>
      <c r="C9" s="24">
        <v>26</v>
      </c>
      <c r="D9" s="24">
        <v>66</v>
      </c>
      <c r="E9" s="24">
        <v>7</v>
      </c>
      <c r="F9" s="24"/>
      <c r="G9" s="24"/>
      <c r="H9" s="24"/>
      <c r="I9" s="24"/>
      <c r="J9" s="24">
        <v>1</v>
      </c>
      <c r="K9" s="24" t="s">
        <v>153</v>
      </c>
      <c r="L9" s="25" t="s">
        <v>373</v>
      </c>
      <c r="M9" s="24" t="s">
        <v>372</v>
      </c>
      <c r="N9" s="24"/>
    </row>
    <row r="10" spans="1:14" x14ac:dyDescent="0.3">
      <c r="A10" s="23">
        <v>7</v>
      </c>
      <c r="B10" s="8">
        <v>492.68</v>
      </c>
      <c r="C10" s="24">
        <v>42</v>
      </c>
      <c r="D10" s="24">
        <v>54</v>
      </c>
      <c r="E10" s="24">
        <v>4</v>
      </c>
      <c r="F10" s="24"/>
      <c r="G10" s="24"/>
      <c r="H10" s="24"/>
      <c r="I10" s="24"/>
      <c r="J10" s="24"/>
      <c r="K10" s="24" t="s">
        <v>198</v>
      </c>
      <c r="L10" s="25" t="s">
        <v>373</v>
      </c>
      <c r="M10" s="24" t="s">
        <v>372</v>
      </c>
      <c r="N10" s="24"/>
    </row>
    <row r="11" spans="1:14" x14ac:dyDescent="0.3">
      <c r="A11" s="23">
        <v>8</v>
      </c>
      <c r="B11" s="8">
        <v>495.86</v>
      </c>
      <c r="C11" s="24">
        <v>32</v>
      </c>
      <c r="D11" s="24">
        <v>63</v>
      </c>
      <c r="E11" s="24">
        <v>5</v>
      </c>
      <c r="F11" s="24"/>
      <c r="G11" s="24"/>
      <c r="H11" s="24"/>
      <c r="I11" s="24"/>
      <c r="J11" s="24"/>
      <c r="K11" s="24" t="s">
        <v>153</v>
      </c>
      <c r="L11" s="24" t="s">
        <v>372</v>
      </c>
      <c r="M11" s="24" t="s">
        <v>372</v>
      </c>
      <c r="N11" s="24"/>
    </row>
    <row r="12" spans="1:14" x14ac:dyDescent="0.3">
      <c r="A12" s="23">
        <v>9</v>
      </c>
      <c r="B12" s="8">
        <v>505.94</v>
      </c>
      <c r="C12" s="24">
        <v>28</v>
      </c>
      <c r="D12" s="24">
        <v>64</v>
      </c>
      <c r="E12" s="24">
        <v>6</v>
      </c>
      <c r="F12" s="24"/>
      <c r="G12" s="24"/>
      <c r="H12" s="24"/>
      <c r="I12" s="24"/>
      <c r="J12" s="24">
        <v>2</v>
      </c>
      <c r="K12" s="24" t="s">
        <v>153</v>
      </c>
      <c r="L12" s="25" t="s">
        <v>373</v>
      </c>
      <c r="M12" s="24" t="s">
        <v>372</v>
      </c>
      <c r="N12" s="24"/>
    </row>
    <row r="13" spans="1:14" x14ac:dyDescent="0.3">
      <c r="A13" s="23">
        <v>10</v>
      </c>
      <c r="B13" s="8">
        <v>515.84</v>
      </c>
      <c r="C13" s="24">
        <v>38</v>
      </c>
      <c r="D13" s="24">
        <v>55</v>
      </c>
      <c r="E13" s="24">
        <v>6</v>
      </c>
      <c r="F13" s="24"/>
      <c r="G13" s="24"/>
      <c r="H13" s="24"/>
      <c r="I13" s="24"/>
      <c r="J13" s="24">
        <v>1</v>
      </c>
      <c r="K13" s="24" t="s">
        <v>138</v>
      </c>
      <c r="L13" s="25" t="s">
        <v>373</v>
      </c>
      <c r="M13" s="24" t="s">
        <v>372</v>
      </c>
      <c r="N13" s="24"/>
    </row>
    <row r="14" spans="1:14" x14ac:dyDescent="0.3">
      <c r="A14" s="23">
        <v>11</v>
      </c>
      <c r="B14" s="8">
        <v>526.07000000000005</v>
      </c>
      <c r="C14" s="24">
        <v>33</v>
      </c>
      <c r="D14" s="24">
        <v>59</v>
      </c>
      <c r="E14" s="24" t="s">
        <v>402</v>
      </c>
      <c r="F14" s="24"/>
      <c r="G14" s="24"/>
      <c r="H14" s="24"/>
      <c r="I14" s="24"/>
      <c r="J14" s="24" t="s">
        <v>400</v>
      </c>
      <c r="K14" s="24" t="s">
        <v>153</v>
      </c>
      <c r="L14" s="25" t="s">
        <v>373</v>
      </c>
      <c r="M14" s="24" t="s">
        <v>372</v>
      </c>
      <c r="N14" s="24"/>
    </row>
    <row r="15" spans="1:14" x14ac:dyDescent="0.3">
      <c r="A15" s="23">
        <v>12</v>
      </c>
      <c r="B15" s="8">
        <v>536.21</v>
      </c>
      <c r="C15" s="24">
        <v>33</v>
      </c>
      <c r="D15" s="24">
        <v>61</v>
      </c>
      <c r="E15" s="24" t="s">
        <v>401</v>
      </c>
      <c r="F15" s="24"/>
      <c r="G15" s="24"/>
      <c r="H15" s="24"/>
      <c r="I15" s="24"/>
      <c r="J15" s="24" t="s">
        <v>400</v>
      </c>
      <c r="K15" s="24" t="s">
        <v>153</v>
      </c>
      <c r="L15" s="25" t="s">
        <v>373</v>
      </c>
      <c r="M15" s="24" t="s">
        <v>372</v>
      </c>
      <c r="N15" s="24"/>
    </row>
    <row r="16" spans="1:14" x14ac:dyDescent="0.3">
      <c r="A16" s="23">
        <v>13</v>
      </c>
      <c r="B16" s="8">
        <v>546.1</v>
      </c>
      <c r="C16" s="24">
        <v>38</v>
      </c>
      <c r="D16" s="24">
        <v>55</v>
      </c>
      <c r="E16" s="24" t="s">
        <v>403</v>
      </c>
      <c r="F16" s="24"/>
      <c r="G16" s="24"/>
      <c r="H16" s="24"/>
      <c r="I16" s="24"/>
      <c r="J16" s="24" t="s">
        <v>400</v>
      </c>
      <c r="K16" s="24" t="s">
        <v>138</v>
      </c>
      <c r="L16" s="25" t="s">
        <v>373</v>
      </c>
      <c r="M16" s="24" t="s">
        <v>372</v>
      </c>
      <c r="N16" s="24"/>
    </row>
    <row r="17" spans="1:14" x14ac:dyDescent="0.3">
      <c r="A17" s="23">
        <v>14</v>
      </c>
      <c r="B17" s="8">
        <v>556.17999999999995</v>
      </c>
      <c r="C17" s="24">
        <v>33</v>
      </c>
      <c r="D17" s="24">
        <v>60</v>
      </c>
      <c r="E17" s="24">
        <v>7</v>
      </c>
      <c r="F17" s="24"/>
      <c r="G17" s="24"/>
      <c r="H17" s="24"/>
      <c r="I17" s="24"/>
      <c r="J17" s="24"/>
      <c r="K17" s="24" t="s">
        <v>153</v>
      </c>
      <c r="L17" s="25" t="s">
        <v>373</v>
      </c>
      <c r="M17" s="24" t="s">
        <v>372</v>
      </c>
      <c r="N17" s="24"/>
    </row>
    <row r="18" spans="1:14" x14ac:dyDescent="0.3">
      <c r="A18" s="23">
        <v>15</v>
      </c>
      <c r="B18" s="8">
        <v>565.85</v>
      </c>
      <c r="C18" s="24">
        <v>43</v>
      </c>
      <c r="D18" s="24">
        <v>49</v>
      </c>
      <c r="E18" s="24">
        <v>7</v>
      </c>
      <c r="F18" s="24">
        <v>1</v>
      </c>
      <c r="G18" s="24"/>
      <c r="H18" s="24"/>
      <c r="I18" s="24"/>
      <c r="J18" s="24"/>
      <c r="K18" s="24" t="s">
        <v>138</v>
      </c>
      <c r="L18" s="24">
        <v>1</v>
      </c>
      <c r="M18" s="24" t="s">
        <v>372</v>
      </c>
      <c r="N18" s="24"/>
    </row>
    <row r="19" spans="1:14" x14ac:dyDescent="0.3">
      <c r="A19" s="23"/>
      <c r="B19" s="8"/>
      <c r="C19" s="24">
        <v>7</v>
      </c>
      <c r="D19" s="24" t="s">
        <v>400</v>
      </c>
      <c r="E19" s="24"/>
      <c r="F19" s="24">
        <v>92</v>
      </c>
      <c r="G19" s="24" t="s">
        <v>400</v>
      </c>
      <c r="H19" s="24"/>
      <c r="I19" s="24"/>
      <c r="J19" s="24"/>
      <c r="K19" s="24" t="s">
        <v>374</v>
      </c>
      <c r="L19" s="24"/>
      <c r="M19" s="24"/>
      <c r="N19" s="24"/>
    </row>
    <row r="20" spans="1:14" x14ac:dyDescent="0.3">
      <c r="A20" s="23">
        <v>16</v>
      </c>
      <c r="B20" s="8">
        <v>576.58000000000004</v>
      </c>
      <c r="C20" s="24">
        <v>43</v>
      </c>
      <c r="D20" s="24">
        <v>48</v>
      </c>
      <c r="E20" s="24">
        <v>8</v>
      </c>
      <c r="F20" s="24"/>
      <c r="G20" s="24">
        <v>1</v>
      </c>
      <c r="H20" s="24"/>
      <c r="I20" s="24"/>
      <c r="J20" s="24"/>
      <c r="K20" s="24" t="s">
        <v>138</v>
      </c>
      <c r="L20" s="24">
        <v>1</v>
      </c>
      <c r="M20" s="24" t="s">
        <v>372</v>
      </c>
      <c r="N20" s="24"/>
    </row>
    <row r="21" spans="1:14" x14ac:dyDescent="0.3">
      <c r="A21" s="23">
        <v>17</v>
      </c>
      <c r="B21" s="8">
        <v>586.55999999999995</v>
      </c>
      <c r="C21" s="24">
        <v>44</v>
      </c>
      <c r="D21" s="24">
        <v>52</v>
      </c>
      <c r="E21" s="24">
        <v>4</v>
      </c>
      <c r="F21" s="24"/>
      <c r="G21" s="24"/>
      <c r="H21" s="24"/>
      <c r="I21" s="24"/>
      <c r="J21" s="24"/>
      <c r="K21" s="24" t="s">
        <v>198</v>
      </c>
      <c r="L21" s="24" t="s">
        <v>372</v>
      </c>
      <c r="M21" s="24">
        <v>1</v>
      </c>
      <c r="N21" s="24"/>
    </row>
    <row r="22" spans="1:14" x14ac:dyDescent="0.3">
      <c r="A22" s="23">
        <v>18</v>
      </c>
      <c r="B22" s="8">
        <v>600.61</v>
      </c>
      <c r="C22" s="24">
        <v>42</v>
      </c>
      <c r="D22" s="24">
        <v>54</v>
      </c>
      <c r="E22" s="24">
        <v>4</v>
      </c>
      <c r="F22" s="24"/>
      <c r="G22" s="24"/>
      <c r="H22" s="24"/>
      <c r="I22" s="24"/>
      <c r="J22" s="24"/>
      <c r="K22" s="24" t="s">
        <v>198</v>
      </c>
      <c r="L22" s="24" t="s">
        <v>372</v>
      </c>
      <c r="M22" s="24">
        <v>1</v>
      </c>
      <c r="N22" s="24"/>
    </row>
    <row r="23" spans="1:14" x14ac:dyDescent="0.3">
      <c r="A23" s="23">
        <v>19</v>
      </c>
      <c r="B23" s="8">
        <v>608.64</v>
      </c>
      <c r="C23" s="24">
        <v>39</v>
      </c>
      <c r="D23" s="24">
        <v>57</v>
      </c>
      <c r="E23" s="24">
        <v>4</v>
      </c>
      <c r="F23" s="24"/>
      <c r="G23" s="24"/>
      <c r="H23" s="24"/>
      <c r="I23" s="24"/>
      <c r="J23" s="24"/>
      <c r="K23" s="24" t="s">
        <v>198</v>
      </c>
      <c r="L23" s="24" t="s">
        <v>372</v>
      </c>
      <c r="M23" s="24">
        <v>1</v>
      </c>
      <c r="N23" s="24"/>
    </row>
    <row r="24" spans="1:14" x14ac:dyDescent="0.3">
      <c r="A24" s="23">
        <v>20</v>
      </c>
      <c r="B24" s="8">
        <v>613.08000000000004</v>
      </c>
      <c r="C24" s="24">
        <v>87</v>
      </c>
      <c r="D24" s="24">
        <v>4</v>
      </c>
      <c r="E24" s="24"/>
      <c r="F24" s="24">
        <v>9</v>
      </c>
      <c r="G24" s="24"/>
      <c r="H24" s="24"/>
      <c r="I24" s="24"/>
      <c r="J24" s="24"/>
      <c r="K24" s="24" t="s">
        <v>375</v>
      </c>
      <c r="L24" s="24" t="s">
        <v>372</v>
      </c>
      <c r="M24" s="24">
        <v>1</v>
      </c>
      <c r="N24" s="24"/>
    </row>
    <row r="25" spans="1:14" x14ac:dyDescent="0.3">
      <c r="A25" s="23">
        <v>21</v>
      </c>
      <c r="B25" s="8">
        <v>616.23</v>
      </c>
      <c r="C25" s="24">
        <v>59</v>
      </c>
      <c r="D25" s="24">
        <v>29</v>
      </c>
      <c r="E25" s="25">
        <v>3</v>
      </c>
      <c r="F25" s="24">
        <v>8</v>
      </c>
      <c r="G25" s="24" t="s">
        <v>400</v>
      </c>
      <c r="H25" s="24"/>
      <c r="I25" s="24"/>
      <c r="J25" s="24" t="s">
        <v>400</v>
      </c>
      <c r="K25" s="24" t="s">
        <v>376</v>
      </c>
      <c r="L25" s="24" t="s">
        <v>377</v>
      </c>
      <c r="M25" s="24" t="s">
        <v>378</v>
      </c>
      <c r="N25" s="24"/>
    </row>
    <row r="26" spans="1:14" x14ac:dyDescent="0.3">
      <c r="A26" s="23">
        <v>22</v>
      </c>
      <c r="B26" s="8">
        <v>619.16</v>
      </c>
      <c r="C26" s="24">
        <v>38</v>
      </c>
      <c r="D26" s="24">
        <v>22</v>
      </c>
      <c r="E26" s="24"/>
      <c r="F26" s="24">
        <v>2</v>
      </c>
      <c r="G26" s="24">
        <v>13</v>
      </c>
      <c r="H26" s="24"/>
      <c r="I26" s="24">
        <v>25</v>
      </c>
      <c r="J26" s="24"/>
      <c r="K26" s="27" t="s">
        <v>379</v>
      </c>
      <c r="L26" s="24"/>
      <c r="M26" s="24"/>
      <c r="N26" s="24"/>
    </row>
    <row r="27" spans="1:14" x14ac:dyDescent="0.3">
      <c r="A27" s="23">
        <v>23</v>
      </c>
      <c r="B27" s="8">
        <v>627.58000000000004</v>
      </c>
      <c r="C27" s="24">
        <v>24</v>
      </c>
      <c r="D27" s="24">
        <v>70</v>
      </c>
      <c r="E27" s="24" t="s">
        <v>401</v>
      </c>
      <c r="F27" s="24"/>
      <c r="G27" s="24"/>
      <c r="H27" s="24"/>
      <c r="I27" s="24"/>
      <c r="J27" s="24" t="s">
        <v>400</v>
      </c>
      <c r="K27" s="24" t="s">
        <v>153</v>
      </c>
      <c r="L27" s="24"/>
      <c r="M27" s="25" t="s">
        <v>380</v>
      </c>
      <c r="N27" s="24"/>
    </row>
    <row r="28" spans="1:14" x14ac:dyDescent="0.3">
      <c r="A28" s="23">
        <v>24</v>
      </c>
      <c r="B28" s="8">
        <v>636.75</v>
      </c>
      <c r="C28" s="24">
        <v>21</v>
      </c>
      <c r="D28" s="24">
        <v>71</v>
      </c>
      <c r="E28" s="24" t="s">
        <v>402</v>
      </c>
      <c r="F28" s="24"/>
      <c r="G28" s="24" t="s">
        <v>400</v>
      </c>
      <c r="H28" s="24"/>
      <c r="I28" s="24"/>
      <c r="J28" s="24"/>
      <c r="K28" s="24" t="s">
        <v>153</v>
      </c>
      <c r="L28" s="25" t="s">
        <v>381</v>
      </c>
      <c r="M28" s="24" t="s">
        <v>372</v>
      </c>
      <c r="N28" s="24"/>
    </row>
    <row r="29" spans="1:14" x14ac:dyDescent="0.3">
      <c r="A29" s="23">
        <v>25</v>
      </c>
      <c r="B29" s="8">
        <v>646.72</v>
      </c>
      <c r="C29" s="24">
        <v>13</v>
      </c>
      <c r="D29" s="24">
        <v>78</v>
      </c>
      <c r="E29" s="24">
        <v>7</v>
      </c>
      <c r="F29" s="24">
        <v>1</v>
      </c>
      <c r="G29" s="24">
        <v>1</v>
      </c>
      <c r="H29" s="24"/>
      <c r="I29" s="24"/>
      <c r="J29" s="24"/>
      <c r="K29" s="24" t="s">
        <v>153</v>
      </c>
      <c r="L29" s="24"/>
      <c r="M29" s="24" t="s">
        <v>372</v>
      </c>
      <c r="N29" s="24"/>
    </row>
    <row r="30" spans="1:14" x14ac:dyDescent="0.3">
      <c r="A30" s="23">
        <v>26</v>
      </c>
      <c r="B30" s="8">
        <v>651.51</v>
      </c>
      <c r="C30" s="24">
        <v>15</v>
      </c>
      <c r="D30" s="24">
        <v>76</v>
      </c>
      <c r="E30" s="24">
        <v>8</v>
      </c>
      <c r="F30" s="24">
        <v>1</v>
      </c>
      <c r="G30" s="24"/>
      <c r="H30" s="24"/>
      <c r="I30" s="24"/>
      <c r="J30" s="24"/>
      <c r="K30" s="24" t="s">
        <v>153</v>
      </c>
      <c r="L30" s="24"/>
      <c r="M30" s="24">
        <v>1</v>
      </c>
      <c r="N30" s="28"/>
    </row>
    <row r="31" spans="1:14" x14ac:dyDescent="0.3">
      <c r="A31" s="23">
        <v>27</v>
      </c>
      <c r="B31" s="8">
        <v>652.16999999999996</v>
      </c>
      <c r="C31" s="24">
        <v>45</v>
      </c>
      <c r="D31" s="24">
        <v>48</v>
      </c>
      <c r="E31" s="24">
        <v>5</v>
      </c>
      <c r="F31" s="24">
        <v>2</v>
      </c>
      <c r="G31" s="24"/>
      <c r="H31" s="24"/>
      <c r="I31" s="24"/>
      <c r="J31" s="24"/>
      <c r="K31" s="24" t="s">
        <v>138</v>
      </c>
      <c r="L31" s="25"/>
      <c r="M31" s="24">
        <v>1</v>
      </c>
      <c r="N31" s="24"/>
    </row>
    <row r="32" spans="1:14" x14ac:dyDescent="0.3">
      <c r="A32" s="48" t="s">
        <v>426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/>
    </row>
    <row r="33" spans="1:14" x14ac:dyDescent="0.3">
      <c r="A33" s="23">
        <v>28</v>
      </c>
      <c r="B33" s="8">
        <v>652.64</v>
      </c>
      <c r="C33" s="24">
        <v>92</v>
      </c>
      <c r="D33" s="24"/>
      <c r="E33" s="24"/>
      <c r="F33" s="24">
        <v>8</v>
      </c>
      <c r="G33" s="24"/>
      <c r="H33" s="24"/>
      <c r="I33" s="24"/>
      <c r="J33" s="25"/>
      <c r="K33" s="24" t="s">
        <v>382</v>
      </c>
      <c r="L33" s="24" t="s">
        <v>372</v>
      </c>
      <c r="M33" s="24"/>
      <c r="N33" s="24"/>
    </row>
    <row r="34" spans="1:14" x14ac:dyDescent="0.3">
      <c r="A34" s="23">
        <v>29</v>
      </c>
      <c r="B34" s="8">
        <v>653.22</v>
      </c>
      <c r="C34" s="24">
        <v>45</v>
      </c>
      <c r="D34" s="24"/>
      <c r="E34" s="24"/>
      <c r="F34" s="24">
        <v>55</v>
      </c>
      <c r="G34" s="24"/>
      <c r="H34" s="24"/>
      <c r="I34" s="24"/>
      <c r="J34" s="24"/>
      <c r="K34" s="24" t="s">
        <v>382</v>
      </c>
      <c r="L34" s="24">
        <v>1</v>
      </c>
      <c r="M34" s="24"/>
      <c r="N34" s="24"/>
    </row>
    <row r="35" spans="1:14" x14ac:dyDescent="0.3">
      <c r="A35" s="23">
        <v>30</v>
      </c>
      <c r="B35" s="8">
        <v>653.49</v>
      </c>
      <c r="C35" s="24">
        <v>93</v>
      </c>
      <c r="D35" s="24"/>
      <c r="E35" s="24"/>
      <c r="F35" s="24">
        <v>7</v>
      </c>
      <c r="G35" s="24"/>
      <c r="H35" s="24"/>
      <c r="I35" s="24"/>
      <c r="J35" s="24"/>
      <c r="K35" s="24" t="s">
        <v>283</v>
      </c>
      <c r="L35" s="24" t="s">
        <v>372</v>
      </c>
      <c r="M35" s="24"/>
      <c r="N35" s="26"/>
    </row>
    <row r="36" spans="1:14" x14ac:dyDescent="0.3">
      <c r="A36" s="23">
        <v>31</v>
      </c>
      <c r="B36" s="8">
        <v>653.97</v>
      </c>
      <c r="C36" s="24">
        <v>95</v>
      </c>
      <c r="D36" s="24">
        <v>1</v>
      </c>
      <c r="E36" s="24"/>
      <c r="F36" s="24">
        <v>4</v>
      </c>
      <c r="G36" s="24"/>
      <c r="H36" s="24"/>
      <c r="I36" s="24"/>
      <c r="J36" s="24"/>
      <c r="K36" s="24" t="s">
        <v>283</v>
      </c>
      <c r="L36" s="24" t="s">
        <v>383</v>
      </c>
      <c r="M36" s="24"/>
      <c r="N36" s="24"/>
    </row>
    <row r="37" spans="1:14" x14ac:dyDescent="0.3">
      <c r="A37" s="23">
        <v>32</v>
      </c>
      <c r="B37" s="8">
        <v>654.38</v>
      </c>
      <c r="C37" s="24">
        <v>93</v>
      </c>
      <c r="D37" s="24"/>
      <c r="E37" s="24"/>
      <c r="F37" s="24">
        <v>4</v>
      </c>
      <c r="G37" s="24"/>
      <c r="H37" s="24">
        <v>3</v>
      </c>
      <c r="I37" s="24"/>
      <c r="J37" s="24"/>
      <c r="K37" s="24" t="s">
        <v>283</v>
      </c>
      <c r="L37" s="24"/>
      <c r="M37" s="24"/>
      <c r="N37" s="24"/>
    </row>
    <row r="38" spans="1:14" x14ac:dyDescent="0.3">
      <c r="A38" s="23">
        <v>33</v>
      </c>
      <c r="B38" s="8">
        <v>654.96</v>
      </c>
      <c r="C38" s="24">
        <v>57</v>
      </c>
      <c r="D38" s="24">
        <v>40</v>
      </c>
      <c r="E38" s="24">
        <v>3</v>
      </c>
      <c r="F38" s="24"/>
      <c r="G38" s="24"/>
      <c r="H38" s="24"/>
      <c r="I38" s="24"/>
      <c r="J38" s="24"/>
      <c r="K38" s="24" t="s">
        <v>198</v>
      </c>
      <c r="L38" s="24" t="s">
        <v>372</v>
      </c>
      <c r="M38" s="24" t="s">
        <v>372</v>
      </c>
      <c r="N38" s="24"/>
    </row>
    <row r="39" spans="1:14" x14ac:dyDescent="0.3">
      <c r="A39" s="23">
        <v>34</v>
      </c>
      <c r="B39" s="8">
        <v>655.59</v>
      </c>
      <c r="C39" s="24">
        <v>24</v>
      </c>
      <c r="D39" s="24">
        <v>69</v>
      </c>
      <c r="E39" s="24">
        <v>7</v>
      </c>
      <c r="F39" s="24"/>
      <c r="G39" s="24"/>
      <c r="H39" s="24"/>
      <c r="I39" s="24"/>
      <c r="J39" s="24"/>
      <c r="K39" s="24" t="s">
        <v>153</v>
      </c>
      <c r="L39" s="24"/>
      <c r="M39" s="24" t="s">
        <v>372</v>
      </c>
      <c r="N39" s="25" t="s">
        <v>373</v>
      </c>
    </row>
    <row r="40" spans="1:14" x14ac:dyDescent="0.3">
      <c r="A40" s="23">
        <v>35</v>
      </c>
      <c r="B40" s="8">
        <v>656.28</v>
      </c>
      <c r="C40" s="24">
        <v>17</v>
      </c>
      <c r="D40" s="24">
        <v>75</v>
      </c>
      <c r="E40" s="24">
        <v>8</v>
      </c>
      <c r="F40" s="24"/>
      <c r="G40" s="24"/>
      <c r="H40" s="24"/>
      <c r="I40" s="24"/>
      <c r="J40" s="24"/>
      <c r="K40" s="24" t="s">
        <v>153</v>
      </c>
      <c r="L40" s="24"/>
      <c r="M40" s="24" t="s">
        <v>372</v>
      </c>
      <c r="N40" s="24"/>
    </row>
    <row r="41" spans="1:14" x14ac:dyDescent="0.3">
      <c r="A41" s="23">
        <v>36</v>
      </c>
      <c r="B41" s="8">
        <v>657.04</v>
      </c>
      <c r="C41" s="24">
        <v>18</v>
      </c>
      <c r="D41" s="24">
        <v>73</v>
      </c>
      <c r="E41" s="24">
        <v>7</v>
      </c>
      <c r="F41" s="24"/>
      <c r="G41" s="24">
        <v>1</v>
      </c>
      <c r="H41" s="24"/>
      <c r="I41" s="24"/>
      <c r="J41" s="24">
        <v>1</v>
      </c>
      <c r="K41" s="24" t="s">
        <v>153</v>
      </c>
      <c r="L41" s="24"/>
      <c r="M41" s="24" t="s">
        <v>383</v>
      </c>
      <c r="N41" s="25"/>
    </row>
    <row r="42" spans="1:14" x14ac:dyDescent="0.3">
      <c r="A42" s="23">
        <v>37</v>
      </c>
      <c r="B42" s="8">
        <v>659.57</v>
      </c>
      <c r="C42" s="24">
        <v>17</v>
      </c>
      <c r="D42" s="24">
        <v>75</v>
      </c>
      <c r="E42" s="24">
        <v>6</v>
      </c>
      <c r="F42" s="24"/>
      <c r="G42" s="24"/>
      <c r="H42" s="24"/>
      <c r="I42" s="24">
        <v>2</v>
      </c>
      <c r="J42" s="24"/>
      <c r="K42" s="24" t="s">
        <v>153</v>
      </c>
      <c r="L42" s="24"/>
      <c r="M42" s="24" t="s">
        <v>372</v>
      </c>
      <c r="N42" s="25"/>
    </row>
    <row r="43" spans="1:14" x14ac:dyDescent="0.3">
      <c r="A43" s="48" t="s">
        <v>427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50"/>
    </row>
    <row r="44" spans="1:14" x14ac:dyDescent="0.3">
      <c r="A44" s="23">
        <v>38</v>
      </c>
      <c r="B44" s="8">
        <v>663.76</v>
      </c>
      <c r="C44" s="24">
        <v>11</v>
      </c>
      <c r="D44" s="24">
        <v>75</v>
      </c>
      <c r="E44" s="24">
        <v>5</v>
      </c>
      <c r="F44" s="24">
        <v>9</v>
      </c>
      <c r="G44" s="24"/>
      <c r="H44" s="24"/>
      <c r="I44" s="24"/>
      <c r="J44" s="24"/>
      <c r="K44" s="24" t="s">
        <v>153</v>
      </c>
      <c r="L44" s="24"/>
      <c r="M44" s="24" t="s">
        <v>372</v>
      </c>
      <c r="N44" s="25"/>
    </row>
    <row r="45" spans="1:14" x14ac:dyDescent="0.3">
      <c r="A45" s="48" t="s">
        <v>428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14" x14ac:dyDescent="0.3">
      <c r="A46" s="23">
        <v>39</v>
      </c>
      <c r="B46" s="8">
        <v>668.66</v>
      </c>
      <c r="C46" s="24">
        <v>11</v>
      </c>
      <c r="D46" s="24">
        <v>83</v>
      </c>
      <c r="E46" s="24">
        <v>5</v>
      </c>
      <c r="F46" s="24">
        <v>1</v>
      </c>
      <c r="G46" s="24"/>
      <c r="H46" s="24"/>
      <c r="I46" s="24"/>
      <c r="J46" s="24"/>
      <c r="K46" s="24" t="s">
        <v>153</v>
      </c>
      <c r="L46" s="24"/>
      <c r="M46" s="24" t="s">
        <v>383</v>
      </c>
      <c r="N46" s="25"/>
    </row>
    <row r="47" spans="1:14" x14ac:dyDescent="0.3">
      <c r="A47" s="23">
        <v>40</v>
      </c>
      <c r="B47" s="8">
        <v>671.67</v>
      </c>
      <c r="C47" s="24">
        <v>16</v>
      </c>
      <c r="D47" s="24">
        <v>78</v>
      </c>
      <c r="E47" s="24">
        <v>5</v>
      </c>
      <c r="F47" s="24">
        <v>1</v>
      </c>
      <c r="G47" s="24"/>
      <c r="H47" s="24"/>
      <c r="I47" s="24"/>
      <c r="J47" s="24"/>
      <c r="K47" s="24" t="s">
        <v>153</v>
      </c>
      <c r="L47" s="24"/>
      <c r="M47" s="24" t="s">
        <v>383</v>
      </c>
      <c r="N47" s="24"/>
    </row>
    <row r="48" spans="1:14" x14ac:dyDescent="0.3"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3">
      <c r="A49" s="46" t="s">
        <v>399</v>
      </c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3"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3"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3"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</sheetData>
  <mergeCells count="16">
    <mergeCell ref="A45:N45"/>
    <mergeCell ref="L1:N1"/>
    <mergeCell ref="A3:N3"/>
    <mergeCell ref="A32:N32"/>
    <mergeCell ref="A43:N43"/>
    <mergeCell ref="G1:G2"/>
    <mergeCell ref="H1:H2"/>
    <mergeCell ref="I1:I2"/>
    <mergeCell ref="J1:J2"/>
    <mergeCell ref="K1:K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CF82-81BF-4304-972A-7910C407DBE9}">
  <dimension ref="A1:Q44"/>
  <sheetViews>
    <sheetView workbookViewId="0"/>
  </sheetViews>
  <sheetFormatPr defaultRowHeight="14.4" x14ac:dyDescent="0.3"/>
  <cols>
    <col min="1" max="1" width="12.33203125" style="5" customWidth="1"/>
    <col min="2" max="2" width="9.5546875" customWidth="1"/>
    <col min="17" max="17" width="8.88671875" style="5"/>
  </cols>
  <sheetData>
    <row r="1" spans="1:17" ht="16.2" thickBot="1" x14ac:dyDescent="0.35">
      <c r="A1" s="4" t="s">
        <v>88</v>
      </c>
      <c r="B1" s="4" t="s">
        <v>47</v>
      </c>
      <c r="C1" s="30" t="s">
        <v>404</v>
      </c>
      <c r="D1" s="30" t="s">
        <v>405</v>
      </c>
      <c r="E1" s="30" t="s">
        <v>406</v>
      </c>
      <c r="F1" s="30" t="s">
        <v>407</v>
      </c>
      <c r="G1" s="4" t="s">
        <v>408</v>
      </c>
      <c r="H1" s="30" t="s">
        <v>409</v>
      </c>
      <c r="I1" s="4" t="s">
        <v>410</v>
      </c>
      <c r="J1" s="4" t="s">
        <v>411</v>
      </c>
      <c r="K1" s="30" t="s">
        <v>412</v>
      </c>
      <c r="L1" s="4" t="s">
        <v>413</v>
      </c>
      <c r="M1" s="4" t="s">
        <v>414</v>
      </c>
      <c r="N1" s="4" t="s">
        <v>94</v>
      </c>
      <c r="O1" s="4" t="s">
        <v>96</v>
      </c>
      <c r="P1" s="4" t="s">
        <v>129</v>
      </c>
      <c r="Q1" s="4" t="s">
        <v>384</v>
      </c>
    </row>
    <row r="2" spans="1:17" x14ac:dyDescent="0.3">
      <c r="A2" s="1" t="s">
        <v>48</v>
      </c>
      <c r="B2" s="1">
        <v>434.92</v>
      </c>
      <c r="C2" s="3">
        <v>4.13</v>
      </c>
      <c r="D2" s="3">
        <v>1.6E-2</v>
      </c>
      <c r="E2" s="3">
        <v>52.334000000000003</v>
      </c>
      <c r="F2" s="3">
        <v>0.36599999999999999</v>
      </c>
      <c r="G2" s="3">
        <v>12.913999999999998</v>
      </c>
      <c r="H2" s="3">
        <v>0.02</v>
      </c>
      <c r="I2" s="3">
        <v>0.192</v>
      </c>
      <c r="J2" s="3">
        <v>2E-3</v>
      </c>
      <c r="K2" s="3">
        <v>29.559999999999995</v>
      </c>
      <c r="L2" s="3">
        <v>1.7500000000000002E-2</v>
      </c>
      <c r="M2" s="3">
        <v>5.7499999999999996E-2</v>
      </c>
      <c r="N2" s="3">
        <v>99.592000000000013</v>
      </c>
      <c r="O2" s="44">
        <v>62.059355607202065</v>
      </c>
      <c r="P2" s="3">
        <v>1.61</v>
      </c>
      <c r="Q2" s="31">
        <v>5</v>
      </c>
    </row>
    <row r="3" spans="1:17" x14ac:dyDescent="0.3">
      <c r="A3" s="1" t="s">
        <v>49</v>
      </c>
      <c r="B3" s="1">
        <v>444.94</v>
      </c>
      <c r="C3" s="3">
        <v>3.3633333333333333</v>
      </c>
      <c r="D3" s="3">
        <v>0.02</v>
      </c>
      <c r="E3" s="3">
        <v>50.21</v>
      </c>
      <c r="F3" s="3">
        <v>0.32666666666666666</v>
      </c>
      <c r="G3" s="3">
        <v>14.463333333333333</v>
      </c>
      <c r="H3" s="3">
        <v>1.3333333333333334E-2</v>
      </c>
      <c r="I3" s="3">
        <v>0.19000000000000003</v>
      </c>
      <c r="J3" s="3">
        <v>3.3333333333333335E-3</v>
      </c>
      <c r="K3" s="3">
        <v>30.706666666666667</v>
      </c>
      <c r="L3" s="3">
        <v>6.6666666666666671E-3</v>
      </c>
      <c r="M3" s="3">
        <v>5.000000000000001E-2</v>
      </c>
      <c r="N3" s="3">
        <v>99.356666666666669</v>
      </c>
      <c r="O3" s="44">
        <v>69.105958236414281</v>
      </c>
      <c r="P3" s="3">
        <v>2.66</v>
      </c>
      <c r="Q3" s="31">
        <v>3</v>
      </c>
    </row>
    <row r="4" spans="1:17" x14ac:dyDescent="0.3">
      <c r="A4" s="1" t="s">
        <v>50</v>
      </c>
      <c r="B4" s="1">
        <v>455.08</v>
      </c>
      <c r="C4" s="3">
        <v>2.97</v>
      </c>
      <c r="D4" s="3">
        <v>4.2499999999999996E-2</v>
      </c>
      <c r="E4" s="3">
        <v>49.652500000000003</v>
      </c>
      <c r="F4" s="3">
        <v>0.15500000000000003</v>
      </c>
      <c r="G4" s="3">
        <v>15.195000000000002</v>
      </c>
      <c r="H4" s="3">
        <v>3.2500000000000001E-2</v>
      </c>
      <c r="I4" s="3">
        <v>0.245</v>
      </c>
      <c r="J4" s="3">
        <v>2.5000000000000001E-3</v>
      </c>
      <c r="K4" s="3">
        <v>31.287499999999998</v>
      </c>
      <c r="L4" s="3">
        <v>0.01</v>
      </c>
      <c r="M4" s="3">
        <v>7.0000000000000007E-2</v>
      </c>
      <c r="N4" s="3">
        <v>99.655000000000001</v>
      </c>
      <c r="O4" s="44">
        <v>73.23805775499774</v>
      </c>
      <c r="P4" s="3">
        <v>2.54</v>
      </c>
      <c r="Q4" s="31">
        <v>4</v>
      </c>
    </row>
    <row r="5" spans="1:17" x14ac:dyDescent="0.3">
      <c r="A5" s="1" t="s">
        <v>51</v>
      </c>
      <c r="B5" s="1">
        <v>465.06</v>
      </c>
      <c r="C5" s="3">
        <v>2.87</v>
      </c>
      <c r="D5" s="3">
        <v>4.2500000000000003E-2</v>
      </c>
      <c r="E5" s="3">
        <v>49.382500000000007</v>
      </c>
      <c r="F5" s="3">
        <v>0.16500000000000001</v>
      </c>
      <c r="G5" s="3">
        <v>15.305</v>
      </c>
      <c r="H5" s="3">
        <v>2.2500000000000003E-2</v>
      </c>
      <c r="I5" s="3">
        <v>0.25</v>
      </c>
      <c r="J5" s="3">
        <v>2.5000000000000001E-3</v>
      </c>
      <c r="K5" s="3">
        <v>31.240000000000002</v>
      </c>
      <c r="L5" s="3">
        <v>7.4999999999999997E-3</v>
      </c>
      <c r="M5" s="3">
        <v>6.5000000000000002E-2</v>
      </c>
      <c r="N5" s="3">
        <v>99.339999999999989</v>
      </c>
      <c r="O5" s="44">
        <v>73.987573993681309</v>
      </c>
      <c r="P5" s="3">
        <v>0.19</v>
      </c>
      <c r="Q5" s="31">
        <v>4</v>
      </c>
    </row>
    <row r="6" spans="1:17" x14ac:dyDescent="0.3">
      <c r="A6" s="1" t="s">
        <v>52</v>
      </c>
      <c r="B6" s="1">
        <v>475.22</v>
      </c>
      <c r="C6" s="3">
        <v>2.7680000000000002</v>
      </c>
      <c r="D6" s="3">
        <v>3.4000000000000002E-2</v>
      </c>
      <c r="E6" s="3">
        <v>49.361999999999995</v>
      </c>
      <c r="F6" s="3">
        <v>0.156</v>
      </c>
      <c r="G6" s="3">
        <v>15.504</v>
      </c>
      <c r="H6" s="3">
        <v>2.1999999999999999E-2</v>
      </c>
      <c r="I6" s="3">
        <v>0.29199999999999998</v>
      </c>
      <c r="J6" s="3">
        <v>6.0000000000000001E-3</v>
      </c>
      <c r="K6" s="3">
        <v>31.507999999999999</v>
      </c>
      <c r="L6" s="3">
        <v>6.0000000000000001E-3</v>
      </c>
      <c r="M6" s="3">
        <v>7.0000000000000007E-2</v>
      </c>
      <c r="N6" s="3">
        <v>99.724000000000004</v>
      </c>
      <c r="O6" s="44">
        <v>74.936605097444769</v>
      </c>
      <c r="P6" s="3">
        <v>0.62</v>
      </c>
      <c r="Q6" s="31">
        <v>5</v>
      </c>
    </row>
    <row r="7" spans="1:17" x14ac:dyDescent="0.3">
      <c r="A7" s="1" t="s">
        <v>53</v>
      </c>
      <c r="B7" s="1">
        <v>485.41</v>
      </c>
      <c r="C7" s="3">
        <v>2.88</v>
      </c>
      <c r="D7" s="3">
        <v>2.75E-2</v>
      </c>
      <c r="E7" s="3">
        <v>49.6</v>
      </c>
      <c r="F7" s="3">
        <v>0.28000000000000003</v>
      </c>
      <c r="G7" s="3">
        <v>15.12</v>
      </c>
      <c r="H7" s="3">
        <v>1.7499999999999998E-2</v>
      </c>
      <c r="I7" s="3">
        <v>0.27500000000000002</v>
      </c>
      <c r="J7" s="3">
        <v>2.5000000000000001E-3</v>
      </c>
      <c r="K7" s="3">
        <v>31.470000000000002</v>
      </c>
      <c r="L7" s="3">
        <v>3.2500000000000001E-2</v>
      </c>
      <c r="M7" s="3">
        <v>7.0000000000000007E-2</v>
      </c>
      <c r="N7" s="3">
        <v>99.772500000000008</v>
      </c>
      <c r="O7" s="44">
        <v>73.198845428163551</v>
      </c>
      <c r="P7" s="3">
        <v>0.4</v>
      </c>
      <c r="Q7" s="31">
        <v>4</v>
      </c>
    </row>
    <row r="8" spans="1:17" x14ac:dyDescent="0.3">
      <c r="A8" s="1" t="s">
        <v>54</v>
      </c>
      <c r="B8" s="1">
        <v>492.68</v>
      </c>
      <c r="C8" s="3">
        <v>2.8879999999999999</v>
      </c>
      <c r="D8" s="3">
        <v>2.6000000000000002E-2</v>
      </c>
      <c r="E8" s="3">
        <v>49.097999999999999</v>
      </c>
      <c r="F8" s="3">
        <v>0.19600000000000001</v>
      </c>
      <c r="G8" s="3">
        <v>15.27</v>
      </c>
      <c r="H8" s="3">
        <v>1.2E-2</v>
      </c>
      <c r="I8" s="3">
        <v>0.248</v>
      </c>
      <c r="J8" s="3">
        <v>0</v>
      </c>
      <c r="K8" s="3">
        <v>31.473999999999997</v>
      </c>
      <c r="L8" s="3">
        <v>1.6E-2</v>
      </c>
      <c r="M8" s="3">
        <v>5.6000000000000008E-2</v>
      </c>
      <c r="N8" s="3">
        <v>99.289999999999992</v>
      </c>
      <c r="O8" s="44">
        <v>73.696313741553496</v>
      </c>
      <c r="P8" s="3">
        <v>0.96</v>
      </c>
      <c r="Q8" s="31">
        <v>5</v>
      </c>
    </row>
    <row r="9" spans="1:17" x14ac:dyDescent="0.3">
      <c r="A9" s="1" t="s">
        <v>55</v>
      </c>
      <c r="B9" s="1">
        <v>495.86</v>
      </c>
      <c r="C9" s="3">
        <v>2.7225000000000001</v>
      </c>
      <c r="D9" s="3">
        <v>2.5000000000000001E-2</v>
      </c>
      <c r="E9" s="3">
        <v>49.125</v>
      </c>
      <c r="F9" s="3">
        <v>0.17250000000000001</v>
      </c>
      <c r="G9" s="3">
        <v>15.485000000000001</v>
      </c>
      <c r="H9" s="3">
        <v>3.0000000000000002E-2</v>
      </c>
      <c r="I9" s="3">
        <v>0.2475</v>
      </c>
      <c r="J9" s="3">
        <v>0</v>
      </c>
      <c r="K9" s="3">
        <v>31.787500000000001</v>
      </c>
      <c r="L9" s="3">
        <v>0.01</v>
      </c>
      <c r="M9" s="3">
        <v>5.5E-2</v>
      </c>
      <c r="N9" s="3">
        <v>99.664999999999992</v>
      </c>
      <c r="O9" s="44">
        <v>75.138161434449671</v>
      </c>
      <c r="P9" s="3">
        <v>0.35</v>
      </c>
      <c r="Q9" s="31">
        <v>4</v>
      </c>
    </row>
    <row r="10" spans="1:17" x14ac:dyDescent="0.3">
      <c r="A10" s="1" t="s">
        <v>56</v>
      </c>
      <c r="B10" s="1">
        <v>505.94</v>
      </c>
      <c r="C10" s="3">
        <v>2.9575000000000005</v>
      </c>
      <c r="D10" s="3">
        <v>2.5000000000000001E-2</v>
      </c>
      <c r="E10" s="3">
        <v>49.657499999999999</v>
      </c>
      <c r="F10" s="3">
        <v>0.24</v>
      </c>
      <c r="G10" s="3">
        <v>15.080000000000002</v>
      </c>
      <c r="H10" s="3">
        <v>2.5000000000000001E-2</v>
      </c>
      <c r="I10" s="3">
        <v>0.26250000000000001</v>
      </c>
      <c r="J10" s="3">
        <v>2.5000000000000001E-3</v>
      </c>
      <c r="K10" s="3">
        <v>31.45</v>
      </c>
      <c r="L10" s="3">
        <v>0.01</v>
      </c>
      <c r="M10" s="3">
        <v>6.25E-2</v>
      </c>
      <c r="N10" s="3">
        <v>99.78</v>
      </c>
      <c r="O10" s="44">
        <v>72.819009789624573</v>
      </c>
      <c r="P10" s="3">
        <v>0.84</v>
      </c>
      <c r="Q10" s="31">
        <v>4</v>
      </c>
    </row>
    <row r="11" spans="1:17" x14ac:dyDescent="0.3">
      <c r="A11" s="1" t="s">
        <v>57</v>
      </c>
      <c r="B11" s="1">
        <v>515.84</v>
      </c>
      <c r="C11" s="32">
        <v>2.98</v>
      </c>
      <c r="D11" s="32">
        <v>2.2500000000000003E-2</v>
      </c>
      <c r="E11" s="32">
        <v>49.435000000000002</v>
      </c>
      <c r="F11" s="32">
        <v>0.245</v>
      </c>
      <c r="G11" s="32">
        <v>15.085000000000001</v>
      </c>
      <c r="H11" s="32">
        <v>2.2500000000000003E-2</v>
      </c>
      <c r="I11" s="32">
        <v>0.2525</v>
      </c>
      <c r="J11" s="32">
        <v>2.5000000000000001E-3</v>
      </c>
      <c r="K11" s="32">
        <v>31.344999999999999</v>
      </c>
      <c r="L11" s="32">
        <v>2.5000000000000001E-3</v>
      </c>
      <c r="M11" s="32">
        <v>6.25E-2</v>
      </c>
      <c r="N11" s="32">
        <v>99.445000000000007</v>
      </c>
      <c r="O11" s="44">
        <v>72.660482407229921</v>
      </c>
      <c r="P11" s="3">
        <v>1.22</v>
      </c>
      <c r="Q11" s="31">
        <v>4</v>
      </c>
    </row>
    <row r="12" spans="1:17" x14ac:dyDescent="0.3">
      <c r="A12" s="1" t="s">
        <v>58</v>
      </c>
      <c r="B12" s="1">
        <v>526.07000000000005</v>
      </c>
      <c r="C12" s="3">
        <v>3</v>
      </c>
      <c r="D12" s="3">
        <v>3.0000000000000002E-2</v>
      </c>
      <c r="E12" s="3">
        <v>49.482499999999995</v>
      </c>
      <c r="F12" s="3">
        <v>0.23749999999999999</v>
      </c>
      <c r="G12" s="3">
        <v>15.1325</v>
      </c>
      <c r="H12" s="3">
        <v>1.4999999999999999E-2</v>
      </c>
      <c r="I12" s="3">
        <v>0.26500000000000001</v>
      </c>
      <c r="J12" s="3">
        <v>0</v>
      </c>
      <c r="K12" s="3">
        <v>31.2925</v>
      </c>
      <c r="L12" s="3">
        <v>0.01</v>
      </c>
      <c r="M12" s="3">
        <v>5.7500000000000002E-2</v>
      </c>
      <c r="N12" s="3">
        <v>99.509999999999991</v>
      </c>
      <c r="O12" s="44">
        <v>72.631676189322718</v>
      </c>
      <c r="P12" s="3">
        <v>1.01</v>
      </c>
      <c r="Q12" s="31">
        <v>4</v>
      </c>
    </row>
    <row r="13" spans="1:17" x14ac:dyDescent="0.3">
      <c r="A13" s="1" t="s">
        <v>59</v>
      </c>
      <c r="B13" s="1">
        <v>536.21</v>
      </c>
      <c r="C13" s="3">
        <v>2.81</v>
      </c>
      <c r="D13" s="3">
        <v>0.02</v>
      </c>
      <c r="E13" s="3">
        <v>49.3125</v>
      </c>
      <c r="F13" s="3">
        <v>0.22</v>
      </c>
      <c r="G13" s="3">
        <v>15.3</v>
      </c>
      <c r="H13" s="3">
        <v>2.2500000000000003E-2</v>
      </c>
      <c r="I13" s="3">
        <v>0.24249999999999999</v>
      </c>
      <c r="J13" s="3">
        <v>0</v>
      </c>
      <c r="K13" s="3">
        <v>31.515000000000001</v>
      </c>
      <c r="L13" s="3">
        <v>0.01</v>
      </c>
      <c r="M13" s="3">
        <v>6.25E-2</v>
      </c>
      <c r="N13" s="3">
        <v>99.527499999999989</v>
      </c>
      <c r="O13" s="44">
        <v>74.136050561517919</v>
      </c>
      <c r="P13" s="3">
        <v>0.91</v>
      </c>
      <c r="Q13" s="31">
        <v>4</v>
      </c>
    </row>
    <row r="14" spans="1:17" x14ac:dyDescent="0.3">
      <c r="A14" s="1" t="s">
        <v>60</v>
      </c>
      <c r="B14" s="1">
        <v>546.1</v>
      </c>
      <c r="C14" s="3">
        <v>2.9424999999999999</v>
      </c>
      <c r="D14" s="3">
        <v>2.2500000000000003E-2</v>
      </c>
      <c r="E14" s="3">
        <v>49.494999999999997</v>
      </c>
      <c r="F14" s="3">
        <v>0.24249999999999999</v>
      </c>
      <c r="G14" s="3">
        <v>15.182500000000001</v>
      </c>
      <c r="H14" s="3">
        <v>0.02</v>
      </c>
      <c r="I14" s="3">
        <v>0.26750000000000002</v>
      </c>
      <c r="J14" s="3">
        <v>0</v>
      </c>
      <c r="K14" s="3">
        <v>31.442500000000003</v>
      </c>
      <c r="L14" s="3">
        <v>1.7500000000000002E-2</v>
      </c>
      <c r="M14" s="3">
        <v>6.25E-2</v>
      </c>
      <c r="N14" s="3">
        <v>99.7</v>
      </c>
      <c r="O14" s="44">
        <v>73.038734385098337</v>
      </c>
      <c r="P14" s="3">
        <v>1.08</v>
      </c>
      <c r="Q14" s="31">
        <v>4</v>
      </c>
    </row>
    <row r="15" spans="1:17" x14ac:dyDescent="0.3">
      <c r="A15" s="1" t="s">
        <v>61</v>
      </c>
      <c r="B15" s="1">
        <v>556.17999999999995</v>
      </c>
      <c r="C15" s="3">
        <v>3.1624999999999996</v>
      </c>
      <c r="D15" s="3">
        <v>2.2500000000000003E-2</v>
      </c>
      <c r="E15" s="3">
        <v>50.11</v>
      </c>
      <c r="F15" s="3">
        <v>0.27</v>
      </c>
      <c r="G15" s="3">
        <v>14.6325</v>
      </c>
      <c r="H15" s="3">
        <v>3.5000000000000003E-2</v>
      </c>
      <c r="I15" s="3">
        <v>0.245</v>
      </c>
      <c r="J15" s="3">
        <v>2.5000000000000001E-3</v>
      </c>
      <c r="K15" s="3">
        <v>31.115000000000002</v>
      </c>
      <c r="L15" s="3">
        <v>7.4999999999999997E-3</v>
      </c>
      <c r="M15" s="3">
        <v>7.2500000000000009E-2</v>
      </c>
      <c r="N15" s="3">
        <v>99.667500000000004</v>
      </c>
      <c r="O15" s="44">
        <v>70.793696971986137</v>
      </c>
      <c r="P15" s="3">
        <v>1.94</v>
      </c>
      <c r="Q15" s="31">
        <v>4</v>
      </c>
    </row>
    <row r="16" spans="1:17" x14ac:dyDescent="0.3">
      <c r="A16" s="1" t="s">
        <v>62</v>
      </c>
      <c r="B16" s="1">
        <v>565.85</v>
      </c>
      <c r="C16" s="3">
        <v>3.2275</v>
      </c>
      <c r="D16" s="3">
        <v>1.7500000000000002E-2</v>
      </c>
      <c r="E16" s="3">
        <v>50.032500000000006</v>
      </c>
      <c r="F16" s="3">
        <v>0.16999999999999998</v>
      </c>
      <c r="G16" s="3">
        <v>14.717500000000001</v>
      </c>
      <c r="H16" s="3">
        <v>0.01</v>
      </c>
      <c r="I16" s="3">
        <v>0.22499999999999998</v>
      </c>
      <c r="J16" s="3">
        <v>2.5000000000000001E-3</v>
      </c>
      <c r="K16" s="3">
        <v>31.217500000000001</v>
      </c>
      <c r="L16" s="3">
        <v>0.01</v>
      </c>
      <c r="M16" s="3">
        <v>6.25E-2</v>
      </c>
      <c r="N16" s="3">
        <v>99.697500000000005</v>
      </c>
      <c r="O16" s="44">
        <v>70.911263857713436</v>
      </c>
      <c r="P16" s="3">
        <v>5.16</v>
      </c>
      <c r="Q16" s="31">
        <v>4</v>
      </c>
    </row>
    <row r="17" spans="1:17" x14ac:dyDescent="0.3">
      <c r="A17" s="1" t="s">
        <v>63</v>
      </c>
      <c r="B17" s="1">
        <v>576.58000000000004</v>
      </c>
      <c r="C17" s="3">
        <v>2.83</v>
      </c>
      <c r="D17" s="3">
        <v>2.5000000000000001E-2</v>
      </c>
      <c r="E17" s="3">
        <v>49.325000000000003</v>
      </c>
      <c r="F17" s="3">
        <v>0.1875</v>
      </c>
      <c r="G17" s="3">
        <v>15.3825</v>
      </c>
      <c r="H17" s="3">
        <v>2.75E-2</v>
      </c>
      <c r="I17" s="3">
        <v>0.24249999999999999</v>
      </c>
      <c r="J17" s="3">
        <v>5.0000000000000001E-3</v>
      </c>
      <c r="K17" s="3">
        <v>31.602500000000003</v>
      </c>
      <c r="L17" s="3">
        <v>0</v>
      </c>
      <c r="M17" s="3">
        <v>6.7500000000000004E-2</v>
      </c>
      <c r="N17" s="3">
        <v>99.69</v>
      </c>
      <c r="O17" s="44">
        <v>74.247838589621168</v>
      </c>
      <c r="P17" s="3">
        <v>0.91</v>
      </c>
      <c r="Q17" s="31">
        <v>4</v>
      </c>
    </row>
    <row r="18" spans="1:17" x14ac:dyDescent="0.3">
      <c r="A18" s="1" t="s">
        <v>64</v>
      </c>
      <c r="B18" s="1">
        <v>586.55999999999995</v>
      </c>
      <c r="C18" s="3">
        <v>2.8475000000000001</v>
      </c>
      <c r="D18" s="3">
        <v>1.7500000000000002E-2</v>
      </c>
      <c r="E18" s="3">
        <v>48.942500000000003</v>
      </c>
      <c r="F18" s="3">
        <v>0.20500000000000002</v>
      </c>
      <c r="G18" s="3">
        <v>15.46</v>
      </c>
      <c r="H18" s="3">
        <v>1.7500000000000002E-2</v>
      </c>
      <c r="I18" s="3">
        <v>0.22500000000000001</v>
      </c>
      <c r="J18" s="3">
        <v>0</v>
      </c>
      <c r="K18" s="3">
        <v>31.68</v>
      </c>
      <c r="L18" s="3">
        <v>0.01</v>
      </c>
      <c r="M18" s="3">
        <v>7.2500000000000009E-2</v>
      </c>
      <c r="N18" s="3">
        <v>99.48</v>
      </c>
      <c r="O18" s="44">
        <v>74.154297441875997</v>
      </c>
      <c r="P18" s="3">
        <v>0.96</v>
      </c>
      <c r="Q18" s="31">
        <v>4</v>
      </c>
    </row>
    <row r="19" spans="1:17" x14ac:dyDescent="0.3">
      <c r="A19" s="1" t="s">
        <v>65</v>
      </c>
      <c r="B19" s="1">
        <v>600.61</v>
      </c>
      <c r="C19" s="3">
        <v>2.8899999999999997</v>
      </c>
      <c r="D19" s="3">
        <v>0.02</v>
      </c>
      <c r="E19" s="3">
        <v>49.034999999999997</v>
      </c>
      <c r="F19" s="3">
        <v>0.185</v>
      </c>
      <c r="G19" s="3">
        <v>15.385</v>
      </c>
      <c r="H19" s="3">
        <v>1.7500000000000002E-2</v>
      </c>
      <c r="I19" s="3">
        <v>0.23249999999999998</v>
      </c>
      <c r="J19" s="3">
        <v>2.5000000000000001E-3</v>
      </c>
      <c r="K19" s="3">
        <v>31.62</v>
      </c>
      <c r="L19" s="3">
        <v>1.2500000000000001E-2</v>
      </c>
      <c r="M19" s="3">
        <v>6.9999999999999993E-2</v>
      </c>
      <c r="N19" s="3">
        <v>99.474999999999994</v>
      </c>
      <c r="O19" s="44">
        <v>73.873263497563414</v>
      </c>
      <c r="P19" s="3">
        <v>0.77</v>
      </c>
      <c r="Q19" s="31">
        <v>4</v>
      </c>
    </row>
    <row r="20" spans="1:17" x14ac:dyDescent="0.3">
      <c r="A20" s="1" t="s">
        <v>66</v>
      </c>
      <c r="B20" s="1">
        <v>608.64</v>
      </c>
      <c r="C20" s="3">
        <v>2.6933333333333334</v>
      </c>
      <c r="D20" s="3">
        <v>3.3333333333333333E-2</v>
      </c>
      <c r="E20" s="3">
        <v>49.04999999999999</v>
      </c>
      <c r="F20" s="3">
        <v>0.16333333333333333</v>
      </c>
      <c r="G20" s="3">
        <v>15.666666666666666</v>
      </c>
      <c r="H20" s="3">
        <v>0.01</v>
      </c>
      <c r="I20" s="3">
        <v>0.21333333333333335</v>
      </c>
      <c r="J20" s="3">
        <v>3.3333333333333335E-3</v>
      </c>
      <c r="K20" s="3">
        <v>31.826666666666668</v>
      </c>
      <c r="L20" s="3">
        <v>1.3333333333333334E-2</v>
      </c>
      <c r="M20" s="3">
        <v>5.6666666666666671E-2</v>
      </c>
      <c r="N20" s="3">
        <v>99.736666666666679</v>
      </c>
      <c r="O20" s="44">
        <v>75.586424003240822</v>
      </c>
      <c r="P20" s="3">
        <v>0.24</v>
      </c>
      <c r="Q20" s="31">
        <v>3</v>
      </c>
    </row>
    <row r="21" spans="1:17" x14ac:dyDescent="0.3">
      <c r="A21" s="1" t="s">
        <v>67</v>
      </c>
      <c r="B21" s="1">
        <v>613.08000000000004</v>
      </c>
      <c r="C21" s="3">
        <v>2.6924999999999999</v>
      </c>
      <c r="D21" s="3">
        <v>2.75E-2</v>
      </c>
      <c r="E21" s="3">
        <v>48.882500000000007</v>
      </c>
      <c r="F21" s="3">
        <v>0.14000000000000001</v>
      </c>
      <c r="G21" s="3">
        <v>15.797499999999999</v>
      </c>
      <c r="H21" s="3">
        <v>1.4999999999999999E-2</v>
      </c>
      <c r="I21" s="3">
        <v>0.18000000000000002</v>
      </c>
      <c r="J21" s="3">
        <v>2.5000000000000001E-3</v>
      </c>
      <c r="K21" s="3">
        <v>32.19</v>
      </c>
      <c r="L21" s="3">
        <v>1.4999999999999999E-2</v>
      </c>
      <c r="M21" s="3">
        <v>6.5000000000000002E-2</v>
      </c>
      <c r="N21" s="3">
        <v>100.0025</v>
      </c>
      <c r="O21" s="44">
        <v>75.846567249528221</v>
      </c>
      <c r="P21" s="3">
        <v>0.39</v>
      </c>
      <c r="Q21" s="31">
        <v>4</v>
      </c>
    </row>
    <row r="22" spans="1:17" x14ac:dyDescent="0.3">
      <c r="A22" s="1" t="s">
        <v>68</v>
      </c>
      <c r="B22" s="1">
        <v>616.23</v>
      </c>
      <c r="C22" s="3">
        <v>2.7049999999999996</v>
      </c>
      <c r="D22" s="3">
        <v>0.02</v>
      </c>
      <c r="E22" s="3">
        <v>48.862499999999997</v>
      </c>
      <c r="F22" s="3">
        <v>0.18</v>
      </c>
      <c r="G22" s="3">
        <v>15.7425</v>
      </c>
      <c r="H22" s="3">
        <v>0.01</v>
      </c>
      <c r="I22" s="3">
        <v>0.19750000000000001</v>
      </c>
      <c r="J22" s="3">
        <v>0</v>
      </c>
      <c r="K22" s="3">
        <v>32.035000000000004</v>
      </c>
      <c r="L22" s="3">
        <v>7.4999999999999997E-3</v>
      </c>
      <c r="M22" s="3">
        <v>6.7500000000000004E-2</v>
      </c>
      <c r="N22" s="3">
        <v>99.837499999999991</v>
      </c>
      <c r="O22" s="44">
        <v>75.528269748355129</v>
      </c>
      <c r="P22" s="3">
        <v>0.49</v>
      </c>
      <c r="Q22" s="31">
        <v>4</v>
      </c>
    </row>
    <row r="23" spans="1:17" x14ac:dyDescent="0.3">
      <c r="A23" s="1" t="s">
        <v>69</v>
      </c>
      <c r="B23" s="1">
        <v>619.16</v>
      </c>
      <c r="C23" s="3">
        <v>2.6850000000000001</v>
      </c>
      <c r="D23" s="3">
        <v>1.7500000000000002E-2</v>
      </c>
      <c r="E23" s="3">
        <v>48.605000000000004</v>
      </c>
      <c r="F23" s="3">
        <v>0.13750000000000001</v>
      </c>
      <c r="G23" s="3">
        <v>15.7225</v>
      </c>
      <c r="H23" s="3">
        <v>1.4999999999999999E-2</v>
      </c>
      <c r="I23" s="3">
        <v>0.18</v>
      </c>
      <c r="J23" s="3">
        <v>0</v>
      </c>
      <c r="K23" s="3">
        <v>32.015000000000001</v>
      </c>
      <c r="L23" s="3">
        <v>0.01</v>
      </c>
      <c r="M23" s="3">
        <v>4.7500000000000001E-2</v>
      </c>
      <c r="N23" s="3">
        <v>99.429999999999993</v>
      </c>
      <c r="O23" s="44">
        <v>75.818901338027217</v>
      </c>
      <c r="P23" s="3">
        <v>0.33</v>
      </c>
      <c r="Q23" s="31">
        <v>4</v>
      </c>
    </row>
    <row r="24" spans="1:17" x14ac:dyDescent="0.3">
      <c r="A24" s="1" t="s">
        <v>70</v>
      </c>
      <c r="B24" s="1">
        <v>627.58000000000004</v>
      </c>
      <c r="C24" s="3">
        <v>2.8274999999999997</v>
      </c>
      <c r="D24" s="3">
        <v>1.4999999999999999E-2</v>
      </c>
      <c r="E24" s="3">
        <v>48.987500000000004</v>
      </c>
      <c r="F24" s="3">
        <v>0.18500000000000003</v>
      </c>
      <c r="G24" s="3">
        <v>15.4575</v>
      </c>
      <c r="H24" s="3">
        <v>5.0000000000000001E-3</v>
      </c>
      <c r="I24" s="3">
        <v>0.21499999999999997</v>
      </c>
      <c r="J24" s="3">
        <v>7.4999999999999997E-3</v>
      </c>
      <c r="K24" s="3">
        <v>31.8325</v>
      </c>
      <c r="L24" s="3">
        <v>7.4999999999999997E-3</v>
      </c>
      <c r="M24" s="3">
        <v>5.5E-2</v>
      </c>
      <c r="N24" s="3">
        <v>99.594999999999999</v>
      </c>
      <c r="O24" s="44">
        <v>74.365625883602149</v>
      </c>
      <c r="P24" s="3">
        <v>0.38</v>
      </c>
      <c r="Q24" s="31">
        <v>4</v>
      </c>
    </row>
    <row r="25" spans="1:17" x14ac:dyDescent="0.3">
      <c r="A25" s="1" t="s">
        <v>71</v>
      </c>
      <c r="B25" s="1">
        <v>636.75</v>
      </c>
      <c r="C25" s="3">
        <v>2.8</v>
      </c>
      <c r="D25" s="3">
        <v>1.7500000000000002E-2</v>
      </c>
      <c r="E25" s="3">
        <v>49.309999999999995</v>
      </c>
      <c r="F25" s="3">
        <v>0.76500000000000012</v>
      </c>
      <c r="G25" s="3">
        <v>14.737500000000001</v>
      </c>
      <c r="H25" s="3">
        <v>1.4999999999999999E-2</v>
      </c>
      <c r="I25" s="3">
        <v>0.19</v>
      </c>
      <c r="J25" s="3">
        <v>2.5000000000000001E-3</v>
      </c>
      <c r="K25" s="3">
        <v>30.637499999999999</v>
      </c>
      <c r="L25" s="3">
        <v>5.7500000000000002E-2</v>
      </c>
      <c r="M25" s="3">
        <v>5.5000000000000007E-2</v>
      </c>
      <c r="N25" s="3">
        <v>98.587499999999991</v>
      </c>
      <c r="O25" s="44">
        <v>71.180919253963182</v>
      </c>
      <c r="P25" s="3">
        <v>4.71</v>
      </c>
      <c r="Q25" s="31">
        <v>4</v>
      </c>
    </row>
    <row r="26" spans="1:17" x14ac:dyDescent="0.3">
      <c r="A26" s="1" t="s">
        <v>72</v>
      </c>
      <c r="B26" s="1">
        <v>646.72</v>
      </c>
      <c r="C26" s="3">
        <v>3.47</v>
      </c>
      <c r="D26" s="3">
        <v>0.01</v>
      </c>
      <c r="E26" s="3">
        <v>50.767499999999998</v>
      </c>
      <c r="F26" s="3">
        <v>0.25</v>
      </c>
      <c r="G26" s="3">
        <v>14.234999999999999</v>
      </c>
      <c r="H26" s="3">
        <v>2.75E-2</v>
      </c>
      <c r="I26" s="3">
        <v>0.16749999999999998</v>
      </c>
      <c r="J26" s="3">
        <v>2.5000000000000001E-3</v>
      </c>
      <c r="K26" s="3">
        <v>30.85</v>
      </c>
      <c r="L26" s="3">
        <v>1.4999999999999999E-2</v>
      </c>
      <c r="M26" s="3">
        <v>4.7500000000000001E-2</v>
      </c>
      <c r="N26" s="3">
        <v>99.842500000000001</v>
      </c>
      <c r="O26" s="44">
        <v>68.430739217276098</v>
      </c>
      <c r="P26" s="3">
        <v>2.86</v>
      </c>
      <c r="Q26" s="31">
        <v>4</v>
      </c>
    </row>
    <row r="27" spans="1:17" x14ac:dyDescent="0.3">
      <c r="A27" s="1" t="s">
        <v>73</v>
      </c>
      <c r="B27" s="1">
        <v>651.51</v>
      </c>
      <c r="C27" s="3">
        <v>2.855</v>
      </c>
      <c r="D27" s="3">
        <v>1.7500000000000002E-2</v>
      </c>
      <c r="E27" s="3">
        <v>49.147500000000001</v>
      </c>
      <c r="F27" s="3">
        <v>0.18750000000000003</v>
      </c>
      <c r="G27" s="3">
        <v>15.420000000000002</v>
      </c>
      <c r="H27" s="3">
        <v>1.7500000000000002E-2</v>
      </c>
      <c r="I27" s="3">
        <v>0.18000000000000002</v>
      </c>
      <c r="J27" s="3">
        <v>2.5000000000000001E-3</v>
      </c>
      <c r="K27" s="3">
        <v>31.772500000000001</v>
      </c>
      <c r="L27" s="3">
        <v>2.5000000000000001E-3</v>
      </c>
      <c r="M27" s="3">
        <v>6.25E-2</v>
      </c>
      <c r="N27" s="3">
        <v>99.672499999999999</v>
      </c>
      <c r="O27" s="44">
        <v>74.1320344739635</v>
      </c>
      <c r="P27" s="3">
        <v>0.5</v>
      </c>
      <c r="Q27" s="31">
        <v>4</v>
      </c>
    </row>
    <row r="28" spans="1:17" x14ac:dyDescent="0.3">
      <c r="A28" s="1" t="s">
        <v>74</v>
      </c>
      <c r="B28" s="1">
        <v>652.16999999999996</v>
      </c>
      <c r="C28" s="3">
        <v>2.4224999999999999</v>
      </c>
      <c r="D28" s="3">
        <v>2.2499999999999999E-2</v>
      </c>
      <c r="E28" s="3">
        <v>48.094999999999999</v>
      </c>
      <c r="F28" s="3">
        <v>0.12</v>
      </c>
      <c r="G28" s="3">
        <v>16.234999999999999</v>
      </c>
      <c r="H28" s="3">
        <v>0.01</v>
      </c>
      <c r="I28" s="3">
        <v>0.21249999999999999</v>
      </c>
      <c r="J28" s="3">
        <v>2.5000000000000001E-3</v>
      </c>
      <c r="K28" s="3">
        <v>32.599999999999994</v>
      </c>
      <c r="L28" s="3">
        <v>7.4999999999999997E-3</v>
      </c>
      <c r="M28" s="3">
        <v>6.0000000000000012E-2</v>
      </c>
      <c r="N28" s="3">
        <v>99.787499999999994</v>
      </c>
      <c r="O28" s="44">
        <v>78.224931386034029</v>
      </c>
      <c r="P28" s="3">
        <v>0.42</v>
      </c>
      <c r="Q28" s="31">
        <v>4</v>
      </c>
    </row>
    <row r="29" spans="1:17" x14ac:dyDescent="0.3">
      <c r="A29" s="58" t="s">
        <v>426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</row>
    <row r="30" spans="1:17" x14ac:dyDescent="0.3">
      <c r="A30" s="1" t="s">
        <v>75</v>
      </c>
      <c r="B30" s="1">
        <v>652.64</v>
      </c>
      <c r="C30" s="3">
        <v>2.524</v>
      </c>
      <c r="D30" s="3">
        <v>1.6E-2</v>
      </c>
      <c r="E30" s="3">
        <v>48.164000000000001</v>
      </c>
      <c r="F30" s="3">
        <v>0.11199999999999999</v>
      </c>
      <c r="G30" s="3">
        <v>16.113999999999997</v>
      </c>
      <c r="H30" s="3">
        <v>4.0000000000000001E-3</v>
      </c>
      <c r="I30" s="3">
        <v>0.154</v>
      </c>
      <c r="J30" s="3">
        <v>0</v>
      </c>
      <c r="K30" s="3">
        <v>32.291999999999994</v>
      </c>
      <c r="L30" s="3">
        <v>0.02</v>
      </c>
      <c r="M30" s="3">
        <v>5.5999999999999994E-2</v>
      </c>
      <c r="N30" s="3">
        <v>99.463999999999999</v>
      </c>
      <c r="O30" s="44">
        <v>77.444249522595641</v>
      </c>
      <c r="P30" s="3">
        <v>1.21</v>
      </c>
      <c r="Q30" s="5">
        <v>5</v>
      </c>
    </row>
    <row r="31" spans="1:17" x14ac:dyDescent="0.3">
      <c r="A31" s="1" t="s">
        <v>76</v>
      </c>
      <c r="B31" s="1">
        <v>653.22</v>
      </c>
      <c r="C31" s="3">
        <v>2.7275</v>
      </c>
      <c r="D31" s="3">
        <v>1.7500000000000002E-2</v>
      </c>
      <c r="E31" s="3">
        <v>48.422499999999999</v>
      </c>
      <c r="F31" s="3">
        <v>8.7499999999999994E-2</v>
      </c>
      <c r="G31" s="3">
        <v>15.8375</v>
      </c>
      <c r="H31" s="3">
        <v>1.7500000000000002E-2</v>
      </c>
      <c r="I31" s="3">
        <v>0.11499999999999999</v>
      </c>
      <c r="J31" s="3">
        <v>0</v>
      </c>
      <c r="K31" s="3">
        <v>32.159999999999997</v>
      </c>
      <c r="L31" s="3">
        <v>7.4999999999999997E-3</v>
      </c>
      <c r="M31" s="3">
        <v>5.7499999999999996E-2</v>
      </c>
      <c r="N31" s="3">
        <v>99.452500000000001</v>
      </c>
      <c r="O31" s="44">
        <v>75.901973153188379</v>
      </c>
      <c r="P31" s="3">
        <v>2.2400000000000002</v>
      </c>
      <c r="Q31" s="5">
        <v>4</v>
      </c>
    </row>
    <row r="32" spans="1:17" x14ac:dyDescent="0.3">
      <c r="A32" s="1" t="s">
        <v>77</v>
      </c>
      <c r="B32" s="1">
        <v>653.49</v>
      </c>
      <c r="C32" s="3">
        <v>2.5225</v>
      </c>
      <c r="D32" s="3">
        <v>1.7500000000000002E-2</v>
      </c>
      <c r="E32" s="3">
        <v>48.227500000000006</v>
      </c>
      <c r="F32" s="3">
        <v>9.7500000000000003E-2</v>
      </c>
      <c r="G32" s="3">
        <v>16.202500000000001</v>
      </c>
      <c r="H32" s="3">
        <v>1.2500000000000001E-2</v>
      </c>
      <c r="I32" s="3">
        <v>0.15000000000000002</v>
      </c>
      <c r="J32" s="3">
        <v>2.5000000000000001E-3</v>
      </c>
      <c r="K32" s="3">
        <v>32.412499999999994</v>
      </c>
      <c r="L32" s="3">
        <v>1.2500000000000001E-2</v>
      </c>
      <c r="M32" s="3">
        <v>5.2500000000000005E-2</v>
      </c>
      <c r="N32" s="3">
        <v>99.717500000000001</v>
      </c>
      <c r="O32" s="44">
        <v>77.614508529152559</v>
      </c>
      <c r="P32" s="3">
        <v>0.43</v>
      </c>
      <c r="Q32" s="5">
        <v>4</v>
      </c>
    </row>
    <row r="33" spans="1:17" x14ac:dyDescent="0.3">
      <c r="A33" s="1" t="s">
        <v>78</v>
      </c>
      <c r="B33" s="1">
        <v>653.97</v>
      </c>
      <c r="C33" s="3">
        <v>2.3228571428571425</v>
      </c>
      <c r="D33" s="3">
        <v>1.8571428571428572E-2</v>
      </c>
      <c r="E33" s="3">
        <v>47.85857142857143</v>
      </c>
      <c r="F33" s="3">
        <v>7.8571428571428584E-2</v>
      </c>
      <c r="G33" s="3">
        <v>16.428571428571427</v>
      </c>
      <c r="H33" s="3">
        <v>5.7142857142857143E-3</v>
      </c>
      <c r="I33" s="3">
        <v>0.11428571428571428</v>
      </c>
      <c r="J33" s="3">
        <v>1.4285714285714286E-3</v>
      </c>
      <c r="K33" s="3">
        <v>32.024285714285718</v>
      </c>
      <c r="L33" s="3">
        <v>2.8571428571428571E-3</v>
      </c>
      <c r="M33" s="3">
        <v>5.8571428571428566E-2</v>
      </c>
      <c r="N33" s="3">
        <v>98.918571428571397</v>
      </c>
      <c r="O33" s="44">
        <v>79.298686548058029</v>
      </c>
      <c r="P33" s="3">
        <v>2.21</v>
      </c>
      <c r="Q33" s="5">
        <v>7</v>
      </c>
    </row>
    <row r="34" spans="1:17" x14ac:dyDescent="0.3">
      <c r="A34" s="1" t="s">
        <v>79</v>
      </c>
      <c r="B34" s="1">
        <v>654.38</v>
      </c>
      <c r="C34" s="3">
        <v>2.4050000000000002</v>
      </c>
      <c r="D34" s="3">
        <v>2.4999999999999998E-2</v>
      </c>
      <c r="E34" s="3">
        <v>48.265000000000001</v>
      </c>
      <c r="F34" s="3">
        <v>9.5000000000000001E-2</v>
      </c>
      <c r="G34" s="3">
        <v>16.225000000000001</v>
      </c>
      <c r="H34" s="3">
        <v>0.01</v>
      </c>
      <c r="I34" s="3">
        <v>0.1925</v>
      </c>
      <c r="J34" s="3">
        <v>5.0000000000000001E-3</v>
      </c>
      <c r="K34" s="3">
        <v>32.047499999999999</v>
      </c>
      <c r="L34" s="3">
        <v>1.2500000000000001E-2</v>
      </c>
      <c r="M34" s="3">
        <v>5.4999999999999993E-2</v>
      </c>
      <c r="N34" s="3">
        <v>99.337499999999991</v>
      </c>
      <c r="O34" s="44">
        <v>78.578186575410342</v>
      </c>
      <c r="P34" s="3">
        <v>0.37</v>
      </c>
      <c r="Q34" s="5">
        <v>4</v>
      </c>
    </row>
    <row r="35" spans="1:17" x14ac:dyDescent="0.3">
      <c r="A35" s="1" t="s">
        <v>80</v>
      </c>
      <c r="B35" s="1">
        <v>654.96</v>
      </c>
      <c r="C35" s="3">
        <v>2.3224999999999998</v>
      </c>
      <c r="D35" s="3">
        <v>1.4999999999999999E-2</v>
      </c>
      <c r="E35" s="3">
        <v>47.0625</v>
      </c>
      <c r="F35" s="3">
        <v>0.13250000000000001</v>
      </c>
      <c r="G35" s="3">
        <v>16.425000000000004</v>
      </c>
      <c r="H35" s="3">
        <v>0.01</v>
      </c>
      <c r="I35" s="3">
        <v>0.23499999999999999</v>
      </c>
      <c r="J35" s="3">
        <v>0</v>
      </c>
      <c r="K35" s="3">
        <v>32.685000000000002</v>
      </c>
      <c r="L35" s="3">
        <v>0</v>
      </c>
      <c r="M35" s="3">
        <v>6.25E-2</v>
      </c>
      <c r="N35" s="3">
        <v>98.952500000000001</v>
      </c>
      <c r="O35" s="44">
        <v>79.048665873607561</v>
      </c>
      <c r="P35" s="3">
        <v>0.24</v>
      </c>
      <c r="Q35" s="5">
        <v>4</v>
      </c>
    </row>
    <row r="36" spans="1:17" x14ac:dyDescent="0.3">
      <c r="A36" s="1" t="s">
        <v>81</v>
      </c>
      <c r="B36" s="1">
        <v>655.59</v>
      </c>
      <c r="C36" s="3">
        <v>2.165</v>
      </c>
      <c r="D36" s="3">
        <v>1.2500000000000001E-2</v>
      </c>
      <c r="E36" s="3">
        <v>46.672499999999999</v>
      </c>
      <c r="F36" s="3">
        <v>0.11750000000000001</v>
      </c>
      <c r="G36" s="3">
        <v>16.669999999999998</v>
      </c>
      <c r="H36" s="3">
        <v>2.5000000000000001E-3</v>
      </c>
      <c r="I36" s="3">
        <v>0.185</v>
      </c>
      <c r="J36" s="3">
        <v>0</v>
      </c>
      <c r="K36" s="3">
        <v>32.97</v>
      </c>
      <c r="L36" s="3">
        <v>1.2500000000000001E-2</v>
      </c>
      <c r="M36" s="3">
        <v>5.5000000000000007E-2</v>
      </c>
      <c r="N36" s="3">
        <v>98.855000000000004</v>
      </c>
      <c r="O36" s="44">
        <v>80.448282843177338</v>
      </c>
      <c r="P36" s="3">
        <v>1.73</v>
      </c>
      <c r="Q36" s="5">
        <v>4</v>
      </c>
    </row>
    <row r="37" spans="1:17" x14ac:dyDescent="0.3">
      <c r="A37" s="1" t="s">
        <v>82</v>
      </c>
      <c r="B37" s="1">
        <v>656.28</v>
      </c>
      <c r="C37" s="3">
        <v>2.5274999999999999</v>
      </c>
      <c r="D37" s="3">
        <v>1.7500000000000002E-2</v>
      </c>
      <c r="E37" s="3">
        <v>48.495000000000005</v>
      </c>
      <c r="F37" s="3">
        <v>0.13500000000000001</v>
      </c>
      <c r="G37" s="3">
        <v>15.987499999999999</v>
      </c>
      <c r="H37" s="3">
        <v>0.01</v>
      </c>
      <c r="I37" s="3">
        <v>0.22750000000000001</v>
      </c>
      <c r="J37" s="3">
        <v>5.0000000000000001E-3</v>
      </c>
      <c r="K37" s="3">
        <v>31.662500000000001</v>
      </c>
      <c r="L37" s="3">
        <v>1.4999999999999999E-2</v>
      </c>
      <c r="M37" s="3">
        <v>4.7500000000000001E-2</v>
      </c>
      <c r="N37" s="3">
        <v>99.132500000000007</v>
      </c>
      <c r="O37" s="44">
        <v>77.181630293460429</v>
      </c>
      <c r="P37" s="3">
        <v>0.55000000000000004</v>
      </c>
      <c r="Q37" s="5">
        <v>4</v>
      </c>
    </row>
    <row r="38" spans="1:17" x14ac:dyDescent="0.3">
      <c r="A38" s="1" t="s">
        <v>83</v>
      </c>
      <c r="B38" s="1">
        <v>657.04</v>
      </c>
      <c r="C38" s="3">
        <v>2.4716666666666667</v>
      </c>
      <c r="D38" s="3">
        <v>1.1666666666666667E-2</v>
      </c>
      <c r="E38" s="3">
        <v>48.041666666666664</v>
      </c>
      <c r="F38" s="3">
        <v>0.11833333333333333</v>
      </c>
      <c r="G38" s="3">
        <v>16.223333333333333</v>
      </c>
      <c r="H38" s="3">
        <v>6.6666666666666671E-3</v>
      </c>
      <c r="I38" s="3">
        <v>0.21333333333333329</v>
      </c>
      <c r="J38" s="3">
        <v>5.0000000000000001E-3</v>
      </c>
      <c r="K38" s="3">
        <v>31.901666666666667</v>
      </c>
      <c r="L38" s="3">
        <v>1.6666666666666666E-2</v>
      </c>
      <c r="M38" s="3">
        <v>5.4999999999999993E-2</v>
      </c>
      <c r="N38" s="3">
        <v>99.06</v>
      </c>
      <c r="O38" s="44">
        <v>77.897119928552897</v>
      </c>
      <c r="P38" s="3">
        <v>3.8</v>
      </c>
      <c r="Q38" s="5">
        <v>6</v>
      </c>
    </row>
    <row r="39" spans="1:17" x14ac:dyDescent="0.3">
      <c r="A39" s="1" t="s">
        <v>84</v>
      </c>
      <c r="B39" s="1">
        <v>659.57</v>
      </c>
      <c r="C39" s="3">
        <v>2.5725000000000002</v>
      </c>
      <c r="D39" s="3">
        <v>1.4999999999999999E-2</v>
      </c>
      <c r="E39" s="3">
        <v>48.522500000000001</v>
      </c>
      <c r="F39" s="3">
        <v>0.15</v>
      </c>
      <c r="G39" s="3">
        <v>15.959999999999999</v>
      </c>
      <c r="H39" s="3">
        <v>1.4999999999999999E-2</v>
      </c>
      <c r="I39" s="3">
        <v>0.185</v>
      </c>
      <c r="J39" s="3">
        <v>2.5000000000000001E-3</v>
      </c>
      <c r="K39" s="3">
        <v>31.657500000000002</v>
      </c>
      <c r="L39" s="3">
        <v>7.4999999999999997E-3</v>
      </c>
      <c r="M39" s="3">
        <v>5.2500000000000005E-2</v>
      </c>
      <c r="N39" s="3">
        <v>99.139999999999986</v>
      </c>
      <c r="O39" s="44">
        <v>76.783120297966192</v>
      </c>
      <c r="P39" s="3">
        <v>1.87</v>
      </c>
      <c r="Q39" s="5">
        <v>4</v>
      </c>
    </row>
    <row r="40" spans="1:17" x14ac:dyDescent="0.3">
      <c r="A40" s="58" t="s">
        <v>427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  <row r="41" spans="1:17" x14ac:dyDescent="0.3">
      <c r="A41" s="1" t="s">
        <v>85</v>
      </c>
      <c r="B41" s="1">
        <v>663.76</v>
      </c>
      <c r="C41" s="3">
        <v>3.5966666666666671</v>
      </c>
      <c r="D41" s="3">
        <v>1.6666666666666666E-2</v>
      </c>
      <c r="E41" s="3">
        <v>50.53</v>
      </c>
      <c r="F41" s="3">
        <v>0.11</v>
      </c>
      <c r="G41" s="3">
        <v>14.229999999999999</v>
      </c>
      <c r="H41" s="3">
        <v>0.02</v>
      </c>
      <c r="I41" s="3">
        <v>0.16666666666666666</v>
      </c>
      <c r="J41" s="3">
        <v>6.6666666666666671E-3</v>
      </c>
      <c r="K41" s="3">
        <v>31.01</v>
      </c>
      <c r="L41" s="3">
        <v>1.6666666666666666E-2</v>
      </c>
      <c r="M41" s="3">
        <v>4.6666666666666669E-2</v>
      </c>
      <c r="N41" s="3">
        <v>99.74666666666667</v>
      </c>
      <c r="O41" s="44">
        <v>68.226141192392745</v>
      </c>
      <c r="P41" s="3">
        <v>1.27</v>
      </c>
      <c r="Q41" s="5">
        <v>3</v>
      </c>
    </row>
    <row r="42" spans="1:17" x14ac:dyDescent="0.3">
      <c r="A42" s="58" t="s">
        <v>428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  <row r="43" spans="1:17" x14ac:dyDescent="0.3">
      <c r="A43" s="1" t="s">
        <v>86</v>
      </c>
      <c r="B43" s="1">
        <v>668.66</v>
      </c>
      <c r="C43" s="3">
        <v>4.7324999999999999</v>
      </c>
      <c r="D43" s="3">
        <v>1.2500000000000001E-2</v>
      </c>
      <c r="E43" s="3">
        <v>53.004999999999995</v>
      </c>
      <c r="F43" s="3">
        <v>0.3075</v>
      </c>
      <c r="G43" s="3">
        <v>11.945</v>
      </c>
      <c r="H43" s="3">
        <v>2.2499999999999999E-2</v>
      </c>
      <c r="I43" s="3">
        <v>0.14499999999999999</v>
      </c>
      <c r="J43" s="3">
        <v>0</v>
      </c>
      <c r="K43" s="3">
        <v>28.8475</v>
      </c>
      <c r="L43" s="3">
        <v>3.5000000000000003E-2</v>
      </c>
      <c r="M43" s="3">
        <v>5.7499999999999996E-2</v>
      </c>
      <c r="N43" s="3">
        <v>99.115000000000009</v>
      </c>
      <c r="O43" s="44">
        <v>57.259051662960431</v>
      </c>
      <c r="P43" s="3">
        <v>1.24</v>
      </c>
      <c r="Q43" s="5">
        <v>4</v>
      </c>
    </row>
    <row r="44" spans="1:17" x14ac:dyDescent="0.3">
      <c r="A44" s="1" t="s">
        <v>87</v>
      </c>
      <c r="B44" s="1">
        <v>671.67</v>
      </c>
      <c r="C44" s="3">
        <v>3.0175000000000001</v>
      </c>
      <c r="D44" s="3">
        <v>0.01</v>
      </c>
      <c r="E44" s="3">
        <v>49.435000000000002</v>
      </c>
      <c r="F44" s="3">
        <v>0.13</v>
      </c>
      <c r="G44" s="3">
        <v>15.3</v>
      </c>
      <c r="H44" s="3">
        <v>1.4999999999999999E-2</v>
      </c>
      <c r="I44" s="3">
        <v>0.17</v>
      </c>
      <c r="J44" s="3">
        <v>0</v>
      </c>
      <c r="K44" s="3">
        <v>31.662500000000001</v>
      </c>
      <c r="L44" s="3">
        <v>0.01</v>
      </c>
      <c r="M44" s="3">
        <v>5.2500000000000005E-2</v>
      </c>
      <c r="N44" s="3">
        <v>99.805000000000007</v>
      </c>
      <c r="O44" s="44">
        <v>73.185605327824391</v>
      </c>
      <c r="P44" s="3">
        <v>1.55</v>
      </c>
      <c r="Q44" s="5">
        <v>4</v>
      </c>
    </row>
  </sheetData>
  <mergeCells count="3">
    <mergeCell ref="A29:P29"/>
    <mergeCell ref="A40:P40"/>
    <mergeCell ref="A42:P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A90B-9175-4F2F-8460-03C705F9B8F8}">
  <dimension ref="A1:Q44"/>
  <sheetViews>
    <sheetView workbookViewId="0"/>
  </sheetViews>
  <sheetFormatPr defaultRowHeight="14.4" x14ac:dyDescent="0.3"/>
  <cols>
    <col min="1" max="1" width="12.5546875" style="5" customWidth="1"/>
    <col min="2" max="2" width="10.33203125" customWidth="1"/>
  </cols>
  <sheetData>
    <row r="1" spans="1:17" ht="16.2" thickBot="1" x14ac:dyDescent="0.4">
      <c r="A1" s="4" t="s">
        <v>88</v>
      </c>
      <c r="B1" s="4" t="s">
        <v>47</v>
      </c>
      <c r="C1" s="4" t="s">
        <v>404</v>
      </c>
      <c r="D1" s="4" t="s">
        <v>405</v>
      </c>
      <c r="E1" s="4" t="s">
        <v>406</v>
      </c>
      <c r="F1" s="4" t="s">
        <v>407</v>
      </c>
      <c r="G1" s="4" t="s">
        <v>408</v>
      </c>
      <c r="H1" s="4" t="s">
        <v>409</v>
      </c>
      <c r="I1" s="4" t="s">
        <v>410</v>
      </c>
      <c r="J1" s="4" t="s">
        <v>411</v>
      </c>
      <c r="K1" s="4" t="s">
        <v>416</v>
      </c>
      <c r="L1" s="4" t="s">
        <v>417</v>
      </c>
      <c r="M1" s="4" t="s">
        <v>412</v>
      </c>
      <c r="N1" s="4" t="s">
        <v>94</v>
      </c>
      <c r="O1" s="4" t="s">
        <v>95</v>
      </c>
      <c r="P1" s="4" t="s">
        <v>129</v>
      </c>
      <c r="Q1" s="4" t="s">
        <v>384</v>
      </c>
    </row>
    <row r="2" spans="1:17" x14ac:dyDescent="0.3">
      <c r="A2" s="1" t="s">
        <v>48</v>
      </c>
      <c r="B2" s="1">
        <v>434.92</v>
      </c>
      <c r="C2" s="3">
        <v>1.7999999999999999E-2</v>
      </c>
      <c r="D2" s="3">
        <v>28.263999999999999</v>
      </c>
      <c r="E2" s="3" t="s">
        <v>415</v>
      </c>
      <c r="F2" s="3">
        <v>0</v>
      </c>
      <c r="G2" s="3">
        <v>1.2100000000000002</v>
      </c>
      <c r="H2" s="3">
        <v>0.19</v>
      </c>
      <c r="I2" s="3">
        <v>13.586000000000002</v>
      </c>
      <c r="J2" s="3">
        <v>0.27400000000000002</v>
      </c>
      <c r="K2" s="3">
        <v>0.44399999999999995</v>
      </c>
      <c r="L2" s="3">
        <v>6.9999999999999993E-2</v>
      </c>
      <c r="M2" s="3">
        <v>1.0920000000000001</v>
      </c>
      <c r="N2" s="3">
        <v>100.24000000000001</v>
      </c>
      <c r="O2" s="3">
        <v>0.78766157600840103</v>
      </c>
      <c r="P2" s="3">
        <v>0</v>
      </c>
      <c r="Q2" s="31">
        <v>5</v>
      </c>
    </row>
    <row r="3" spans="1:17" x14ac:dyDescent="0.3">
      <c r="A3" s="1" t="s">
        <v>49</v>
      </c>
      <c r="B3" s="1">
        <v>444.94</v>
      </c>
      <c r="C3" s="3">
        <v>2.2500000000000003E-2</v>
      </c>
      <c r="D3" s="3">
        <v>28.414999999999999</v>
      </c>
      <c r="E3" s="3">
        <v>54.832499999999996</v>
      </c>
      <c r="F3" s="3">
        <v>2.5000000000000001E-3</v>
      </c>
      <c r="G3" s="3">
        <v>1.4875</v>
      </c>
      <c r="H3" s="3">
        <v>0.155</v>
      </c>
      <c r="I3" s="3">
        <v>13.370000000000001</v>
      </c>
      <c r="J3" s="3">
        <v>0.26750000000000002</v>
      </c>
      <c r="K3" s="3">
        <v>0.51750000000000007</v>
      </c>
      <c r="L3" s="3">
        <v>8.249999999999999E-2</v>
      </c>
      <c r="M3" s="3">
        <v>1.2149999999999999</v>
      </c>
      <c r="N3" s="3">
        <v>100.36499999999998</v>
      </c>
      <c r="O3" s="3">
        <v>0.79126069848653691</v>
      </c>
      <c r="P3" s="3">
        <v>0</v>
      </c>
      <c r="Q3" s="31">
        <v>4</v>
      </c>
    </row>
    <row r="4" spans="1:17" x14ac:dyDescent="0.3">
      <c r="A4" s="1" t="s">
        <v>50</v>
      </c>
      <c r="B4" s="1">
        <v>455.08</v>
      </c>
      <c r="C4" s="3">
        <v>1.7499999999999998E-2</v>
      </c>
      <c r="D4" s="3">
        <v>27.8825</v>
      </c>
      <c r="E4" s="3">
        <v>54.814999999999998</v>
      </c>
      <c r="F4" s="3">
        <v>2.5000000000000001E-3</v>
      </c>
      <c r="G4" s="3">
        <v>1.9224999999999999</v>
      </c>
      <c r="H4" s="3">
        <v>0.125</v>
      </c>
      <c r="I4" s="3">
        <v>13.052500000000002</v>
      </c>
      <c r="J4" s="3">
        <v>0.26</v>
      </c>
      <c r="K4" s="3">
        <v>0.51500000000000001</v>
      </c>
      <c r="L4" s="3">
        <v>7.7499999999999999E-2</v>
      </c>
      <c r="M4" s="3">
        <v>1.2275</v>
      </c>
      <c r="N4" s="3">
        <v>99.897499999999994</v>
      </c>
      <c r="O4" s="3">
        <v>0.79205507875897918</v>
      </c>
      <c r="P4" s="3">
        <v>0</v>
      </c>
      <c r="Q4" s="31">
        <v>4</v>
      </c>
    </row>
    <row r="5" spans="1:17" x14ac:dyDescent="0.3">
      <c r="A5" s="1" t="s">
        <v>51</v>
      </c>
      <c r="B5" s="1">
        <v>465.06</v>
      </c>
      <c r="C5" s="3">
        <v>1.2500000000000001E-2</v>
      </c>
      <c r="D5" s="3">
        <v>28.747500000000002</v>
      </c>
      <c r="E5" s="3">
        <v>55.082500000000003</v>
      </c>
      <c r="F5" s="3">
        <v>2.5000000000000001E-3</v>
      </c>
      <c r="G5" s="3">
        <v>1.0825</v>
      </c>
      <c r="H5" s="3">
        <v>0.13500000000000001</v>
      </c>
      <c r="I5" s="3">
        <v>12.997499999999999</v>
      </c>
      <c r="J5" s="3">
        <v>0.26500000000000001</v>
      </c>
      <c r="K5" s="3">
        <v>0.47499999999999998</v>
      </c>
      <c r="L5" s="3">
        <v>6.7500000000000004E-2</v>
      </c>
      <c r="M5" s="3">
        <v>1.0925</v>
      </c>
      <c r="N5" s="3">
        <v>99.972500000000011</v>
      </c>
      <c r="O5" s="3">
        <v>0.79772437579828503</v>
      </c>
      <c r="P5" s="3">
        <v>0</v>
      </c>
      <c r="Q5" s="31">
        <v>4</v>
      </c>
    </row>
    <row r="6" spans="1:17" x14ac:dyDescent="0.3">
      <c r="A6" s="1" t="s">
        <v>52</v>
      </c>
      <c r="B6" s="1">
        <v>475.22</v>
      </c>
      <c r="C6" s="3">
        <v>1.5000000000000001E-2</v>
      </c>
      <c r="D6" s="3">
        <v>28.5075</v>
      </c>
      <c r="E6" s="3">
        <v>55.09</v>
      </c>
      <c r="F6" s="3">
        <v>5.0000000000000001E-3</v>
      </c>
      <c r="G6" s="3">
        <v>1.3049999999999999</v>
      </c>
      <c r="H6" s="3">
        <v>0.1525</v>
      </c>
      <c r="I6" s="3">
        <v>13.385000000000002</v>
      </c>
      <c r="J6" s="3">
        <v>0.28250000000000003</v>
      </c>
      <c r="K6" s="3">
        <v>0.46249999999999997</v>
      </c>
      <c r="L6" s="3">
        <v>0.08</v>
      </c>
      <c r="M6" s="3">
        <v>1.0549999999999999</v>
      </c>
      <c r="N6" s="3">
        <v>100.33750000000001</v>
      </c>
      <c r="O6" s="3">
        <v>0.79156267394726343</v>
      </c>
      <c r="P6" s="3">
        <v>0</v>
      </c>
      <c r="Q6" s="31">
        <v>4</v>
      </c>
    </row>
    <row r="7" spans="1:17" x14ac:dyDescent="0.3">
      <c r="A7" s="1" t="s">
        <v>53</v>
      </c>
      <c r="B7" s="1">
        <v>485.41</v>
      </c>
      <c r="C7" s="3">
        <v>1.4999999999999999E-2</v>
      </c>
      <c r="D7" s="3">
        <v>28.662500000000001</v>
      </c>
      <c r="E7" s="3">
        <v>55.142499999999998</v>
      </c>
      <c r="F7" s="3">
        <v>2.5000000000000001E-3</v>
      </c>
      <c r="G7" s="3">
        <v>0.92749999999999999</v>
      </c>
      <c r="H7" s="3">
        <v>0.16500000000000001</v>
      </c>
      <c r="I7" s="3">
        <v>13.559999999999999</v>
      </c>
      <c r="J7" s="3">
        <v>0.27250000000000002</v>
      </c>
      <c r="K7" s="3">
        <v>0.45749999999999996</v>
      </c>
      <c r="L7" s="3">
        <v>0.08</v>
      </c>
      <c r="M7" s="3">
        <v>1.0900000000000001</v>
      </c>
      <c r="N7" s="3">
        <v>100.38</v>
      </c>
      <c r="O7" s="3">
        <v>0.79031140306705217</v>
      </c>
      <c r="P7" s="3">
        <v>0</v>
      </c>
      <c r="Q7" s="31">
        <v>4</v>
      </c>
    </row>
    <row r="8" spans="1:17" x14ac:dyDescent="0.3">
      <c r="A8" s="1" t="s">
        <v>54</v>
      </c>
      <c r="B8" s="1">
        <v>492.68</v>
      </c>
      <c r="C8" s="3">
        <v>1.2500000000000001E-2</v>
      </c>
      <c r="D8" s="3">
        <v>28.837499999999999</v>
      </c>
      <c r="E8" s="3">
        <v>54.864999999999995</v>
      </c>
      <c r="F8" s="3">
        <v>2.5000000000000001E-3</v>
      </c>
      <c r="G8" s="3">
        <v>0.89999999999999991</v>
      </c>
      <c r="H8" s="3">
        <v>0.155</v>
      </c>
      <c r="I8" s="3">
        <v>13.4</v>
      </c>
      <c r="J8" s="3">
        <v>0.27500000000000002</v>
      </c>
      <c r="K8" s="3">
        <v>0.45749999999999996</v>
      </c>
      <c r="L8" s="3">
        <v>7.7499999999999999E-2</v>
      </c>
      <c r="M8" s="3">
        <v>1.1174999999999999</v>
      </c>
      <c r="N8" s="3">
        <v>100.0975</v>
      </c>
      <c r="O8" s="3">
        <v>0.79327163869117912</v>
      </c>
      <c r="P8" s="3">
        <v>0</v>
      </c>
      <c r="Q8" s="31">
        <v>4</v>
      </c>
    </row>
    <row r="9" spans="1:17" x14ac:dyDescent="0.3">
      <c r="A9" s="1" t="s">
        <v>55</v>
      </c>
      <c r="B9" s="1">
        <v>495.86</v>
      </c>
      <c r="C9" s="3">
        <v>1.5000000000000001E-2</v>
      </c>
      <c r="D9" s="3">
        <v>28.757499999999997</v>
      </c>
      <c r="E9" s="3">
        <v>55.31</v>
      </c>
      <c r="F9" s="3">
        <v>2.5000000000000001E-3</v>
      </c>
      <c r="G9" s="3">
        <v>1.01</v>
      </c>
      <c r="H9" s="3">
        <v>0.13250000000000001</v>
      </c>
      <c r="I9" s="3">
        <v>13.405000000000001</v>
      </c>
      <c r="J9" s="3">
        <v>0.27250000000000002</v>
      </c>
      <c r="K9" s="3">
        <v>0.52249999999999996</v>
      </c>
      <c r="L9" s="3">
        <v>7.7499999999999999E-2</v>
      </c>
      <c r="M9" s="3">
        <v>1.1499999999999999</v>
      </c>
      <c r="N9" s="3">
        <v>100.655</v>
      </c>
      <c r="O9" s="3">
        <v>0.79275440913152739</v>
      </c>
      <c r="P9" s="3">
        <v>0</v>
      </c>
      <c r="Q9" s="31">
        <v>4</v>
      </c>
    </row>
    <row r="10" spans="1:17" x14ac:dyDescent="0.3">
      <c r="A10" s="1" t="s">
        <v>56</v>
      </c>
      <c r="B10" s="1">
        <v>505.94</v>
      </c>
      <c r="C10" s="3">
        <v>0.02</v>
      </c>
      <c r="D10" s="3">
        <v>28.369999999999997</v>
      </c>
      <c r="E10" s="3">
        <v>55.234999999999999</v>
      </c>
      <c r="F10" s="3">
        <v>5.0000000000000001E-3</v>
      </c>
      <c r="G10" s="3">
        <v>1.35</v>
      </c>
      <c r="H10" s="3">
        <v>0.17499999999999999</v>
      </c>
      <c r="I10" s="3">
        <v>13.56</v>
      </c>
      <c r="J10" s="3">
        <v>0.27500000000000002</v>
      </c>
      <c r="K10" s="3">
        <v>0.47250000000000003</v>
      </c>
      <c r="L10" s="3">
        <v>6.5000000000000002E-2</v>
      </c>
      <c r="M10" s="3">
        <v>1.0775000000000001</v>
      </c>
      <c r="N10" s="3">
        <v>100.5975</v>
      </c>
      <c r="O10" s="3">
        <v>0.78860649213142753</v>
      </c>
      <c r="P10" s="3">
        <v>0</v>
      </c>
      <c r="Q10" s="31">
        <v>4</v>
      </c>
    </row>
    <row r="11" spans="1:17" x14ac:dyDescent="0.3">
      <c r="A11" s="1" t="s">
        <v>57</v>
      </c>
      <c r="B11" s="1">
        <v>515.84</v>
      </c>
      <c r="C11" s="3">
        <v>0.01</v>
      </c>
      <c r="D11" s="3">
        <v>28.400000000000002</v>
      </c>
      <c r="E11" s="3">
        <v>54.685000000000002</v>
      </c>
      <c r="F11" s="3">
        <v>2.5000000000000001E-3</v>
      </c>
      <c r="G11" s="3">
        <v>1.0125000000000002</v>
      </c>
      <c r="H11" s="3">
        <v>0.19500000000000001</v>
      </c>
      <c r="I11" s="3">
        <v>13.547499999999999</v>
      </c>
      <c r="J11" s="3">
        <v>0.26750000000000002</v>
      </c>
      <c r="K11" s="3">
        <v>0.47749999999999998</v>
      </c>
      <c r="L11" s="3">
        <v>8.2500000000000004E-2</v>
      </c>
      <c r="M11" s="3">
        <v>1.1274999999999999</v>
      </c>
      <c r="N11" s="3">
        <v>99.81</v>
      </c>
      <c r="O11" s="3">
        <v>0.78893624049892175</v>
      </c>
      <c r="P11" s="3">
        <v>0</v>
      </c>
      <c r="Q11" s="31">
        <v>4</v>
      </c>
    </row>
    <row r="12" spans="1:17" x14ac:dyDescent="0.3">
      <c r="A12" s="1" t="s">
        <v>58</v>
      </c>
      <c r="B12" s="1">
        <v>526.07000000000005</v>
      </c>
      <c r="C12" s="3">
        <v>0.02</v>
      </c>
      <c r="D12" s="3">
        <v>27.98</v>
      </c>
      <c r="E12" s="3">
        <v>54.945000000000007</v>
      </c>
      <c r="F12" s="3">
        <v>5.0000000000000001E-3</v>
      </c>
      <c r="G12" s="3">
        <v>1.24</v>
      </c>
      <c r="H12" s="3">
        <v>0.16500000000000001</v>
      </c>
      <c r="I12" s="3">
        <v>13.55</v>
      </c>
      <c r="J12" s="3">
        <v>0.27</v>
      </c>
      <c r="K12" s="3">
        <v>0.47499999999999998</v>
      </c>
      <c r="L12" s="3">
        <v>9.5000000000000001E-2</v>
      </c>
      <c r="M12" s="3">
        <v>1.1725000000000001</v>
      </c>
      <c r="N12" s="3">
        <v>99.91749999999999</v>
      </c>
      <c r="O12" s="3">
        <v>0.78641361993232661</v>
      </c>
      <c r="P12" s="3">
        <v>0</v>
      </c>
      <c r="Q12" s="31">
        <v>4</v>
      </c>
    </row>
    <row r="13" spans="1:17" x14ac:dyDescent="0.3">
      <c r="A13" s="1" t="s">
        <v>59</v>
      </c>
      <c r="B13" s="1">
        <v>536.21</v>
      </c>
      <c r="C13" s="3">
        <v>1.7500000000000002E-2</v>
      </c>
      <c r="D13" s="3">
        <v>27.947500000000002</v>
      </c>
      <c r="E13" s="3">
        <v>54.902500000000003</v>
      </c>
      <c r="F13" s="3">
        <v>2.5000000000000001E-3</v>
      </c>
      <c r="G13" s="3">
        <v>0.87749999999999995</v>
      </c>
      <c r="H13" s="3">
        <v>0.19250000000000003</v>
      </c>
      <c r="I13" s="3">
        <v>13.68</v>
      </c>
      <c r="J13" s="3">
        <v>0.28000000000000003</v>
      </c>
      <c r="K13" s="3">
        <v>0.47749999999999998</v>
      </c>
      <c r="L13" s="3">
        <v>8.7499999999999994E-2</v>
      </c>
      <c r="M13" s="3">
        <v>1.08</v>
      </c>
      <c r="N13" s="3">
        <v>99.537500000000009</v>
      </c>
      <c r="O13" s="3">
        <v>0.78460907425004567</v>
      </c>
      <c r="P13" s="3">
        <v>0</v>
      </c>
      <c r="Q13" s="31">
        <v>4</v>
      </c>
    </row>
    <row r="14" spans="1:17" x14ac:dyDescent="0.3">
      <c r="A14" s="1" t="s">
        <v>60</v>
      </c>
      <c r="B14" s="1">
        <v>546.1</v>
      </c>
      <c r="C14" s="3">
        <v>1.7500000000000002E-2</v>
      </c>
      <c r="D14" s="3">
        <v>28.5825</v>
      </c>
      <c r="E14" s="3">
        <v>54.835000000000001</v>
      </c>
      <c r="F14" s="3">
        <v>2.5000000000000001E-3</v>
      </c>
      <c r="G14" s="3">
        <v>0.86749999999999994</v>
      </c>
      <c r="H14" s="3">
        <v>0.19750000000000001</v>
      </c>
      <c r="I14" s="3">
        <v>13.659999999999998</v>
      </c>
      <c r="J14" s="3">
        <v>0.27500000000000002</v>
      </c>
      <c r="K14" s="3">
        <v>0.45749999999999996</v>
      </c>
      <c r="L14" s="3">
        <v>9.2499999999999999E-2</v>
      </c>
      <c r="M14" s="3">
        <v>1.1075000000000002</v>
      </c>
      <c r="N14" s="3">
        <v>100.1</v>
      </c>
      <c r="O14" s="3">
        <v>0.78862563304418642</v>
      </c>
      <c r="P14" s="3">
        <v>0</v>
      </c>
      <c r="Q14" s="31">
        <v>4</v>
      </c>
    </row>
    <row r="15" spans="1:17" x14ac:dyDescent="0.3">
      <c r="A15" s="1" t="s">
        <v>61</v>
      </c>
      <c r="B15" s="1">
        <v>556.17999999999995</v>
      </c>
      <c r="C15" s="3">
        <v>1.5000000000000001E-2</v>
      </c>
      <c r="D15" s="3">
        <v>28.762499999999999</v>
      </c>
      <c r="E15" s="3">
        <v>55.15</v>
      </c>
      <c r="F15" s="3">
        <v>0</v>
      </c>
      <c r="G15" s="3">
        <v>0.82499999999999996</v>
      </c>
      <c r="H15" s="3">
        <v>0.19</v>
      </c>
      <c r="I15" s="3">
        <v>13.525</v>
      </c>
      <c r="J15" s="3">
        <v>0.26500000000000001</v>
      </c>
      <c r="K15" s="3">
        <v>0.49</v>
      </c>
      <c r="L15" s="3">
        <v>7.5000000000000011E-2</v>
      </c>
      <c r="M15" s="3">
        <v>1.1025</v>
      </c>
      <c r="N15" s="3">
        <v>100.41249999999999</v>
      </c>
      <c r="O15" s="3">
        <v>0.79131509492544716</v>
      </c>
      <c r="P15" s="3">
        <v>0</v>
      </c>
      <c r="Q15" s="31">
        <v>4</v>
      </c>
    </row>
    <row r="16" spans="1:17" x14ac:dyDescent="0.3">
      <c r="A16" s="1" t="s">
        <v>62</v>
      </c>
      <c r="B16" s="1">
        <v>565.85</v>
      </c>
      <c r="C16" s="3">
        <v>1.7500000000000002E-2</v>
      </c>
      <c r="D16" s="3">
        <v>28.849999999999998</v>
      </c>
      <c r="E16" s="3">
        <v>55.222499999999997</v>
      </c>
      <c r="F16" s="3">
        <v>0</v>
      </c>
      <c r="G16" s="3">
        <v>1.0874999999999999</v>
      </c>
      <c r="H16" s="3">
        <v>0.18500000000000003</v>
      </c>
      <c r="I16" s="3">
        <v>13.0275</v>
      </c>
      <c r="J16" s="3">
        <v>0.27750000000000002</v>
      </c>
      <c r="K16" s="3">
        <v>0.47499999999999998</v>
      </c>
      <c r="L16" s="3">
        <v>7.7500000000000013E-2</v>
      </c>
      <c r="M16" s="3">
        <v>1.105</v>
      </c>
      <c r="N16" s="3">
        <v>100.32249999999999</v>
      </c>
      <c r="O16" s="3">
        <v>0.79792659909872221</v>
      </c>
      <c r="P16" s="3">
        <v>0</v>
      </c>
      <c r="Q16" s="31">
        <v>4</v>
      </c>
    </row>
    <row r="17" spans="1:17" x14ac:dyDescent="0.3">
      <c r="A17" s="1" t="s">
        <v>63</v>
      </c>
      <c r="B17" s="1">
        <v>576.58000000000004</v>
      </c>
      <c r="C17" s="3">
        <v>0.01</v>
      </c>
      <c r="D17" s="3">
        <v>28.322499999999998</v>
      </c>
      <c r="E17" s="3">
        <v>55.182499999999997</v>
      </c>
      <c r="F17" s="3">
        <v>2.5000000000000001E-3</v>
      </c>
      <c r="G17" s="3">
        <v>0.98</v>
      </c>
      <c r="H17" s="3">
        <v>0.21250000000000002</v>
      </c>
      <c r="I17" s="3">
        <v>13.9375</v>
      </c>
      <c r="J17" s="3">
        <v>0.27250000000000002</v>
      </c>
      <c r="K17" s="3">
        <v>0.42</v>
      </c>
      <c r="L17" s="3">
        <v>8.2500000000000004E-2</v>
      </c>
      <c r="M17" s="3">
        <v>1.1200000000000001</v>
      </c>
      <c r="N17" s="3">
        <v>100.53749999999999</v>
      </c>
      <c r="O17" s="3">
        <v>0.7837087563428865</v>
      </c>
      <c r="P17" s="3">
        <v>0</v>
      </c>
      <c r="Q17" s="31">
        <v>4</v>
      </c>
    </row>
    <row r="18" spans="1:17" x14ac:dyDescent="0.3">
      <c r="A18" s="1" t="s">
        <v>64</v>
      </c>
      <c r="B18" s="1">
        <v>586.55999999999995</v>
      </c>
      <c r="C18" s="3">
        <v>0.01</v>
      </c>
      <c r="D18" s="3">
        <v>28.08</v>
      </c>
      <c r="E18" s="3">
        <v>54.3675</v>
      </c>
      <c r="F18" s="3">
        <v>2.5000000000000001E-3</v>
      </c>
      <c r="G18" s="3">
        <v>0.92249999999999999</v>
      </c>
      <c r="H18" s="3">
        <v>0.19500000000000001</v>
      </c>
      <c r="I18" s="3">
        <v>13.795</v>
      </c>
      <c r="J18" s="3">
        <v>0.27500000000000002</v>
      </c>
      <c r="K18" s="3">
        <v>0.4325</v>
      </c>
      <c r="L18" s="3">
        <v>8.249999999999999E-2</v>
      </c>
      <c r="M18" s="3">
        <v>1.08</v>
      </c>
      <c r="N18" s="3">
        <v>99.247500000000002</v>
      </c>
      <c r="O18" s="3">
        <v>0.78399303710522195</v>
      </c>
      <c r="P18" s="3">
        <v>0</v>
      </c>
      <c r="Q18" s="31">
        <v>4</v>
      </c>
    </row>
    <row r="19" spans="1:17" x14ac:dyDescent="0.3">
      <c r="A19" s="1" t="s">
        <v>65</v>
      </c>
      <c r="B19" s="1">
        <v>600.61</v>
      </c>
      <c r="C19" s="3">
        <v>1.4999999999999999E-2</v>
      </c>
      <c r="D19" s="3">
        <v>28.522500000000001</v>
      </c>
      <c r="E19" s="3">
        <v>55.144999999999996</v>
      </c>
      <c r="F19" s="3">
        <v>2.5000000000000001E-3</v>
      </c>
      <c r="G19" s="3">
        <v>0.84250000000000003</v>
      </c>
      <c r="H19" s="3">
        <v>0.19999999999999998</v>
      </c>
      <c r="I19" s="3">
        <v>13.65</v>
      </c>
      <c r="J19" s="3">
        <v>0.26750000000000002</v>
      </c>
      <c r="K19" s="3">
        <v>0.45250000000000001</v>
      </c>
      <c r="L19" s="3">
        <v>7.7499999999999999E-2</v>
      </c>
      <c r="M19" s="3">
        <v>1.08</v>
      </c>
      <c r="N19" s="3">
        <v>100.25250000000001</v>
      </c>
      <c r="O19" s="3">
        <v>0.7883973270026271</v>
      </c>
      <c r="P19" s="3">
        <v>0</v>
      </c>
      <c r="Q19" s="31">
        <v>4</v>
      </c>
    </row>
    <row r="20" spans="1:17" x14ac:dyDescent="0.3">
      <c r="A20" s="1" t="s">
        <v>66</v>
      </c>
      <c r="B20" s="1">
        <v>608.64</v>
      </c>
      <c r="C20" s="3">
        <v>1.3999999999999999E-2</v>
      </c>
      <c r="D20" s="3">
        <v>28.921999999999997</v>
      </c>
      <c r="E20" s="3">
        <v>55.448</v>
      </c>
      <c r="F20" s="3">
        <v>2E-3</v>
      </c>
      <c r="G20" s="3">
        <v>0.92400000000000004</v>
      </c>
      <c r="H20" s="3">
        <v>0.14000000000000001</v>
      </c>
      <c r="I20" s="3">
        <v>13.268000000000001</v>
      </c>
      <c r="J20" s="3">
        <v>0.26</v>
      </c>
      <c r="K20" s="3">
        <v>0.46999999999999992</v>
      </c>
      <c r="L20" s="3">
        <v>7.1999999999999995E-2</v>
      </c>
      <c r="M20" s="3">
        <v>1.0540000000000003</v>
      </c>
      <c r="N20" s="3">
        <v>100.58200000000001</v>
      </c>
      <c r="O20" s="3">
        <v>0.79536700689753592</v>
      </c>
      <c r="P20" s="3">
        <v>0</v>
      </c>
      <c r="Q20" s="31">
        <v>5</v>
      </c>
    </row>
    <row r="21" spans="1:17" x14ac:dyDescent="0.3">
      <c r="A21" s="1" t="s">
        <v>67</v>
      </c>
      <c r="B21" s="1">
        <v>613.08000000000004</v>
      </c>
      <c r="C21" s="3">
        <v>1.3333333333333331E-2</v>
      </c>
      <c r="D21" s="3">
        <v>28.588333333333335</v>
      </c>
      <c r="E21" s="3">
        <v>55.38</v>
      </c>
      <c r="F21" s="3">
        <v>1.6666666666666668E-3</v>
      </c>
      <c r="G21" s="3">
        <v>0.95166666666666666</v>
      </c>
      <c r="H21" s="3">
        <v>0.14833333333333334</v>
      </c>
      <c r="I21" s="3">
        <v>13.396666666666667</v>
      </c>
      <c r="J21" s="3">
        <v>0.28499999999999998</v>
      </c>
      <c r="K21" s="3">
        <v>0.44333333333333336</v>
      </c>
      <c r="L21" s="3">
        <v>7.333333333333332E-2</v>
      </c>
      <c r="M21" s="3">
        <v>1.0916666666666668</v>
      </c>
      <c r="N21" s="3">
        <v>100.38000000000001</v>
      </c>
      <c r="O21" s="3">
        <v>0.79188591407460751</v>
      </c>
      <c r="P21" s="3">
        <v>0.01</v>
      </c>
      <c r="Q21" s="31">
        <v>6</v>
      </c>
    </row>
    <row r="22" spans="1:17" x14ac:dyDescent="0.3">
      <c r="A22" s="1" t="s">
        <v>68</v>
      </c>
      <c r="B22" s="1">
        <v>616.23</v>
      </c>
      <c r="C22" s="3">
        <v>0.02</v>
      </c>
      <c r="D22" s="3">
        <v>28.297500000000003</v>
      </c>
      <c r="E22" s="3">
        <v>55.337500000000006</v>
      </c>
      <c r="F22" s="3">
        <v>0</v>
      </c>
      <c r="G22" s="3">
        <v>0.99250000000000016</v>
      </c>
      <c r="H22" s="3">
        <v>0.17499999999999999</v>
      </c>
      <c r="I22" s="3">
        <v>13.727500000000001</v>
      </c>
      <c r="J22" s="3">
        <v>0.28500000000000003</v>
      </c>
      <c r="K22" s="3">
        <v>0.41749999999999998</v>
      </c>
      <c r="L22" s="3">
        <v>7.2500000000000009E-2</v>
      </c>
      <c r="M22" s="3">
        <v>1.0974999999999999</v>
      </c>
      <c r="N22" s="3">
        <v>100.41749999999999</v>
      </c>
      <c r="O22" s="3">
        <v>0.78612271095018527</v>
      </c>
      <c r="P22" s="3">
        <v>0.01</v>
      </c>
      <c r="Q22" s="31">
        <v>4</v>
      </c>
    </row>
    <row r="23" spans="1:17" x14ac:dyDescent="0.3">
      <c r="A23" s="1" t="s">
        <v>69</v>
      </c>
      <c r="B23" s="1">
        <v>619.16</v>
      </c>
      <c r="C23" s="3">
        <v>0.02</v>
      </c>
      <c r="D23" s="3">
        <v>29.114999999999998</v>
      </c>
      <c r="E23" s="3">
        <v>55.152499999999996</v>
      </c>
      <c r="F23" s="3">
        <v>2.5000000000000001E-3</v>
      </c>
      <c r="G23" s="3">
        <v>0.97249999999999992</v>
      </c>
      <c r="H23" s="3">
        <v>0.1525</v>
      </c>
      <c r="I23" s="3">
        <v>12.792499999999999</v>
      </c>
      <c r="J23" s="3">
        <v>0.28000000000000003</v>
      </c>
      <c r="K23" s="3">
        <v>0.47499999999999998</v>
      </c>
      <c r="L23" s="3">
        <v>5.7500000000000002E-2</v>
      </c>
      <c r="M23" s="3">
        <v>1.1625000000000001</v>
      </c>
      <c r="N23" s="3">
        <v>100.18499999999999</v>
      </c>
      <c r="O23" s="3">
        <v>0.80230011036403215</v>
      </c>
      <c r="P23" s="3">
        <v>0.01</v>
      </c>
      <c r="Q23" s="31">
        <v>4</v>
      </c>
    </row>
    <row r="24" spans="1:17" x14ac:dyDescent="0.3">
      <c r="A24" s="1" t="s">
        <v>70</v>
      </c>
      <c r="B24" s="1">
        <v>627.58000000000004</v>
      </c>
      <c r="C24" s="3">
        <v>2.5000000000000001E-3</v>
      </c>
      <c r="D24" s="3">
        <v>28.71</v>
      </c>
      <c r="E24" s="3">
        <v>55.307499999999997</v>
      </c>
      <c r="F24" s="3">
        <v>0</v>
      </c>
      <c r="G24" s="3">
        <v>0.79249999999999998</v>
      </c>
      <c r="H24" s="3">
        <v>0.16</v>
      </c>
      <c r="I24" s="3">
        <v>13.285</v>
      </c>
      <c r="J24" s="3">
        <v>0.27</v>
      </c>
      <c r="K24" s="3">
        <v>0.4375</v>
      </c>
      <c r="L24" s="3">
        <v>7.4999999999999997E-2</v>
      </c>
      <c r="M24" s="3">
        <v>1.0525</v>
      </c>
      <c r="N24" s="3">
        <v>100.095</v>
      </c>
      <c r="O24" s="3">
        <v>0.79395759235182073</v>
      </c>
      <c r="P24" s="3">
        <v>0</v>
      </c>
      <c r="Q24" s="31">
        <v>4</v>
      </c>
    </row>
    <row r="25" spans="1:17" x14ac:dyDescent="0.3">
      <c r="A25" s="1" t="s">
        <v>71</v>
      </c>
      <c r="B25" s="1">
        <v>636.75</v>
      </c>
      <c r="C25" s="3">
        <v>1.2500000000000001E-2</v>
      </c>
      <c r="D25" s="3">
        <v>28.962499999999999</v>
      </c>
      <c r="E25" s="3">
        <v>55.254999999999995</v>
      </c>
      <c r="F25" s="3">
        <v>5.0000000000000001E-3</v>
      </c>
      <c r="G25" s="3">
        <v>0.82250000000000001</v>
      </c>
      <c r="H25" s="3">
        <v>0.17</v>
      </c>
      <c r="I25" s="3">
        <v>12.945</v>
      </c>
      <c r="J25" s="3">
        <v>0.27</v>
      </c>
      <c r="K25" s="3">
        <v>0.47</v>
      </c>
      <c r="L25" s="3">
        <v>8.7500000000000008E-2</v>
      </c>
      <c r="M25" s="3">
        <v>1.0875000000000001</v>
      </c>
      <c r="N25" s="3">
        <v>100.08500000000001</v>
      </c>
      <c r="O25" s="3">
        <v>0.79957342577542589</v>
      </c>
      <c r="P25" s="3">
        <v>0</v>
      </c>
      <c r="Q25" s="31">
        <v>4</v>
      </c>
    </row>
    <row r="26" spans="1:17" x14ac:dyDescent="0.3">
      <c r="A26" s="1" t="s">
        <v>72</v>
      </c>
      <c r="B26" s="1">
        <v>646.72</v>
      </c>
      <c r="C26" s="3">
        <v>0.02</v>
      </c>
      <c r="D26" s="3">
        <v>28.89</v>
      </c>
      <c r="E26" s="3">
        <v>55.134999999999991</v>
      </c>
      <c r="F26" s="3">
        <v>0</v>
      </c>
      <c r="G26" s="3">
        <v>0.85000000000000009</v>
      </c>
      <c r="H26" s="3">
        <v>0.20750000000000002</v>
      </c>
      <c r="I26" s="3">
        <v>13.1325</v>
      </c>
      <c r="J26" s="3">
        <v>0.26500000000000001</v>
      </c>
      <c r="K26" s="3">
        <v>0.47</v>
      </c>
      <c r="L26" s="3">
        <v>8.7500000000000008E-2</v>
      </c>
      <c r="M26" s="3">
        <v>1.105</v>
      </c>
      <c r="N26" s="3">
        <v>100.16250000000001</v>
      </c>
      <c r="O26" s="3">
        <v>0.79685351804433524</v>
      </c>
      <c r="P26" s="3">
        <v>0</v>
      </c>
      <c r="Q26" s="31">
        <v>4</v>
      </c>
    </row>
    <row r="27" spans="1:17" x14ac:dyDescent="0.3">
      <c r="A27" s="1" t="s">
        <v>73</v>
      </c>
      <c r="B27" s="1">
        <v>651.51</v>
      </c>
      <c r="C27" s="3">
        <v>2.5000000000000001E-2</v>
      </c>
      <c r="D27" s="3">
        <v>28.057500000000001</v>
      </c>
      <c r="E27" s="3">
        <v>55.227500000000006</v>
      </c>
      <c r="F27" s="3">
        <v>2.5000000000000001E-3</v>
      </c>
      <c r="G27" s="3">
        <v>1.7625</v>
      </c>
      <c r="H27" s="3">
        <v>0.1225</v>
      </c>
      <c r="I27" s="3">
        <v>12.54</v>
      </c>
      <c r="J27" s="3">
        <v>0.25750000000000001</v>
      </c>
      <c r="K27" s="3">
        <v>0.495</v>
      </c>
      <c r="L27" s="3">
        <v>8.7499999999999994E-2</v>
      </c>
      <c r="M27" s="3">
        <v>1.27</v>
      </c>
      <c r="N27" s="3">
        <v>99.847499999999997</v>
      </c>
      <c r="O27" s="3">
        <v>0.7995798622342275</v>
      </c>
      <c r="P27" s="3">
        <v>0</v>
      </c>
      <c r="Q27" s="31">
        <v>4</v>
      </c>
    </row>
    <row r="28" spans="1:17" x14ac:dyDescent="0.3">
      <c r="A28" s="1" t="s">
        <v>74</v>
      </c>
      <c r="B28" s="1">
        <v>652.16999999999996</v>
      </c>
      <c r="C28" s="3">
        <v>1.4999999999999999E-2</v>
      </c>
      <c r="D28" s="3">
        <v>28.427499999999998</v>
      </c>
      <c r="E28" s="3">
        <v>55.325000000000003</v>
      </c>
      <c r="F28" s="3">
        <v>0</v>
      </c>
      <c r="G28" s="3">
        <v>1.2349999999999999</v>
      </c>
      <c r="H28" s="3">
        <v>0.115</v>
      </c>
      <c r="I28" s="3">
        <v>12.3725</v>
      </c>
      <c r="J28" s="3">
        <v>0.25</v>
      </c>
      <c r="K28" s="3">
        <v>0.53749999999999998</v>
      </c>
      <c r="L28" s="3">
        <v>8.7500000000000008E-2</v>
      </c>
      <c r="M28" s="3">
        <v>1.37</v>
      </c>
      <c r="N28" s="3">
        <v>99.737499999999997</v>
      </c>
      <c r="O28" s="3">
        <v>0.80380045869878303</v>
      </c>
      <c r="P28" s="3">
        <v>0</v>
      </c>
      <c r="Q28" s="31">
        <v>4</v>
      </c>
    </row>
    <row r="29" spans="1:17" x14ac:dyDescent="0.3">
      <c r="A29" s="58" t="s">
        <v>426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31"/>
    </row>
    <row r="30" spans="1:17" x14ac:dyDescent="0.3">
      <c r="A30" s="1" t="s">
        <v>80</v>
      </c>
      <c r="B30" s="1">
        <v>654.96</v>
      </c>
      <c r="C30" s="3">
        <v>1.7500000000000002E-2</v>
      </c>
      <c r="D30" s="3">
        <v>28.535</v>
      </c>
      <c r="E30" s="3">
        <v>55.304999999999993</v>
      </c>
      <c r="F30" s="3">
        <v>0</v>
      </c>
      <c r="G30" s="3">
        <v>1.2450000000000001</v>
      </c>
      <c r="H30" s="3">
        <v>0.11</v>
      </c>
      <c r="I30" s="3">
        <v>12.797499999999999</v>
      </c>
      <c r="J30" s="3">
        <v>0.26500000000000001</v>
      </c>
      <c r="K30" s="3">
        <v>0.52</v>
      </c>
      <c r="L30" s="3">
        <v>7.7499999999999999E-2</v>
      </c>
      <c r="M30" s="3">
        <v>1.21</v>
      </c>
      <c r="N30" s="3">
        <v>100.08</v>
      </c>
      <c r="O30" s="3">
        <v>0.7990262810169535</v>
      </c>
      <c r="P30" s="3">
        <v>0</v>
      </c>
      <c r="Q30" s="31">
        <v>4</v>
      </c>
    </row>
    <row r="31" spans="1:17" x14ac:dyDescent="0.3">
      <c r="A31" s="1" t="s">
        <v>81</v>
      </c>
      <c r="B31" s="1">
        <v>655.59</v>
      </c>
      <c r="C31" s="3">
        <v>1.2500000000000001E-2</v>
      </c>
      <c r="D31" s="3">
        <v>28.795000000000002</v>
      </c>
      <c r="E31" s="3">
        <v>55.442499999999995</v>
      </c>
      <c r="F31" s="3">
        <v>0</v>
      </c>
      <c r="G31" s="3">
        <v>0.89500000000000002</v>
      </c>
      <c r="H31" s="3">
        <v>9.7500000000000003E-2</v>
      </c>
      <c r="I31" s="3">
        <v>12.870000000000001</v>
      </c>
      <c r="J31" s="3">
        <v>0.26750000000000002</v>
      </c>
      <c r="K31" s="3">
        <v>0.46749999999999997</v>
      </c>
      <c r="L31" s="3">
        <v>7.7499999999999999E-2</v>
      </c>
      <c r="M31" s="3">
        <v>1.2250000000000001</v>
      </c>
      <c r="N31" s="3">
        <v>100.1525</v>
      </c>
      <c r="O31" s="3">
        <v>0.79957510249345898</v>
      </c>
      <c r="P31" s="3">
        <v>0</v>
      </c>
      <c r="Q31" s="31">
        <v>4</v>
      </c>
    </row>
    <row r="32" spans="1:17" x14ac:dyDescent="0.3">
      <c r="A32" s="1" t="s">
        <v>82</v>
      </c>
      <c r="B32" s="1">
        <v>656.28</v>
      </c>
      <c r="C32" s="3">
        <v>0.02</v>
      </c>
      <c r="D32" s="3">
        <v>28.64</v>
      </c>
      <c r="E32" s="3">
        <v>55.33</v>
      </c>
      <c r="F32" s="3">
        <v>0</v>
      </c>
      <c r="G32" s="3">
        <v>1.335</v>
      </c>
      <c r="H32" s="3">
        <v>0.125</v>
      </c>
      <c r="I32" s="3">
        <v>12.790000000000001</v>
      </c>
      <c r="J32" s="3">
        <v>0.26</v>
      </c>
      <c r="K32" s="3">
        <v>0.45</v>
      </c>
      <c r="L32" s="3">
        <v>7.5000000000000011E-2</v>
      </c>
      <c r="M32" s="3">
        <v>1.19</v>
      </c>
      <c r="N32" s="3">
        <v>100.21249999999999</v>
      </c>
      <c r="O32" s="3">
        <v>0.7997093602096107</v>
      </c>
      <c r="P32" s="3">
        <v>0</v>
      </c>
      <c r="Q32" s="31">
        <v>4</v>
      </c>
    </row>
    <row r="33" spans="1:17" x14ac:dyDescent="0.3">
      <c r="A33" s="1" t="s">
        <v>83</v>
      </c>
      <c r="B33" s="1">
        <v>657.04</v>
      </c>
      <c r="C33" s="3">
        <v>1.4999999999999999E-2</v>
      </c>
      <c r="D33" s="3">
        <v>28.59</v>
      </c>
      <c r="E33" s="3">
        <v>55.18</v>
      </c>
      <c r="F33" s="3">
        <v>5.0000000000000001E-3</v>
      </c>
      <c r="G33" s="3">
        <v>1.1875</v>
      </c>
      <c r="H33" s="3">
        <v>0.13</v>
      </c>
      <c r="I33" s="3">
        <v>13.147500000000001</v>
      </c>
      <c r="J33" s="3">
        <v>0.26500000000000001</v>
      </c>
      <c r="K33" s="3">
        <v>0.435</v>
      </c>
      <c r="L33" s="3">
        <v>6.7500000000000004E-2</v>
      </c>
      <c r="M33" s="3">
        <v>1.1174999999999999</v>
      </c>
      <c r="N33" s="3">
        <v>100.15</v>
      </c>
      <c r="O33" s="3">
        <v>0.79497251601641827</v>
      </c>
      <c r="P33" s="3">
        <v>0</v>
      </c>
      <c r="Q33" s="31">
        <v>4</v>
      </c>
    </row>
    <row r="34" spans="1:17" x14ac:dyDescent="0.3">
      <c r="A34" s="1" t="s">
        <v>84</v>
      </c>
      <c r="B34" s="1">
        <v>659.57</v>
      </c>
      <c r="C34" s="3">
        <v>1.5000000000000001E-2</v>
      </c>
      <c r="D34" s="3">
        <v>29.227500000000003</v>
      </c>
      <c r="E34" s="3">
        <v>55.324999999999996</v>
      </c>
      <c r="F34" s="3">
        <v>2.5000000000000001E-3</v>
      </c>
      <c r="G34" s="3">
        <v>0.87</v>
      </c>
      <c r="H34" s="3">
        <v>0.10750000000000001</v>
      </c>
      <c r="I34" s="3">
        <v>12.412500000000001</v>
      </c>
      <c r="J34" s="3">
        <v>0.2475</v>
      </c>
      <c r="K34" s="3">
        <v>0.505</v>
      </c>
      <c r="L34" s="3">
        <v>7.7500000000000013E-2</v>
      </c>
      <c r="M34" s="3">
        <v>1.2524999999999999</v>
      </c>
      <c r="N34" s="3">
        <v>100.03999999999999</v>
      </c>
      <c r="O34" s="3">
        <v>0.80763943201893673</v>
      </c>
      <c r="P34" s="3">
        <v>0</v>
      </c>
      <c r="Q34" s="31">
        <v>4</v>
      </c>
    </row>
    <row r="35" spans="1:17" x14ac:dyDescent="0.3">
      <c r="A35" s="58" t="s">
        <v>427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31"/>
    </row>
    <row r="36" spans="1:17" x14ac:dyDescent="0.3">
      <c r="A36" s="1" t="s">
        <v>85</v>
      </c>
      <c r="B36" s="1">
        <v>663.76</v>
      </c>
      <c r="C36" s="3">
        <v>2.2499999999999999E-2</v>
      </c>
      <c r="D36" s="3">
        <v>31.047499999999999</v>
      </c>
      <c r="E36" s="3">
        <v>55.817499999999995</v>
      </c>
      <c r="F36" s="3">
        <v>2.5000000000000001E-3</v>
      </c>
      <c r="G36" s="3">
        <v>1.4575</v>
      </c>
      <c r="H36" s="3">
        <v>9.9999999999999992E-2</v>
      </c>
      <c r="I36" s="3">
        <v>9.4774999999999991</v>
      </c>
      <c r="J36" s="3">
        <v>0.21749999999999997</v>
      </c>
      <c r="K36" s="3">
        <v>0.47749999999999998</v>
      </c>
      <c r="L36" s="3">
        <v>8.4999999999999992E-2</v>
      </c>
      <c r="M36" s="3">
        <v>1.46</v>
      </c>
      <c r="N36" s="3">
        <v>100.16500000000001</v>
      </c>
      <c r="O36" s="3">
        <v>0.85382676296810567</v>
      </c>
      <c r="P36" s="3">
        <v>0.01</v>
      </c>
      <c r="Q36" s="31">
        <v>4</v>
      </c>
    </row>
    <row r="37" spans="1:17" x14ac:dyDescent="0.3">
      <c r="A37" s="58" t="s">
        <v>428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31"/>
    </row>
    <row r="38" spans="1:17" x14ac:dyDescent="0.3">
      <c r="A38" s="1" t="s">
        <v>86</v>
      </c>
      <c r="B38" s="1">
        <v>668.66</v>
      </c>
      <c r="C38" s="3">
        <v>2.7499999999999997E-2</v>
      </c>
      <c r="D38" s="3">
        <v>28.892499999999998</v>
      </c>
      <c r="E38" s="3">
        <v>54.78</v>
      </c>
      <c r="F38" s="3">
        <v>2.5000000000000001E-3</v>
      </c>
      <c r="G38" s="3">
        <v>1.4</v>
      </c>
      <c r="H38" s="3">
        <v>0.13500000000000001</v>
      </c>
      <c r="I38" s="3">
        <v>12.154999999999999</v>
      </c>
      <c r="J38" s="3">
        <v>0.25</v>
      </c>
      <c r="K38" s="3">
        <v>0.48499999999999999</v>
      </c>
      <c r="L38" s="3">
        <v>7.7500000000000013E-2</v>
      </c>
      <c r="M38" s="3">
        <v>1.2174999999999998</v>
      </c>
      <c r="N38" s="3">
        <v>99.419999999999987</v>
      </c>
      <c r="O38" s="3">
        <v>0.80910104641561031</v>
      </c>
      <c r="P38" s="3">
        <v>0</v>
      </c>
      <c r="Q38" s="31">
        <v>4</v>
      </c>
    </row>
    <row r="39" spans="1:17" x14ac:dyDescent="0.3">
      <c r="A39" s="1" t="s">
        <v>87</v>
      </c>
      <c r="B39" s="1">
        <v>671.67</v>
      </c>
      <c r="C39" s="3">
        <v>0.01</v>
      </c>
      <c r="D39" s="3">
        <v>30.695</v>
      </c>
      <c r="E39" s="3">
        <v>55.655000000000001</v>
      </c>
      <c r="F39" s="3">
        <v>2.5000000000000001E-3</v>
      </c>
      <c r="G39" s="3">
        <v>0.88000000000000012</v>
      </c>
      <c r="H39" s="3">
        <v>0.10250000000000001</v>
      </c>
      <c r="I39" s="3">
        <v>10.865</v>
      </c>
      <c r="J39" s="3">
        <v>0.22500000000000001</v>
      </c>
      <c r="K39" s="3">
        <v>0.47</v>
      </c>
      <c r="L39" s="3">
        <v>0.09</v>
      </c>
      <c r="M39" s="3">
        <v>1.3475000000000001</v>
      </c>
      <c r="N39" s="3">
        <v>100.3425</v>
      </c>
      <c r="O39" s="3">
        <v>0.83436595381859335</v>
      </c>
      <c r="P39" s="3">
        <v>0</v>
      </c>
      <c r="Q39" s="31">
        <v>4</v>
      </c>
    </row>
    <row r="42" spans="1:17" x14ac:dyDescent="0.3">
      <c r="K42" s="12"/>
      <c r="M42" s="12"/>
    </row>
    <row r="43" spans="1:17" x14ac:dyDescent="0.3">
      <c r="K43" s="12"/>
      <c r="M43" s="12"/>
    </row>
    <row r="44" spans="1:17" x14ac:dyDescent="0.3">
      <c r="K44" s="12"/>
      <c r="M44" s="12"/>
    </row>
  </sheetData>
  <mergeCells count="3">
    <mergeCell ref="A29:P29"/>
    <mergeCell ref="A35:P35"/>
    <mergeCell ref="A37:P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3DCE-1973-464A-B638-C34A7EE8F4FD}">
  <dimension ref="A1:Q39"/>
  <sheetViews>
    <sheetView workbookViewId="0"/>
  </sheetViews>
  <sheetFormatPr defaultRowHeight="14.4" x14ac:dyDescent="0.3"/>
  <cols>
    <col min="1" max="1" width="11.5546875" style="5" customWidth="1"/>
    <col min="2" max="2" width="10" style="5" customWidth="1"/>
  </cols>
  <sheetData>
    <row r="1" spans="1:17" ht="16.2" thickBot="1" x14ac:dyDescent="0.4">
      <c r="A1" s="4" t="s">
        <v>88</v>
      </c>
      <c r="B1" s="4" t="s">
        <v>47</v>
      </c>
      <c r="C1" s="4" t="s">
        <v>404</v>
      </c>
      <c r="D1" s="4" t="s">
        <v>405</v>
      </c>
      <c r="E1" s="4" t="s">
        <v>406</v>
      </c>
      <c r="F1" s="4" t="s">
        <v>407</v>
      </c>
      <c r="G1" s="4" t="s">
        <v>408</v>
      </c>
      <c r="H1" s="4" t="s">
        <v>409</v>
      </c>
      <c r="I1" s="4" t="s">
        <v>410</v>
      </c>
      <c r="J1" s="4" t="s">
        <v>411</v>
      </c>
      <c r="K1" s="4" t="s">
        <v>416</v>
      </c>
      <c r="L1" s="4" t="s">
        <v>417</v>
      </c>
      <c r="M1" s="4" t="s">
        <v>412</v>
      </c>
      <c r="N1" s="4" t="s">
        <v>94</v>
      </c>
      <c r="O1" s="4" t="s">
        <v>95</v>
      </c>
      <c r="P1" s="4" t="s">
        <v>129</v>
      </c>
      <c r="Q1" s="4" t="s">
        <v>384</v>
      </c>
    </row>
    <row r="2" spans="1:17" x14ac:dyDescent="0.3">
      <c r="A2" s="1" t="s">
        <v>48</v>
      </c>
      <c r="B2" s="1">
        <v>434.92</v>
      </c>
      <c r="C2" s="3">
        <v>0.34250000000000003</v>
      </c>
      <c r="D2" s="3">
        <v>16.195</v>
      </c>
      <c r="E2" s="3">
        <v>52.86</v>
      </c>
      <c r="F2" s="3">
        <v>2.5000000000000001E-3</v>
      </c>
      <c r="G2" s="3">
        <v>22.1525</v>
      </c>
      <c r="H2" s="3">
        <v>0.33</v>
      </c>
      <c r="I2" s="3">
        <v>5.8525</v>
      </c>
      <c r="J2" s="3">
        <v>0.14250000000000002</v>
      </c>
      <c r="K2" s="3">
        <v>0.83250000000000002</v>
      </c>
      <c r="L2" s="3">
        <v>4.4999999999999998E-2</v>
      </c>
      <c r="M2" s="3">
        <v>1.5874999999999999</v>
      </c>
      <c r="N2" s="3">
        <v>100.3425</v>
      </c>
      <c r="O2" s="3">
        <v>0.83249639203463865</v>
      </c>
      <c r="P2" s="3">
        <v>0.03</v>
      </c>
      <c r="Q2" s="31">
        <v>4</v>
      </c>
    </row>
    <row r="3" spans="1:17" x14ac:dyDescent="0.3">
      <c r="A3" s="1" t="s">
        <v>49</v>
      </c>
      <c r="B3" s="1">
        <v>444.94</v>
      </c>
      <c r="C3" s="3">
        <v>0.34199999999999997</v>
      </c>
      <c r="D3" s="3">
        <v>16.295999999999999</v>
      </c>
      <c r="E3" s="3">
        <v>52.584000000000003</v>
      </c>
      <c r="F3" s="3">
        <v>2E-3</v>
      </c>
      <c r="G3" s="3">
        <v>22.161999999999999</v>
      </c>
      <c r="H3" s="3">
        <v>0.26600000000000001</v>
      </c>
      <c r="I3" s="3">
        <v>5.4659999999999993</v>
      </c>
      <c r="J3" s="3">
        <v>0.15599999999999997</v>
      </c>
      <c r="K3" s="3">
        <v>0.97199999999999986</v>
      </c>
      <c r="L3" s="3">
        <v>4.4000000000000004E-2</v>
      </c>
      <c r="M3" s="3">
        <v>1.8240000000000003</v>
      </c>
      <c r="N3" s="3">
        <v>100.116</v>
      </c>
      <c r="O3" s="3">
        <v>0.84192323982861716</v>
      </c>
      <c r="P3" s="3">
        <v>0.01</v>
      </c>
      <c r="Q3" s="31">
        <v>5</v>
      </c>
    </row>
    <row r="4" spans="1:17" x14ac:dyDescent="0.3">
      <c r="A4" s="1" t="s">
        <v>50</v>
      </c>
      <c r="B4" s="1">
        <v>455.08</v>
      </c>
      <c r="C4" s="3">
        <v>0.25750000000000001</v>
      </c>
      <c r="D4" s="3">
        <v>16.682500000000001</v>
      </c>
      <c r="E4" s="3">
        <v>52.74</v>
      </c>
      <c r="F4" s="3">
        <v>0</v>
      </c>
      <c r="G4" s="3">
        <v>21.3675</v>
      </c>
      <c r="H4" s="3">
        <v>0.23249999999999998</v>
      </c>
      <c r="I4" s="3">
        <v>5.835</v>
      </c>
      <c r="J4" s="3">
        <v>0.16500000000000001</v>
      </c>
      <c r="K4" s="3">
        <v>0.84749999999999992</v>
      </c>
      <c r="L4" s="3">
        <v>4.7500000000000007E-2</v>
      </c>
      <c r="M4" s="3">
        <v>1.75</v>
      </c>
      <c r="N4" s="3">
        <v>99.919999999999987</v>
      </c>
      <c r="O4" s="3">
        <v>0.83663154561958786</v>
      </c>
      <c r="P4" s="3">
        <v>0.01</v>
      </c>
      <c r="Q4" s="31">
        <v>4</v>
      </c>
    </row>
    <row r="5" spans="1:17" x14ac:dyDescent="0.3">
      <c r="A5" s="1" t="s">
        <v>51</v>
      </c>
      <c r="B5" s="1">
        <v>465.06</v>
      </c>
      <c r="C5" s="3">
        <v>0.3075</v>
      </c>
      <c r="D5" s="3">
        <v>16.29</v>
      </c>
      <c r="E5" s="3">
        <v>52.752499999999998</v>
      </c>
      <c r="F5" s="3">
        <v>0</v>
      </c>
      <c r="G5" s="3">
        <v>22.092500000000001</v>
      </c>
      <c r="H5" s="3">
        <v>0.23499999999999999</v>
      </c>
      <c r="I5" s="3">
        <v>5.3724999999999996</v>
      </c>
      <c r="J5" s="3">
        <v>0.15</v>
      </c>
      <c r="K5" s="3">
        <v>0.89</v>
      </c>
      <c r="L5" s="3">
        <v>5.5E-2</v>
      </c>
      <c r="M5" s="3">
        <v>1.7674999999999998</v>
      </c>
      <c r="N5" s="3">
        <v>99.914999999999992</v>
      </c>
      <c r="O5" s="3">
        <v>0.84391305711278208</v>
      </c>
      <c r="P5" s="3">
        <v>0</v>
      </c>
      <c r="Q5" s="31">
        <v>4</v>
      </c>
    </row>
    <row r="6" spans="1:17" x14ac:dyDescent="0.3">
      <c r="A6" s="1" t="s">
        <v>52</v>
      </c>
      <c r="B6" s="1">
        <v>475.22</v>
      </c>
      <c r="C6" s="3">
        <v>0.30000000000000004</v>
      </c>
      <c r="D6" s="3">
        <v>16.010000000000002</v>
      </c>
      <c r="E6" s="3">
        <v>53.11</v>
      </c>
      <c r="F6" s="3">
        <v>2E-3</v>
      </c>
      <c r="G6" s="3">
        <v>23.236000000000001</v>
      </c>
      <c r="H6" s="3">
        <v>0.26400000000000001</v>
      </c>
      <c r="I6" s="3">
        <v>4.806</v>
      </c>
      <c r="J6" s="3">
        <v>0.13</v>
      </c>
      <c r="K6" s="3">
        <v>0.81200000000000006</v>
      </c>
      <c r="L6" s="3">
        <v>4.5999999999999999E-2</v>
      </c>
      <c r="M6" s="3">
        <v>1.5260000000000002</v>
      </c>
      <c r="N6" s="3">
        <v>100.24000000000001</v>
      </c>
      <c r="O6" s="3">
        <v>0.85592769505692523</v>
      </c>
      <c r="P6" s="3">
        <v>0.01</v>
      </c>
      <c r="Q6" s="31">
        <v>5</v>
      </c>
    </row>
    <row r="7" spans="1:17" x14ac:dyDescent="0.3">
      <c r="A7" s="1" t="s">
        <v>53</v>
      </c>
      <c r="B7" s="1">
        <v>485.41</v>
      </c>
      <c r="C7" s="3">
        <v>0.31</v>
      </c>
      <c r="D7" s="3">
        <v>16.0425</v>
      </c>
      <c r="E7" s="3">
        <v>52.92</v>
      </c>
      <c r="F7" s="3">
        <v>5.0000000000000001E-3</v>
      </c>
      <c r="G7" s="3">
        <v>22.765000000000001</v>
      </c>
      <c r="H7" s="3">
        <v>0.28500000000000003</v>
      </c>
      <c r="I7" s="3">
        <v>5.1775000000000002</v>
      </c>
      <c r="J7" s="3">
        <v>0.14250000000000002</v>
      </c>
      <c r="K7" s="3">
        <v>0.83250000000000002</v>
      </c>
      <c r="L7" s="3">
        <v>0.05</v>
      </c>
      <c r="M7" s="3">
        <v>1.645</v>
      </c>
      <c r="N7" s="3">
        <v>100.16500000000001</v>
      </c>
      <c r="O7" s="3">
        <v>0.84685652930429767</v>
      </c>
      <c r="P7" s="3">
        <v>0</v>
      </c>
      <c r="Q7" s="31">
        <v>4</v>
      </c>
    </row>
    <row r="8" spans="1:17" x14ac:dyDescent="0.3">
      <c r="A8" s="1" t="s">
        <v>54</v>
      </c>
      <c r="B8" s="1">
        <v>492.68</v>
      </c>
      <c r="C8" s="3">
        <v>0.29499999999999998</v>
      </c>
      <c r="D8" s="3">
        <v>15.9925</v>
      </c>
      <c r="E8" s="3">
        <v>52.627500000000005</v>
      </c>
      <c r="F8" s="3">
        <v>5.0000000000000001E-3</v>
      </c>
      <c r="G8" s="3">
        <v>23.19</v>
      </c>
      <c r="H8" s="3">
        <v>0.24249999999999999</v>
      </c>
      <c r="I8" s="3">
        <v>4.8775000000000004</v>
      </c>
      <c r="J8" s="3">
        <v>0.13</v>
      </c>
      <c r="K8" s="3">
        <v>0.78749999999999998</v>
      </c>
      <c r="L8" s="3">
        <v>4.7500000000000001E-2</v>
      </c>
      <c r="M8" s="3">
        <v>1.5225</v>
      </c>
      <c r="N8" s="3">
        <v>99.717500000000001</v>
      </c>
      <c r="O8" s="3">
        <v>0.85400988525383448</v>
      </c>
      <c r="P8" s="3">
        <v>0.01</v>
      </c>
      <c r="Q8" s="31">
        <v>4</v>
      </c>
    </row>
    <row r="9" spans="1:17" x14ac:dyDescent="0.3">
      <c r="A9" s="1" t="s">
        <v>55</v>
      </c>
      <c r="B9" s="1">
        <v>495.86</v>
      </c>
      <c r="C9" s="3">
        <v>0.30499999999999999</v>
      </c>
      <c r="D9" s="3">
        <v>16.3675</v>
      </c>
      <c r="E9" s="3">
        <v>53.11</v>
      </c>
      <c r="F9" s="3">
        <v>0</v>
      </c>
      <c r="G9" s="3">
        <v>21.902500000000003</v>
      </c>
      <c r="H9" s="3">
        <v>0.24249999999999999</v>
      </c>
      <c r="I9" s="3">
        <v>5.5425000000000004</v>
      </c>
      <c r="J9" s="3">
        <v>0.14750000000000002</v>
      </c>
      <c r="K9" s="3">
        <v>0.97</v>
      </c>
      <c r="L9" s="3">
        <v>4.5000000000000005E-2</v>
      </c>
      <c r="M9" s="3">
        <v>1.7774999999999999</v>
      </c>
      <c r="N9" s="3">
        <v>100.405</v>
      </c>
      <c r="O9" s="3">
        <v>0.84055218497380668</v>
      </c>
      <c r="P9" s="3">
        <v>0.01</v>
      </c>
      <c r="Q9" s="31">
        <v>4</v>
      </c>
    </row>
    <row r="10" spans="1:17" x14ac:dyDescent="0.3">
      <c r="A10" s="1" t="s">
        <v>56</v>
      </c>
      <c r="B10" s="1">
        <v>505.94</v>
      </c>
      <c r="C10" s="3">
        <v>0.29399999999999998</v>
      </c>
      <c r="D10" s="3">
        <v>16.98</v>
      </c>
      <c r="E10" s="3">
        <v>53.296000000000006</v>
      </c>
      <c r="F10" s="3">
        <v>4.0000000000000001E-3</v>
      </c>
      <c r="G10" s="3">
        <v>20.643999999999998</v>
      </c>
      <c r="H10" s="3">
        <v>0.32199999999999995</v>
      </c>
      <c r="I10" s="3">
        <v>6.45</v>
      </c>
      <c r="J10" s="3">
        <v>0.154</v>
      </c>
      <c r="K10" s="3">
        <v>0.77799999999999991</v>
      </c>
      <c r="L10" s="3">
        <v>4.2000000000000003E-2</v>
      </c>
      <c r="M10" s="3">
        <v>1.6</v>
      </c>
      <c r="N10" s="3">
        <v>100.56199999999998</v>
      </c>
      <c r="O10" s="3">
        <v>0.82722461042170747</v>
      </c>
      <c r="P10" s="3">
        <v>0.03</v>
      </c>
      <c r="Q10" s="31">
        <v>5</v>
      </c>
    </row>
    <row r="11" spans="1:17" x14ac:dyDescent="0.3">
      <c r="A11" s="1" t="s">
        <v>57</v>
      </c>
      <c r="B11" s="1">
        <v>515.84</v>
      </c>
      <c r="C11" s="3">
        <v>0.32</v>
      </c>
      <c r="D11" s="3">
        <v>15.934999999999999</v>
      </c>
      <c r="E11" s="3">
        <v>52.435000000000002</v>
      </c>
      <c r="F11" s="3">
        <v>5.0000000000000001E-3</v>
      </c>
      <c r="G11" s="3">
        <v>22.7425</v>
      </c>
      <c r="H11" s="3">
        <v>0.35749999999999998</v>
      </c>
      <c r="I11" s="3">
        <v>5.19</v>
      </c>
      <c r="J11" s="3">
        <v>0.14000000000000001</v>
      </c>
      <c r="K11" s="3">
        <v>0.85250000000000004</v>
      </c>
      <c r="L11" s="3">
        <v>5.2500000000000005E-2</v>
      </c>
      <c r="M11" s="3">
        <v>1.6725000000000001</v>
      </c>
      <c r="N11" s="3">
        <v>99.697500000000005</v>
      </c>
      <c r="O11" s="3">
        <v>0.84568462015376444</v>
      </c>
      <c r="P11" s="3">
        <v>0.01</v>
      </c>
      <c r="Q11" s="31">
        <v>4</v>
      </c>
    </row>
    <row r="12" spans="1:17" x14ac:dyDescent="0.3">
      <c r="A12" s="1" t="s">
        <v>58</v>
      </c>
      <c r="B12" s="1">
        <v>526.07000000000005</v>
      </c>
      <c r="C12" s="3">
        <v>0.30499999999999999</v>
      </c>
      <c r="D12" s="3">
        <v>15.879999999999999</v>
      </c>
      <c r="E12" s="3">
        <v>52.822500000000005</v>
      </c>
      <c r="F12" s="3">
        <v>2.5000000000000001E-3</v>
      </c>
      <c r="G12" s="3">
        <v>22.782500000000002</v>
      </c>
      <c r="H12" s="3">
        <v>0.30499999999999999</v>
      </c>
      <c r="I12" s="3">
        <v>5.1624999999999996</v>
      </c>
      <c r="J12" s="3">
        <v>0.14500000000000002</v>
      </c>
      <c r="K12" s="3">
        <v>0.88749999999999996</v>
      </c>
      <c r="L12" s="3">
        <v>3.7500000000000006E-2</v>
      </c>
      <c r="M12" s="3">
        <v>1.6125</v>
      </c>
      <c r="N12" s="3">
        <v>99.94</v>
      </c>
      <c r="O12" s="3">
        <v>0.84589499535711554</v>
      </c>
      <c r="P12" s="3">
        <v>0.01</v>
      </c>
      <c r="Q12" s="31">
        <v>4</v>
      </c>
    </row>
    <row r="13" spans="1:17" x14ac:dyDescent="0.3">
      <c r="A13" s="1" t="s">
        <v>59</v>
      </c>
      <c r="B13" s="1">
        <v>536.21</v>
      </c>
      <c r="C13" s="3">
        <v>0.32750000000000001</v>
      </c>
      <c r="D13" s="3">
        <v>15.4925</v>
      </c>
      <c r="E13" s="3">
        <v>52.887499999999996</v>
      </c>
      <c r="F13" s="3">
        <v>2.5000000000000001E-3</v>
      </c>
      <c r="G13" s="3">
        <v>23.0625</v>
      </c>
      <c r="H13" s="3">
        <v>0.34250000000000003</v>
      </c>
      <c r="I13" s="3">
        <v>4.9850000000000003</v>
      </c>
      <c r="J13" s="3">
        <v>0.13</v>
      </c>
      <c r="K13" s="3">
        <v>0.85249999999999992</v>
      </c>
      <c r="L13" s="3">
        <v>4.2499999999999996E-2</v>
      </c>
      <c r="M13" s="3">
        <v>1.6925000000000001</v>
      </c>
      <c r="N13" s="3">
        <v>99.829999999999984</v>
      </c>
      <c r="O13" s="3">
        <v>0.8471778649594045</v>
      </c>
      <c r="P13" s="3">
        <v>0.01</v>
      </c>
      <c r="Q13" s="31">
        <v>4</v>
      </c>
    </row>
    <row r="14" spans="1:17" x14ac:dyDescent="0.3">
      <c r="A14" s="1" t="s">
        <v>60</v>
      </c>
      <c r="B14" s="1">
        <v>546.1</v>
      </c>
      <c r="C14" s="3">
        <v>0.36000000000000004</v>
      </c>
      <c r="D14" s="3">
        <v>15.905000000000001</v>
      </c>
      <c r="E14" s="3">
        <v>52.644999999999996</v>
      </c>
      <c r="F14" s="3">
        <v>2.5000000000000001E-3</v>
      </c>
      <c r="G14" s="3">
        <v>23.022500000000001</v>
      </c>
      <c r="H14" s="3">
        <v>0.35250000000000004</v>
      </c>
      <c r="I14" s="3">
        <v>4.99</v>
      </c>
      <c r="J14" s="3">
        <v>0.13500000000000001</v>
      </c>
      <c r="K14" s="3">
        <v>0.84750000000000003</v>
      </c>
      <c r="L14" s="3">
        <v>3.5000000000000003E-2</v>
      </c>
      <c r="M14" s="3">
        <v>1.665</v>
      </c>
      <c r="N14" s="3">
        <v>99.960000000000008</v>
      </c>
      <c r="O14" s="3">
        <v>0.85038501281221379</v>
      </c>
      <c r="P14" s="3">
        <v>0</v>
      </c>
      <c r="Q14" s="31">
        <v>4</v>
      </c>
    </row>
    <row r="15" spans="1:17" x14ac:dyDescent="0.3">
      <c r="A15" s="1" t="s">
        <v>61</v>
      </c>
      <c r="B15" s="1">
        <v>556.17999999999995</v>
      </c>
      <c r="C15" s="3">
        <v>0.34250000000000003</v>
      </c>
      <c r="D15" s="3">
        <v>15.9</v>
      </c>
      <c r="E15" s="3">
        <v>52.842500000000001</v>
      </c>
      <c r="F15" s="3">
        <v>0</v>
      </c>
      <c r="G15" s="3">
        <v>23.060000000000002</v>
      </c>
      <c r="H15" s="3">
        <v>0.34250000000000003</v>
      </c>
      <c r="I15" s="3">
        <v>4.8449999999999998</v>
      </c>
      <c r="J15" s="3">
        <v>0.1275</v>
      </c>
      <c r="K15" s="3">
        <v>0.86250000000000004</v>
      </c>
      <c r="L15" s="3">
        <v>5.2499999999999998E-2</v>
      </c>
      <c r="M15" s="3">
        <v>1.5924999999999998</v>
      </c>
      <c r="N15" s="3">
        <v>99.972499999999997</v>
      </c>
      <c r="O15" s="3">
        <v>0.85404787435287499</v>
      </c>
      <c r="P15" s="3">
        <v>0</v>
      </c>
      <c r="Q15" s="31">
        <v>4</v>
      </c>
    </row>
    <row r="16" spans="1:17" x14ac:dyDescent="0.3">
      <c r="A16" s="1" t="s">
        <v>62</v>
      </c>
      <c r="B16" s="1">
        <v>565.85</v>
      </c>
      <c r="C16" s="3">
        <v>0.26200000000000001</v>
      </c>
      <c r="D16" s="3">
        <v>12.815999999999999</v>
      </c>
      <c r="E16" s="3">
        <v>42.514000000000003</v>
      </c>
      <c r="F16" s="3">
        <v>0</v>
      </c>
      <c r="G16" s="3">
        <v>29.206</v>
      </c>
      <c r="H16" s="3">
        <v>0.24000000000000005</v>
      </c>
      <c r="I16" s="3">
        <v>3.8460000000000001</v>
      </c>
      <c r="J16" s="3">
        <v>0.10200000000000001</v>
      </c>
      <c r="K16" s="3">
        <v>0.57000000000000006</v>
      </c>
      <c r="L16" s="3">
        <v>0.04</v>
      </c>
      <c r="M16" s="3">
        <v>1.1460000000000001</v>
      </c>
      <c r="N16" s="3">
        <v>90.739999999999981</v>
      </c>
      <c r="O16" s="3">
        <v>0.79048733119503356</v>
      </c>
      <c r="P16" s="3">
        <v>0</v>
      </c>
      <c r="Q16" s="31">
        <v>4</v>
      </c>
    </row>
    <row r="17" spans="1:17" x14ac:dyDescent="0.3">
      <c r="A17" s="1" t="s">
        <v>63</v>
      </c>
      <c r="B17" s="1">
        <v>576.58000000000004</v>
      </c>
      <c r="C17" s="3">
        <v>0.33750000000000002</v>
      </c>
      <c r="D17" s="3">
        <v>15.96</v>
      </c>
      <c r="E17" s="3">
        <v>53.059999999999995</v>
      </c>
      <c r="F17" s="3">
        <v>5.0000000000000001E-3</v>
      </c>
      <c r="G17" s="3">
        <v>22.5075</v>
      </c>
      <c r="H17" s="3">
        <v>0.39500000000000002</v>
      </c>
      <c r="I17" s="3">
        <v>5.41</v>
      </c>
      <c r="J17" s="3">
        <v>0.13500000000000001</v>
      </c>
      <c r="K17" s="3">
        <v>0.77500000000000002</v>
      </c>
      <c r="L17" s="3">
        <v>5.5E-2</v>
      </c>
      <c r="M17" s="3">
        <v>1.6</v>
      </c>
      <c r="N17" s="3">
        <v>100.24250000000001</v>
      </c>
      <c r="O17" s="3">
        <v>0.84039648933803568</v>
      </c>
      <c r="P17" s="3">
        <v>0.01</v>
      </c>
      <c r="Q17" s="31">
        <v>4</v>
      </c>
    </row>
    <row r="18" spans="1:17" x14ac:dyDescent="0.3">
      <c r="A18" s="1" t="s">
        <v>64</v>
      </c>
      <c r="B18" s="1">
        <v>586.55999999999995</v>
      </c>
      <c r="C18" s="3">
        <v>0.35499999999999998</v>
      </c>
      <c r="D18" s="3">
        <v>15.5</v>
      </c>
      <c r="E18" s="3">
        <v>52.192499999999995</v>
      </c>
      <c r="F18" s="3">
        <v>5.0000000000000001E-3</v>
      </c>
      <c r="G18" s="3">
        <v>23.127500000000001</v>
      </c>
      <c r="H18" s="3">
        <v>0.34749999999999998</v>
      </c>
      <c r="I18" s="3">
        <v>4.9325000000000001</v>
      </c>
      <c r="J18" s="3">
        <v>0.13</v>
      </c>
      <c r="K18" s="3">
        <v>0.8125</v>
      </c>
      <c r="L18" s="3">
        <v>4.5000000000000005E-2</v>
      </c>
      <c r="M18" s="3">
        <v>1.6</v>
      </c>
      <c r="N18" s="3">
        <v>99.05</v>
      </c>
      <c r="O18" s="3">
        <v>0.84862770166260759</v>
      </c>
      <c r="P18" s="3">
        <v>0.01</v>
      </c>
      <c r="Q18" s="31">
        <v>4</v>
      </c>
    </row>
    <row r="19" spans="1:17" x14ac:dyDescent="0.3">
      <c r="A19" s="1" t="s">
        <v>65</v>
      </c>
      <c r="B19" s="1">
        <v>600.61</v>
      </c>
      <c r="C19" s="3">
        <v>0.33750000000000002</v>
      </c>
      <c r="D19" s="3">
        <v>15.879999999999999</v>
      </c>
      <c r="E19" s="3">
        <v>52.995000000000005</v>
      </c>
      <c r="F19" s="3">
        <v>2.5000000000000001E-3</v>
      </c>
      <c r="G19" s="3">
        <v>23.024999999999999</v>
      </c>
      <c r="H19" s="3">
        <v>0.315</v>
      </c>
      <c r="I19" s="3">
        <v>4.9424999999999999</v>
      </c>
      <c r="J19" s="3">
        <v>0.125</v>
      </c>
      <c r="K19" s="3">
        <v>0.8125</v>
      </c>
      <c r="L19" s="3">
        <v>5.2500000000000005E-2</v>
      </c>
      <c r="M19" s="3">
        <v>1.5000000000000002</v>
      </c>
      <c r="N19" s="3">
        <v>99.99</v>
      </c>
      <c r="O19" s="3">
        <v>0.85151997384302325</v>
      </c>
      <c r="P19" s="3">
        <v>0.01</v>
      </c>
      <c r="Q19" s="31">
        <v>4</v>
      </c>
    </row>
    <row r="20" spans="1:17" x14ac:dyDescent="0.3">
      <c r="A20" s="1" t="s">
        <v>66</v>
      </c>
      <c r="B20" s="1">
        <v>608.64</v>
      </c>
      <c r="C20" s="3">
        <v>0.32200000000000001</v>
      </c>
      <c r="D20" s="3">
        <v>16.167999999999999</v>
      </c>
      <c r="E20" s="3">
        <v>53.179999999999993</v>
      </c>
      <c r="F20" s="3">
        <v>0</v>
      </c>
      <c r="G20" s="3">
        <v>23.036000000000001</v>
      </c>
      <c r="H20" s="3">
        <v>0.25</v>
      </c>
      <c r="I20" s="3">
        <v>4.7720000000000002</v>
      </c>
      <c r="J20" s="3">
        <v>0.13</v>
      </c>
      <c r="K20" s="3">
        <v>0.83799999999999986</v>
      </c>
      <c r="L20" s="3">
        <v>4.6000000000000006E-2</v>
      </c>
      <c r="M20" s="3">
        <v>1.4419999999999999</v>
      </c>
      <c r="N20" s="3">
        <v>100.184</v>
      </c>
      <c r="O20" s="3">
        <v>0.85806144208979818</v>
      </c>
      <c r="P20" s="3">
        <v>0.01</v>
      </c>
      <c r="Q20" s="31">
        <v>5</v>
      </c>
    </row>
    <row r="21" spans="1:17" x14ac:dyDescent="0.3">
      <c r="A21" s="1" t="s">
        <v>67</v>
      </c>
      <c r="B21" s="1">
        <v>613.08000000000004</v>
      </c>
      <c r="C21" s="3">
        <v>0.28000000000000003</v>
      </c>
      <c r="D21" s="3">
        <v>15.88</v>
      </c>
      <c r="E21" s="3">
        <v>53.52</v>
      </c>
      <c r="F21" s="3">
        <v>0</v>
      </c>
      <c r="G21" s="3">
        <v>23.33666666666667</v>
      </c>
      <c r="H21" s="3">
        <v>0.24</v>
      </c>
      <c r="I21" s="3">
        <v>4.8199999999999994</v>
      </c>
      <c r="J21" s="3">
        <v>0.13</v>
      </c>
      <c r="K21" s="3">
        <v>0.72666666666666657</v>
      </c>
      <c r="L21" s="3">
        <v>3.3333333333333333E-2</v>
      </c>
      <c r="M21" s="3">
        <v>1.4166666666666667</v>
      </c>
      <c r="N21" s="3">
        <v>100.38</v>
      </c>
      <c r="O21" s="3">
        <v>0.85462794872589465</v>
      </c>
      <c r="P21" s="3">
        <v>0.01</v>
      </c>
      <c r="Q21" s="31">
        <v>3</v>
      </c>
    </row>
    <row r="22" spans="1:17" x14ac:dyDescent="0.3">
      <c r="A22" s="1" t="s">
        <v>68</v>
      </c>
      <c r="B22" s="1">
        <v>616.23</v>
      </c>
      <c r="C22" s="3">
        <v>0.32750000000000001</v>
      </c>
      <c r="D22" s="3">
        <v>15.9025</v>
      </c>
      <c r="E22" s="3">
        <v>53.277499999999996</v>
      </c>
      <c r="F22" s="3">
        <v>7.4999999999999997E-3</v>
      </c>
      <c r="G22" s="3">
        <v>22.942499999999999</v>
      </c>
      <c r="H22" s="3">
        <v>0.29000000000000004</v>
      </c>
      <c r="I22" s="3">
        <v>5.0599999999999996</v>
      </c>
      <c r="J22" s="3">
        <v>0.1525</v>
      </c>
      <c r="K22" s="3">
        <v>0.73</v>
      </c>
      <c r="L22" s="3">
        <v>5.7499999999999996E-2</v>
      </c>
      <c r="M22" s="3">
        <v>1.4875</v>
      </c>
      <c r="N22" s="3">
        <v>100.2325</v>
      </c>
      <c r="O22" s="3">
        <v>0.84859979495782378</v>
      </c>
      <c r="P22" s="3">
        <v>0</v>
      </c>
      <c r="Q22" s="31">
        <v>4</v>
      </c>
    </row>
    <row r="23" spans="1:17" x14ac:dyDescent="0.3">
      <c r="A23" s="1" t="s">
        <v>69</v>
      </c>
      <c r="B23" s="1">
        <v>619.16</v>
      </c>
      <c r="C23" s="3">
        <v>0.3</v>
      </c>
      <c r="D23" s="3">
        <v>16.420000000000002</v>
      </c>
      <c r="E23" s="3">
        <v>53.87</v>
      </c>
      <c r="F23" s="3">
        <v>0</v>
      </c>
      <c r="G23" s="3">
        <v>23.82</v>
      </c>
      <c r="H23" s="3">
        <v>0.09</v>
      </c>
      <c r="I23" s="3">
        <v>4.12</v>
      </c>
      <c r="J23" s="3">
        <v>0.11</v>
      </c>
      <c r="K23" s="3">
        <v>0.56999999999999995</v>
      </c>
      <c r="L23" s="3">
        <v>0.06</v>
      </c>
      <c r="M23" s="3">
        <v>1</v>
      </c>
      <c r="N23" s="3">
        <v>100.36</v>
      </c>
      <c r="O23" s="3">
        <v>0.87663951957465169</v>
      </c>
      <c r="Q23" s="31">
        <v>1</v>
      </c>
    </row>
    <row r="24" spans="1:17" x14ac:dyDescent="0.3">
      <c r="A24" s="1" t="s">
        <v>70</v>
      </c>
      <c r="B24" s="1">
        <v>627.58000000000004</v>
      </c>
      <c r="C24" s="3">
        <v>0.34499999999999997</v>
      </c>
      <c r="D24" s="3">
        <v>15.765000000000001</v>
      </c>
      <c r="E24" s="3">
        <v>52.87</v>
      </c>
      <c r="F24" s="3">
        <v>2.5000000000000001E-3</v>
      </c>
      <c r="G24" s="3">
        <v>23.002499999999998</v>
      </c>
      <c r="H24" s="3">
        <v>0.30000000000000004</v>
      </c>
      <c r="I24" s="3">
        <v>4.8725000000000005</v>
      </c>
      <c r="J24" s="3">
        <v>0.14500000000000002</v>
      </c>
      <c r="K24" s="3">
        <v>0.7975000000000001</v>
      </c>
      <c r="L24" s="3">
        <v>4.7500000000000007E-2</v>
      </c>
      <c r="M24" s="3">
        <v>1.585</v>
      </c>
      <c r="N24" s="3">
        <v>99.734999999999999</v>
      </c>
      <c r="O24" s="3">
        <v>0.85228255836240807</v>
      </c>
      <c r="P24" s="3">
        <v>0</v>
      </c>
      <c r="Q24" s="31">
        <v>4</v>
      </c>
    </row>
    <row r="25" spans="1:17" x14ac:dyDescent="0.3">
      <c r="A25" s="1" t="s">
        <v>71</v>
      </c>
      <c r="B25" s="1">
        <v>636.75</v>
      </c>
      <c r="C25" s="3">
        <v>0.37</v>
      </c>
      <c r="D25" s="3">
        <v>16.052500000000002</v>
      </c>
      <c r="E25" s="3">
        <v>52.809999999999995</v>
      </c>
      <c r="F25" s="3">
        <v>0</v>
      </c>
      <c r="G25" s="3">
        <v>22.585000000000001</v>
      </c>
      <c r="H25" s="3">
        <v>0.31</v>
      </c>
      <c r="I25" s="3">
        <v>4.9424999999999999</v>
      </c>
      <c r="J25" s="3">
        <v>0.13750000000000001</v>
      </c>
      <c r="K25" s="3">
        <v>0.86499999999999999</v>
      </c>
      <c r="L25" s="3">
        <v>4.2500000000000003E-2</v>
      </c>
      <c r="M25" s="3">
        <v>1.6099999999999999</v>
      </c>
      <c r="N25" s="3">
        <v>99.722499999999997</v>
      </c>
      <c r="O25" s="3">
        <v>0.85319146957947156</v>
      </c>
      <c r="P25" s="3">
        <v>0.01</v>
      </c>
      <c r="Q25" s="31">
        <v>4</v>
      </c>
    </row>
    <row r="26" spans="1:17" x14ac:dyDescent="0.3">
      <c r="A26" s="1" t="s">
        <v>72</v>
      </c>
      <c r="B26" s="1">
        <v>646.72</v>
      </c>
      <c r="C26" s="3">
        <v>0.37999999999999995</v>
      </c>
      <c r="D26" s="3">
        <v>16.134999999999998</v>
      </c>
      <c r="E26" s="3">
        <v>52.717499999999994</v>
      </c>
      <c r="F26" s="3">
        <v>0</v>
      </c>
      <c r="G26" s="3">
        <v>22.875</v>
      </c>
      <c r="H26" s="3">
        <v>0.3175</v>
      </c>
      <c r="I26" s="3">
        <v>4.7424999999999997</v>
      </c>
      <c r="J26" s="3">
        <v>0.125</v>
      </c>
      <c r="K26" s="3">
        <v>0.81</v>
      </c>
      <c r="L26" s="3">
        <v>3.7500000000000006E-2</v>
      </c>
      <c r="M26" s="3">
        <v>1.5674999999999999</v>
      </c>
      <c r="N26" s="3">
        <v>99.707499999999996</v>
      </c>
      <c r="O26" s="3">
        <v>0.85853016906873747</v>
      </c>
      <c r="P26" s="3">
        <v>0</v>
      </c>
      <c r="Q26" s="31">
        <v>4</v>
      </c>
    </row>
    <row r="27" spans="1:17" x14ac:dyDescent="0.3">
      <c r="A27" s="1" t="s">
        <v>73</v>
      </c>
      <c r="B27" s="1">
        <v>651.51</v>
      </c>
      <c r="C27" s="3">
        <v>0.33</v>
      </c>
      <c r="D27" s="3">
        <v>15.982500000000002</v>
      </c>
      <c r="E27" s="3">
        <v>53.152499999999996</v>
      </c>
      <c r="F27" s="3">
        <v>0</v>
      </c>
      <c r="G27" s="3">
        <v>22.454999999999998</v>
      </c>
      <c r="H27" s="3">
        <v>0.21249999999999999</v>
      </c>
      <c r="I27" s="3">
        <v>5.0000000000000009</v>
      </c>
      <c r="J27" s="3">
        <v>0.13750000000000001</v>
      </c>
      <c r="K27" s="3">
        <v>0.83750000000000002</v>
      </c>
      <c r="L27" s="3">
        <v>4.7500000000000001E-2</v>
      </c>
      <c r="M27" s="3">
        <v>1.82</v>
      </c>
      <c r="N27" s="3">
        <v>99.982499999999987</v>
      </c>
      <c r="O27" s="3">
        <v>0.85107448654010198</v>
      </c>
      <c r="P27" s="3">
        <v>0.01</v>
      </c>
      <c r="Q27" s="31">
        <v>4</v>
      </c>
    </row>
    <row r="28" spans="1:17" x14ac:dyDescent="0.3">
      <c r="A28" s="1" t="s">
        <v>74</v>
      </c>
      <c r="B28" s="1">
        <v>652.16999999999996</v>
      </c>
      <c r="C28" s="3">
        <v>0.28750000000000003</v>
      </c>
      <c r="D28" s="3">
        <v>16.18</v>
      </c>
      <c r="E28" s="3">
        <v>53.26</v>
      </c>
      <c r="F28" s="3">
        <v>2.5000000000000001E-3</v>
      </c>
      <c r="G28" s="3">
        <v>22.85</v>
      </c>
      <c r="H28" s="3">
        <v>0.185</v>
      </c>
      <c r="I28" s="3">
        <v>4.7300000000000004</v>
      </c>
      <c r="J28" s="3">
        <v>0.13</v>
      </c>
      <c r="K28" s="3">
        <v>0.8125</v>
      </c>
      <c r="L28" s="3">
        <v>4.5000000000000005E-2</v>
      </c>
      <c r="M28" s="3">
        <v>1.6924999999999999</v>
      </c>
      <c r="N28" s="3">
        <v>100.1725</v>
      </c>
      <c r="O28" s="3">
        <v>0.85939233942155036</v>
      </c>
      <c r="P28" s="3">
        <v>0.01</v>
      </c>
      <c r="Q28" s="31">
        <v>4</v>
      </c>
    </row>
    <row r="29" spans="1:17" x14ac:dyDescent="0.3">
      <c r="A29" s="58" t="s">
        <v>426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33"/>
    </row>
    <row r="30" spans="1:17" x14ac:dyDescent="0.3">
      <c r="A30" s="1" t="s">
        <v>80</v>
      </c>
      <c r="B30" s="1">
        <v>654.96</v>
      </c>
      <c r="C30" s="3">
        <v>0.30333333333333334</v>
      </c>
      <c r="D30" s="3">
        <v>16.025000000000002</v>
      </c>
      <c r="E30" s="3">
        <v>53.150000000000006</v>
      </c>
      <c r="F30" s="3">
        <v>1.6666666666666668E-3</v>
      </c>
      <c r="G30" s="3">
        <v>23.100000000000005</v>
      </c>
      <c r="H30" s="3">
        <v>0.18833333333333332</v>
      </c>
      <c r="I30" s="3">
        <v>4.6816666666666675</v>
      </c>
      <c r="J30" s="3">
        <v>0.12166666666666666</v>
      </c>
      <c r="K30" s="3">
        <v>0.85166666666666657</v>
      </c>
      <c r="L30" s="3">
        <v>4.3333333333333335E-2</v>
      </c>
      <c r="M30" s="3">
        <v>1.5349999999999999</v>
      </c>
      <c r="N30" s="3">
        <v>100.00166666666667</v>
      </c>
      <c r="O30" s="3">
        <v>0.85943587253129372</v>
      </c>
      <c r="P30" s="3">
        <v>0.01</v>
      </c>
      <c r="Q30" s="31">
        <v>6</v>
      </c>
    </row>
    <row r="31" spans="1:17" x14ac:dyDescent="0.3">
      <c r="A31" s="1" t="s">
        <v>81</v>
      </c>
      <c r="B31" s="1">
        <v>655.59</v>
      </c>
      <c r="C31" s="3">
        <v>0.33750000000000002</v>
      </c>
      <c r="D31" s="3">
        <v>15.9175</v>
      </c>
      <c r="E31" s="3">
        <v>53.239999999999995</v>
      </c>
      <c r="F31" s="3">
        <v>0</v>
      </c>
      <c r="G31" s="3">
        <v>22.975000000000001</v>
      </c>
      <c r="H31" s="3">
        <v>0.2</v>
      </c>
      <c r="I31" s="3">
        <v>4.7774999999999999</v>
      </c>
      <c r="J31" s="3">
        <v>0.19750000000000001</v>
      </c>
      <c r="K31" s="3">
        <v>0.81749999999999989</v>
      </c>
      <c r="L31" s="3">
        <v>5.5E-2</v>
      </c>
      <c r="M31" s="3">
        <v>1.6850000000000001</v>
      </c>
      <c r="N31" s="3">
        <v>100.19750000000001</v>
      </c>
      <c r="O31" s="3">
        <v>0.85607516887191015</v>
      </c>
      <c r="P31" s="3">
        <v>0.02</v>
      </c>
      <c r="Q31" s="31">
        <v>4</v>
      </c>
    </row>
    <row r="32" spans="1:17" x14ac:dyDescent="0.3">
      <c r="A32" s="1" t="s">
        <v>82</v>
      </c>
      <c r="B32" s="1">
        <v>656.28</v>
      </c>
      <c r="C32" s="3">
        <v>0.33500000000000002</v>
      </c>
      <c r="D32" s="3">
        <v>16.060000000000002</v>
      </c>
      <c r="E32" s="3">
        <v>53.1875</v>
      </c>
      <c r="F32" s="3">
        <v>2.5000000000000001E-3</v>
      </c>
      <c r="G32" s="3">
        <v>22.954999999999998</v>
      </c>
      <c r="H32" s="3">
        <v>0.19500000000000001</v>
      </c>
      <c r="I32" s="3">
        <v>4.78</v>
      </c>
      <c r="J32" s="3">
        <v>0.14500000000000002</v>
      </c>
      <c r="K32" s="3">
        <v>0.73249999999999993</v>
      </c>
      <c r="L32" s="3">
        <v>3.2500000000000001E-2</v>
      </c>
      <c r="M32" s="3">
        <v>1.615</v>
      </c>
      <c r="N32" s="3">
        <v>100.03749999999999</v>
      </c>
      <c r="O32" s="3">
        <v>0.85696667095500278</v>
      </c>
      <c r="P32" s="3">
        <v>0</v>
      </c>
      <c r="Q32" s="31">
        <v>4</v>
      </c>
    </row>
    <row r="33" spans="1:17" x14ac:dyDescent="0.3">
      <c r="A33" s="1" t="s">
        <v>83</v>
      </c>
      <c r="B33" s="1">
        <v>657.04</v>
      </c>
      <c r="C33" s="3">
        <v>0.35599999999999998</v>
      </c>
      <c r="D33" s="3">
        <v>15.939999999999998</v>
      </c>
      <c r="E33" s="3">
        <v>52.703999999999994</v>
      </c>
      <c r="F33" s="3">
        <v>4.0000000000000001E-3</v>
      </c>
      <c r="G33" s="3">
        <v>23.186</v>
      </c>
      <c r="H33" s="3">
        <v>0.21399999999999997</v>
      </c>
      <c r="I33" s="3">
        <v>4.74</v>
      </c>
      <c r="J33" s="3">
        <v>0.126</v>
      </c>
      <c r="K33" s="3">
        <v>0.83399999999999996</v>
      </c>
      <c r="L33" s="3">
        <v>0.05</v>
      </c>
      <c r="M33" s="3">
        <v>1.6359999999999999</v>
      </c>
      <c r="N33" s="3">
        <v>99.787999999999982</v>
      </c>
      <c r="O33" s="3">
        <v>0.85708038354109883</v>
      </c>
      <c r="P33" s="3">
        <v>0</v>
      </c>
      <c r="Q33" s="31">
        <v>5</v>
      </c>
    </row>
    <row r="34" spans="1:17" x14ac:dyDescent="0.3">
      <c r="A34" s="1" t="s">
        <v>84</v>
      </c>
      <c r="B34" s="1">
        <v>659.57</v>
      </c>
      <c r="C34" s="3">
        <v>0.33250000000000002</v>
      </c>
      <c r="D34" s="3">
        <v>16.147500000000001</v>
      </c>
      <c r="E34" s="3">
        <v>53.167500000000004</v>
      </c>
      <c r="F34" s="3">
        <v>5.0000000000000001E-3</v>
      </c>
      <c r="G34" s="3">
        <v>23.1175</v>
      </c>
      <c r="H34" s="3">
        <v>0.20500000000000002</v>
      </c>
      <c r="I34" s="3">
        <v>4.3</v>
      </c>
      <c r="J34" s="3">
        <v>0.13</v>
      </c>
      <c r="K34" s="3">
        <v>0.82000000000000006</v>
      </c>
      <c r="L34" s="3">
        <v>4.4999999999999998E-2</v>
      </c>
      <c r="M34" s="3">
        <v>1.5449999999999999</v>
      </c>
      <c r="N34" s="3">
        <v>99.8125</v>
      </c>
      <c r="O34" s="3">
        <v>0.87007810168846333</v>
      </c>
      <c r="P34" s="3">
        <v>0.01</v>
      </c>
      <c r="Q34" s="31">
        <v>4</v>
      </c>
    </row>
    <row r="35" spans="1:17" x14ac:dyDescent="0.3">
      <c r="A35" s="58" t="s">
        <v>427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33"/>
    </row>
    <row r="36" spans="1:17" x14ac:dyDescent="0.3">
      <c r="A36" s="1" t="s">
        <v>85</v>
      </c>
      <c r="B36" s="1">
        <v>663.76</v>
      </c>
      <c r="C36" s="3">
        <v>0.34250000000000003</v>
      </c>
      <c r="D36" s="3">
        <v>16.934999999999999</v>
      </c>
      <c r="E36" s="3">
        <v>52.704999999999998</v>
      </c>
      <c r="F36" s="3">
        <v>2.5000000000000001E-3</v>
      </c>
      <c r="G36" s="3">
        <v>22.855</v>
      </c>
      <c r="H36" s="3">
        <v>0.20500000000000002</v>
      </c>
      <c r="I36" s="3">
        <v>3.8075000000000001</v>
      </c>
      <c r="J36" s="3">
        <v>0.12</v>
      </c>
      <c r="K36" s="3">
        <v>0.85499999999999998</v>
      </c>
      <c r="L36" s="3">
        <v>4.4999999999999998E-2</v>
      </c>
      <c r="M36" s="3">
        <v>2.0499999999999998</v>
      </c>
      <c r="N36" s="3">
        <v>99.91749999999999</v>
      </c>
      <c r="O36" s="3">
        <v>0.88801368283771864</v>
      </c>
      <c r="P36" s="3">
        <v>0</v>
      </c>
      <c r="Q36" s="31">
        <v>4</v>
      </c>
    </row>
    <row r="37" spans="1:17" x14ac:dyDescent="0.3">
      <c r="A37" s="58" t="s">
        <v>428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33"/>
    </row>
    <row r="38" spans="1:17" x14ac:dyDescent="0.3">
      <c r="A38" s="1" t="s">
        <v>86</v>
      </c>
      <c r="B38" s="1">
        <v>668.66</v>
      </c>
      <c r="C38" s="3">
        <v>0.42500000000000004</v>
      </c>
      <c r="D38" s="3">
        <v>16.145</v>
      </c>
      <c r="E38" s="3">
        <v>52.034999999999997</v>
      </c>
      <c r="F38" s="3">
        <v>2.5000000000000001E-3</v>
      </c>
      <c r="G38" s="3">
        <v>22.1325</v>
      </c>
      <c r="H38" s="3">
        <v>0.37500000000000006</v>
      </c>
      <c r="I38" s="3">
        <v>4.9625000000000004</v>
      </c>
      <c r="J38" s="3">
        <v>0.13250000000000001</v>
      </c>
      <c r="K38" s="3">
        <v>0.98499999999999999</v>
      </c>
      <c r="L38" s="3">
        <v>4.4999999999999998E-2</v>
      </c>
      <c r="M38" s="3">
        <v>1.9724999999999999</v>
      </c>
      <c r="N38" s="3">
        <v>99.215000000000003</v>
      </c>
      <c r="O38" s="3">
        <v>0.85307487636821189</v>
      </c>
      <c r="P38" s="3">
        <v>0</v>
      </c>
      <c r="Q38" s="31">
        <v>4</v>
      </c>
    </row>
    <row r="39" spans="1:17" x14ac:dyDescent="0.3">
      <c r="A39" s="1" t="s">
        <v>87</v>
      </c>
      <c r="B39" s="1">
        <v>671.67</v>
      </c>
      <c r="C39" s="3">
        <v>0.37</v>
      </c>
      <c r="D39" s="3">
        <v>16.412500000000001</v>
      </c>
      <c r="E39" s="3">
        <v>52.975000000000001</v>
      </c>
      <c r="F39" s="3">
        <v>2.5000000000000001E-3</v>
      </c>
      <c r="G39" s="3">
        <v>22.905000000000001</v>
      </c>
      <c r="H39" s="3">
        <v>0.21000000000000002</v>
      </c>
      <c r="I39" s="3">
        <v>4.07</v>
      </c>
      <c r="J39" s="3">
        <v>0.11249999999999999</v>
      </c>
      <c r="K39" s="3">
        <v>0.89499999999999991</v>
      </c>
      <c r="L39" s="3">
        <v>0.05</v>
      </c>
      <c r="M39" s="3">
        <v>1.9275000000000002</v>
      </c>
      <c r="N39" s="3">
        <v>99.935000000000002</v>
      </c>
      <c r="O39" s="3">
        <v>0.87797081916131781</v>
      </c>
      <c r="P39" s="3">
        <v>0</v>
      </c>
      <c r="Q39" s="31">
        <v>4</v>
      </c>
    </row>
  </sheetData>
  <mergeCells count="3">
    <mergeCell ref="A29:P29"/>
    <mergeCell ref="A35:P35"/>
    <mergeCell ref="A37:P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A3E4-2F46-410E-ADF9-B18BBFF40C08}">
  <dimension ref="A1:R43"/>
  <sheetViews>
    <sheetView workbookViewId="0"/>
  </sheetViews>
  <sheetFormatPr defaultRowHeight="14.4" x14ac:dyDescent="0.3"/>
  <cols>
    <col min="1" max="1" width="9.88671875" customWidth="1"/>
  </cols>
  <sheetData>
    <row r="1" spans="1:18" ht="16.2" thickBot="1" x14ac:dyDescent="0.4">
      <c r="A1" s="4" t="s">
        <v>88</v>
      </c>
      <c r="B1" s="4" t="s">
        <v>47</v>
      </c>
      <c r="C1" s="4" t="s">
        <v>102</v>
      </c>
      <c r="D1" s="4" t="s">
        <v>103</v>
      </c>
      <c r="E1" s="4" t="s">
        <v>104</v>
      </c>
      <c r="F1" s="4" t="s">
        <v>105</v>
      </c>
      <c r="G1" s="4" t="s">
        <v>89</v>
      </c>
      <c r="H1" s="4" t="s">
        <v>90</v>
      </c>
      <c r="I1" s="4" t="s">
        <v>91</v>
      </c>
      <c r="J1" s="4" t="s">
        <v>92</v>
      </c>
      <c r="K1" s="4" t="s">
        <v>106</v>
      </c>
      <c r="L1" s="4" t="s">
        <v>107</v>
      </c>
      <c r="M1" s="4" t="s">
        <v>108</v>
      </c>
      <c r="N1" s="4" t="s">
        <v>109</v>
      </c>
      <c r="O1" s="4" t="s">
        <v>93</v>
      </c>
      <c r="P1" s="4" t="s">
        <v>94</v>
      </c>
      <c r="Q1" s="4" t="s">
        <v>95</v>
      </c>
    </row>
    <row r="2" spans="1:18" x14ac:dyDescent="0.3">
      <c r="A2" s="1" t="s">
        <v>48</v>
      </c>
      <c r="B2" s="1">
        <v>434.92</v>
      </c>
      <c r="C2" s="3">
        <v>53.014000000000003</v>
      </c>
      <c r="D2" s="3">
        <v>0.189</v>
      </c>
      <c r="E2" s="3">
        <v>3.1280000000000001</v>
      </c>
      <c r="F2" s="3">
        <v>2.8148</v>
      </c>
      <c r="G2" s="3">
        <v>10.131143609686447</v>
      </c>
      <c r="H2" s="3">
        <v>25.579000000000001</v>
      </c>
      <c r="I2" s="3">
        <v>0.249</v>
      </c>
      <c r="J2" s="3">
        <v>3.0289999999999999</v>
      </c>
      <c r="K2" s="3">
        <v>0.308</v>
      </c>
      <c r="L2" s="3">
        <v>3.5000000000000003E-2</v>
      </c>
      <c r="M2" s="3">
        <v>7.0000000000000001E-3</v>
      </c>
      <c r="N2" s="3">
        <v>0</v>
      </c>
      <c r="O2" s="3">
        <v>-0.34926654026545584</v>
      </c>
      <c r="P2" s="7">
        <v>98.134677069420988</v>
      </c>
      <c r="Q2" s="3">
        <v>0.81824402520941464</v>
      </c>
      <c r="R2" s="12"/>
    </row>
    <row r="3" spans="1:18" x14ac:dyDescent="0.3">
      <c r="A3" s="1" t="s">
        <v>49</v>
      </c>
      <c r="B3" s="1">
        <v>444.94</v>
      </c>
      <c r="C3" s="3">
        <v>52.588000000000001</v>
      </c>
      <c r="D3" s="3">
        <v>0.152</v>
      </c>
      <c r="E3" s="3">
        <v>3.0830000000000002</v>
      </c>
      <c r="F3" s="3">
        <v>2.7547999999999995</v>
      </c>
      <c r="G3" s="3">
        <v>9.9151891487722832</v>
      </c>
      <c r="H3" s="3">
        <v>25.831</v>
      </c>
      <c r="I3" s="3">
        <v>0.254</v>
      </c>
      <c r="J3" s="3">
        <v>3.0009999999999999</v>
      </c>
      <c r="K3" s="3">
        <v>0.28000000000000003</v>
      </c>
      <c r="L3" s="3">
        <v>0</v>
      </c>
      <c r="M3" s="3">
        <v>7.0000000000000001E-3</v>
      </c>
      <c r="N3" s="3">
        <v>0.47776435000000006</v>
      </c>
      <c r="O3" s="3">
        <v>-0.34148592524223975</v>
      </c>
      <c r="P3" s="7">
        <v>98.002267573530062</v>
      </c>
      <c r="Q3" s="3">
        <v>0.82285998695883156</v>
      </c>
      <c r="R3" s="12"/>
    </row>
    <row r="4" spans="1:18" x14ac:dyDescent="0.3">
      <c r="A4" s="1" t="s">
        <v>50</v>
      </c>
      <c r="B4" s="1">
        <v>455.08</v>
      </c>
      <c r="C4" s="3">
        <v>49.8</v>
      </c>
      <c r="D4" s="3">
        <v>8.6999999999999994E-2</v>
      </c>
      <c r="E4" s="3">
        <v>16.885999999999999</v>
      </c>
      <c r="F4" s="3">
        <v>1.5318000000000003</v>
      </c>
      <c r="G4" s="3">
        <v>5.5133173871385885</v>
      </c>
      <c r="H4" s="3">
        <v>13.093</v>
      </c>
      <c r="I4" s="3">
        <v>0.13100000000000001</v>
      </c>
      <c r="J4" s="3">
        <v>9.1170000000000009</v>
      </c>
      <c r="K4" s="3">
        <v>1.5609999999999999</v>
      </c>
      <c r="L4" s="3">
        <v>3.3000000000000002E-2</v>
      </c>
      <c r="M4" s="3">
        <v>7.0000000000000001E-3</v>
      </c>
      <c r="N4" s="3">
        <v>0.54280110000000004</v>
      </c>
      <c r="O4" s="3">
        <v>-0.1378857518055587</v>
      </c>
      <c r="P4" s="7">
        <v>98.165032735333057</v>
      </c>
      <c r="Q4" s="3">
        <v>0.80895732800758058</v>
      </c>
      <c r="R4" s="12"/>
    </row>
    <row r="5" spans="1:18" x14ac:dyDescent="0.3">
      <c r="A5" s="1" t="s">
        <v>51</v>
      </c>
      <c r="B5" s="1">
        <v>465.06</v>
      </c>
      <c r="C5" s="3">
        <v>51.604999999999997</v>
      </c>
      <c r="D5" s="3">
        <v>0.105</v>
      </c>
      <c r="E5" s="3">
        <v>11.035</v>
      </c>
      <c r="F5" s="3">
        <v>1.8998000000000002</v>
      </c>
      <c r="G5" s="3">
        <v>6.837838080745458</v>
      </c>
      <c r="H5" s="3">
        <v>18.516999999999999</v>
      </c>
      <c r="I5" s="3">
        <v>0.17899999999999999</v>
      </c>
      <c r="J5" s="3">
        <v>6.6580000000000004</v>
      </c>
      <c r="K5" s="3">
        <v>1.0229999999999999</v>
      </c>
      <c r="L5" s="3">
        <v>2.1999999999999999E-2</v>
      </c>
      <c r="M5" s="3">
        <v>7.0000000000000001E-3</v>
      </c>
      <c r="N5" s="3">
        <v>0.34432940000000001</v>
      </c>
      <c r="O5" s="3">
        <v>-0.17061611374401497</v>
      </c>
      <c r="P5" s="7">
        <v>98.06235136700144</v>
      </c>
      <c r="Q5" s="3">
        <v>0.82843209583413768</v>
      </c>
      <c r="R5" s="12"/>
    </row>
    <row r="6" spans="1:18" x14ac:dyDescent="0.3">
      <c r="A6" s="1" t="s">
        <v>52</v>
      </c>
      <c r="B6" s="1">
        <v>475.22</v>
      </c>
      <c r="C6" s="3">
        <v>50.228999999999999</v>
      </c>
      <c r="D6" s="3">
        <v>7.4999999999999997E-2</v>
      </c>
      <c r="E6" s="3">
        <v>18.699000000000002</v>
      </c>
      <c r="F6" s="3">
        <v>1.2484000000000004</v>
      </c>
      <c r="G6" s="3">
        <v>4.4932924834206904</v>
      </c>
      <c r="H6" s="3">
        <v>11.426</v>
      </c>
      <c r="I6" s="3">
        <v>0.111</v>
      </c>
      <c r="J6" s="3">
        <v>9.8970000000000002</v>
      </c>
      <c r="K6" s="3">
        <v>1.621</v>
      </c>
      <c r="L6" s="3">
        <v>3.6999999999999998E-2</v>
      </c>
      <c r="M6" s="3">
        <v>7.0000000000000001E-3</v>
      </c>
      <c r="N6" s="3">
        <v>0.2887924</v>
      </c>
      <c r="O6" s="3">
        <v>1.6508733119899206E-2</v>
      </c>
      <c r="P6" s="3">
        <v>98.148993616540622</v>
      </c>
      <c r="Q6" s="3">
        <v>0.81930469897967795</v>
      </c>
      <c r="R6" s="12"/>
    </row>
    <row r="7" spans="1:18" x14ac:dyDescent="0.3">
      <c r="A7" s="1" t="s">
        <v>53</v>
      </c>
      <c r="B7" s="1">
        <v>485.41</v>
      </c>
      <c r="C7" s="3">
        <v>52.01</v>
      </c>
      <c r="D7" s="3">
        <v>0.14099999999999999</v>
      </c>
      <c r="E7" s="3">
        <v>8.8320000000000007</v>
      </c>
      <c r="F7" s="3">
        <v>2.1642000000000001</v>
      </c>
      <c r="G7" s="3">
        <v>7.7894774051738702</v>
      </c>
      <c r="H7" s="3">
        <v>20.210999999999999</v>
      </c>
      <c r="I7" s="3">
        <v>0.19400000000000001</v>
      </c>
      <c r="J7" s="3">
        <v>5.5229999999999997</v>
      </c>
      <c r="K7" s="3">
        <v>0.75800000000000001</v>
      </c>
      <c r="L7" s="3">
        <v>7.0999999999999994E-2</v>
      </c>
      <c r="M7" s="3">
        <v>1.4E-2</v>
      </c>
      <c r="N7" s="3">
        <v>0.3358527</v>
      </c>
      <c r="O7" s="3">
        <v>-0.16143911439123587</v>
      </c>
      <c r="P7" s="3">
        <v>97.882090990782615</v>
      </c>
      <c r="Q7" s="3">
        <v>0.82226826085101345</v>
      </c>
      <c r="R7" s="12"/>
    </row>
    <row r="8" spans="1:18" x14ac:dyDescent="0.3">
      <c r="A8" s="1" t="s">
        <v>54</v>
      </c>
      <c r="B8" s="1">
        <v>492.68</v>
      </c>
      <c r="C8" s="3">
        <v>51.414000000000001</v>
      </c>
      <c r="D8" s="3">
        <v>0.104</v>
      </c>
      <c r="E8" s="3">
        <v>13.404</v>
      </c>
      <c r="F8" s="3">
        <v>1.7365999999999997</v>
      </c>
      <c r="G8" s="3">
        <v>6.250441947058933</v>
      </c>
      <c r="H8" s="3">
        <v>16.391999999999999</v>
      </c>
      <c r="I8" s="3">
        <v>0.153</v>
      </c>
      <c r="J8" s="3">
        <v>7.625</v>
      </c>
      <c r="K8" s="3">
        <v>1</v>
      </c>
      <c r="L8" s="3">
        <v>3.5999999999999997E-2</v>
      </c>
      <c r="M8" s="3">
        <v>8.0000000000000002E-3</v>
      </c>
      <c r="N8" s="3">
        <v>0.32123770000000001</v>
      </c>
      <c r="O8" s="3">
        <v>-0.12523068810973503</v>
      </c>
      <c r="P8" s="3">
        <v>98.319048958949182</v>
      </c>
      <c r="Q8" s="3">
        <v>0.82382486262009647</v>
      </c>
      <c r="R8" s="12"/>
    </row>
    <row r="9" spans="1:18" x14ac:dyDescent="0.3">
      <c r="A9" s="1" t="s">
        <v>55</v>
      </c>
      <c r="B9" s="1">
        <v>495.86</v>
      </c>
      <c r="C9" s="3">
        <v>51.636000000000003</v>
      </c>
      <c r="D9" s="3">
        <v>0.104</v>
      </c>
      <c r="E9" s="3">
        <v>12.946999999999999</v>
      </c>
      <c r="F9" s="3">
        <v>1.7831999999999999</v>
      </c>
      <c r="G9" s="3">
        <v>6.4181665783689335</v>
      </c>
      <c r="H9" s="3">
        <v>17.050999999999998</v>
      </c>
      <c r="I9" s="3">
        <v>0.158</v>
      </c>
      <c r="J9" s="3">
        <v>7.4119999999999999</v>
      </c>
      <c r="K9" s="3">
        <v>0.99199999999999999</v>
      </c>
      <c r="L9" s="3">
        <v>2.3E-2</v>
      </c>
      <c r="M9" s="3">
        <v>8.0000000000000002E-3</v>
      </c>
      <c r="N9" s="3">
        <v>0.34374480000000002</v>
      </c>
      <c r="O9" s="3">
        <v>-0.1589403973509759</v>
      </c>
      <c r="P9" s="3">
        <v>98.717170981017958</v>
      </c>
      <c r="Q9" s="3">
        <v>0.82569437579954819</v>
      </c>
      <c r="R9" s="12"/>
    </row>
    <row r="10" spans="1:18" x14ac:dyDescent="0.3">
      <c r="A10" s="1" t="s">
        <v>56</v>
      </c>
      <c r="B10" s="1">
        <v>505.94</v>
      </c>
      <c r="C10" s="3">
        <v>52.289000000000001</v>
      </c>
      <c r="D10" s="3">
        <v>0.16600000000000001</v>
      </c>
      <c r="E10" s="3">
        <v>8.484</v>
      </c>
      <c r="F10" s="3">
        <v>2.1954000000000007</v>
      </c>
      <c r="G10" s="3">
        <v>7.9017737248492343</v>
      </c>
      <c r="H10" s="3">
        <v>20.295999999999999</v>
      </c>
      <c r="I10" s="3">
        <v>0.19800000000000001</v>
      </c>
      <c r="J10" s="3">
        <v>5.5229999999999997</v>
      </c>
      <c r="K10" s="3">
        <v>0.71</v>
      </c>
      <c r="L10" s="3">
        <v>7.5999999999999998E-2</v>
      </c>
      <c r="M10" s="3">
        <v>2.4E-2</v>
      </c>
      <c r="N10" s="3">
        <v>0.35762905</v>
      </c>
      <c r="O10" s="3">
        <v>-0.28089887640452821</v>
      </c>
      <c r="P10" s="3">
        <v>97.939903898444683</v>
      </c>
      <c r="Q10" s="3">
        <v>0.82078495494159442</v>
      </c>
      <c r="R10" s="12"/>
    </row>
    <row r="11" spans="1:18" x14ac:dyDescent="0.3">
      <c r="A11" s="1" t="s">
        <v>57</v>
      </c>
      <c r="B11" s="1">
        <v>515.84</v>
      </c>
      <c r="C11" s="3">
        <v>51.92</v>
      </c>
      <c r="D11" s="3">
        <v>0.13500000000000001</v>
      </c>
      <c r="E11" s="3">
        <v>11.577</v>
      </c>
      <c r="F11" s="3">
        <v>1.9453999999999996</v>
      </c>
      <c r="G11" s="3">
        <v>7.0019634710402219</v>
      </c>
      <c r="H11" s="3">
        <v>17.946999999999999</v>
      </c>
      <c r="I11" s="3">
        <v>0.17399999999999999</v>
      </c>
      <c r="J11" s="3">
        <v>6.8010000000000002</v>
      </c>
      <c r="K11" s="3">
        <v>0.93899999999999995</v>
      </c>
      <c r="L11" s="3">
        <v>6.0999999999999999E-2</v>
      </c>
      <c r="M11" s="3">
        <v>8.9999999999999993E-3</v>
      </c>
      <c r="N11" s="3">
        <v>0.34418325</v>
      </c>
      <c r="O11" s="3">
        <v>-0.15183021421250889</v>
      </c>
      <c r="P11" s="3">
        <v>98.702716506827727</v>
      </c>
      <c r="Q11" s="3">
        <v>0.82047522424411889</v>
      </c>
      <c r="R11" s="12"/>
    </row>
    <row r="12" spans="1:18" x14ac:dyDescent="0.3">
      <c r="A12" s="1" t="s">
        <v>58</v>
      </c>
      <c r="B12" s="1">
        <v>526.07000000000005</v>
      </c>
      <c r="C12" s="3">
        <v>51.290999999999997</v>
      </c>
      <c r="D12" s="3">
        <v>0.13500000000000001</v>
      </c>
      <c r="E12" s="3">
        <v>11.471</v>
      </c>
      <c r="F12" s="3">
        <v>1.9036000000000011</v>
      </c>
      <c r="G12" s="3">
        <v>6.8515151966033541</v>
      </c>
      <c r="H12" s="3">
        <v>17.725000000000001</v>
      </c>
      <c r="I12" s="3">
        <v>0.16900000000000001</v>
      </c>
      <c r="J12" s="3">
        <v>6.7469999999999999</v>
      </c>
      <c r="K12" s="3">
        <v>0.877</v>
      </c>
      <c r="L12" s="3">
        <v>4.2999999999999997E-2</v>
      </c>
      <c r="M12" s="3">
        <v>8.9999999999999993E-3</v>
      </c>
      <c r="N12" s="3">
        <v>0.3463755</v>
      </c>
      <c r="O12" s="3">
        <v>-6.2061081169448903E-2</v>
      </c>
      <c r="P12" s="3">
        <v>97.506429615433888</v>
      </c>
      <c r="Q12" s="3">
        <v>0.82183716924187844</v>
      </c>
      <c r="R12" s="12"/>
    </row>
    <row r="13" spans="1:18" x14ac:dyDescent="0.3">
      <c r="A13" s="1" t="s">
        <v>59</v>
      </c>
      <c r="B13" s="1">
        <v>536.21</v>
      </c>
      <c r="C13" s="3">
        <v>52.347000000000001</v>
      </c>
      <c r="D13" s="3">
        <v>0.14399999999999999</v>
      </c>
      <c r="E13" s="3">
        <v>11.611000000000001</v>
      </c>
      <c r="F13" s="3">
        <v>1.9623999999999993</v>
      </c>
      <c r="G13" s="3">
        <v>7.0631505682992337</v>
      </c>
      <c r="H13" s="3">
        <v>18.093</v>
      </c>
      <c r="I13" s="3">
        <v>0.17299999999999999</v>
      </c>
      <c r="J13" s="3">
        <v>6.7610000000000001</v>
      </c>
      <c r="K13" s="3">
        <v>0.93799999999999994</v>
      </c>
      <c r="L13" s="3">
        <v>8.2000000000000003E-2</v>
      </c>
      <c r="M13" s="3">
        <v>1.2E-2</v>
      </c>
      <c r="N13" s="3">
        <v>0.34023720000000002</v>
      </c>
      <c r="O13" s="3">
        <v>-0.17213983050854395</v>
      </c>
      <c r="P13" s="3">
        <v>99.354647937790702</v>
      </c>
      <c r="Q13" s="3">
        <v>0.82038705835297288</v>
      </c>
      <c r="R13" s="12"/>
    </row>
    <row r="14" spans="1:18" x14ac:dyDescent="0.3">
      <c r="A14" s="1" t="s">
        <v>60</v>
      </c>
      <c r="B14" s="1">
        <v>546.1</v>
      </c>
      <c r="C14" s="3">
        <v>52.128</v>
      </c>
      <c r="D14" s="3">
        <v>0.154</v>
      </c>
      <c r="E14" s="3">
        <v>11.435</v>
      </c>
      <c r="F14" s="3">
        <v>1.9491999999999994</v>
      </c>
      <c r="G14" s="3">
        <v>7.0156405868981189</v>
      </c>
      <c r="H14" s="3">
        <v>18.103999999999999</v>
      </c>
      <c r="I14" s="3">
        <v>0.17599999999999999</v>
      </c>
      <c r="J14" s="3">
        <v>6.8</v>
      </c>
      <c r="K14" s="3">
        <v>0.97899999999999998</v>
      </c>
      <c r="L14" s="3">
        <v>7.9000000000000001E-2</v>
      </c>
      <c r="M14" s="3">
        <v>1.2999999999999999E-2</v>
      </c>
      <c r="N14" s="3">
        <v>0.34593704999999997</v>
      </c>
      <c r="O14" s="3">
        <v>-2.9291154071517795E-2</v>
      </c>
      <c r="P14" s="7">
        <v>99.149486482826603</v>
      </c>
      <c r="Q14" s="3">
        <v>0.8214685690744099</v>
      </c>
      <c r="R14" s="12"/>
    </row>
    <row r="15" spans="1:18" x14ac:dyDescent="0.3">
      <c r="A15" s="1" t="s">
        <v>61</v>
      </c>
      <c r="B15" s="1">
        <v>556.17999999999995</v>
      </c>
      <c r="C15" s="3">
        <v>52.351999999999997</v>
      </c>
      <c r="D15" s="3">
        <v>0.16500000000000001</v>
      </c>
      <c r="E15" s="3">
        <v>10.164</v>
      </c>
      <c r="F15" s="3">
        <v>2.0727999999999995</v>
      </c>
      <c r="G15" s="3">
        <v>7.4605067763812949</v>
      </c>
      <c r="H15" s="3">
        <v>19.231000000000002</v>
      </c>
      <c r="I15" s="3">
        <v>0.183</v>
      </c>
      <c r="J15" s="3">
        <v>6.1369999999999996</v>
      </c>
      <c r="K15" s="3">
        <v>0.89100000000000001</v>
      </c>
      <c r="L15" s="3">
        <v>0.06</v>
      </c>
      <c r="M15" s="3">
        <v>1.2E-2</v>
      </c>
      <c r="N15" s="3">
        <v>0.38378990000000002</v>
      </c>
      <c r="O15" s="3">
        <v>-0.1207966046359283</v>
      </c>
      <c r="P15" s="3">
        <v>98.991300071745385</v>
      </c>
      <c r="Q15" s="3">
        <v>0.82130855809719561</v>
      </c>
      <c r="R15" s="12"/>
    </row>
    <row r="16" spans="1:18" x14ac:dyDescent="0.3">
      <c r="A16" s="1" t="s">
        <v>63</v>
      </c>
      <c r="B16" s="1">
        <v>576.58000000000004</v>
      </c>
      <c r="C16" s="3">
        <v>51.17</v>
      </c>
      <c r="D16" s="3">
        <v>0.14599999999999999</v>
      </c>
      <c r="E16" s="3">
        <v>13.792</v>
      </c>
      <c r="F16" s="3">
        <v>1.7922</v>
      </c>
      <c r="G16" s="3">
        <v>6.4505597475060581</v>
      </c>
      <c r="H16" s="3">
        <v>16.085999999999999</v>
      </c>
      <c r="I16" s="3">
        <v>0.156</v>
      </c>
      <c r="J16" s="3">
        <v>7.9640000000000004</v>
      </c>
      <c r="K16" s="3">
        <v>1.327</v>
      </c>
      <c r="L16" s="3">
        <v>9.1999999999999998E-2</v>
      </c>
      <c r="M16" s="3">
        <v>1.4999999999999999E-2</v>
      </c>
      <c r="N16" s="3">
        <v>0.30749959999999998</v>
      </c>
      <c r="O16" s="3">
        <v>-0.14292836961943292</v>
      </c>
      <c r="P16" s="3">
        <v>99.155330977886635</v>
      </c>
      <c r="Q16" s="3">
        <v>0.816396341269641</v>
      </c>
      <c r="R16" s="12"/>
    </row>
    <row r="17" spans="1:18" x14ac:dyDescent="0.3">
      <c r="A17" s="1" t="s">
        <v>64</v>
      </c>
      <c r="B17" s="1">
        <v>586.55999999999995</v>
      </c>
      <c r="C17" s="3">
        <v>50.927999999999997</v>
      </c>
      <c r="D17" s="3">
        <v>0.122</v>
      </c>
      <c r="E17" s="3">
        <v>14.007999999999999</v>
      </c>
      <c r="F17" s="3">
        <v>1.6426000000000007</v>
      </c>
      <c r="G17" s="3">
        <v>5.9121132916267429</v>
      </c>
      <c r="H17" s="3">
        <v>15.255000000000001</v>
      </c>
      <c r="I17" s="3">
        <v>0.14299999999999999</v>
      </c>
      <c r="J17" s="3">
        <v>8.1170000000000009</v>
      </c>
      <c r="K17" s="3">
        <v>1.34</v>
      </c>
      <c r="L17" s="3">
        <v>8.1000000000000003E-2</v>
      </c>
      <c r="M17" s="3">
        <v>1.2999999999999999E-2</v>
      </c>
      <c r="N17" s="3">
        <v>0.30443045000000002</v>
      </c>
      <c r="O17" s="3">
        <v>-3.9313327217951659E-2</v>
      </c>
      <c r="P17" s="7">
        <v>97.826830414408789</v>
      </c>
      <c r="Q17" s="3">
        <v>0.82145582260183647</v>
      </c>
      <c r="R17" s="12"/>
    </row>
    <row r="18" spans="1:18" x14ac:dyDescent="0.3">
      <c r="A18" s="1" t="s">
        <v>65</v>
      </c>
      <c r="B18" s="1">
        <v>600.61</v>
      </c>
      <c r="C18" s="3">
        <v>52.031999999999996</v>
      </c>
      <c r="D18" s="3">
        <v>0.126</v>
      </c>
      <c r="E18" s="3">
        <v>13.397</v>
      </c>
      <c r="F18" s="3">
        <v>1.7904000000000004</v>
      </c>
      <c r="G18" s="3">
        <v>6.4440811136786325</v>
      </c>
      <c r="H18" s="3">
        <v>16.681000000000001</v>
      </c>
      <c r="I18" s="3">
        <v>0.159</v>
      </c>
      <c r="J18" s="3">
        <v>7.5970000000000004</v>
      </c>
      <c r="K18" s="3">
        <v>0.99299999999999999</v>
      </c>
      <c r="L18" s="3">
        <v>0.14199999999999999</v>
      </c>
      <c r="M18" s="3">
        <v>1.4E-2</v>
      </c>
      <c r="N18" s="3">
        <v>0.33950645000000002</v>
      </c>
      <c r="O18" s="3">
        <v>-2.9528527838771017E-2</v>
      </c>
      <c r="P18" s="7">
        <v>99.685459035839841</v>
      </c>
      <c r="Q18" s="3">
        <v>0.82192530430588051</v>
      </c>
      <c r="R18" s="12"/>
    </row>
    <row r="19" spans="1:18" x14ac:dyDescent="0.3">
      <c r="A19" s="1" t="s">
        <v>66</v>
      </c>
      <c r="B19" s="1">
        <v>608.64</v>
      </c>
      <c r="C19" s="3">
        <v>51.259</v>
      </c>
      <c r="D19" s="3">
        <v>0.111</v>
      </c>
      <c r="E19" s="3">
        <v>10.587999999999999</v>
      </c>
      <c r="F19" s="3">
        <v>1.9643999999999995</v>
      </c>
      <c r="G19" s="3">
        <v>7.070349050329706</v>
      </c>
      <c r="H19" s="3">
        <v>18.907</v>
      </c>
      <c r="I19" s="3">
        <v>0.17499999999999999</v>
      </c>
      <c r="J19" s="3">
        <v>6.3449999999999998</v>
      </c>
      <c r="K19" s="3">
        <v>0.83099999999999996</v>
      </c>
      <c r="L19" s="3">
        <v>2.1000000000000001E-2</v>
      </c>
      <c r="M19" s="3">
        <v>8.9999999999999993E-3</v>
      </c>
      <c r="N19" s="3">
        <v>0.34725240000000002</v>
      </c>
      <c r="O19" s="3">
        <v>-0.11308078624402765</v>
      </c>
      <c r="P19" s="7">
        <v>97.514920664085679</v>
      </c>
      <c r="Q19" s="3">
        <v>0.82663449190439175</v>
      </c>
      <c r="R19" s="12"/>
    </row>
    <row r="20" spans="1:18" x14ac:dyDescent="0.3">
      <c r="A20" s="1" t="s">
        <v>67</v>
      </c>
      <c r="B20" s="1">
        <v>613.08000000000004</v>
      </c>
      <c r="C20" s="3">
        <v>46.634</v>
      </c>
      <c r="D20" s="3">
        <v>0.104</v>
      </c>
      <c r="E20" s="3">
        <v>27.748999999999999</v>
      </c>
      <c r="F20" s="3">
        <v>0.81359999999999943</v>
      </c>
      <c r="G20" s="3">
        <v>2.9283424899960546</v>
      </c>
      <c r="H20" s="3">
        <v>3.4580000000000002</v>
      </c>
      <c r="I20" s="3">
        <v>5.2999999999999999E-2</v>
      </c>
      <c r="J20" s="3">
        <v>13.541</v>
      </c>
      <c r="K20" s="3">
        <v>1.9039999999999999</v>
      </c>
      <c r="L20" s="3">
        <v>8.2000000000000003E-2</v>
      </c>
      <c r="M20" s="3">
        <v>1.2999999999999999E-2</v>
      </c>
      <c r="N20" s="3">
        <v>1.1145399</v>
      </c>
      <c r="O20" s="3">
        <v>0.10565589196683894</v>
      </c>
      <c r="P20" s="7">
        <v>98.500138281962862</v>
      </c>
      <c r="Q20" s="3">
        <v>0.67799917253163211</v>
      </c>
      <c r="R20" s="12"/>
    </row>
    <row r="21" spans="1:18" x14ac:dyDescent="0.3">
      <c r="A21" s="1" t="s">
        <v>68</v>
      </c>
      <c r="B21" s="1">
        <v>616.23</v>
      </c>
      <c r="C21" s="3">
        <v>49.136000000000003</v>
      </c>
      <c r="D21" s="3">
        <v>0.16500000000000001</v>
      </c>
      <c r="E21" s="3">
        <v>18.498000000000001</v>
      </c>
      <c r="F21" s="3">
        <v>1.5468</v>
      </c>
      <c r="G21" s="3">
        <v>5.5673060023671299</v>
      </c>
      <c r="H21" s="3">
        <v>11.211</v>
      </c>
      <c r="I21" s="3">
        <v>0.128</v>
      </c>
      <c r="J21" s="3">
        <v>9.907</v>
      </c>
      <c r="K21" s="3">
        <v>1.538</v>
      </c>
      <c r="L21" s="3">
        <v>0.107</v>
      </c>
      <c r="M21" s="3">
        <v>3.7999999999999999E-2</v>
      </c>
      <c r="N21" s="3">
        <v>0.91460669999999999</v>
      </c>
      <c r="O21" s="3">
        <v>-0.1120300504136129</v>
      </c>
      <c r="P21" s="7">
        <v>98.644682651953516</v>
      </c>
      <c r="Q21" s="3">
        <v>0.78216405758050167</v>
      </c>
      <c r="R21" s="12"/>
    </row>
    <row r="22" spans="1:18" x14ac:dyDescent="0.3">
      <c r="A22" s="1" t="s">
        <v>69</v>
      </c>
      <c r="B22" s="1">
        <v>619.16</v>
      </c>
      <c r="C22" s="3">
        <v>49.02</v>
      </c>
      <c r="D22" s="3">
        <v>0.19600000000000001</v>
      </c>
      <c r="E22" s="3">
        <v>16.891999999999999</v>
      </c>
      <c r="F22" s="3">
        <v>1.6037999999999997</v>
      </c>
      <c r="G22" s="3">
        <v>5.7724627402355848</v>
      </c>
      <c r="H22" s="3">
        <v>11.585000000000001</v>
      </c>
      <c r="I22" s="3">
        <v>0.123</v>
      </c>
      <c r="J22" s="3">
        <v>8.1620000000000008</v>
      </c>
      <c r="K22" s="3">
        <v>1.3160000000000001</v>
      </c>
      <c r="L22" s="3">
        <v>0.52900000000000003</v>
      </c>
      <c r="M22" s="3">
        <v>2.1000000000000001E-2</v>
      </c>
      <c r="N22" s="3">
        <v>1.5418824999999998</v>
      </c>
      <c r="O22" s="3">
        <v>3.5860989763349727E-2</v>
      </c>
      <c r="P22" s="7">
        <v>96.798006229998947</v>
      </c>
      <c r="Q22" s="3">
        <v>0.78158900975066137</v>
      </c>
      <c r="R22" s="12"/>
    </row>
    <row r="23" spans="1:18" x14ac:dyDescent="0.3">
      <c r="A23" s="1" t="s">
        <v>70</v>
      </c>
      <c r="B23" s="1">
        <v>627.58000000000004</v>
      </c>
      <c r="C23" s="3">
        <v>52.042000000000002</v>
      </c>
      <c r="D23" s="3">
        <v>0.154</v>
      </c>
      <c r="E23" s="3">
        <v>6.3570000000000002</v>
      </c>
      <c r="F23" s="3">
        <v>2.3197999999999999</v>
      </c>
      <c r="G23" s="3">
        <v>8.3495193071446003</v>
      </c>
      <c r="H23" s="3">
        <v>22.428000000000001</v>
      </c>
      <c r="I23" s="3">
        <v>0.20599999999999999</v>
      </c>
      <c r="J23" s="3">
        <v>4.3890000000000002</v>
      </c>
      <c r="K23" s="3">
        <v>0.58199999999999996</v>
      </c>
      <c r="L23" s="3">
        <v>5.3999999999999999E-2</v>
      </c>
      <c r="M23" s="3">
        <v>1.7999999999999999E-2</v>
      </c>
      <c r="N23" s="3">
        <v>0.35426760000000002</v>
      </c>
      <c r="O23" s="3">
        <v>-0.12875111419238616</v>
      </c>
      <c r="P23" s="7">
        <v>97.124835792952211</v>
      </c>
      <c r="Q23" s="3">
        <v>0.82727612901838266</v>
      </c>
      <c r="R23" s="12"/>
    </row>
    <row r="24" spans="1:18" x14ac:dyDescent="0.3">
      <c r="A24" s="1" t="s">
        <v>71</v>
      </c>
      <c r="B24" s="1">
        <v>636.75</v>
      </c>
      <c r="C24" s="3">
        <v>52.408000000000001</v>
      </c>
      <c r="D24" s="3">
        <v>0.16200000000000001</v>
      </c>
      <c r="E24" s="3">
        <v>6.1929999999999996</v>
      </c>
      <c r="F24" s="3">
        <v>2.2667999999999995</v>
      </c>
      <c r="G24" s="3">
        <v>8.1587595333370899</v>
      </c>
      <c r="H24" s="3">
        <v>23.161000000000001</v>
      </c>
      <c r="I24" s="3">
        <v>0.20300000000000001</v>
      </c>
      <c r="J24" s="3">
        <v>4.3099999999999996</v>
      </c>
      <c r="K24" s="3">
        <v>0.57099999999999995</v>
      </c>
      <c r="L24" s="3">
        <v>6.8000000000000005E-2</v>
      </c>
      <c r="M24" s="3">
        <v>1.2999999999999999E-2</v>
      </c>
      <c r="N24" s="3">
        <v>0.39328964999999999</v>
      </c>
      <c r="O24" s="3">
        <v>-0.21141649048623459</v>
      </c>
      <c r="P24" s="7">
        <v>97.696432692850863</v>
      </c>
      <c r="Q24" s="3">
        <v>0.83503162575598144</v>
      </c>
      <c r="R24" s="12"/>
    </row>
    <row r="25" spans="1:18" x14ac:dyDescent="0.3">
      <c r="A25" s="1" t="s">
        <v>72</v>
      </c>
      <c r="B25" s="1">
        <v>646.72</v>
      </c>
      <c r="C25" s="3">
        <v>52.87</v>
      </c>
      <c r="D25" s="3">
        <v>0.20599999999999999</v>
      </c>
      <c r="E25" s="3">
        <v>3.7</v>
      </c>
      <c r="F25" s="3">
        <v>2.6032000000000011</v>
      </c>
      <c r="G25" s="3">
        <v>9.3695442108624984</v>
      </c>
      <c r="H25" s="3">
        <v>25.023</v>
      </c>
      <c r="I25" s="3">
        <v>0.22900000000000001</v>
      </c>
      <c r="J25" s="3">
        <v>3.2290000000000001</v>
      </c>
      <c r="K25" s="3">
        <v>0.46200000000000002</v>
      </c>
      <c r="L25" s="3">
        <v>0.06</v>
      </c>
      <c r="M25" s="3">
        <v>1.7000000000000001E-2</v>
      </c>
      <c r="N25" s="3">
        <v>0.47864125000000002</v>
      </c>
      <c r="O25" s="3">
        <v>-0.24894119168482662</v>
      </c>
      <c r="P25" s="7">
        <v>97.998444269177668</v>
      </c>
      <c r="Q25" s="3">
        <v>0.82644933993901437</v>
      </c>
      <c r="R25" s="12"/>
    </row>
    <row r="26" spans="1:18" x14ac:dyDescent="0.3">
      <c r="A26" s="1" t="s">
        <v>97</v>
      </c>
      <c r="B26" s="1">
        <v>651.51</v>
      </c>
      <c r="C26" s="3">
        <v>49.415999999999997</v>
      </c>
      <c r="D26" s="3">
        <v>0.14000000000000001</v>
      </c>
      <c r="E26" s="3">
        <v>8.7530000000000001</v>
      </c>
      <c r="F26" s="3">
        <v>2.2993999999999994</v>
      </c>
      <c r="G26" s="3">
        <v>8.2760947904337847</v>
      </c>
      <c r="H26" s="3">
        <v>20.248000000000001</v>
      </c>
      <c r="I26" s="3">
        <v>0.19900000000000001</v>
      </c>
      <c r="J26" s="3">
        <v>5.25</v>
      </c>
      <c r="K26" s="3">
        <v>0.64400000000000002</v>
      </c>
      <c r="L26" s="3">
        <v>1.6E-2</v>
      </c>
      <c r="M26" s="3">
        <v>8.9999999999999993E-3</v>
      </c>
      <c r="N26" s="3">
        <v>1.1133707000000002</v>
      </c>
      <c r="O26" s="3">
        <v>-0.14538170775046597</v>
      </c>
      <c r="P26" s="7">
        <v>96.218483782683336</v>
      </c>
      <c r="Q26" s="3">
        <v>0.8135164224320538</v>
      </c>
      <c r="R26" s="12"/>
    </row>
    <row r="27" spans="1:18" x14ac:dyDescent="0.3">
      <c r="A27" s="1" t="s">
        <v>98</v>
      </c>
      <c r="B27" s="1">
        <v>652.16999999999996</v>
      </c>
      <c r="C27" s="3">
        <v>48.338999999999999</v>
      </c>
      <c r="D27" s="3">
        <v>0.115</v>
      </c>
      <c r="E27" s="3">
        <v>12.657</v>
      </c>
      <c r="F27" s="3">
        <v>1.9764000000000006</v>
      </c>
      <c r="G27" s="3">
        <v>7.1135399425125376</v>
      </c>
      <c r="H27" s="3">
        <v>17.262</v>
      </c>
      <c r="I27" s="3">
        <v>0.16600000000000001</v>
      </c>
      <c r="J27" s="3">
        <v>6.9480000000000004</v>
      </c>
      <c r="K27" s="3">
        <v>0.86499999999999999</v>
      </c>
      <c r="L27" s="3">
        <v>2E-3</v>
      </c>
      <c r="M27" s="3">
        <v>8.0000000000000002E-3</v>
      </c>
      <c r="N27" s="3">
        <v>1.3004427000000001</v>
      </c>
      <c r="O27" s="3">
        <v>-0.15709376534117078</v>
      </c>
      <c r="P27" s="7">
        <v>96.595288877171342</v>
      </c>
      <c r="Q27" s="3">
        <v>0.81227268980193168</v>
      </c>
      <c r="R27" s="12"/>
    </row>
    <row r="28" spans="1:18" x14ac:dyDescent="0.3">
      <c r="A28" s="60" t="s">
        <v>123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12"/>
    </row>
    <row r="29" spans="1:18" x14ac:dyDescent="0.3">
      <c r="A29" s="1" t="s">
        <v>77</v>
      </c>
      <c r="B29" s="1">
        <v>653.49</v>
      </c>
      <c r="C29" s="3">
        <v>44.802</v>
      </c>
      <c r="D29" s="3">
        <v>0.05</v>
      </c>
      <c r="E29" s="3">
        <v>30.895</v>
      </c>
      <c r="F29" s="3">
        <v>0.47879999999999995</v>
      </c>
      <c r="G29" s="3">
        <v>1.7233165980950231</v>
      </c>
      <c r="H29" s="3">
        <v>0.83699999999999997</v>
      </c>
      <c r="I29" s="3">
        <v>3.1E-2</v>
      </c>
      <c r="J29" s="3">
        <v>15.103</v>
      </c>
      <c r="K29" s="3">
        <v>1.84</v>
      </c>
      <c r="L29" s="3">
        <v>9.4E-2</v>
      </c>
      <c r="M29" s="3">
        <v>1.0999999999999999E-2</v>
      </c>
      <c r="N29" s="3">
        <v>1.02319615</v>
      </c>
      <c r="O29" s="3">
        <v>0.47448021351616088</v>
      </c>
      <c r="P29" s="7">
        <v>97.362792961611191</v>
      </c>
      <c r="Q29" s="3">
        <v>0.46410093458630103</v>
      </c>
      <c r="R29" s="12"/>
    </row>
    <row r="30" spans="1:18" x14ac:dyDescent="0.3">
      <c r="A30" s="1" t="s">
        <v>78</v>
      </c>
      <c r="B30" s="1">
        <v>653.97</v>
      </c>
      <c r="C30" s="3">
        <v>40.35</v>
      </c>
      <c r="D30" s="3">
        <v>0.12</v>
      </c>
      <c r="E30" s="3">
        <v>29.51</v>
      </c>
      <c r="F30" s="3">
        <v>1.0993999999999997</v>
      </c>
      <c r="G30" s="3">
        <v>3.9570055721505195</v>
      </c>
      <c r="H30" s="3">
        <v>2.0499999999999998</v>
      </c>
      <c r="I30" s="3">
        <v>5.8000000000000003E-2</v>
      </c>
      <c r="J30" s="3">
        <v>13.499000000000001</v>
      </c>
      <c r="K30" s="3">
        <v>1.784</v>
      </c>
      <c r="L30" s="3">
        <v>9.1999999999999998E-2</v>
      </c>
      <c r="M30" s="3">
        <v>1.0999999999999999E-2</v>
      </c>
      <c r="N30" s="3">
        <v>3.0606732999999999</v>
      </c>
      <c r="O30" s="3">
        <v>1.3309376455682023E-2</v>
      </c>
      <c r="P30" s="7">
        <v>95.604388248606213</v>
      </c>
      <c r="Q30" s="3">
        <v>0.48018297321156256</v>
      </c>
      <c r="R30" s="12"/>
    </row>
    <row r="31" spans="1:18" x14ac:dyDescent="0.3">
      <c r="A31" s="1" t="s">
        <v>79</v>
      </c>
      <c r="B31" s="1">
        <v>654.38</v>
      </c>
      <c r="C31" s="3">
        <v>44.71</v>
      </c>
      <c r="D31" s="3">
        <v>6.0999999999999999E-2</v>
      </c>
      <c r="E31" s="3">
        <v>31.466000000000001</v>
      </c>
      <c r="F31" s="3">
        <v>0.57820000000000027</v>
      </c>
      <c r="G31" s="3">
        <v>2.0810811550094868</v>
      </c>
      <c r="H31" s="3">
        <v>0.88700000000000001</v>
      </c>
      <c r="I31" s="3">
        <v>3.4000000000000002E-2</v>
      </c>
      <c r="J31" s="3">
        <v>15.093999999999999</v>
      </c>
      <c r="K31" s="3">
        <v>1.9219999999999999</v>
      </c>
      <c r="L31" s="3">
        <v>9.2999999999999999E-2</v>
      </c>
      <c r="M31" s="3">
        <v>8.9999999999999993E-3</v>
      </c>
      <c r="N31" s="3">
        <v>1.2213755500000001</v>
      </c>
      <c r="O31" s="3">
        <v>0.17342931937178854</v>
      </c>
      <c r="P31" s="7">
        <v>98.330086024381274</v>
      </c>
      <c r="Q31" s="3">
        <v>0.43181257041992649</v>
      </c>
      <c r="R31" s="12"/>
    </row>
    <row r="32" spans="1:18" x14ac:dyDescent="0.3">
      <c r="A32" s="1" t="s">
        <v>80</v>
      </c>
      <c r="B32" s="1">
        <v>654.96</v>
      </c>
      <c r="C32" s="3">
        <v>47.08</v>
      </c>
      <c r="D32" s="3">
        <v>7.0000000000000007E-2</v>
      </c>
      <c r="E32" s="3">
        <v>21.68</v>
      </c>
      <c r="F32" s="3">
        <v>1.1154000000000004</v>
      </c>
      <c r="G32" s="3">
        <v>4.0145934283942957</v>
      </c>
      <c r="H32" s="3">
        <v>9.17</v>
      </c>
      <c r="I32" s="3">
        <v>0.09</v>
      </c>
      <c r="J32" s="3">
        <v>11.23</v>
      </c>
      <c r="K32" s="3">
        <v>1.28</v>
      </c>
      <c r="L32" s="3">
        <v>0.05</v>
      </c>
      <c r="M32" s="3">
        <v>7.0000000000000001E-3</v>
      </c>
      <c r="N32" s="3">
        <v>0.69962005000000005</v>
      </c>
      <c r="O32" s="3">
        <v>0.13615834218919698</v>
      </c>
      <c r="P32" s="7">
        <v>96.622771820583495</v>
      </c>
      <c r="Q32" s="3">
        <v>0.80287157218239114</v>
      </c>
      <c r="R32" s="12"/>
    </row>
    <row r="33" spans="1:18" x14ac:dyDescent="0.3">
      <c r="A33" s="1" t="s">
        <v>81</v>
      </c>
      <c r="B33" s="1">
        <v>655.59</v>
      </c>
      <c r="C33" s="3">
        <v>51.609000000000002</v>
      </c>
      <c r="D33" s="3">
        <v>9.2999999999999999E-2</v>
      </c>
      <c r="E33" s="3">
        <v>8.5</v>
      </c>
      <c r="F33" s="3">
        <v>2.1519999999999997</v>
      </c>
      <c r="G33" s="3">
        <v>7.7455666647879902</v>
      </c>
      <c r="H33" s="3">
        <v>21.690999999999999</v>
      </c>
      <c r="I33" s="3">
        <v>0.19600000000000001</v>
      </c>
      <c r="J33" s="3">
        <v>5.2869999999999999</v>
      </c>
      <c r="K33" s="3">
        <v>0.60099999999999998</v>
      </c>
      <c r="L33" s="3">
        <v>1.7999999999999999E-2</v>
      </c>
      <c r="M33" s="3">
        <v>8.0000000000000002E-3</v>
      </c>
      <c r="N33" s="3">
        <v>0.45438035000000004</v>
      </c>
      <c r="O33" s="3">
        <v>-8.6121654811674747E-2</v>
      </c>
      <c r="P33" s="7">
        <v>98.268825359976319</v>
      </c>
      <c r="Q33" s="3">
        <v>0.83314950283212885</v>
      </c>
      <c r="R33" s="12"/>
    </row>
    <row r="34" spans="1:18" x14ac:dyDescent="0.3">
      <c r="A34" s="1" t="s">
        <v>82</v>
      </c>
      <c r="B34" s="1">
        <v>656.28</v>
      </c>
      <c r="C34" s="3">
        <v>51.381999999999998</v>
      </c>
      <c r="D34" s="3">
        <v>9.4E-2</v>
      </c>
      <c r="E34" s="3">
        <v>9.2919999999999998</v>
      </c>
      <c r="F34" s="3">
        <v>2.067400000000001</v>
      </c>
      <c r="G34" s="3">
        <v>7.4410708748990189</v>
      </c>
      <c r="H34" s="3">
        <v>20.683</v>
      </c>
      <c r="I34" s="3">
        <v>0.19</v>
      </c>
      <c r="J34" s="3">
        <v>5.7519999999999998</v>
      </c>
      <c r="K34" s="3">
        <v>0.64500000000000002</v>
      </c>
      <c r="L34" s="3">
        <v>0</v>
      </c>
      <c r="M34" s="3">
        <v>7.0000000000000001E-3</v>
      </c>
      <c r="N34" s="3">
        <v>0.35967515</v>
      </c>
      <c r="O34" s="3">
        <v>0.16476593545059678</v>
      </c>
      <c r="P34" s="7">
        <v>98.07791196034961</v>
      </c>
      <c r="Q34" s="3">
        <v>0.83210718046128818</v>
      </c>
      <c r="R34" s="12"/>
    </row>
    <row r="35" spans="1:18" x14ac:dyDescent="0.3">
      <c r="A35" s="1" t="s">
        <v>83</v>
      </c>
      <c r="B35" s="1">
        <v>657.04</v>
      </c>
      <c r="C35" s="3">
        <v>52.38</v>
      </c>
      <c r="D35" s="3">
        <v>0.111</v>
      </c>
      <c r="E35" s="3">
        <v>5.5380000000000003</v>
      </c>
      <c r="F35" s="3">
        <v>2.3955999999999991</v>
      </c>
      <c r="G35" s="3">
        <v>8.6223417760994927</v>
      </c>
      <c r="H35" s="3">
        <v>24.154</v>
      </c>
      <c r="I35" s="3">
        <v>0.221</v>
      </c>
      <c r="J35" s="3">
        <v>3.9649999999999999</v>
      </c>
      <c r="K35" s="3">
        <v>0.41499999999999998</v>
      </c>
      <c r="L35" s="3">
        <v>4.0000000000000001E-3</v>
      </c>
      <c r="M35" s="3">
        <v>8.0000000000000002E-3</v>
      </c>
      <c r="N35" s="3">
        <v>0.36552115000000002</v>
      </c>
      <c r="O35" s="3">
        <v>-0.3107902489559049</v>
      </c>
      <c r="P35" s="7">
        <v>97.868672677143593</v>
      </c>
      <c r="Q35" s="3">
        <v>0.83319349402160836</v>
      </c>
      <c r="R35" s="12"/>
    </row>
    <row r="36" spans="1:18" x14ac:dyDescent="0.3">
      <c r="A36" s="1" t="s">
        <v>99</v>
      </c>
      <c r="B36" s="1">
        <v>659.57</v>
      </c>
      <c r="C36" s="3">
        <v>52.095999999999997</v>
      </c>
      <c r="D36" s="3">
        <v>0.11700000000000001</v>
      </c>
      <c r="E36" s="3">
        <v>5.1310000000000002</v>
      </c>
      <c r="F36" s="3">
        <v>2.3852000000000002</v>
      </c>
      <c r="G36" s="3">
        <v>8.5849096695410392</v>
      </c>
      <c r="H36" s="3">
        <v>25.113</v>
      </c>
      <c r="I36" s="3">
        <v>0.222</v>
      </c>
      <c r="J36" s="3">
        <v>3.6949999999999998</v>
      </c>
      <c r="K36" s="3">
        <v>0.33600000000000002</v>
      </c>
      <c r="L36" s="3">
        <v>0</v>
      </c>
      <c r="M36" s="3">
        <v>8.9999999999999993E-3</v>
      </c>
      <c r="N36" s="3">
        <v>0.40278940000000002</v>
      </c>
      <c r="O36" s="3">
        <v>-0.24624804499020067</v>
      </c>
      <c r="P36" s="7">
        <v>97.845651024550818</v>
      </c>
      <c r="Q36" s="3">
        <v>0.83912307988592127</v>
      </c>
      <c r="R36" s="12"/>
    </row>
    <row r="37" spans="1:18" x14ac:dyDescent="0.3">
      <c r="A37" s="60" t="s">
        <v>120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12"/>
    </row>
    <row r="38" spans="1:18" x14ac:dyDescent="0.3">
      <c r="A38" s="1" t="s">
        <v>85</v>
      </c>
      <c r="B38" s="1">
        <v>663.76</v>
      </c>
      <c r="C38" s="3">
        <v>52.985999999999997</v>
      </c>
      <c r="D38" s="3">
        <v>0.152</v>
      </c>
      <c r="E38" s="3">
        <v>3.4910000000000001</v>
      </c>
      <c r="F38" s="3">
        <v>2.4561999999999991</v>
      </c>
      <c r="G38" s="3">
        <v>8.8404557816227989</v>
      </c>
      <c r="H38" s="3">
        <v>26.529</v>
      </c>
      <c r="I38" s="3">
        <v>0.22600000000000001</v>
      </c>
      <c r="J38" s="3">
        <v>3.0230000000000001</v>
      </c>
      <c r="K38" s="3">
        <v>0.28999999999999998</v>
      </c>
      <c r="L38" s="3">
        <v>4.1000000000000002E-2</v>
      </c>
      <c r="M38" s="3">
        <v>1.4999999999999999E-2</v>
      </c>
      <c r="N38" s="3">
        <v>0.65913650000000001</v>
      </c>
      <c r="O38" s="3">
        <v>-0.35546938116009796</v>
      </c>
      <c r="P38" s="7">
        <v>98.3533229004627</v>
      </c>
      <c r="Q38" s="3">
        <v>0.84253847216013222</v>
      </c>
      <c r="R38" s="12"/>
    </row>
    <row r="39" spans="1:18" x14ac:dyDescent="0.3">
      <c r="A39" s="60" t="s">
        <v>119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12"/>
    </row>
    <row r="40" spans="1:18" x14ac:dyDescent="0.3">
      <c r="A40" s="1" t="s">
        <v>100</v>
      </c>
      <c r="B40" s="1">
        <v>668.66</v>
      </c>
      <c r="C40" s="3">
        <v>53.204000000000001</v>
      </c>
      <c r="D40" s="3">
        <v>0.15</v>
      </c>
      <c r="E40" s="3">
        <v>3.8690000000000002</v>
      </c>
      <c r="F40" s="3">
        <v>2.4440000000000008</v>
      </c>
      <c r="G40" s="3">
        <v>8.7965450412369179</v>
      </c>
      <c r="H40" s="3">
        <v>26.061</v>
      </c>
      <c r="I40" s="3">
        <v>0.223</v>
      </c>
      <c r="J40" s="3">
        <v>3.714</v>
      </c>
      <c r="K40" s="3">
        <v>0.38500000000000001</v>
      </c>
      <c r="L40" s="3">
        <v>0</v>
      </c>
      <c r="M40" s="3">
        <v>8.9999999999999993E-3</v>
      </c>
      <c r="N40" s="3">
        <v>0.57436949999999998</v>
      </c>
      <c r="O40" s="3">
        <v>-0.39249315610675445</v>
      </c>
      <c r="P40" s="7">
        <v>99.037421385130187</v>
      </c>
      <c r="Q40" s="3">
        <v>0.84083031417786092</v>
      </c>
      <c r="R40" s="12"/>
    </row>
    <row r="41" spans="1:18" x14ac:dyDescent="0.3">
      <c r="A41" s="1" t="s">
        <v>101</v>
      </c>
      <c r="B41" s="1">
        <v>671.67</v>
      </c>
      <c r="C41" s="3">
        <v>49.89</v>
      </c>
      <c r="D41" s="3">
        <v>0.185</v>
      </c>
      <c r="E41" s="3">
        <v>4.59</v>
      </c>
      <c r="F41" s="3">
        <v>2.4559999999999995</v>
      </c>
      <c r="G41" s="3">
        <v>8.8397359334197496</v>
      </c>
      <c r="H41" s="3">
        <v>25.15</v>
      </c>
      <c r="I41" s="3">
        <v>0.215</v>
      </c>
      <c r="J41" s="3">
        <v>3.1709999999999998</v>
      </c>
      <c r="K41" s="3">
        <v>0.34</v>
      </c>
      <c r="L41" s="3">
        <v>0</v>
      </c>
      <c r="M41" s="3">
        <v>8.0000000000000002E-3</v>
      </c>
      <c r="N41" s="3">
        <v>1.747954</v>
      </c>
      <c r="O41" s="3">
        <v>-0.41446997579492961</v>
      </c>
      <c r="P41" s="7">
        <v>96.178219957624833</v>
      </c>
      <c r="Q41" s="3">
        <v>0.8353376522210173</v>
      </c>
      <c r="R41" s="12"/>
    </row>
    <row r="43" spans="1:18" x14ac:dyDescent="0.3">
      <c r="A43" s="46" t="s">
        <v>124</v>
      </c>
    </row>
  </sheetData>
  <mergeCells count="3">
    <mergeCell ref="A39:Q39"/>
    <mergeCell ref="A37:Q37"/>
    <mergeCell ref="A28:Q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3907-6B52-4F41-8824-2925E155299E}">
  <dimension ref="A1:S47"/>
  <sheetViews>
    <sheetView workbookViewId="0"/>
  </sheetViews>
  <sheetFormatPr defaultRowHeight="14.4" x14ac:dyDescent="0.3"/>
  <cols>
    <col min="1" max="1" width="11.33203125" customWidth="1"/>
  </cols>
  <sheetData>
    <row r="1" spans="1:19" ht="16.2" thickBot="1" x14ac:dyDescent="0.4">
      <c r="A1" s="4" t="s">
        <v>46</v>
      </c>
      <c r="B1" s="4" t="s">
        <v>47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387</v>
      </c>
      <c r="R1" s="4" t="s">
        <v>121</v>
      </c>
      <c r="S1" s="4" t="s">
        <v>122</v>
      </c>
    </row>
    <row r="2" spans="1:19" x14ac:dyDescent="0.3">
      <c r="A2" s="2" t="s">
        <v>48</v>
      </c>
      <c r="B2" s="1">
        <v>434.92</v>
      </c>
      <c r="C2" s="3">
        <v>1.3240000000000001</v>
      </c>
      <c r="D2" s="3">
        <v>2.339</v>
      </c>
      <c r="E2" s="3">
        <v>0.27300000000000002</v>
      </c>
      <c r="F2" s="3">
        <v>1.1970000000000001</v>
      </c>
      <c r="G2" s="3">
        <v>0.30399999999999999</v>
      </c>
      <c r="H2" s="3">
        <v>0.1</v>
      </c>
      <c r="I2" s="3">
        <v>0.379</v>
      </c>
      <c r="J2" s="3">
        <v>6.6000000000000003E-2</v>
      </c>
      <c r="K2" s="3">
        <v>0.49099999999999999</v>
      </c>
      <c r="L2" s="3">
        <v>0.114</v>
      </c>
      <c r="M2" s="3">
        <v>0.36299999999999999</v>
      </c>
      <c r="N2" s="3">
        <v>6.2E-2</v>
      </c>
      <c r="O2" s="3">
        <v>0.443</v>
      </c>
      <c r="P2" s="3">
        <v>7.1999999999999995E-2</v>
      </c>
      <c r="Q2" s="3">
        <v>0.91330937987820104</v>
      </c>
      <c r="R2" s="3">
        <v>1.7965240698364267</v>
      </c>
      <c r="S2" s="3">
        <v>0.68214675222563226</v>
      </c>
    </row>
    <row r="3" spans="1:19" x14ac:dyDescent="0.3">
      <c r="A3" s="2" t="s">
        <v>49</v>
      </c>
      <c r="B3" s="1">
        <v>444.94</v>
      </c>
      <c r="C3" s="3">
        <v>0.59699999999999998</v>
      </c>
      <c r="D3" s="3">
        <v>1.018</v>
      </c>
      <c r="E3" s="3">
        <v>0.106</v>
      </c>
      <c r="F3" s="3">
        <v>0.52400000000000002</v>
      </c>
      <c r="G3" s="3">
        <v>0.16500000000000001</v>
      </c>
      <c r="H3" s="3">
        <v>6.9000000000000006E-2</v>
      </c>
      <c r="I3" s="3">
        <v>0.23899999999999999</v>
      </c>
      <c r="J3" s="3">
        <v>4.3999999999999997E-2</v>
      </c>
      <c r="K3" s="3">
        <v>0.35399999999999998</v>
      </c>
      <c r="L3" s="3">
        <v>8.3000000000000004E-2</v>
      </c>
      <c r="M3" s="3">
        <v>0.27900000000000003</v>
      </c>
      <c r="N3" s="3">
        <v>4.8000000000000001E-2</v>
      </c>
      <c r="O3" s="3">
        <v>0.36199999999999999</v>
      </c>
      <c r="P3" s="3">
        <v>0.06</v>
      </c>
      <c r="Q3" s="3">
        <v>1.0778126440956</v>
      </c>
      <c r="R3" s="3">
        <v>1.4405894695749768</v>
      </c>
      <c r="S3" s="3">
        <v>0.55652119932956723</v>
      </c>
    </row>
    <row r="4" spans="1:19" x14ac:dyDescent="0.3">
      <c r="A4" s="2" t="s">
        <v>50</v>
      </c>
      <c r="B4" s="1">
        <v>455.08</v>
      </c>
      <c r="C4" s="3">
        <v>0.88400000000000001</v>
      </c>
      <c r="D4" s="3">
        <v>1.3640000000000001</v>
      </c>
      <c r="E4" s="3">
        <v>0.14099999999999999</v>
      </c>
      <c r="F4" s="3">
        <v>0.54500000000000004</v>
      </c>
      <c r="G4" s="3">
        <v>0.115</v>
      </c>
      <c r="H4" s="3">
        <v>0.23599999999999999</v>
      </c>
      <c r="I4" s="3">
        <v>0.128</v>
      </c>
      <c r="J4" s="3">
        <v>2.1000000000000001E-2</v>
      </c>
      <c r="K4" s="3">
        <v>0.16</v>
      </c>
      <c r="L4" s="3">
        <v>3.6999999999999998E-2</v>
      </c>
      <c r="M4" s="3">
        <v>0.11700000000000001</v>
      </c>
      <c r="N4" s="3">
        <v>0.02</v>
      </c>
      <c r="O4" s="3">
        <v>0.155</v>
      </c>
      <c r="P4" s="3">
        <v>2.5000000000000001E-2</v>
      </c>
      <c r="Q4" s="3">
        <v>6.005057125308757</v>
      </c>
      <c r="R4" s="3">
        <v>2.7694461947770073</v>
      </c>
      <c r="S4" s="3">
        <v>0.62033345415005436</v>
      </c>
    </row>
    <row r="5" spans="1:19" x14ac:dyDescent="0.3">
      <c r="A5" s="2" t="s">
        <v>51</v>
      </c>
      <c r="B5" s="1">
        <v>465.06</v>
      </c>
      <c r="C5" s="3">
        <v>0.83499999999999996</v>
      </c>
      <c r="D5" s="3">
        <v>1.3580000000000001</v>
      </c>
      <c r="E5" s="3">
        <v>0.13800000000000001</v>
      </c>
      <c r="F5" s="3">
        <v>0.57699999999999996</v>
      </c>
      <c r="G5" s="3">
        <v>0.13200000000000001</v>
      </c>
      <c r="H5" s="3">
        <v>0.17499999999999999</v>
      </c>
      <c r="I5" s="3">
        <v>0.16700000000000001</v>
      </c>
      <c r="J5" s="3">
        <v>2.9000000000000001E-2</v>
      </c>
      <c r="K5" s="3">
        <v>0.221</v>
      </c>
      <c r="L5" s="3">
        <v>5.2999999999999999E-2</v>
      </c>
      <c r="M5" s="3">
        <v>0.17</v>
      </c>
      <c r="N5" s="3">
        <v>0.03</v>
      </c>
      <c r="O5" s="3">
        <v>0.221</v>
      </c>
      <c r="P5" s="3">
        <v>3.5999999999999997E-2</v>
      </c>
      <c r="Q5" s="3">
        <v>3.6551103560696214</v>
      </c>
      <c r="R5" s="3">
        <v>2.4021617137559166</v>
      </c>
      <c r="S5" s="3">
        <v>0.60081854695205661</v>
      </c>
    </row>
    <row r="6" spans="1:19" x14ac:dyDescent="0.3">
      <c r="A6" s="2" t="s">
        <v>52</v>
      </c>
      <c r="B6" s="1">
        <v>475.22</v>
      </c>
      <c r="C6" s="3">
        <v>1.0629999999999999</v>
      </c>
      <c r="D6" s="3">
        <v>1.6639999999999999</v>
      </c>
      <c r="E6" s="3">
        <v>0.16300000000000001</v>
      </c>
      <c r="F6" s="3">
        <v>0.629</v>
      </c>
      <c r="G6" s="3">
        <v>0.11600000000000001</v>
      </c>
      <c r="H6" s="3">
        <v>0.27200000000000002</v>
      </c>
      <c r="I6" s="3">
        <v>0.125</v>
      </c>
      <c r="J6" s="3">
        <v>1.9E-2</v>
      </c>
      <c r="K6" s="3">
        <v>0.14099999999999999</v>
      </c>
      <c r="L6" s="3">
        <v>3.2000000000000001E-2</v>
      </c>
      <c r="M6" s="3">
        <v>0.105</v>
      </c>
      <c r="N6" s="3">
        <v>1.7999999999999999E-2</v>
      </c>
      <c r="O6" s="3">
        <v>0.14499999999999999</v>
      </c>
      <c r="P6" s="3">
        <v>2.1999999999999999E-2</v>
      </c>
      <c r="Q6" s="3">
        <v>6.960999480406679</v>
      </c>
      <c r="R6" s="3">
        <v>3.3494363929146536</v>
      </c>
      <c r="S6" s="3">
        <v>0.59996125532739253</v>
      </c>
    </row>
    <row r="7" spans="1:19" x14ac:dyDescent="0.3">
      <c r="A7" s="2" t="s">
        <v>53</v>
      </c>
      <c r="B7" s="1">
        <v>485.41</v>
      </c>
      <c r="C7" s="3">
        <v>1.617</v>
      </c>
      <c r="D7" s="3">
        <v>3.0030000000000001</v>
      </c>
      <c r="E7" s="3">
        <v>0.33400000000000002</v>
      </c>
      <c r="F7" s="3">
        <v>1.3220000000000001</v>
      </c>
      <c r="G7" s="3">
        <v>0.28100000000000003</v>
      </c>
      <c r="H7" s="3">
        <v>0.17399999999999999</v>
      </c>
      <c r="I7" s="3">
        <v>0.318</v>
      </c>
      <c r="J7" s="3">
        <v>0.05</v>
      </c>
      <c r="K7" s="3">
        <v>0.36199999999999999</v>
      </c>
      <c r="L7" s="3">
        <v>8.2000000000000003E-2</v>
      </c>
      <c r="M7" s="3">
        <v>0.26</v>
      </c>
      <c r="N7" s="3">
        <v>4.2999999999999997E-2</v>
      </c>
      <c r="O7" s="3">
        <v>0.33200000000000002</v>
      </c>
      <c r="P7" s="3">
        <v>5.0999999999999997E-2</v>
      </c>
      <c r="Q7" s="3">
        <v>1.7984315484020634</v>
      </c>
      <c r="R7" s="3">
        <v>2.4953152130933343</v>
      </c>
      <c r="S7" s="3">
        <v>0.68955597671585211</v>
      </c>
    </row>
    <row r="8" spans="1:19" x14ac:dyDescent="0.3">
      <c r="A8" s="2" t="s">
        <v>54</v>
      </c>
      <c r="B8" s="1">
        <v>492.68</v>
      </c>
      <c r="C8" s="3">
        <v>0.96299999999999997</v>
      </c>
      <c r="D8" s="3">
        <v>1.651</v>
      </c>
      <c r="E8" s="3">
        <v>0.17</v>
      </c>
      <c r="F8" s="3">
        <v>0.66300000000000003</v>
      </c>
      <c r="G8" s="3">
        <v>0.13900000000000001</v>
      </c>
      <c r="H8" s="3">
        <v>0.20399999999999999</v>
      </c>
      <c r="I8" s="3">
        <v>0.16</v>
      </c>
      <c r="J8" s="3">
        <v>2.7E-2</v>
      </c>
      <c r="K8" s="3">
        <v>0.20599999999999999</v>
      </c>
      <c r="L8" s="3">
        <v>4.7E-2</v>
      </c>
      <c r="M8" s="3">
        <v>0.16</v>
      </c>
      <c r="N8" s="3">
        <v>2.8000000000000001E-2</v>
      </c>
      <c r="O8" s="3">
        <v>0.20699999999999999</v>
      </c>
      <c r="P8" s="3">
        <v>3.3000000000000002E-2</v>
      </c>
      <c r="Q8" s="3">
        <v>4.2296491411273944</v>
      </c>
      <c r="R8" s="3">
        <v>2.7733755024965534</v>
      </c>
      <c r="S8" s="3">
        <v>0.59721543722520765</v>
      </c>
    </row>
    <row r="9" spans="1:19" x14ac:dyDescent="0.3">
      <c r="A9" s="2" t="s">
        <v>55</v>
      </c>
      <c r="B9" s="1">
        <v>495.86</v>
      </c>
      <c r="C9" s="3">
        <v>0.89800000000000002</v>
      </c>
      <c r="D9" s="3">
        <v>1.47</v>
      </c>
      <c r="E9" s="3">
        <v>0.155</v>
      </c>
      <c r="F9" s="3">
        <v>0.60599999999999998</v>
      </c>
      <c r="G9" s="3">
        <v>0.128</v>
      </c>
      <c r="H9" s="3">
        <v>0.192</v>
      </c>
      <c r="I9" s="3">
        <v>0.151</v>
      </c>
      <c r="J9" s="3">
        <v>2.7E-2</v>
      </c>
      <c r="K9" s="3">
        <v>0.20499999999999999</v>
      </c>
      <c r="L9" s="3">
        <v>4.9000000000000002E-2</v>
      </c>
      <c r="M9" s="3">
        <v>0.16300000000000001</v>
      </c>
      <c r="N9" s="3">
        <v>2.8000000000000001E-2</v>
      </c>
      <c r="O9" s="3">
        <v>0.218</v>
      </c>
      <c r="P9" s="3">
        <v>3.5000000000000003E-2</v>
      </c>
      <c r="Q9" s="3">
        <v>4.2743598195661114</v>
      </c>
      <c r="R9" s="3">
        <v>2.6815368357487919</v>
      </c>
      <c r="S9" s="3">
        <v>0.56708071332852283</v>
      </c>
    </row>
    <row r="10" spans="1:19" x14ac:dyDescent="0.3">
      <c r="A10" s="2" t="s">
        <v>56</v>
      </c>
      <c r="B10" s="1">
        <v>505.94</v>
      </c>
      <c r="C10" s="3">
        <v>1.9339999999999999</v>
      </c>
      <c r="D10" s="3">
        <v>3.86</v>
      </c>
      <c r="E10" s="3">
        <v>0.45400000000000001</v>
      </c>
      <c r="F10" s="3">
        <v>1.891</v>
      </c>
      <c r="G10" s="3">
        <v>0.41399999999999998</v>
      </c>
      <c r="H10" s="3">
        <v>0.17699999999999999</v>
      </c>
      <c r="I10" s="3">
        <v>0.44900000000000001</v>
      </c>
      <c r="J10" s="3">
        <v>7.0000000000000007E-2</v>
      </c>
      <c r="K10" s="3">
        <v>0.48099999999999998</v>
      </c>
      <c r="L10" s="3">
        <v>0.10199999999999999</v>
      </c>
      <c r="M10" s="3">
        <v>0.316</v>
      </c>
      <c r="N10" s="3">
        <v>5.1999999999999998E-2</v>
      </c>
      <c r="O10" s="3">
        <v>0.372</v>
      </c>
      <c r="P10" s="3">
        <v>5.8000000000000003E-2</v>
      </c>
      <c r="Q10" s="3">
        <v>1.2656075269536244</v>
      </c>
      <c r="R10" s="3">
        <v>2.1770247458128158</v>
      </c>
      <c r="S10" s="3">
        <v>0.8615742418750757</v>
      </c>
    </row>
    <row r="11" spans="1:19" x14ac:dyDescent="0.3">
      <c r="A11" s="2" t="s">
        <v>57</v>
      </c>
      <c r="B11" s="1">
        <v>515.84</v>
      </c>
      <c r="C11" s="3">
        <v>1.603</v>
      </c>
      <c r="D11" s="3">
        <v>2.782</v>
      </c>
      <c r="E11" s="3">
        <v>0.30299999999999999</v>
      </c>
      <c r="F11" s="3">
        <v>1.234</v>
      </c>
      <c r="G11" s="3">
        <v>0.27100000000000002</v>
      </c>
      <c r="H11" s="3">
        <v>0.20899999999999999</v>
      </c>
      <c r="I11" s="3">
        <v>0.314</v>
      </c>
      <c r="J11" s="3">
        <v>0.05</v>
      </c>
      <c r="K11" s="3">
        <v>0.35199999999999998</v>
      </c>
      <c r="L11" s="3">
        <v>8.1000000000000003E-2</v>
      </c>
      <c r="M11" s="3">
        <v>0.251</v>
      </c>
      <c r="N11" s="3">
        <v>4.1000000000000002E-2</v>
      </c>
      <c r="O11" s="3">
        <v>0.30199999999999999</v>
      </c>
      <c r="P11" s="3">
        <v>4.7E-2</v>
      </c>
      <c r="Q11" s="3">
        <v>2.2159384753650184</v>
      </c>
      <c r="R11" s="3">
        <v>2.3969790422541908</v>
      </c>
      <c r="S11" s="3">
        <v>0.75805491480020837</v>
      </c>
    </row>
    <row r="12" spans="1:19" x14ac:dyDescent="0.3">
      <c r="A12" s="2" t="s">
        <v>58</v>
      </c>
      <c r="B12" s="1">
        <v>526.07000000000005</v>
      </c>
      <c r="C12" s="3">
        <v>1.4179999999999999</v>
      </c>
      <c r="D12" s="3">
        <v>2.3660000000000001</v>
      </c>
      <c r="E12" s="3">
        <v>0.252</v>
      </c>
      <c r="F12" s="3">
        <v>1.01</v>
      </c>
      <c r="G12" s="3">
        <v>0.22700000000000001</v>
      </c>
      <c r="H12" s="3">
        <v>0.20699999999999999</v>
      </c>
      <c r="I12" s="3">
        <v>0.27700000000000002</v>
      </c>
      <c r="J12" s="3">
        <v>4.5999999999999999E-2</v>
      </c>
      <c r="K12" s="3">
        <v>0.34200000000000003</v>
      </c>
      <c r="L12" s="3">
        <v>7.6999999999999999E-2</v>
      </c>
      <c r="M12" s="3">
        <v>0.24299999999999999</v>
      </c>
      <c r="N12" s="3">
        <v>4.1000000000000002E-2</v>
      </c>
      <c r="O12" s="3">
        <v>0.29899999999999999</v>
      </c>
      <c r="P12" s="3">
        <v>4.5999999999999999E-2</v>
      </c>
      <c r="Q12" s="3">
        <v>2.5577329462843665</v>
      </c>
      <c r="R12" s="3">
        <v>2.4336901544333069</v>
      </c>
      <c r="S12" s="3">
        <v>0.70440795159896297</v>
      </c>
    </row>
    <row r="13" spans="1:19" x14ac:dyDescent="0.3">
      <c r="A13" s="2" t="s">
        <v>59</v>
      </c>
      <c r="B13" s="1">
        <v>536.21</v>
      </c>
      <c r="C13" s="3">
        <v>2.1160000000000001</v>
      </c>
      <c r="D13" s="3">
        <v>3.7010000000000001</v>
      </c>
      <c r="E13" s="3">
        <v>0.40100000000000002</v>
      </c>
      <c r="F13" s="3">
        <v>1.5589999999999999</v>
      </c>
      <c r="G13" s="3">
        <v>0.32300000000000001</v>
      </c>
      <c r="H13" s="3">
        <v>0.23499999999999999</v>
      </c>
      <c r="I13" s="3">
        <v>0.36099999999999999</v>
      </c>
      <c r="J13" s="3">
        <v>5.8999999999999997E-2</v>
      </c>
      <c r="K13" s="3">
        <v>0.41799999999999998</v>
      </c>
      <c r="L13" s="3">
        <v>9.4E-2</v>
      </c>
      <c r="M13" s="3">
        <v>0.29499999999999998</v>
      </c>
      <c r="N13" s="3">
        <v>4.7E-2</v>
      </c>
      <c r="O13" s="3">
        <v>0.34499999999999997</v>
      </c>
      <c r="P13" s="3">
        <v>5.5E-2</v>
      </c>
      <c r="Q13" s="3">
        <v>2.1250170907519634</v>
      </c>
      <c r="R13" s="3">
        <v>2.675426132822821</v>
      </c>
      <c r="S13" s="3">
        <v>0.78301579547305</v>
      </c>
    </row>
    <row r="14" spans="1:19" x14ac:dyDescent="0.3">
      <c r="A14" s="2" t="s">
        <v>60</v>
      </c>
      <c r="B14" s="1">
        <v>546.1</v>
      </c>
      <c r="C14" s="3">
        <v>2.0369999999999999</v>
      </c>
      <c r="D14" s="3">
        <v>3.7440000000000002</v>
      </c>
      <c r="E14" s="3">
        <v>0.41599999999999998</v>
      </c>
      <c r="F14" s="3">
        <v>1.673</v>
      </c>
      <c r="G14" s="3">
        <v>0.36199999999999999</v>
      </c>
      <c r="H14" s="3">
        <v>0.23899999999999999</v>
      </c>
      <c r="I14" s="3">
        <v>0.40300000000000002</v>
      </c>
      <c r="J14" s="3">
        <v>6.3E-2</v>
      </c>
      <c r="K14" s="3">
        <v>0.45400000000000001</v>
      </c>
      <c r="L14" s="3">
        <v>0.10199999999999999</v>
      </c>
      <c r="M14" s="3">
        <v>0.30599999999999999</v>
      </c>
      <c r="N14" s="3">
        <v>0.05</v>
      </c>
      <c r="O14" s="3">
        <v>0.36899999999999999</v>
      </c>
      <c r="P14" s="3">
        <v>5.6000000000000001E-2</v>
      </c>
      <c r="Q14" s="3">
        <v>1.9317656158507428</v>
      </c>
      <c r="R14" s="3">
        <v>2.414925134118024</v>
      </c>
      <c r="S14" s="3">
        <v>0.7817210194573857</v>
      </c>
    </row>
    <row r="15" spans="1:19" x14ac:dyDescent="0.3">
      <c r="A15" s="2" t="s">
        <v>61</v>
      </c>
      <c r="B15" s="1">
        <v>556.17999999999995</v>
      </c>
      <c r="C15" s="3">
        <v>1.8109999999999999</v>
      </c>
      <c r="D15" s="3">
        <v>3.2189999999999999</v>
      </c>
      <c r="E15" s="3">
        <v>0.35599999999999998</v>
      </c>
      <c r="F15" s="3">
        <v>1.4570000000000001</v>
      </c>
      <c r="G15" s="3">
        <v>0.32300000000000001</v>
      </c>
      <c r="H15" s="3">
        <v>0.218</v>
      </c>
      <c r="I15" s="3">
        <v>0.378</v>
      </c>
      <c r="J15" s="3">
        <v>6.3E-2</v>
      </c>
      <c r="K15" s="3">
        <v>0.45500000000000002</v>
      </c>
      <c r="L15" s="3">
        <v>0.10199999999999999</v>
      </c>
      <c r="M15" s="3">
        <v>0.318</v>
      </c>
      <c r="N15" s="3">
        <v>5.2999999999999999E-2</v>
      </c>
      <c r="O15" s="3">
        <v>0.39800000000000002</v>
      </c>
      <c r="P15" s="3">
        <v>6.2E-2</v>
      </c>
      <c r="Q15" s="3">
        <v>1.9303773926386836</v>
      </c>
      <c r="R15" s="3">
        <v>2.3269918188480578</v>
      </c>
      <c r="S15" s="3">
        <v>0.72476144768787754</v>
      </c>
    </row>
    <row r="16" spans="1:19" x14ac:dyDescent="0.3">
      <c r="A16" s="2" t="s">
        <v>62</v>
      </c>
      <c r="B16" s="1">
        <v>565.85</v>
      </c>
      <c r="C16" s="3">
        <v>2.13</v>
      </c>
      <c r="D16" s="3">
        <v>4.1310000000000002</v>
      </c>
      <c r="E16" s="3">
        <v>0.47799999999999998</v>
      </c>
      <c r="F16" s="3">
        <v>1.968</v>
      </c>
      <c r="G16" s="3">
        <v>0.42499999999999999</v>
      </c>
      <c r="H16" s="3">
        <v>0.16500000000000001</v>
      </c>
      <c r="I16" s="3">
        <v>0.45700000000000002</v>
      </c>
      <c r="J16" s="3">
        <v>7.0000000000000007E-2</v>
      </c>
      <c r="K16" s="3">
        <v>0.45200000000000001</v>
      </c>
      <c r="L16" s="3">
        <v>9.6000000000000002E-2</v>
      </c>
      <c r="M16" s="3">
        <v>0.29099999999999998</v>
      </c>
      <c r="N16" s="3">
        <v>4.4999999999999998E-2</v>
      </c>
      <c r="O16" s="3">
        <v>0.32700000000000001</v>
      </c>
      <c r="P16" s="3">
        <v>0.05</v>
      </c>
      <c r="Q16" s="3">
        <v>1.153621500661357</v>
      </c>
      <c r="R16" s="3">
        <v>2.2695652173913041</v>
      </c>
      <c r="S16" s="3">
        <v>0.98013950451843457</v>
      </c>
    </row>
    <row r="17" spans="1:19" x14ac:dyDescent="0.3">
      <c r="A17" s="2" t="s">
        <v>63</v>
      </c>
      <c r="B17" s="1">
        <v>576.58000000000004</v>
      </c>
      <c r="C17" s="3">
        <v>1.85</v>
      </c>
      <c r="D17" s="3">
        <v>3.41</v>
      </c>
      <c r="E17" s="3">
        <v>0.39</v>
      </c>
      <c r="F17" s="3">
        <v>1.64</v>
      </c>
      <c r="G17" s="3">
        <v>0.36</v>
      </c>
      <c r="H17" s="3">
        <v>0.26800000000000002</v>
      </c>
      <c r="I17" s="3">
        <v>0.39300000000000002</v>
      </c>
      <c r="J17" s="3">
        <v>6.4000000000000001E-2</v>
      </c>
      <c r="K17" s="3">
        <v>0.42699999999999999</v>
      </c>
      <c r="L17" s="3">
        <v>9.9000000000000005E-2</v>
      </c>
      <c r="M17" s="3">
        <v>0.30499999999999999</v>
      </c>
      <c r="N17" s="3">
        <v>4.8000000000000001E-2</v>
      </c>
      <c r="O17" s="3">
        <v>0.35499999999999998</v>
      </c>
      <c r="P17" s="3">
        <v>5.3999999999999999E-2</v>
      </c>
      <c r="Q17" s="3">
        <v>2.1973395567127296</v>
      </c>
      <c r="R17" s="3">
        <v>2.2117105027733048</v>
      </c>
      <c r="S17" s="3">
        <v>0.82544706440892546</v>
      </c>
    </row>
    <row r="18" spans="1:19" x14ac:dyDescent="0.3">
      <c r="A18" s="2" t="s">
        <v>64</v>
      </c>
      <c r="B18" s="1">
        <v>586.55999999999995</v>
      </c>
      <c r="C18" s="3">
        <v>1.706</v>
      </c>
      <c r="D18" s="3">
        <v>3.198</v>
      </c>
      <c r="E18" s="3">
        <v>0.36499999999999999</v>
      </c>
      <c r="F18" s="3">
        <v>1.4630000000000001</v>
      </c>
      <c r="G18" s="3">
        <v>0.309</v>
      </c>
      <c r="H18" s="3">
        <v>0.27100000000000002</v>
      </c>
      <c r="I18" s="3">
        <v>0.33500000000000002</v>
      </c>
      <c r="J18" s="3">
        <v>5.2999999999999999E-2</v>
      </c>
      <c r="K18" s="3">
        <v>0.36599999999999999</v>
      </c>
      <c r="L18" s="3">
        <v>7.9000000000000001E-2</v>
      </c>
      <c r="M18" s="3">
        <v>0.247</v>
      </c>
      <c r="N18" s="3">
        <v>4.1000000000000002E-2</v>
      </c>
      <c r="O18" s="3">
        <v>0.28699999999999998</v>
      </c>
      <c r="P18" s="3">
        <v>4.5999999999999999E-2</v>
      </c>
      <c r="Q18" s="3">
        <v>2.5966152800887716</v>
      </c>
      <c r="R18" s="3">
        <v>2.41655331988806</v>
      </c>
      <c r="S18" s="3">
        <v>0.84553498022941709</v>
      </c>
    </row>
    <row r="19" spans="1:19" x14ac:dyDescent="0.3">
      <c r="A19" s="2" t="s">
        <v>65</v>
      </c>
      <c r="B19" s="1">
        <v>600.61</v>
      </c>
      <c r="C19" s="3">
        <v>1.4019999999999999</v>
      </c>
      <c r="D19" s="3">
        <v>2.4950000000000001</v>
      </c>
      <c r="E19" s="3">
        <v>0.27100000000000002</v>
      </c>
      <c r="F19" s="3">
        <v>1.0589999999999999</v>
      </c>
      <c r="G19" s="3">
        <v>0.22900000000000001</v>
      </c>
      <c r="H19" s="3">
        <v>0.23599999999999999</v>
      </c>
      <c r="I19" s="3">
        <v>0.25800000000000001</v>
      </c>
      <c r="J19" s="3">
        <v>4.2000000000000003E-2</v>
      </c>
      <c r="K19" s="3">
        <v>0.311</v>
      </c>
      <c r="L19" s="3">
        <v>6.8000000000000005E-2</v>
      </c>
      <c r="M19" s="3">
        <v>0.218</v>
      </c>
      <c r="N19" s="3">
        <v>3.6999999999999998E-2</v>
      </c>
      <c r="O19" s="3">
        <v>0.28000000000000003</v>
      </c>
      <c r="P19" s="3">
        <v>4.3999999999999997E-2</v>
      </c>
      <c r="Q19" s="3">
        <v>2.9991904846893243</v>
      </c>
      <c r="R19" s="3">
        <v>2.5439669781800025</v>
      </c>
      <c r="S19" s="3">
        <v>0.68679775280898869</v>
      </c>
    </row>
    <row r="20" spans="1:19" x14ac:dyDescent="0.3">
      <c r="A20" s="2" t="s">
        <v>66</v>
      </c>
      <c r="B20" s="1">
        <v>608.64</v>
      </c>
      <c r="C20" s="3">
        <v>0.86799999999999999</v>
      </c>
      <c r="D20" s="3">
        <v>1.4970000000000001</v>
      </c>
      <c r="E20" s="3">
        <v>0.17</v>
      </c>
      <c r="F20" s="3">
        <v>0.69799999999999995</v>
      </c>
      <c r="G20" s="3">
        <v>0.151</v>
      </c>
      <c r="H20" s="3">
        <v>0.16900000000000001</v>
      </c>
      <c r="I20" s="3">
        <v>0.183</v>
      </c>
      <c r="J20" s="3">
        <v>3.2000000000000001E-2</v>
      </c>
      <c r="K20" s="3">
        <v>0.23400000000000001</v>
      </c>
      <c r="L20" s="3">
        <v>5.7000000000000002E-2</v>
      </c>
      <c r="M20" s="3">
        <v>0.182</v>
      </c>
      <c r="N20" s="3">
        <v>3.2000000000000001E-2</v>
      </c>
      <c r="O20" s="3">
        <v>0.24399999999999999</v>
      </c>
      <c r="P20" s="3">
        <v>3.9E-2</v>
      </c>
      <c r="Q20" s="3">
        <v>3.1493730871754368</v>
      </c>
      <c r="R20" s="3">
        <v>2.3148414755094859</v>
      </c>
      <c r="S20" s="3">
        <v>0.60047890955977157</v>
      </c>
    </row>
    <row r="21" spans="1:19" x14ac:dyDescent="0.3">
      <c r="A21" s="2" t="s">
        <v>67</v>
      </c>
      <c r="B21" s="1">
        <v>613.08000000000004</v>
      </c>
      <c r="C21" s="3">
        <v>1.724</v>
      </c>
      <c r="D21" s="3">
        <v>3.0830000000000002</v>
      </c>
      <c r="E21" s="3">
        <v>0.33100000000000002</v>
      </c>
      <c r="F21" s="3">
        <v>1.24</v>
      </c>
      <c r="G21" s="3">
        <v>0.22800000000000001</v>
      </c>
      <c r="H21" s="3">
        <v>0.39300000000000002</v>
      </c>
      <c r="I21" s="3">
        <v>0.216</v>
      </c>
      <c r="J21" s="3">
        <v>0.03</v>
      </c>
      <c r="K21" s="3">
        <v>0.185</v>
      </c>
      <c r="L21" s="3">
        <v>3.6999999999999998E-2</v>
      </c>
      <c r="M21" s="3">
        <v>0.109</v>
      </c>
      <c r="N21" s="3">
        <v>1.6E-2</v>
      </c>
      <c r="O21" s="3">
        <v>0.109</v>
      </c>
      <c r="P21" s="3">
        <v>1.6E-2</v>
      </c>
      <c r="Q21" s="3">
        <v>5.4051292398750022</v>
      </c>
      <c r="R21" s="3">
        <v>3.1572944034805208</v>
      </c>
      <c r="S21" s="3">
        <v>1.2601793629522728</v>
      </c>
    </row>
    <row r="22" spans="1:19" x14ac:dyDescent="0.3">
      <c r="A22" s="2" t="s">
        <v>68</v>
      </c>
      <c r="B22" s="1">
        <v>616.23</v>
      </c>
      <c r="C22" s="3">
        <v>2.726</v>
      </c>
      <c r="D22" s="3">
        <v>5.1920000000000002</v>
      </c>
      <c r="E22" s="3">
        <v>0.58899999999999997</v>
      </c>
      <c r="F22" s="3">
        <v>2.4449999999999998</v>
      </c>
      <c r="G22" s="3">
        <v>0.51400000000000001</v>
      </c>
      <c r="H22" s="3">
        <v>0.33200000000000002</v>
      </c>
      <c r="I22" s="3">
        <v>0.53500000000000003</v>
      </c>
      <c r="J22" s="3">
        <v>8.2000000000000003E-2</v>
      </c>
      <c r="K22" s="3">
        <v>0.53400000000000003</v>
      </c>
      <c r="L22" s="3">
        <v>0.115</v>
      </c>
      <c r="M22" s="3">
        <v>0.33400000000000002</v>
      </c>
      <c r="N22" s="3">
        <v>5.2999999999999999E-2</v>
      </c>
      <c r="O22" s="3">
        <v>0.36899999999999999</v>
      </c>
      <c r="P22" s="3">
        <v>5.6000000000000001E-2</v>
      </c>
      <c r="Q22" s="3">
        <v>1.9467694064983119</v>
      </c>
      <c r="R22" s="3">
        <v>2.3585656371986938</v>
      </c>
      <c r="S22" s="3">
        <v>1.017478152309613</v>
      </c>
    </row>
    <row r="23" spans="1:19" x14ac:dyDescent="0.3">
      <c r="A23" s="2" t="s">
        <v>69</v>
      </c>
      <c r="B23" s="1">
        <v>619.16</v>
      </c>
      <c r="C23" s="3">
        <v>4.524</v>
      </c>
      <c r="D23" s="3">
        <v>9.1370000000000005</v>
      </c>
      <c r="E23" s="3">
        <v>1.034</v>
      </c>
      <c r="F23" s="3">
        <v>3.754</v>
      </c>
      <c r="G23" s="3">
        <v>0.60699999999999998</v>
      </c>
      <c r="H23" s="3">
        <v>0.26500000000000001</v>
      </c>
      <c r="I23" s="3">
        <v>0.53100000000000003</v>
      </c>
      <c r="J23" s="3">
        <v>6.8000000000000005E-2</v>
      </c>
      <c r="K23" s="3">
        <v>0.39900000000000002</v>
      </c>
      <c r="L23" s="3">
        <v>7.9000000000000001E-2</v>
      </c>
      <c r="M23" s="3">
        <v>0.22500000000000001</v>
      </c>
      <c r="N23" s="3">
        <v>3.4000000000000002E-2</v>
      </c>
      <c r="O23" s="3">
        <v>0.23799999999999999</v>
      </c>
      <c r="P23" s="3">
        <v>3.5999999999999997E-2</v>
      </c>
      <c r="Q23" s="3">
        <v>1.4133553090146269</v>
      </c>
      <c r="R23" s="3">
        <v>3.5147248817473011</v>
      </c>
      <c r="S23" s="3">
        <v>1.3081861958266456</v>
      </c>
    </row>
    <row r="24" spans="1:19" x14ac:dyDescent="0.3">
      <c r="A24" s="2" t="s">
        <v>70</v>
      </c>
      <c r="B24" s="1">
        <v>627.58000000000004</v>
      </c>
      <c r="C24" s="3">
        <v>1.8109999999999999</v>
      </c>
      <c r="D24" s="3">
        <v>3.46</v>
      </c>
      <c r="E24" s="3">
        <v>0.38200000000000001</v>
      </c>
      <c r="F24" s="3">
        <v>1.5740000000000001</v>
      </c>
      <c r="G24" s="3">
        <v>0.35599999999999998</v>
      </c>
      <c r="H24" s="3">
        <v>0.14399999999999999</v>
      </c>
      <c r="I24" s="3">
        <v>0.39200000000000002</v>
      </c>
      <c r="J24" s="3">
        <v>6.3E-2</v>
      </c>
      <c r="K24" s="3">
        <v>0.44600000000000001</v>
      </c>
      <c r="L24" s="3">
        <v>0.10199999999999999</v>
      </c>
      <c r="M24" s="3">
        <v>0.32700000000000001</v>
      </c>
      <c r="N24" s="3">
        <v>5.2999999999999999E-2</v>
      </c>
      <c r="O24" s="3">
        <v>0.38800000000000001</v>
      </c>
      <c r="P24" s="3">
        <v>6.2E-2</v>
      </c>
      <c r="Q24" s="3">
        <v>1.1893484750986634</v>
      </c>
      <c r="R24" s="3">
        <v>2.2693553348169861</v>
      </c>
      <c r="S24" s="3">
        <v>0.74344086644271978</v>
      </c>
    </row>
    <row r="25" spans="1:19" x14ac:dyDescent="0.3">
      <c r="A25" s="2" t="s">
        <v>71</v>
      </c>
      <c r="B25" s="1">
        <v>636.75</v>
      </c>
      <c r="C25" s="3">
        <v>1.5920000000000001</v>
      </c>
      <c r="D25" s="3">
        <v>3.1219999999999999</v>
      </c>
      <c r="E25" s="3">
        <v>0.35699999999999998</v>
      </c>
      <c r="F25" s="3">
        <v>1.46</v>
      </c>
      <c r="G25" s="3">
        <v>0.32400000000000001</v>
      </c>
      <c r="H25" s="3">
        <v>0.14299999999999999</v>
      </c>
      <c r="I25" s="3">
        <v>0.36699999999999999</v>
      </c>
      <c r="J25" s="3">
        <v>6.2E-2</v>
      </c>
      <c r="K25" s="3">
        <v>0.442</v>
      </c>
      <c r="L25" s="3">
        <v>0.1</v>
      </c>
      <c r="M25" s="3">
        <v>0.31900000000000001</v>
      </c>
      <c r="N25" s="3">
        <v>5.3999999999999999E-2</v>
      </c>
      <c r="O25" s="3">
        <v>0.38200000000000001</v>
      </c>
      <c r="P25" s="3">
        <v>0.06</v>
      </c>
      <c r="Q25" s="3">
        <v>1.2813287745764506</v>
      </c>
      <c r="R25" s="3">
        <v>2.249905568477764</v>
      </c>
      <c r="S25" s="3">
        <v>0.74313194893817291</v>
      </c>
    </row>
    <row r="26" spans="1:19" x14ac:dyDescent="0.3">
      <c r="A26" s="2" t="s">
        <v>72</v>
      </c>
      <c r="B26" s="1">
        <v>646.72</v>
      </c>
      <c r="C26" s="3">
        <v>2.198</v>
      </c>
      <c r="D26" s="3">
        <v>4.3250000000000002</v>
      </c>
      <c r="E26" s="3">
        <v>0.50600000000000001</v>
      </c>
      <c r="F26" s="3">
        <v>2.0910000000000002</v>
      </c>
      <c r="G26" s="3">
        <v>0.48199999999999998</v>
      </c>
      <c r="H26" s="3">
        <v>0.14699999999999999</v>
      </c>
      <c r="I26" s="3">
        <v>0.53800000000000003</v>
      </c>
      <c r="J26" s="3">
        <v>0.09</v>
      </c>
      <c r="K26" s="3">
        <v>0.63</v>
      </c>
      <c r="L26" s="3">
        <v>0.14399999999999999</v>
      </c>
      <c r="M26" s="3">
        <v>0.44700000000000001</v>
      </c>
      <c r="N26" s="3">
        <v>7.1999999999999995E-2</v>
      </c>
      <c r="O26" s="3">
        <v>0.53</v>
      </c>
      <c r="P26" s="3">
        <v>8.4000000000000005E-2</v>
      </c>
      <c r="Q26" s="3">
        <v>0.89129935364498281</v>
      </c>
      <c r="R26" s="3">
        <v>2.0951517095302052</v>
      </c>
      <c r="S26" s="3">
        <v>0.77750688997244011</v>
      </c>
    </row>
    <row r="27" spans="1:19" x14ac:dyDescent="0.3">
      <c r="A27" s="2" t="s">
        <v>73</v>
      </c>
      <c r="B27" s="1">
        <v>651.51</v>
      </c>
      <c r="C27" s="3">
        <v>0.69299999999999995</v>
      </c>
      <c r="D27" s="3">
        <v>1.2310000000000001</v>
      </c>
      <c r="E27" s="3">
        <v>0.13600000000000001</v>
      </c>
      <c r="F27" s="3">
        <v>0.56699999999999995</v>
      </c>
      <c r="G27" s="3">
        <v>0.128</v>
      </c>
      <c r="H27" s="3">
        <v>0.13300000000000001</v>
      </c>
      <c r="I27" s="3">
        <v>0.16600000000000001</v>
      </c>
      <c r="J27" s="3">
        <v>0.03</v>
      </c>
      <c r="K27" s="3">
        <v>0.22900000000000001</v>
      </c>
      <c r="L27" s="3">
        <v>5.3999999999999999E-2</v>
      </c>
      <c r="M27" s="3">
        <v>0.17599999999999999</v>
      </c>
      <c r="N27" s="3">
        <v>0.03</v>
      </c>
      <c r="O27" s="3">
        <v>0.23100000000000001</v>
      </c>
      <c r="P27" s="3">
        <v>3.9E-2</v>
      </c>
      <c r="Q27" s="3">
        <v>2.830558764099866</v>
      </c>
      <c r="R27" s="3">
        <v>2.2455590780998387</v>
      </c>
      <c r="S27" s="3">
        <v>0.59463008901211145</v>
      </c>
    </row>
    <row r="28" spans="1:19" x14ac:dyDescent="0.3">
      <c r="A28" s="2" t="s">
        <v>74</v>
      </c>
      <c r="B28" s="1">
        <v>652.16999999999996</v>
      </c>
      <c r="C28" s="3">
        <v>0.57499999999999996</v>
      </c>
      <c r="D28" s="3">
        <v>0.98399999999999999</v>
      </c>
      <c r="E28" s="3">
        <v>0.10100000000000001</v>
      </c>
      <c r="F28" s="3">
        <v>0.40899999999999997</v>
      </c>
      <c r="G28" s="3">
        <v>9.4E-2</v>
      </c>
      <c r="H28" s="3">
        <v>0.14299999999999999</v>
      </c>
      <c r="I28" s="3">
        <v>0.111</v>
      </c>
      <c r="J28" s="3">
        <v>0.02</v>
      </c>
      <c r="K28" s="3">
        <v>0.152</v>
      </c>
      <c r="L28" s="3">
        <v>3.5000000000000003E-2</v>
      </c>
      <c r="M28" s="3">
        <v>0.121</v>
      </c>
      <c r="N28" s="3">
        <v>0.02</v>
      </c>
      <c r="O28" s="3">
        <v>0.161</v>
      </c>
      <c r="P28" s="3">
        <v>2.5999999999999999E-2</v>
      </c>
      <c r="Q28" s="3">
        <v>4.3330081622068821</v>
      </c>
      <c r="R28" s="3">
        <v>2.4442388734710656</v>
      </c>
      <c r="S28" s="3">
        <v>0.56877660688115017</v>
      </c>
    </row>
    <row r="29" spans="1:19" x14ac:dyDescent="0.3">
      <c r="A29" s="60" t="s">
        <v>426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</row>
    <row r="30" spans="1:19" x14ac:dyDescent="0.3">
      <c r="A30" s="2" t="s">
        <v>75</v>
      </c>
      <c r="B30" s="1">
        <v>652.64</v>
      </c>
      <c r="C30" s="3">
        <v>1.2410000000000001</v>
      </c>
      <c r="D30" s="3">
        <v>1.913</v>
      </c>
      <c r="E30" s="3">
        <v>0.21199999999999999</v>
      </c>
      <c r="F30" s="3">
        <v>0.82099999999999995</v>
      </c>
      <c r="G30" s="3">
        <v>0.14699999999999999</v>
      </c>
      <c r="H30" s="3">
        <v>0.25600000000000001</v>
      </c>
      <c r="I30" s="3">
        <v>0.13</v>
      </c>
      <c r="J30" s="3">
        <v>1.7000000000000001E-2</v>
      </c>
      <c r="K30" s="3">
        <v>0.1</v>
      </c>
      <c r="L30" s="3">
        <v>1.9E-2</v>
      </c>
      <c r="M30" s="3">
        <v>5.0999999999999997E-2</v>
      </c>
      <c r="N30" s="3">
        <v>7.0000000000000001E-3</v>
      </c>
      <c r="O30" s="3">
        <v>4.5999999999999999E-2</v>
      </c>
      <c r="P30" s="3">
        <v>6.0000000000000001E-3</v>
      </c>
      <c r="Q30" s="3">
        <v>5.6139373179993752</v>
      </c>
      <c r="R30" s="3">
        <v>3.0386035251459682</v>
      </c>
      <c r="S30" s="3">
        <v>1.692110405471422</v>
      </c>
    </row>
    <row r="31" spans="1:19" x14ac:dyDescent="0.3">
      <c r="A31" s="2" t="s">
        <v>76</v>
      </c>
      <c r="B31" s="1">
        <v>653.22</v>
      </c>
      <c r="C31" s="3">
        <v>0.94299999999999995</v>
      </c>
      <c r="D31" s="3">
        <v>1.6579999999999999</v>
      </c>
      <c r="E31" s="3">
        <v>0.186</v>
      </c>
      <c r="F31" s="3">
        <v>0.72499999999999998</v>
      </c>
      <c r="G31" s="3">
        <v>0.14000000000000001</v>
      </c>
      <c r="H31" s="3">
        <v>0.19</v>
      </c>
      <c r="I31" s="3">
        <v>0.14099999999999999</v>
      </c>
      <c r="J31" s="3">
        <v>0.02</v>
      </c>
      <c r="K31" s="3">
        <v>0.13900000000000001</v>
      </c>
      <c r="L31" s="3">
        <v>2.5999999999999999E-2</v>
      </c>
      <c r="M31" s="3">
        <v>8.3000000000000004E-2</v>
      </c>
      <c r="N31" s="3">
        <v>1.2E-2</v>
      </c>
      <c r="O31" s="3">
        <v>8.7999999999999995E-2</v>
      </c>
      <c r="P31" s="3">
        <v>1.2E-2</v>
      </c>
      <c r="Q31" s="3">
        <v>4.1485142076858059</v>
      </c>
      <c r="R31" s="3">
        <v>2.7652403956751779</v>
      </c>
      <c r="S31" s="3">
        <v>1.0406026557711952</v>
      </c>
    </row>
    <row r="32" spans="1:19" x14ac:dyDescent="0.3">
      <c r="A32" s="2" t="s">
        <v>77</v>
      </c>
      <c r="B32" s="1">
        <v>653.49</v>
      </c>
      <c r="C32" s="3">
        <v>1.105</v>
      </c>
      <c r="D32" s="3">
        <v>1.7889999999999999</v>
      </c>
      <c r="E32" s="3">
        <v>0.187</v>
      </c>
      <c r="F32" s="3">
        <v>0.71099999999999997</v>
      </c>
      <c r="G32" s="3">
        <v>0.11799999999999999</v>
      </c>
      <c r="H32" s="3">
        <v>0.32300000000000001</v>
      </c>
      <c r="I32" s="3">
        <v>0.106</v>
      </c>
      <c r="J32" s="3">
        <v>1.2999999999999999E-2</v>
      </c>
      <c r="K32" s="3">
        <v>8.3000000000000004E-2</v>
      </c>
      <c r="L32" s="3">
        <v>1.4999999999999999E-2</v>
      </c>
      <c r="M32" s="3">
        <v>4.2999999999999997E-2</v>
      </c>
      <c r="N32" s="3">
        <v>5.0000000000000001E-3</v>
      </c>
      <c r="O32" s="3">
        <v>4.1000000000000002E-2</v>
      </c>
      <c r="P32" s="3">
        <v>5.0000000000000001E-3</v>
      </c>
      <c r="Q32" s="3">
        <v>8.7696188770180612</v>
      </c>
      <c r="R32" s="3">
        <v>3.5400120090613827</v>
      </c>
      <c r="S32" s="3">
        <v>1.4517676075637163</v>
      </c>
    </row>
    <row r="33" spans="1:19" x14ac:dyDescent="0.3">
      <c r="A33" s="2" t="s">
        <v>78</v>
      </c>
      <c r="B33" s="1">
        <v>653.97</v>
      </c>
      <c r="C33" s="3">
        <v>1.127</v>
      </c>
      <c r="D33" s="3">
        <v>1.962</v>
      </c>
      <c r="E33" s="3">
        <v>0.20300000000000001</v>
      </c>
      <c r="F33" s="3">
        <v>0.77</v>
      </c>
      <c r="G33" s="3">
        <v>0.13600000000000001</v>
      </c>
      <c r="H33" s="3">
        <v>0.28100000000000003</v>
      </c>
      <c r="I33" s="3">
        <v>0.127</v>
      </c>
      <c r="J33" s="3">
        <v>1.4999999999999999E-2</v>
      </c>
      <c r="K33" s="3">
        <v>9.6000000000000002E-2</v>
      </c>
      <c r="L33" s="3">
        <v>1.7999999999999999E-2</v>
      </c>
      <c r="M33" s="3">
        <v>5.1999999999999998E-2</v>
      </c>
      <c r="N33" s="3">
        <v>7.0000000000000001E-3</v>
      </c>
      <c r="O33" s="3">
        <v>0.05</v>
      </c>
      <c r="P33" s="3">
        <v>6.0000000000000001E-3</v>
      </c>
      <c r="Q33" s="3">
        <v>6.5172835236571647</v>
      </c>
      <c r="R33" s="3">
        <v>3.3684995737425401</v>
      </c>
      <c r="S33" s="3">
        <v>1.3735955056179774</v>
      </c>
    </row>
    <row r="34" spans="1:19" x14ac:dyDescent="0.3">
      <c r="A34" s="2" t="s">
        <v>79</v>
      </c>
      <c r="B34" s="1">
        <v>654.38</v>
      </c>
      <c r="C34" s="3">
        <v>1.077</v>
      </c>
      <c r="D34" s="3">
        <v>1.756</v>
      </c>
      <c r="E34" s="3">
        <v>0.189</v>
      </c>
      <c r="F34" s="3">
        <v>0.71299999999999997</v>
      </c>
      <c r="G34" s="3">
        <v>0.114</v>
      </c>
      <c r="H34" s="3">
        <v>0.307</v>
      </c>
      <c r="I34" s="3">
        <v>0.10199999999999999</v>
      </c>
      <c r="J34" s="3">
        <v>1.4E-2</v>
      </c>
      <c r="K34" s="3">
        <v>7.6999999999999999E-2</v>
      </c>
      <c r="L34" s="3">
        <v>1.4E-2</v>
      </c>
      <c r="M34" s="3">
        <v>0.04</v>
      </c>
      <c r="N34" s="3">
        <v>5.0000000000000001E-3</v>
      </c>
      <c r="O34" s="3">
        <v>3.5999999999999997E-2</v>
      </c>
      <c r="P34" s="3">
        <v>5.0000000000000001E-3</v>
      </c>
      <c r="Q34" s="3">
        <v>8.6412944691409415</v>
      </c>
      <c r="R34" s="3">
        <v>3.5966324829787832</v>
      </c>
      <c r="S34" s="3">
        <v>1.7805867665418229</v>
      </c>
    </row>
    <row r="35" spans="1:19" x14ac:dyDescent="0.3">
      <c r="A35" s="2" t="s">
        <v>80</v>
      </c>
      <c r="B35" s="1">
        <v>654.96</v>
      </c>
      <c r="C35" s="3">
        <v>0.68600000000000005</v>
      </c>
      <c r="D35" s="3">
        <v>1.117</v>
      </c>
      <c r="E35" s="3">
        <v>0.113</v>
      </c>
      <c r="F35" s="3">
        <v>0.435</v>
      </c>
      <c r="G35" s="3">
        <v>7.8E-2</v>
      </c>
      <c r="H35" s="3">
        <v>0.215</v>
      </c>
      <c r="I35" s="3">
        <v>8.2000000000000003E-2</v>
      </c>
      <c r="J35" s="3">
        <v>1.2E-2</v>
      </c>
      <c r="K35" s="3">
        <v>9.1999999999999998E-2</v>
      </c>
      <c r="L35" s="3">
        <v>1.9E-2</v>
      </c>
      <c r="M35" s="3">
        <v>6.5000000000000002E-2</v>
      </c>
      <c r="N35" s="3">
        <v>1.2E-2</v>
      </c>
      <c r="O35" s="3">
        <v>8.6999999999999994E-2</v>
      </c>
      <c r="P35" s="3">
        <v>1.4E-2</v>
      </c>
      <c r="Q35" s="3">
        <v>8.2719102803978775</v>
      </c>
      <c r="R35" s="3">
        <v>3.3437590321648289</v>
      </c>
      <c r="S35" s="3">
        <v>0.63153816350251846</v>
      </c>
    </row>
    <row r="36" spans="1:19" x14ac:dyDescent="0.3">
      <c r="A36" s="2" t="s">
        <v>81</v>
      </c>
      <c r="B36" s="1">
        <v>655.59</v>
      </c>
      <c r="C36" s="3">
        <v>0.39900000000000002</v>
      </c>
      <c r="D36" s="3">
        <v>0.65400000000000003</v>
      </c>
      <c r="E36" s="3">
        <v>6.7000000000000004E-2</v>
      </c>
      <c r="F36" s="3">
        <v>0.28799999999999998</v>
      </c>
      <c r="G36" s="3">
        <v>7.3999999999999996E-2</v>
      </c>
      <c r="H36" s="3">
        <v>8.8999999999999996E-2</v>
      </c>
      <c r="I36" s="3">
        <v>0.10199999999999999</v>
      </c>
      <c r="J36" s="3">
        <v>1.7999999999999999E-2</v>
      </c>
      <c r="K36" s="3">
        <v>0.152</v>
      </c>
      <c r="L36" s="3">
        <v>3.5999999999999997E-2</v>
      </c>
      <c r="M36" s="3">
        <v>0.127</v>
      </c>
      <c r="N36" s="3">
        <v>2.4E-2</v>
      </c>
      <c r="O36" s="3">
        <v>0.184</v>
      </c>
      <c r="P36" s="3">
        <v>3.1E-2</v>
      </c>
      <c r="Q36" s="3">
        <v>3.1790198796516296</v>
      </c>
      <c r="R36" s="3">
        <v>2.0635853244548894</v>
      </c>
      <c r="S36" s="3">
        <v>0.44791157791890573</v>
      </c>
    </row>
    <row r="37" spans="1:19" x14ac:dyDescent="0.3">
      <c r="A37" s="2" t="s">
        <v>82</v>
      </c>
      <c r="B37" s="1">
        <v>656.28</v>
      </c>
      <c r="C37" s="3">
        <v>0.53900000000000003</v>
      </c>
      <c r="D37" s="3">
        <v>0.90100000000000002</v>
      </c>
      <c r="E37" s="3">
        <v>9.8000000000000004E-2</v>
      </c>
      <c r="F37" s="3">
        <v>0.40500000000000003</v>
      </c>
      <c r="G37" s="3">
        <v>9.9000000000000005E-2</v>
      </c>
      <c r="H37" s="3">
        <v>0.1</v>
      </c>
      <c r="I37" s="3">
        <v>0.121</v>
      </c>
      <c r="J37" s="3">
        <v>2.1999999999999999E-2</v>
      </c>
      <c r="K37" s="3">
        <v>0.17499999999999999</v>
      </c>
      <c r="L37" s="3">
        <v>4.2000000000000003E-2</v>
      </c>
      <c r="M37" s="3">
        <v>0.14099999999999999</v>
      </c>
      <c r="N37" s="3">
        <v>2.4E-2</v>
      </c>
      <c r="O37" s="3">
        <v>0.19400000000000001</v>
      </c>
      <c r="P37" s="3">
        <v>3.1E-2</v>
      </c>
      <c r="Q37" s="3">
        <v>2.8310451763220494</v>
      </c>
      <c r="R37" s="3">
        <v>2.1250345646480913</v>
      </c>
      <c r="S37" s="3">
        <v>0.5192285416425344</v>
      </c>
    </row>
    <row r="38" spans="1:19" x14ac:dyDescent="0.3">
      <c r="A38" s="2" t="s">
        <v>83</v>
      </c>
      <c r="B38" s="1">
        <v>657.04</v>
      </c>
      <c r="C38" s="3">
        <v>0.44400000000000001</v>
      </c>
      <c r="D38" s="3">
        <v>0.80600000000000005</v>
      </c>
      <c r="E38" s="3">
        <v>9.0999999999999998E-2</v>
      </c>
      <c r="F38" s="3">
        <v>0.39800000000000002</v>
      </c>
      <c r="G38" s="3">
        <v>0.104</v>
      </c>
      <c r="H38" s="3">
        <v>7.6999999999999999E-2</v>
      </c>
      <c r="I38" s="3">
        <v>0.14499999999999999</v>
      </c>
      <c r="J38" s="3">
        <v>2.5999999999999999E-2</v>
      </c>
      <c r="K38" s="3">
        <v>0.221</v>
      </c>
      <c r="L38" s="3">
        <v>5.0999999999999997E-2</v>
      </c>
      <c r="M38" s="3">
        <v>0.17799999999999999</v>
      </c>
      <c r="N38" s="3">
        <v>3.2000000000000001E-2</v>
      </c>
      <c r="O38" s="3">
        <v>0.245</v>
      </c>
      <c r="P38" s="3">
        <v>3.9E-2</v>
      </c>
      <c r="Q38" s="3">
        <v>1.9457655063296986</v>
      </c>
      <c r="R38" s="3">
        <v>1.8095813204508857</v>
      </c>
      <c r="S38" s="3">
        <v>0.48589772987846824</v>
      </c>
    </row>
    <row r="39" spans="1:19" x14ac:dyDescent="0.3">
      <c r="A39" s="2" t="s">
        <v>84</v>
      </c>
      <c r="B39" s="1">
        <v>659.57</v>
      </c>
      <c r="C39" s="3">
        <v>0.36899999999999999</v>
      </c>
      <c r="D39" s="3">
        <v>0.67700000000000005</v>
      </c>
      <c r="E39" s="3">
        <v>8.1000000000000003E-2</v>
      </c>
      <c r="F39" s="3">
        <v>0.35899999999999999</v>
      </c>
      <c r="G39" s="3">
        <v>0.104</v>
      </c>
      <c r="H39" s="3">
        <v>6.3E-2</v>
      </c>
      <c r="I39" s="3">
        <v>0.153</v>
      </c>
      <c r="J39" s="3">
        <v>2.9000000000000001E-2</v>
      </c>
      <c r="K39" s="3">
        <v>0.24</v>
      </c>
      <c r="L39" s="3">
        <v>5.6000000000000001E-2</v>
      </c>
      <c r="M39" s="3">
        <v>0.19600000000000001</v>
      </c>
      <c r="N39" s="3">
        <v>3.4000000000000002E-2</v>
      </c>
      <c r="O39" s="3">
        <v>0.25700000000000001</v>
      </c>
      <c r="P39" s="3">
        <v>4.2999999999999997E-2</v>
      </c>
      <c r="Q39" s="3">
        <v>1.5488193691433751</v>
      </c>
      <c r="R39" s="3">
        <v>1.5199585036541561</v>
      </c>
      <c r="S39" s="3">
        <v>0.51665719407161292</v>
      </c>
    </row>
    <row r="40" spans="1:19" x14ac:dyDescent="0.3">
      <c r="A40" s="60" t="s">
        <v>427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9" x14ac:dyDescent="0.3">
      <c r="A41" s="2" t="s">
        <v>85</v>
      </c>
      <c r="B41" s="1">
        <v>663.76</v>
      </c>
      <c r="C41" s="3">
        <v>1.1579999999999999</v>
      </c>
      <c r="D41" s="3">
        <v>2.1920000000000002</v>
      </c>
      <c r="E41" s="3">
        <v>0.255</v>
      </c>
      <c r="F41" s="3">
        <v>1.1080000000000001</v>
      </c>
      <c r="G41" s="3">
        <v>0.253</v>
      </c>
      <c r="H41" s="3">
        <v>8.5000000000000006E-2</v>
      </c>
      <c r="I41" s="3">
        <v>0.32500000000000001</v>
      </c>
      <c r="J41" s="3">
        <v>5.7000000000000002E-2</v>
      </c>
      <c r="K41" s="3">
        <v>0.41699999999999998</v>
      </c>
      <c r="L41" s="3">
        <v>9.6000000000000002E-2</v>
      </c>
      <c r="M41" s="3">
        <v>0.314</v>
      </c>
      <c r="N41" s="3">
        <v>5.1999999999999998E-2</v>
      </c>
      <c r="O41" s="3">
        <v>0.378</v>
      </c>
      <c r="P41" s="3">
        <v>6.4000000000000001E-2</v>
      </c>
      <c r="Q41" s="3">
        <v>0.91947160421429852</v>
      </c>
      <c r="R41" s="3">
        <v>2.0230025523031192</v>
      </c>
      <c r="S41" s="3">
        <v>0.69043160335295173</v>
      </c>
    </row>
    <row r="42" spans="1:19" x14ac:dyDescent="0.3">
      <c r="A42" s="60" t="s">
        <v>428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9" x14ac:dyDescent="0.3">
      <c r="A43" s="2" t="s">
        <v>86</v>
      </c>
      <c r="B43" s="1">
        <v>668.66</v>
      </c>
      <c r="C43" s="3">
        <v>0.65900000000000003</v>
      </c>
      <c r="D43" s="3">
        <v>1.292</v>
      </c>
      <c r="E43" s="3">
        <v>0.17</v>
      </c>
      <c r="F43" s="3">
        <v>0.84099999999999997</v>
      </c>
      <c r="G43" s="3">
        <v>0.24199999999999999</v>
      </c>
      <c r="H43" s="3">
        <v>0.104</v>
      </c>
      <c r="I43" s="3">
        <v>0.311</v>
      </c>
      <c r="J43" s="3">
        <v>5.8000000000000003E-2</v>
      </c>
      <c r="K43" s="3">
        <v>0.42499999999999999</v>
      </c>
      <c r="L43" s="3">
        <v>9.8000000000000004E-2</v>
      </c>
      <c r="M43" s="3">
        <v>0.316</v>
      </c>
      <c r="N43" s="3">
        <v>5.3999999999999999E-2</v>
      </c>
      <c r="O43" s="3">
        <v>0.39100000000000001</v>
      </c>
      <c r="P43" s="3">
        <v>6.4000000000000001E-2</v>
      </c>
      <c r="Q43" s="3">
        <v>1.1758977816755929</v>
      </c>
      <c r="R43" s="3">
        <v>1.2465897446134599</v>
      </c>
      <c r="S43" s="3">
        <v>0.67918618351102056</v>
      </c>
    </row>
    <row r="44" spans="1:19" x14ac:dyDescent="0.3">
      <c r="A44" s="2" t="s">
        <v>87</v>
      </c>
      <c r="B44" s="1">
        <v>671.67</v>
      </c>
      <c r="C44" s="3">
        <v>0.621</v>
      </c>
      <c r="D44" s="3">
        <v>1.1859999999999999</v>
      </c>
      <c r="E44" s="3">
        <v>0.14599999999999999</v>
      </c>
      <c r="F44" s="3">
        <v>0.69399999999999995</v>
      </c>
      <c r="G44" s="3">
        <v>0.2</v>
      </c>
      <c r="H44" s="3">
        <v>9.4E-2</v>
      </c>
      <c r="I44" s="3">
        <v>0.27</v>
      </c>
      <c r="J44" s="3">
        <v>0.05</v>
      </c>
      <c r="K44" s="3">
        <v>0.38</v>
      </c>
      <c r="L44" s="3">
        <v>0.09</v>
      </c>
      <c r="M44" s="3">
        <v>0.30199999999999999</v>
      </c>
      <c r="N44" s="3">
        <v>0.05</v>
      </c>
      <c r="O44" s="3">
        <v>0.36899999999999999</v>
      </c>
      <c r="P44" s="3">
        <v>5.8999999999999997E-2</v>
      </c>
      <c r="Q44" s="3">
        <v>1.2553008895866038</v>
      </c>
      <c r="R44" s="3">
        <v>1.3846215780998388</v>
      </c>
      <c r="S44" s="3">
        <v>0.62041350750586166</v>
      </c>
    </row>
    <row r="46" spans="1:19" x14ac:dyDescent="0.3">
      <c r="A46" s="46" t="s">
        <v>125</v>
      </c>
    </row>
    <row r="47" spans="1:19" x14ac:dyDescent="0.3">
      <c r="A47" s="47" t="s">
        <v>429</v>
      </c>
    </row>
  </sheetData>
  <mergeCells count="3">
    <mergeCell ref="A42:R42"/>
    <mergeCell ref="A40:R40"/>
    <mergeCell ref="A29:S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A.1 - WR CRM Major Elements</vt:lpstr>
      <vt:lpstr>A.2 WR CRM Trace Elements</vt:lpstr>
      <vt:lpstr>A.3 CRM Rb-Sr</vt:lpstr>
      <vt:lpstr>A.4 Modal Mineralogy</vt:lpstr>
      <vt:lpstr>A.5 Plagioclase Min Chem</vt:lpstr>
      <vt:lpstr>A.6 Orthopyroxene Min Chem</vt:lpstr>
      <vt:lpstr>A.7 Clinopyroxene Min Chem</vt:lpstr>
      <vt:lpstr>A.8 - WR Major Elements</vt:lpstr>
      <vt:lpstr>A.9 - WR Rare Earth Elements</vt:lpstr>
      <vt:lpstr>A.10 - WR Trace Elements</vt:lpstr>
      <vt:lpstr>A.11 - In-Situ Rb-Sr</vt:lpstr>
    </vt:vector>
  </TitlesOfParts>
  <Company>University of the Free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Magson</dc:creator>
  <cp:lastModifiedBy>Justine Magson</cp:lastModifiedBy>
  <dcterms:created xsi:type="dcterms:W3CDTF">2023-08-21T08:30:48Z</dcterms:created>
  <dcterms:modified xsi:type="dcterms:W3CDTF">2024-12-04T07:06:57Z</dcterms:modified>
</cp:coreProperties>
</file>