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queryTables/queryTable1.xml" ContentType="application/vnd.openxmlformats-officedocument.spreadsheetml.queryTable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G:\My Drive\Coorg Block_S. India\Papers\Paper 2_pelite\Revision 3\Final version\"/>
    </mc:Choice>
  </mc:AlternateContent>
  <xr:revisionPtr revIDLastSave="0" documentId="13_ncr:1_{7CA40C9B-77F9-44FA-B51C-BC2E4D04C74D}" xr6:coauthVersionLast="47" xr6:coauthVersionMax="47" xr10:uidLastSave="{00000000-0000-0000-0000-000000000000}"/>
  <bookViews>
    <workbookView xWindow="-120" yWindow="-120" windowWidth="29040" windowHeight="15720" tabRatio="892" firstSheet="15" activeTab="21" xr2:uid="{00000000-000D-0000-FFFF-FFFF00000000}"/>
  </bookViews>
  <sheets>
    <sheet name="Table 1" sheetId="33" r:id="rId1"/>
    <sheet name="Table 2" sheetId="34" r:id="rId2"/>
    <sheet name="Table 3" sheetId="35" r:id="rId3"/>
    <sheet name="Table 4" sheetId="36" r:id="rId4"/>
    <sheet name="Table 5" sheetId="37" r:id="rId5"/>
    <sheet name="Table 6" sheetId="9" r:id="rId6"/>
    <sheet name="Table 7" sheetId="11" r:id="rId7"/>
    <sheet name="Table 8" sheetId="16" r:id="rId8"/>
    <sheet name="Table 9" sheetId="25" r:id="rId9"/>
    <sheet name="Table 10" sheetId="30" r:id="rId10"/>
    <sheet name="Table 11" sheetId="21" r:id="rId11"/>
    <sheet name="Table 12" sheetId="22" r:id="rId12"/>
    <sheet name="Table 13" sheetId="24" r:id="rId13"/>
    <sheet name="Table 14" sheetId="15" r:id="rId14"/>
    <sheet name="Table 15" sheetId="14" r:id="rId15"/>
    <sheet name="Standards-XRF-WR" sheetId="38" r:id="rId16"/>
    <sheet name="Standards-LA-ICPMS-WR REE" sheetId="39" r:id="rId17"/>
    <sheet name="Standards-EPMA" sheetId="40" r:id="rId18"/>
    <sheet name="Standards-LA-ICPMS-Minerals" sheetId="41" r:id="rId19"/>
    <sheet name="Standards-U-Pb zircon" sheetId="42" r:id="rId20"/>
    <sheet name="Standards-TREE zircon" sheetId="43" r:id="rId21"/>
    <sheet name="Standards-Lu-Hf garnet" sheetId="44" r:id="rId22"/>
  </sheets>
  <definedNames>
    <definedName name="_23_05_18_Sampriti_01" localSheetId="18">'Standards-LA-ICPMS-Minerals'!$A$1:$FV$189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6" i="30" l="1"/>
  <c r="AI35" i="30"/>
  <c r="AH35" i="30"/>
  <c r="AG35" i="30"/>
  <c r="AF35" i="30"/>
  <c r="AE35" i="30"/>
  <c r="AD35" i="30"/>
  <c r="AC35" i="30"/>
  <c r="AB35" i="30"/>
  <c r="AA35" i="30"/>
  <c r="Z35" i="30"/>
  <c r="Y35" i="30"/>
  <c r="X35" i="30"/>
  <c r="W35" i="30"/>
  <c r="V35" i="30"/>
  <c r="U35" i="30"/>
  <c r="AI34" i="30"/>
  <c r="AH34" i="30"/>
  <c r="AG34" i="30"/>
  <c r="AF34" i="30"/>
  <c r="AE34" i="30"/>
  <c r="AD34" i="30"/>
  <c r="AC34" i="30"/>
  <c r="AB34" i="30"/>
  <c r="AA34" i="30"/>
  <c r="Z34" i="30"/>
  <c r="Y34" i="30"/>
  <c r="X34" i="30"/>
  <c r="W34" i="30"/>
  <c r="V34" i="30"/>
  <c r="U34" i="30"/>
  <c r="AI33" i="30"/>
  <c r="AH33" i="30"/>
  <c r="AG33" i="30"/>
  <c r="AF33" i="30"/>
  <c r="AE33" i="30"/>
  <c r="AD33" i="30"/>
  <c r="AC33" i="30"/>
  <c r="AB33" i="30"/>
  <c r="AA33" i="30"/>
  <c r="Z33" i="30"/>
  <c r="Y33" i="30"/>
  <c r="X33" i="30"/>
  <c r="W33" i="30"/>
  <c r="V33" i="30"/>
  <c r="U33" i="30"/>
  <c r="AI32" i="30"/>
  <c r="AH32" i="30"/>
  <c r="AG32" i="30"/>
  <c r="AF32" i="30"/>
  <c r="AE32" i="30"/>
  <c r="AD32" i="30"/>
  <c r="AC32" i="30"/>
  <c r="AB32" i="30"/>
  <c r="AA32" i="30"/>
  <c r="Z32" i="30"/>
  <c r="Y32" i="30"/>
  <c r="X32" i="30"/>
  <c r="W32" i="30"/>
  <c r="V32" i="30"/>
  <c r="U32" i="30"/>
  <c r="AI31" i="30"/>
  <c r="AH31" i="30"/>
  <c r="AG31" i="30"/>
  <c r="AF31" i="30"/>
  <c r="AE31" i="30"/>
  <c r="AD31" i="30"/>
  <c r="AC31" i="30"/>
  <c r="AB31" i="30"/>
  <c r="AA31" i="30"/>
  <c r="Z31" i="30"/>
  <c r="Y31" i="30"/>
  <c r="X31" i="30"/>
  <c r="W31" i="30"/>
  <c r="V31" i="30"/>
  <c r="U31" i="30"/>
  <c r="AI30" i="30"/>
  <c r="AH30" i="30"/>
  <c r="AG30" i="30"/>
  <c r="AF30" i="30"/>
  <c r="AE30" i="30"/>
  <c r="AD30" i="30"/>
  <c r="AC30" i="30"/>
  <c r="AB30" i="30"/>
  <c r="AA30" i="30"/>
  <c r="Z30" i="30"/>
  <c r="Y30" i="30"/>
  <c r="X30" i="30"/>
  <c r="W30" i="30"/>
  <c r="V30" i="30"/>
  <c r="U30" i="30"/>
  <c r="AI29" i="30"/>
  <c r="AH29" i="30"/>
  <c r="AG29" i="30"/>
  <c r="AF29" i="30"/>
  <c r="AE29" i="30"/>
  <c r="AD29" i="30"/>
  <c r="AC29" i="30"/>
  <c r="AB29" i="30"/>
  <c r="AA29" i="30"/>
  <c r="Z29" i="30"/>
  <c r="Y29" i="30"/>
  <c r="X29" i="30"/>
  <c r="W29" i="30"/>
  <c r="V29" i="30"/>
  <c r="U29" i="30"/>
  <c r="AI28" i="30"/>
  <c r="AH28" i="30"/>
  <c r="AG28" i="30"/>
  <c r="AF28" i="30"/>
  <c r="AE28" i="30"/>
  <c r="AD28" i="30"/>
  <c r="AC28" i="30"/>
  <c r="AB28" i="30"/>
  <c r="AA28" i="30"/>
  <c r="Z28" i="30"/>
  <c r="Y28" i="30"/>
  <c r="X28" i="30"/>
  <c r="W28" i="30"/>
  <c r="V28" i="30"/>
  <c r="U28" i="30"/>
  <c r="AI27" i="30"/>
  <c r="AH27" i="30"/>
  <c r="AG27" i="30"/>
  <c r="AF27" i="30"/>
  <c r="AE27" i="30"/>
  <c r="AD27" i="30"/>
  <c r="AC27" i="30"/>
  <c r="AB27" i="30"/>
  <c r="AA27" i="30"/>
  <c r="Z27" i="30"/>
  <c r="Y27" i="30"/>
  <c r="X27" i="30"/>
  <c r="W27" i="30"/>
  <c r="V27" i="30"/>
  <c r="U27" i="30"/>
  <c r="AI26" i="30"/>
  <c r="AH26" i="30"/>
  <c r="AG26" i="30"/>
  <c r="AF26" i="30"/>
  <c r="AE26" i="30"/>
  <c r="AD26" i="30"/>
  <c r="AC26" i="30"/>
  <c r="AB26" i="30"/>
  <c r="AA26" i="30"/>
  <c r="Z26" i="30"/>
  <c r="Y26" i="30"/>
  <c r="X26" i="30"/>
  <c r="W26" i="30"/>
  <c r="V26" i="30"/>
  <c r="U26" i="30"/>
  <c r="AI25" i="30"/>
  <c r="AH25" i="30"/>
  <c r="AG25" i="30"/>
  <c r="AF25" i="30"/>
  <c r="AE25" i="30"/>
  <c r="AD25" i="30"/>
  <c r="AC25" i="30"/>
  <c r="AB25" i="30"/>
  <c r="AA25" i="30"/>
  <c r="Z25" i="30"/>
  <c r="Y25" i="30"/>
  <c r="X25" i="30"/>
  <c r="W25" i="30"/>
  <c r="V25" i="30"/>
  <c r="U25" i="30"/>
  <c r="AI24" i="30"/>
  <c r="AH24" i="30"/>
  <c r="AG24" i="30"/>
  <c r="AF24" i="30"/>
  <c r="AE24" i="30"/>
  <c r="AD24" i="30"/>
  <c r="AC24" i="30"/>
  <c r="AB24" i="30"/>
  <c r="AA24" i="30"/>
  <c r="Z24" i="30"/>
  <c r="Y24" i="30"/>
  <c r="X24" i="30"/>
  <c r="W24" i="30"/>
  <c r="V24" i="30"/>
  <c r="U24" i="30"/>
  <c r="AI23" i="30"/>
  <c r="AH23" i="30"/>
  <c r="AG23" i="30"/>
  <c r="AF23" i="30"/>
  <c r="AE23" i="30"/>
  <c r="AD23" i="30"/>
  <c r="AC23" i="30"/>
  <c r="AB23" i="30"/>
  <c r="AA23" i="30"/>
  <c r="Z23" i="30"/>
  <c r="Y23" i="30"/>
  <c r="X23" i="30"/>
  <c r="W23" i="30"/>
  <c r="V23" i="30"/>
  <c r="U23" i="30"/>
  <c r="AI22" i="30"/>
  <c r="AH22" i="30"/>
  <c r="AG22" i="30"/>
  <c r="AF22" i="30"/>
  <c r="AE22" i="30"/>
  <c r="AD22" i="30"/>
  <c r="AC22" i="30"/>
  <c r="AB22" i="30"/>
  <c r="AA22" i="30"/>
  <c r="Z22" i="30"/>
  <c r="Y22" i="30"/>
  <c r="X22" i="30"/>
  <c r="W22" i="30"/>
  <c r="V22" i="30"/>
  <c r="U22" i="30"/>
  <c r="AI21" i="30"/>
  <c r="AH21" i="30"/>
  <c r="AG21" i="30"/>
  <c r="AF21" i="30"/>
  <c r="AE21" i="30"/>
  <c r="AD21" i="30"/>
  <c r="AC21" i="30"/>
  <c r="AB21" i="30"/>
  <c r="AA21" i="30"/>
  <c r="Z21" i="30"/>
  <c r="Y21" i="30"/>
  <c r="X21" i="30"/>
  <c r="W21" i="30"/>
  <c r="V21" i="30"/>
  <c r="U21" i="30"/>
  <c r="AI20" i="30"/>
  <c r="AH20" i="30"/>
  <c r="AG20" i="30"/>
  <c r="AF20" i="30"/>
  <c r="AE20" i="30"/>
  <c r="AD20" i="30"/>
  <c r="AC20" i="30"/>
  <c r="AB20" i="30"/>
  <c r="AA20" i="30"/>
  <c r="Z20" i="30"/>
  <c r="Y20" i="30"/>
  <c r="X20" i="30"/>
  <c r="W20" i="30"/>
  <c r="V20" i="30"/>
  <c r="U20" i="30"/>
  <c r="AI19" i="30"/>
  <c r="AH19" i="30"/>
  <c r="AG19" i="30"/>
  <c r="AF19" i="30"/>
  <c r="AE19" i="30"/>
  <c r="AD19" i="30"/>
  <c r="AC19" i="30"/>
  <c r="AB19" i="30"/>
  <c r="AA19" i="30"/>
  <c r="Z19" i="30"/>
  <c r="Y19" i="30"/>
  <c r="X19" i="30"/>
  <c r="W19" i="30"/>
  <c r="V19" i="30"/>
  <c r="U19" i="30"/>
  <c r="AI18" i="30"/>
  <c r="AH18" i="30"/>
  <c r="AG18" i="30"/>
  <c r="AF18" i="30"/>
  <c r="AE18" i="30"/>
  <c r="AD18" i="30"/>
  <c r="AC18" i="30"/>
  <c r="AB18" i="30"/>
  <c r="AA18" i="30"/>
  <c r="Z18" i="30"/>
  <c r="Y18" i="30"/>
  <c r="X18" i="30"/>
  <c r="W18" i="30"/>
  <c r="V18" i="30"/>
  <c r="U18" i="30"/>
  <c r="AI17" i="30"/>
  <c r="AH17" i="30"/>
  <c r="AG17" i="30"/>
  <c r="AF17" i="30"/>
  <c r="AE17" i="30"/>
  <c r="AD17" i="30"/>
  <c r="AC17" i="30"/>
  <c r="AB17" i="30"/>
  <c r="AA17" i="30"/>
  <c r="Z17" i="30"/>
  <c r="Y17" i="30"/>
  <c r="X17" i="30"/>
  <c r="W17" i="30"/>
  <c r="V17" i="30"/>
  <c r="U17" i="30"/>
  <c r="AI16" i="30"/>
  <c r="AH16" i="30"/>
  <c r="AG16" i="30"/>
  <c r="AF16" i="30"/>
  <c r="AE16" i="30"/>
  <c r="AD16" i="30"/>
  <c r="AC16" i="30"/>
  <c r="AB16" i="30"/>
  <c r="AA16" i="30"/>
  <c r="Z16" i="30"/>
  <c r="Y16" i="30"/>
  <c r="X16" i="30"/>
  <c r="W16" i="30"/>
  <c r="V16" i="30"/>
  <c r="U16" i="30"/>
  <c r="AI15" i="30"/>
  <c r="AH15" i="30"/>
  <c r="AG15" i="30"/>
  <c r="AF15" i="30"/>
  <c r="AE15" i="30"/>
  <c r="AD15" i="30"/>
  <c r="AC15" i="30"/>
  <c r="AB15" i="30"/>
  <c r="AA15" i="30"/>
  <c r="Z15" i="30"/>
  <c r="Y15" i="30"/>
  <c r="X15" i="30"/>
  <c r="W15" i="30"/>
  <c r="V15" i="30"/>
  <c r="U15" i="30"/>
  <c r="AI14" i="30"/>
  <c r="AH14" i="30"/>
  <c r="AG14" i="30"/>
  <c r="AF14" i="30"/>
  <c r="AE14" i="30"/>
  <c r="AD14" i="30"/>
  <c r="AC14" i="30"/>
  <c r="AB14" i="30"/>
  <c r="AA14" i="30"/>
  <c r="Z14" i="30"/>
  <c r="Y14" i="30"/>
  <c r="X14" i="30"/>
  <c r="W14" i="30"/>
  <c r="V14" i="30"/>
  <c r="U14" i="30"/>
  <c r="AI13" i="30"/>
  <c r="AH13" i="30"/>
  <c r="AG13" i="30"/>
  <c r="AF13" i="30"/>
  <c r="AE13" i="30"/>
  <c r="AD13" i="30"/>
  <c r="AC13" i="30"/>
  <c r="AB13" i="30"/>
  <c r="AA13" i="30"/>
  <c r="Z13" i="30"/>
  <c r="Y13" i="30"/>
  <c r="X13" i="30"/>
  <c r="W13" i="30"/>
  <c r="V13" i="30"/>
  <c r="U13" i="30"/>
  <c r="AI12" i="30"/>
  <c r="AH12" i="30"/>
  <c r="AG12" i="30"/>
  <c r="AE12" i="30"/>
  <c r="AD12" i="30"/>
  <c r="AC12" i="30"/>
  <c r="AB12" i="30"/>
  <c r="Z12" i="30"/>
  <c r="Y12" i="30"/>
  <c r="X12" i="30"/>
  <c r="W12" i="30"/>
  <c r="V12" i="30"/>
  <c r="U12" i="30"/>
  <c r="AH11" i="30"/>
  <c r="AG11" i="30"/>
  <c r="AF11" i="30"/>
  <c r="AE11" i="30"/>
  <c r="AD11" i="30"/>
  <c r="AC11" i="30"/>
  <c r="AB11" i="30"/>
  <c r="Z11" i="30"/>
  <c r="Y11" i="30"/>
  <c r="X11" i="30"/>
  <c r="W11" i="30"/>
  <c r="V11" i="30"/>
  <c r="U11" i="30"/>
  <c r="AI10" i="30"/>
  <c r="AH10" i="30"/>
  <c r="AG10" i="30"/>
  <c r="AF10" i="30"/>
  <c r="AE10" i="30"/>
  <c r="AD10" i="30"/>
  <c r="AC10" i="30"/>
  <c r="AB10" i="30"/>
  <c r="AA10" i="30"/>
  <c r="Z10" i="30"/>
  <c r="Y10" i="30"/>
  <c r="X10" i="30"/>
  <c r="W10" i="30"/>
  <c r="V10" i="30"/>
  <c r="U10" i="30"/>
  <c r="AI9" i="30"/>
  <c r="AH9" i="30"/>
  <c r="AG9" i="30"/>
  <c r="AF9" i="30"/>
  <c r="AE9" i="30"/>
  <c r="AD9" i="30"/>
  <c r="AC9" i="30"/>
  <c r="AB9" i="30"/>
  <c r="AA9" i="30"/>
  <c r="Z9" i="30"/>
  <c r="Y9" i="30"/>
  <c r="X9" i="30"/>
  <c r="W9" i="30"/>
  <c r="V9" i="30"/>
  <c r="U9" i="30"/>
  <c r="AI8" i="30"/>
  <c r="AH8" i="30"/>
  <c r="AG8" i="30"/>
  <c r="AF8" i="30"/>
  <c r="AE8" i="30"/>
  <c r="AD8" i="30"/>
  <c r="AC8" i="30"/>
  <c r="AB8" i="30"/>
  <c r="AA8" i="30"/>
  <c r="Z8" i="30"/>
  <c r="Y8" i="30"/>
  <c r="X8" i="30"/>
  <c r="W8" i="30"/>
  <c r="V8" i="30"/>
  <c r="U8" i="30"/>
  <c r="AI7" i="30"/>
  <c r="AH7" i="30"/>
  <c r="AG7" i="30"/>
  <c r="AF7" i="30"/>
  <c r="AE7" i="30"/>
  <c r="AD7" i="30"/>
  <c r="AC7" i="30"/>
  <c r="AB7" i="30"/>
  <c r="AA7" i="30"/>
  <c r="Z7" i="30"/>
  <c r="Y7" i="30"/>
  <c r="X7" i="30"/>
  <c r="W7" i="30"/>
  <c r="V7" i="30"/>
  <c r="U7" i="30"/>
  <c r="AG6" i="30"/>
  <c r="AE6" i="30"/>
  <c r="AC6" i="30"/>
  <c r="AB6" i="30"/>
  <c r="Z6" i="30"/>
  <c r="Y6" i="30"/>
  <c r="X6" i="30"/>
  <c r="W6" i="30"/>
  <c r="V6" i="30"/>
  <c r="U6" i="30"/>
  <c r="AI5" i="30"/>
  <c r="AH5" i="30"/>
  <c r="AG5" i="30"/>
  <c r="AF5" i="30"/>
  <c r="AE5" i="30"/>
  <c r="AD5" i="30"/>
  <c r="AC5" i="30"/>
  <c r="AB5" i="30"/>
  <c r="AA5" i="30"/>
  <c r="Z5" i="30"/>
  <c r="Y5" i="30"/>
  <c r="X5" i="30"/>
  <c r="W5" i="30"/>
  <c r="V5" i="30"/>
  <c r="U5" i="30"/>
  <c r="O20" i="11"/>
  <c r="O19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Linda Marko</author>
  </authors>
  <commentList>
    <comment ref="A7" authorId="0" shapeId="0" xr:uid="{A2BE77E9-1F9C-4CB2-8565-928396F80B95}">
      <text>
        <r>
          <rPr>
            <b/>
            <sz val="9"/>
            <color indexed="81"/>
            <rFont val="Tahoma"/>
            <family val="2"/>
          </rPr>
          <t>Linda Marko:</t>
        </r>
        <r>
          <rPr>
            <sz val="9"/>
            <color indexed="81"/>
            <rFont val="Tahoma"/>
            <family val="2"/>
          </rPr>
          <t xml:space="preserve">
Ti49</t>
        </r>
      </text>
    </comment>
    <comment ref="A22" authorId="0" shapeId="0" xr:uid="{4A120B1B-C455-41D1-89FF-231B6EAC8BBA}">
      <text>
        <r>
          <rPr>
            <b/>
            <sz val="9"/>
            <color indexed="81"/>
            <rFont val="Tahoma"/>
            <family val="2"/>
          </rPr>
          <t>Linda Marko:</t>
        </r>
        <r>
          <rPr>
            <sz val="9"/>
            <color indexed="81"/>
            <rFont val="Tahoma"/>
            <family val="2"/>
          </rPr>
          <t xml:space="preserve">
Gd158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23-05-18-Sampriti-01" type="6" refreshedVersion="4" background="1" saveData="1">
    <textPr codePage="850" sourceFile="D:\User\Sampriti\23-05-18-Sampriti-01\23-05-18-Sampriti-01.csv" thousands="." comma="1">
      <textFields>
        <textField/>
      </textFields>
    </textPr>
  </connection>
</connections>
</file>

<file path=xl/sharedStrings.xml><?xml version="1.0" encoding="utf-8"?>
<sst xmlns="http://schemas.openxmlformats.org/spreadsheetml/2006/main" count="5386" uniqueCount="2553">
  <si>
    <t>id</t>
  </si>
  <si>
    <t>Grt</t>
  </si>
  <si>
    <t>set</t>
  </si>
  <si>
    <t>texture</t>
  </si>
  <si>
    <t>core</t>
  </si>
  <si>
    <t>rim</t>
  </si>
  <si>
    <t>sum</t>
  </si>
  <si>
    <t/>
  </si>
  <si>
    <t>Texture</t>
  </si>
  <si>
    <t>Sl.No.</t>
  </si>
  <si>
    <t>MgO</t>
  </si>
  <si>
    <t>CaO</t>
  </si>
  <si>
    <t>MnO</t>
  </si>
  <si>
    <t>Sum</t>
  </si>
  <si>
    <t>Si</t>
  </si>
  <si>
    <t>Ti</t>
  </si>
  <si>
    <t>Al</t>
  </si>
  <si>
    <t>Cr</t>
  </si>
  <si>
    <t>Fe3+</t>
  </si>
  <si>
    <t>Mg</t>
  </si>
  <si>
    <t>Ca</t>
  </si>
  <si>
    <t>Mn</t>
  </si>
  <si>
    <t>Zn</t>
  </si>
  <si>
    <t>Na</t>
  </si>
  <si>
    <t>K</t>
  </si>
  <si>
    <t>Sl. No.</t>
  </si>
  <si>
    <t>Core</t>
  </si>
  <si>
    <t>metapelite</t>
  </si>
  <si>
    <t>Y</t>
  </si>
  <si>
    <t>Zr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</si>
  <si>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</si>
  <si>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</si>
  <si>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</si>
  <si>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</si>
  <si>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</si>
  <si>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</si>
  <si>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</si>
  <si>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</si>
  <si>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</si>
  <si>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</si>
  <si>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</si>
  <si>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</si>
  <si>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</si>
  <si>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</si>
  <si>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</si>
  <si>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Conc(ppm)</t>
  </si>
  <si>
    <t>leucosome</t>
  </si>
  <si>
    <t>Total</t>
  </si>
  <si>
    <t>FeO</t>
  </si>
  <si>
    <t>Point</t>
  </si>
  <si>
    <t>Py</t>
  </si>
  <si>
    <t>Alm</t>
  </si>
  <si>
    <t>Sps</t>
  </si>
  <si>
    <t>Grs</t>
  </si>
  <si>
    <t>Rim</t>
  </si>
  <si>
    <t>inclusion</t>
  </si>
  <si>
    <t>matrix</t>
  </si>
  <si>
    <t>corona</t>
  </si>
  <si>
    <t>rimming</t>
  </si>
  <si>
    <t>Bt</t>
  </si>
  <si>
    <t>Pair</t>
  </si>
  <si>
    <t>Fe</t>
  </si>
  <si>
    <t>Min</t>
  </si>
  <si>
    <t>Max</t>
  </si>
  <si>
    <t>Average</t>
  </si>
  <si>
    <t>St.dev.</t>
  </si>
  <si>
    <t>8kbar</t>
  </si>
  <si>
    <t>6kbar</t>
  </si>
  <si>
    <t>Rock</t>
  </si>
  <si>
    <t>Ba</t>
  </si>
  <si>
    <t>(2017) where melt viscosity was calculated following Giordano et al. (2008). Spherical zircon dissolution was calculated modifying the MATLAB</t>
  </si>
  <si>
    <t>code from Bindeman and Melnik (2016).</t>
  </si>
  <si>
    <t>Dacite</t>
  </si>
  <si>
    <t>Rhyolite</t>
  </si>
  <si>
    <t xml:space="preserve">Perple_X </t>
  </si>
  <si>
    <t>CM 27B-17</t>
  </si>
  <si>
    <r>
      <t>SiO</t>
    </r>
    <r>
      <rPr>
        <vertAlign val="subscript"/>
        <sz val="10"/>
        <color theme="1"/>
        <rFont val="Cambria"/>
        <family val="1"/>
      </rPr>
      <t>2</t>
    </r>
  </si>
  <si>
    <r>
      <t>TiO</t>
    </r>
    <r>
      <rPr>
        <vertAlign val="subscript"/>
        <sz val="10"/>
        <color theme="1"/>
        <rFont val="Cambria"/>
        <family val="1"/>
      </rPr>
      <t>2</t>
    </r>
  </si>
  <si>
    <r>
      <t>Al</t>
    </r>
    <r>
      <rPr>
        <vertAlign val="subscript"/>
        <sz val="10"/>
        <color theme="1"/>
        <rFont val="Cambria"/>
        <family val="1"/>
      </rPr>
      <t>2</t>
    </r>
    <r>
      <rPr>
        <sz val="10"/>
        <color theme="1"/>
        <rFont val="Cambria"/>
        <family val="1"/>
      </rPr>
      <t>O</t>
    </r>
    <r>
      <rPr>
        <vertAlign val="subscript"/>
        <sz val="10"/>
        <color theme="1"/>
        <rFont val="Cambria"/>
        <family val="1"/>
      </rPr>
      <t>3</t>
    </r>
  </si>
  <si>
    <r>
      <t>FeO</t>
    </r>
    <r>
      <rPr>
        <vertAlign val="subscript"/>
        <sz val="10"/>
        <color theme="1"/>
        <rFont val="Cambria"/>
        <family val="1"/>
      </rPr>
      <t>T</t>
    </r>
  </si>
  <si>
    <r>
      <t>Na</t>
    </r>
    <r>
      <rPr>
        <vertAlign val="subscript"/>
        <sz val="10"/>
        <color theme="1"/>
        <rFont val="Cambria"/>
        <family val="1"/>
      </rPr>
      <t>2</t>
    </r>
    <r>
      <rPr>
        <sz val="10"/>
        <color theme="1"/>
        <rFont val="Cambria"/>
        <family val="1"/>
      </rPr>
      <t>O</t>
    </r>
  </si>
  <si>
    <r>
      <t>K</t>
    </r>
    <r>
      <rPr>
        <vertAlign val="subscript"/>
        <sz val="10"/>
        <color theme="1"/>
        <rFont val="Cambria"/>
        <family val="1"/>
      </rPr>
      <t>2</t>
    </r>
    <r>
      <rPr>
        <sz val="10"/>
        <color theme="1"/>
        <rFont val="Cambria"/>
        <family val="1"/>
      </rPr>
      <t>O</t>
    </r>
  </si>
  <si>
    <r>
      <t>P</t>
    </r>
    <r>
      <rPr>
        <vertAlign val="subscript"/>
        <sz val="10"/>
        <color theme="1"/>
        <rFont val="Cambria"/>
        <family val="1"/>
      </rPr>
      <t>2</t>
    </r>
    <r>
      <rPr>
        <sz val="10"/>
        <color theme="1"/>
        <rFont val="Cambria"/>
        <family val="1"/>
      </rPr>
      <t>O</t>
    </r>
    <r>
      <rPr>
        <vertAlign val="subscript"/>
        <sz val="10"/>
        <color theme="1"/>
        <rFont val="Cambria"/>
        <family val="1"/>
      </rPr>
      <t>5</t>
    </r>
  </si>
  <si>
    <t>Major elements (wt %)</t>
  </si>
  <si>
    <r>
      <t>H</t>
    </r>
    <r>
      <rPr>
        <vertAlign val="subscript"/>
        <sz val="10"/>
        <color theme="1"/>
        <rFont val="Cambria"/>
        <family val="1"/>
      </rPr>
      <t>2</t>
    </r>
    <r>
      <rPr>
        <sz val="10"/>
        <color theme="1"/>
        <rFont val="Cambria"/>
        <family val="1"/>
      </rPr>
      <t>O</t>
    </r>
  </si>
  <si>
    <t xml:space="preserve">Calculated </t>
  </si>
  <si>
    <t>effective bulk</t>
  </si>
  <si>
    <t>U351</t>
  </si>
  <si>
    <t>U352</t>
  </si>
  <si>
    <t>U353</t>
  </si>
  <si>
    <t>U354</t>
  </si>
  <si>
    <t>U355</t>
  </si>
  <si>
    <t>U356</t>
  </si>
  <si>
    <t>U360</t>
  </si>
  <si>
    <t>U361</t>
  </si>
  <si>
    <t>U362</t>
  </si>
  <si>
    <t>U363</t>
  </si>
  <si>
    <t>U364</t>
  </si>
  <si>
    <t>U365</t>
  </si>
  <si>
    <t>U366</t>
  </si>
  <si>
    <t>U367</t>
  </si>
  <si>
    <t>U369</t>
  </si>
  <si>
    <t>U370</t>
  </si>
  <si>
    <t>U371</t>
  </si>
  <si>
    <t>U374</t>
  </si>
  <si>
    <t>U375</t>
  </si>
  <si>
    <t>U376</t>
  </si>
  <si>
    <t>U377</t>
  </si>
  <si>
    <t>U378</t>
  </si>
  <si>
    <t>U379</t>
  </si>
  <si>
    <t>U380</t>
  </si>
  <si>
    <t>U381</t>
  </si>
  <si>
    <t>U382</t>
  </si>
  <si>
    <t>U389</t>
  </si>
  <si>
    <t>U390</t>
  </si>
  <si>
    <t>U391</t>
  </si>
  <si>
    <t>U392</t>
  </si>
  <si>
    <t>U393</t>
  </si>
  <si>
    <t>U394</t>
  </si>
  <si>
    <t>U395</t>
  </si>
  <si>
    <t>U396</t>
  </si>
  <si>
    <t>U397</t>
  </si>
  <si>
    <t>U398</t>
  </si>
  <si>
    <t>U399</t>
  </si>
  <si>
    <t>U402</t>
  </si>
  <si>
    <t>U403</t>
  </si>
  <si>
    <t>U404</t>
  </si>
  <si>
    <t>U405</t>
  </si>
  <si>
    <t>U407</t>
  </si>
  <si>
    <t>U408</t>
  </si>
  <si>
    <t>U409</t>
  </si>
  <si>
    <t>U410</t>
  </si>
  <si>
    <t>U411</t>
  </si>
  <si>
    <t>U412</t>
  </si>
  <si>
    <t>U413</t>
  </si>
  <si>
    <t>U414</t>
  </si>
  <si>
    <t>U415</t>
  </si>
  <si>
    <t>U416</t>
  </si>
  <si>
    <t>U417</t>
  </si>
  <si>
    <t>U418</t>
  </si>
  <si>
    <t>U010</t>
  </si>
  <si>
    <t>U011</t>
  </si>
  <si>
    <t>U012</t>
  </si>
  <si>
    <t>U013</t>
  </si>
  <si>
    <t>U014</t>
  </si>
  <si>
    <t>U015</t>
  </si>
  <si>
    <t>U016</t>
  </si>
  <si>
    <t>U017</t>
  </si>
  <si>
    <t>U019</t>
  </si>
  <si>
    <t>U020</t>
  </si>
  <si>
    <t>U022</t>
  </si>
  <si>
    <t>U023</t>
  </si>
  <si>
    <t>U024</t>
  </si>
  <si>
    <t>U025</t>
  </si>
  <si>
    <t>U026</t>
  </si>
  <si>
    <t>U027</t>
  </si>
  <si>
    <t>U028</t>
  </si>
  <si>
    <t>U029</t>
  </si>
  <si>
    <t>U030</t>
  </si>
  <si>
    <t>U031</t>
  </si>
  <si>
    <t>U032</t>
  </si>
  <si>
    <t>U038</t>
  </si>
  <si>
    <t>U040</t>
  </si>
  <si>
    <t>U041</t>
  </si>
  <si>
    <t>U043</t>
  </si>
  <si>
    <t>U044</t>
  </si>
  <si>
    <t>U045</t>
  </si>
  <si>
    <t>U046</t>
  </si>
  <si>
    <t>U047</t>
  </si>
  <si>
    <t>U048</t>
  </si>
  <si>
    <t>U049</t>
  </si>
  <si>
    <t>U050</t>
  </si>
  <si>
    <t>U051</t>
  </si>
  <si>
    <t>U052</t>
  </si>
  <si>
    <t>U053</t>
  </si>
  <si>
    <t>U054</t>
  </si>
  <si>
    <t>U055</t>
  </si>
  <si>
    <t>U056</t>
  </si>
  <si>
    <t>U057</t>
  </si>
  <si>
    <t>U058</t>
  </si>
  <si>
    <t>U059</t>
  </si>
  <si>
    <t>U060</t>
  </si>
  <si>
    <t>U061</t>
  </si>
  <si>
    <t>U062</t>
  </si>
  <si>
    <t>U064</t>
  </si>
  <si>
    <t>U065</t>
  </si>
  <si>
    <t>U066</t>
  </si>
  <si>
    <t>U072</t>
  </si>
  <si>
    <t>U073</t>
  </si>
  <si>
    <t>U074</t>
  </si>
  <si>
    <t>U075</t>
  </si>
  <si>
    <t>U076</t>
  </si>
  <si>
    <t>U077</t>
  </si>
  <si>
    <t>U078</t>
  </si>
  <si>
    <t>U080</t>
  </si>
  <si>
    <t>U081</t>
  </si>
  <si>
    <t>U082</t>
  </si>
  <si>
    <t>U083</t>
  </si>
  <si>
    <t>U084</t>
  </si>
  <si>
    <t>U085</t>
  </si>
  <si>
    <t>U086</t>
  </si>
  <si>
    <t>U087</t>
  </si>
  <si>
    <t>U088</t>
  </si>
  <si>
    <t>U089</t>
  </si>
  <si>
    <t>U090</t>
  </si>
  <si>
    <t>U091</t>
  </si>
  <si>
    <t>U092</t>
  </si>
  <si>
    <t>U093</t>
  </si>
  <si>
    <t>U094</t>
  </si>
  <si>
    <t>U095</t>
  </si>
  <si>
    <t>U096</t>
  </si>
  <si>
    <t>U097</t>
  </si>
  <si>
    <t>U098</t>
  </si>
  <si>
    <t>U099</t>
  </si>
  <si>
    <t>U100</t>
  </si>
  <si>
    <t>U101</t>
  </si>
  <si>
    <t>U107</t>
  </si>
  <si>
    <t>U109</t>
  </si>
  <si>
    <t>U110</t>
  </si>
  <si>
    <t>U111</t>
  </si>
  <si>
    <t>U112</t>
  </si>
  <si>
    <t>U113</t>
  </si>
  <si>
    <t>U114</t>
  </si>
  <si>
    <t>U115</t>
  </si>
  <si>
    <t>U116</t>
  </si>
  <si>
    <t>U117</t>
  </si>
  <si>
    <t>U118</t>
  </si>
  <si>
    <t>U119</t>
  </si>
  <si>
    <t>U120</t>
  </si>
  <si>
    <t>U121</t>
  </si>
  <si>
    <t>U122</t>
  </si>
  <si>
    <t>U123</t>
  </si>
  <si>
    <t>U124</t>
  </si>
  <si>
    <t>U125</t>
  </si>
  <si>
    <t>U126</t>
  </si>
  <si>
    <t>U127</t>
  </si>
  <si>
    <t>U128</t>
  </si>
  <si>
    <t>U130</t>
  </si>
  <si>
    <t>U131</t>
  </si>
  <si>
    <t>U132</t>
  </si>
  <si>
    <t>U133</t>
  </si>
  <si>
    <t>U134</t>
  </si>
  <si>
    <t>U135</t>
  </si>
  <si>
    <t>U136</t>
  </si>
  <si>
    <t>U137</t>
  </si>
  <si>
    <t>U138</t>
  </si>
  <si>
    <t>U139</t>
  </si>
  <si>
    <t>U140</t>
  </si>
  <si>
    <t>U141</t>
  </si>
  <si>
    <t>U142</t>
  </si>
  <si>
    <t>U143</t>
  </si>
  <si>
    <t>U144</t>
  </si>
  <si>
    <t>U145</t>
  </si>
  <si>
    <t>U151</t>
  </si>
  <si>
    <t>U152</t>
  </si>
  <si>
    <t>U153</t>
  </si>
  <si>
    <t>U154</t>
  </si>
  <si>
    <t>U155</t>
  </si>
  <si>
    <t>U157</t>
  </si>
  <si>
    <t>U158</t>
  </si>
  <si>
    <t>U159</t>
  </si>
  <si>
    <t>U160</t>
  </si>
  <si>
    <t>U161</t>
  </si>
  <si>
    <t>U162</t>
  </si>
  <si>
    <t>U163</t>
  </si>
  <si>
    <t>U164</t>
  </si>
  <si>
    <t>U165</t>
  </si>
  <si>
    <t>U166</t>
  </si>
  <si>
    <t>U167</t>
  </si>
  <si>
    <t>U168</t>
  </si>
  <si>
    <t>U169</t>
  </si>
  <si>
    <t>U170</t>
  </si>
  <si>
    <t>U171</t>
  </si>
  <si>
    <t>U172</t>
  </si>
  <si>
    <t>U173</t>
  </si>
  <si>
    <t>U174</t>
  </si>
  <si>
    <t>U175</t>
  </si>
  <si>
    <t>U176</t>
  </si>
  <si>
    <t>U177</t>
  </si>
  <si>
    <t>U178</t>
  </si>
  <si>
    <t>U179</t>
  </si>
  <si>
    <t>U180</t>
  </si>
  <si>
    <t>U181</t>
  </si>
  <si>
    <t>U182</t>
  </si>
  <si>
    <t>U183</t>
  </si>
  <si>
    <t>U185</t>
  </si>
  <si>
    <t>U186</t>
  </si>
  <si>
    <t>U187</t>
  </si>
  <si>
    <t>U188</t>
  </si>
  <si>
    <t>U189</t>
  </si>
  <si>
    <t>U190</t>
  </si>
  <si>
    <t>Fraction</t>
  </si>
  <si>
    <t>Hf(ppm)</t>
  </si>
  <si>
    <t>WR-B</t>
  </si>
  <si>
    <t>U564</t>
  </si>
  <si>
    <t>U565</t>
  </si>
  <si>
    <t>U566</t>
  </si>
  <si>
    <t>U567</t>
  </si>
  <si>
    <t>U568</t>
  </si>
  <si>
    <t>U570</t>
  </si>
  <si>
    <t>U571</t>
  </si>
  <si>
    <t>U572</t>
  </si>
  <si>
    <t>U573</t>
  </si>
  <si>
    <t>U574</t>
  </si>
  <si>
    <t>U575</t>
  </si>
  <si>
    <t>U576</t>
  </si>
  <si>
    <t>U577</t>
  </si>
  <si>
    <t>U578</t>
  </si>
  <si>
    <t>U579</t>
  </si>
  <si>
    <t>U580</t>
  </si>
  <si>
    <t>U581</t>
  </si>
  <si>
    <t>U582</t>
  </si>
  <si>
    <t>U583</t>
  </si>
  <si>
    <t>U584</t>
  </si>
  <si>
    <t>U585</t>
  </si>
  <si>
    <t>U586</t>
  </si>
  <si>
    <t>U587</t>
  </si>
  <si>
    <t>U588</t>
  </si>
  <si>
    <t>U589</t>
  </si>
  <si>
    <t>U590</t>
  </si>
  <si>
    <t>U505</t>
  </si>
  <si>
    <t>U506</t>
  </si>
  <si>
    <t>U507</t>
  </si>
  <si>
    <t>U508</t>
  </si>
  <si>
    <t>U509</t>
  </si>
  <si>
    <t>U510</t>
  </si>
  <si>
    <t>U511</t>
  </si>
  <si>
    <t>U512</t>
  </si>
  <si>
    <t>U513</t>
  </si>
  <si>
    <t>U514</t>
  </si>
  <si>
    <t>U515</t>
  </si>
  <si>
    <t>U516</t>
  </si>
  <si>
    <t>U517</t>
  </si>
  <si>
    <t>U518</t>
  </si>
  <si>
    <t>U519</t>
  </si>
  <si>
    <t>U520</t>
  </si>
  <si>
    <t>U521</t>
  </si>
  <si>
    <t>U522</t>
  </si>
  <si>
    <t>U523</t>
  </si>
  <si>
    <t>U524</t>
  </si>
  <si>
    <t>U525</t>
  </si>
  <si>
    <t>U526</t>
  </si>
  <si>
    <t>U527</t>
  </si>
  <si>
    <t>U528</t>
  </si>
  <si>
    <t>U529</t>
  </si>
  <si>
    <t>U530</t>
  </si>
  <si>
    <t>U531</t>
  </si>
  <si>
    <t>&lt;0.0043</t>
  </si>
  <si>
    <t>&lt;0.0049</t>
  </si>
  <si>
    <t>&lt;0.0054</t>
  </si>
  <si>
    <t>&lt;0.0120</t>
  </si>
  <si>
    <t>&lt;0.048</t>
  </si>
  <si>
    <t>&lt;0.033</t>
  </si>
  <si>
    <t>&lt;0.0032</t>
  </si>
  <si>
    <t>&lt;0.0053</t>
  </si>
  <si>
    <t>&lt;0.0044</t>
  </si>
  <si>
    <t>&lt;0.0030</t>
  </si>
  <si>
    <t>&lt;0.0028</t>
  </si>
  <si>
    <t>&lt;0.0027</t>
  </si>
  <si>
    <t>&lt;0.0261</t>
  </si>
  <si>
    <t>&lt;0.0093</t>
  </si>
  <si>
    <t>&lt;0.0130</t>
  </si>
  <si>
    <t>&lt;0.0108</t>
  </si>
  <si>
    <t>&lt;0.0122</t>
  </si>
  <si>
    <t>&lt;0.054</t>
  </si>
  <si>
    <t>&lt;0.0096</t>
  </si>
  <si>
    <t>&lt;0.0065</t>
  </si>
  <si>
    <t>&lt;0.0129</t>
  </si>
  <si>
    <t>&lt;0.047</t>
  </si>
  <si>
    <t>&lt;0.032</t>
  </si>
  <si>
    <t>&lt;0.0146</t>
  </si>
  <si>
    <t>&lt;0.0106</t>
  </si>
  <si>
    <t>&lt;0.0052</t>
  </si>
  <si>
    <t>&lt;0.0064</t>
  </si>
  <si>
    <t>&lt;0.0087</t>
  </si>
  <si>
    <t>&lt;0.089</t>
  </si>
  <si>
    <t>&lt;0.0058</t>
  </si>
  <si>
    <t>&lt;0.0040</t>
  </si>
  <si>
    <t>&lt;0.034</t>
  </si>
  <si>
    <t>&lt;0.0216</t>
  </si>
  <si>
    <t>&lt;0.0005</t>
  </si>
  <si>
    <r>
      <t>SiO</t>
    </r>
    <r>
      <rPr>
        <vertAlign val="subscript"/>
        <sz val="10"/>
        <rFont val="Times New Roman"/>
        <family val="1"/>
      </rPr>
      <t>2</t>
    </r>
  </si>
  <si>
    <r>
      <t>TiO</t>
    </r>
    <r>
      <rPr>
        <vertAlign val="subscript"/>
        <sz val="10"/>
        <rFont val="Times New Roman"/>
        <family val="1"/>
      </rPr>
      <t>2</t>
    </r>
  </si>
  <si>
    <r>
      <t>Al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O</t>
    </r>
    <r>
      <rPr>
        <vertAlign val="subscript"/>
        <sz val="10"/>
        <rFont val="Times New Roman"/>
        <family val="1"/>
      </rPr>
      <t>3</t>
    </r>
  </si>
  <si>
    <r>
      <t>Cr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O</t>
    </r>
    <r>
      <rPr>
        <vertAlign val="subscript"/>
        <sz val="10"/>
        <rFont val="Times New Roman"/>
        <family val="1"/>
      </rPr>
      <t>3</t>
    </r>
  </si>
  <si>
    <r>
      <t>Na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O</t>
    </r>
  </si>
  <si>
    <r>
      <t>K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O</t>
    </r>
  </si>
  <si>
    <r>
      <t>X</t>
    </r>
    <r>
      <rPr>
        <vertAlign val="subscript"/>
        <sz val="10"/>
        <rFont val="Times New Roman"/>
        <family val="1"/>
      </rPr>
      <t>Mg</t>
    </r>
  </si>
  <si>
    <t>U</t>
  </si>
  <si>
    <t>&lt;0.001</t>
  </si>
  <si>
    <t>U018</t>
  </si>
  <si>
    <t>U021</t>
  </si>
  <si>
    <t>U039</t>
  </si>
  <si>
    <t>U063</t>
  </si>
  <si>
    <t>U079</t>
  </si>
  <si>
    <t>U108</t>
  </si>
  <si>
    <t>U129</t>
  </si>
  <si>
    <t>U156</t>
  </si>
  <si>
    <t>U184</t>
  </si>
  <si>
    <t>U-Pb Seq. No.</t>
  </si>
  <si>
    <r>
      <t>U</t>
    </r>
    <r>
      <rPr>
        <vertAlign val="superscript"/>
        <sz val="10"/>
        <rFont val="Times New Roman"/>
        <family val="1"/>
      </rPr>
      <t>b</t>
    </r>
  </si>
  <si>
    <r>
      <t>Pb</t>
    </r>
    <r>
      <rPr>
        <vertAlign val="superscript"/>
        <sz val="10"/>
        <rFont val="Times New Roman"/>
        <family val="1"/>
      </rPr>
      <t>b</t>
    </r>
  </si>
  <si>
    <r>
      <t>Th</t>
    </r>
    <r>
      <rPr>
        <u/>
        <vertAlign val="superscript"/>
        <sz val="10"/>
        <rFont val="Times New Roman"/>
        <family val="1"/>
      </rPr>
      <t>b</t>
    </r>
  </si>
  <si>
    <r>
      <t>206</t>
    </r>
    <r>
      <rPr>
        <u/>
        <sz val="10"/>
        <rFont val="Times New Roman"/>
        <family val="1"/>
      </rPr>
      <t>Pb</t>
    </r>
    <r>
      <rPr>
        <u/>
        <vertAlign val="superscript"/>
        <sz val="10"/>
        <rFont val="Times New Roman"/>
        <family val="1"/>
      </rPr>
      <t>d</t>
    </r>
  </si>
  <si>
    <t>±2s</t>
  </si>
  <si>
    <r>
      <t>207</t>
    </r>
    <r>
      <rPr>
        <u/>
        <sz val="10"/>
        <rFont val="Times New Roman"/>
        <family val="1"/>
      </rPr>
      <t>Pb</t>
    </r>
    <r>
      <rPr>
        <u/>
        <vertAlign val="superscript"/>
        <sz val="10"/>
        <rFont val="Times New Roman"/>
        <family val="1"/>
      </rPr>
      <t>d</t>
    </r>
  </si>
  <si>
    <r>
      <t>rho</t>
    </r>
    <r>
      <rPr>
        <vertAlign val="superscript"/>
        <sz val="10"/>
        <rFont val="Times New Roman"/>
        <family val="1"/>
      </rPr>
      <t>e</t>
    </r>
  </si>
  <si>
    <r>
      <t>206</t>
    </r>
    <r>
      <rPr>
        <u/>
        <sz val="10"/>
        <rFont val="Times New Roman"/>
        <family val="1"/>
      </rPr>
      <t>Pb</t>
    </r>
  </si>
  <si>
    <r>
      <t>207</t>
    </r>
    <r>
      <rPr>
        <u/>
        <sz val="10"/>
        <rFont val="Times New Roman"/>
        <family val="1"/>
      </rPr>
      <t>Pb</t>
    </r>
  </si>
  <si>
    <r>
      <t>conc</t>
    </r>
    <r>
      <rPr>
        <vertAlign val="superscript"/>
        <sz val="10"/>
        <rFont val="Times New Roman"/>
        <family val="1"/>
      </rPr>
      <t>f</t>
    </r>
  </si>
  <si>
    <t>(cps)</t>
  </si>
  <si>
    <t>(ppm)</t>
  </si>
  <si>
    <t>(%)</t>
  </si>
  <si>
    <t>(Ma)</t>
  </si>
  <si>
    <r>
      <t>207</t>
    </r>
    <r>
      <rPr>
        <sz val="10"/>
        <color theme="1"/>
        <rFont val="Times New Roman"/>
        <family val="1"/>
      </rPr>
      <t>Pb</t>
    </r>
    <r>
      <rPr>
        <vertAlign val="superscript"/>
        <sz val="10"/>
        <rFont val="Times New Roman"/>
        <family val="1"/>
      </rPr>
      <t>a</t>
    </r>
  </si>
  <si>
    <r>
      <t>206</t>
    </r>
    <r>
      <rPr>
        <sz val="10"/>
        <color theme="1"/>
        <rFont val="Times New Roman"/>
        <family val="1"/>
      </rPr>
      <t>Pbc</t>
    </r>
    <r>
      <rPr>
        <vertAlign val="superscript"/>
        <sz val="10"/>
        <rFont val="Times New Roman"/>
        <family val="1"/>
      </rPr>
      <t>c</t>
    </r>
  </si>
  <si>
    <r>
      <t>238</t>
    </r>
    <r>
      <rPr>
        <sz val="10"/>
        <color theme="1"/>
        <rFont val="Times New Roman"/>
        <family val="1"/>
      </rPr>
      <t>U</t>
    </r>
  </si>
  <si>
    <r>
      <t>235</t>
    </r>
    <r>
      <rPr>
        <sz val="10"/>
        <color theme="1"/>
        <rFont val="Times New Roman"/>
        <family val="1"/>
      </rPr>
      <t>U</t>
    </r>
  </si>
  <si>
    <r>
      <t>206</t>
    </r>
    <r>
      <rPr>
        <sz val="10"/>
        <color theme="1"/>
        <rFont val="Times New Roman"/>
        <family val="1"/>
      </rPr>
      <t>Pb</t>
    </r>
  </si>
  <si>
    <t>U357</t>
  </si>
  <si>
    <t>U358</t>
  </si>
  <si>
    <t>U359</t>
  </si>
  <si>
    <t>U368</t>
  </si>
  <si>
    <t>U372</t>
  </si>
  <si>
    <t>U373</t>
  </si>
  <si>
    <t>U388</t>
  </si>
  <si>
    <t>U401</t>
  </si>
  <si>
    <t>U406</t>
  </si>
  <si>
    <t>&lt;0.0384</t>
  </si>
  <si>
    <t>&lt;0.0995</t>
  </si>
  <si>
    <t>&lt;0.0984</t>
  </si>
  <si>
    <t>&lt;0.0779</t>
  </si>
  <si>
    <t>&lt;0.1</t>
  </si>
  <si>
    <t>&lt;0.101</t>
  </si>
  <si>
    <t>&lt;0.106</t>
  </si>
  <si>
    <t>&lt;0.097</t>
  </si>
  <si>
    <t>&lt;0.104</t>
  </si>
  <si>
    <t>&lt;0.107</t>
  </si>
  <si>
    <t>&lt;0.0961</t>
  </si>
  <si>
    <t>&lt;0.091</t>
  </si>
  <si>
    <t>&lt;0.0117</t>
  </si>
  <si>
    <t>&lt;0.0105</t>
  </si>
  <si>
    <t>&lt;0.0111</t>
  </si>
  <si>
    <t>&lt;0.0144</t>
  </si>
  <si>
    <t>&lt;0.0101</t>
  </si>
  <si>
    <t>&lt;0.00989</t>
  </si>
  <si>
    <t>&lt;0.0102</t>
  </si>
  <si>
    <t>&lt;0.0123</t>
  </si>
  <si>
    <t>&lt;0.0115</t>
  </si>
  <si>
    <t>&lt;0.00871</t>
  </si>
  <si>
    <t>&lt;0.134</t>
  </si>
  <si>
    <t>&lt;0.162</t>
  </si>
  <si>
    <t>&lt;0.154</t>
  </si>
  <si>
    <t>U-Pb seq No</t>
  </si>
  <si>
    <t>Li</t>
  </si>
  <si>
    <t>B</t>
  </si>
  <si>
    <t>P</t>
  </si>
  <si>
    <t>Cu</t>
  </si>
  <si>
    <t>Rb</t>
  </si>
  <si>
    <t>Sr</t>
  </si>
  <si>
    <t>Nb</t>
  </si>
  <si>
    <t>Mo</t>
  </si>
  <si>
    <t>Ta</t>
  </si>
  <si>
    <t>Th</t>
  </si>
  <si>
    <t>&lt;0.0734</t>
  </si>
  <si>
    <t>&lt;0.0744</t>
  </si>
  <si>
    <t>&lt;0.0828</t>
  </si>
  <si>
    <t>&lt;0.0874</t>
  </si>
  <si>
    <t>&lt;0.0861</t>
  </si>
  <si>
    <t>&lt;0.0708</t>
  </si>
  <si>
    <t>&lt;0.0804</t>
  </si>
  <si>
    <t>&lt;0.095</t>
  </si>
  <si>
    <t>&lt;0.0128</t>
  </si>
  <si>
    <t>&lt;0.0135</t>
  </si>
  <si>
    <t>&lt;0.0126</t>
  </si>
  <si>
    <t>&lt;0.00962</t>
  </si>
  <si>
    <t>&lt;0.0133</t>
  </si>
  <si>
    <t>&lt;0.013</t>
  </si>
  <si>
    <t>&lt;0.151</t>
  </si>
  <si>
    <t>Summary of Trace and Rare Earth Element data of Zircons from the Metapelite (CM 27C-17)</t>
  </si>
  <si>
    <r>
      <t>T(</t>
    </r>
    <r>
      <rPr>
        <sz val="10"/>
        <color theme="1"/>
        <rFont val="Calibri"/>
        <family val="2"/>
      </rPr>
      <t>°</t>
    </r>
    <r>
      <rPr>
        <sz val="10"/>
        <color theme="1"/>
        <rFont val="Times New Roman"/>
        <family val="1"/>
      </rPr>
      <t>C)</t>
    </r>
  </si>
  <si>
    <t xml:space="preserve">Major elements </t>
  </si>
  <si>
    <t xml:space="preserve"> (wt %)</t>
  </si>
  <si>
    <t>207Pba</t>
  </si>
  <si>
    <t>Ub</t>
  </si>
  <si>
    <t>Pbb</t>
  </si>
  <si>
    <t>Thb</t>
  </si>
  <si>
    <t>206Pbcc</t>
  </si>
  <si>
    <t>206Pbd</t>
  </si>
  <si>
    <t>207Pbd</t>
  </si>
  <si>
    <t>rhoe</t>
  </si>
  <si>
    <t>206Pb</t>
  </si>
  <si>
    <t>207Pb</t>
  </si>
  <si>
    <t>concf</t>
  </si>
  <si>
    <t>238U</t>
  </si>
  <si>
    <t>235U</t>
  </si>
  <si>
    <t>Grt-A</t>
  </si>
  <si>
    <t>Grt-B</t>
  </si>
  <si>
    <t>Grt-C</t>
  </si>
  <si>
    <t>BDL</t>
  </si>
  <si>
    <t>BDL=Below Detection Limit</t>
  </si>
  <si>
    <t>&lt;0.012</t>
  </si>
  <si>
    <t>&lt;0.010</t>
  </si>
  <si>
    <t>&lt;0.011</t>
  </si>
  <si>
    <t>&lt;0.098</t>
  </si>
  <si>
    <t>&lt;0.078</t>
  </si>
  <si>
    <t>&lt;0.100</t>
  </si>
  <si>
    <r>
      <t xml:space="preserve">2σ external reproducibilities. Isochrons were calculated using the </t>
    </r>
    <r>
      <rPr>
        <vertAlign val="superscript"/>
        <sz val="10"/>
        <color rgb="FF000000"/>
        <rFont val="Times New Roman"/>
        <family val="1"/>
      </rPr>
      <t>176</t>
    </r>
    <r>
      <rPr>
        <sz val="10"/>
        <color rgb="FF000000"/>
        <rFont val="Times New Roman"/>
        <family val="1"/>
      </rPr>
      <t>Hf/</t>
    </r>
    <r>
      <rPr>
        <vertAlign val="superscript"/>
        <sz val="10"/>
        <color rgb="FF000000"/>
        <rFont val="Times New Roman"/>
        <family val="1"/>
      </rPr>
      <t>177</t>
    </r>
    <r>
      <rPr>
        <sz val="10"/>
        <color rgb="FF000000"/>
        <rFont val="Times New Roman"/>
        <family val="1"/>
      </rPr>
      <t>Hf errors presented</t>
    </r>
  </si>
  <si>
    <t>in the last column which account for uncertainties resulting from the unknown Lu</t>
  </si>
  <si>
    <t>composition in the measured Hf cuts.</t>
  </si>
  <si>
    <t>rock of the Leucosome (CM 27B-17). Uncertainties on the last decimal places are the estimated</t>
  </si>
  <si>
    <t>sample_id</t>
  </si>
  <si>
    <t>Co</t>
  </si>
  <si>
    <t>Cs</t>
  </si>
  <si>
    <t>Ni</t>
  </si>
  <si>
    <t>Pb</t>
  </si>
  <si>
    <t>Sc</t>
  </si>
  <si>
    <t>V</t>
  </si>
  <si>
    <t>W</t>
  </si>
  <si>
    <t>CM 27C-17</t>
  </si>
  <si>
    <t>Leucosome</t>
  </si>
  <si>
    <t>Metapelite</t>
  </si>
  <si>
    <r>
      <t>U</t>
    </r>
    <r>
      <rPr>
        <vertAlign val="superscript"/>
        <sz val="14"/>
        <color theme="1"/>
        <rFont val="Times New Roman"/>
        <family val="1"/>
      </rPr>
      <t>b</t>
    </r>
  </si>
  <si>
    <r>
      <t>Pb</t>
    </r>
    <r>
      <rPr>
        <vertAlign val="superscript"/>
        <sz val="14"/>
        <color theme="1"/>
        <rFont val="Times New Roman"/>
        <family val="1"/>
      </rPr>
      <t>b</t>
    </r>
  </si>
  <si>
    <r>
      <t>Th</t>
    </r>
    <r>
      <rPr>
        <u/>
        <vertAlign val="superscript"/>
        <sz val="14"/>
        <rFont val="Times New Roman"/>
        <family val="1"/>
      </rPr>
      <t>b</t>
    </r>
  </si>
  <si>
    <r>
      <t>206</t>
    </r>
    <r>
      <rPr>
        <u/>
        <sz val="14"/>
        <rFont val="Times New Roman"/>
        <family val="1"/>
      </rPr>
      <t>Pb</t>
    </r>
    <r>
      <rPr>
        <u/>
        <vertAlign val="superscript"/>
        <sz val="14"/>
        <rFont val="Times New Roman"/>
        <family val="1"/>
      </rPr>
      <t>d</t>
    </r>
  </si>
  <si>
    <r>
      <rPr>
        <vertAlign val="superscript"/>
        <sz val="14"/>
        <rFont val="Times New Roman"/>
        <family val="1"/>
      </rPr>
      <t>206</t>
    </r>
    <r>
      <rPr>
        <sz val="14"/>
        <rFont val="Times New Roman"/>
        <family val="1"/>
      </rPr>
      <t>Pb</t>
    </r>
    <r>
      <rPr>
        <vertAlign val="superscript"/>
        <sz val="14"/>
        <rFont val="Times New Roman"/>
        <family val="1"/>
      </rPr>
      <t>cc</t>
    </r>
  </si>
  <si>
    <r>
      <rPr>
        <vertAlign val="superscript"/>
        <sz val="14"/>
        <rFont val="Times New Roman"/>
        <family val="1"/>
      </rPr>
      <t>238</t>
    </r>
    <r>
      <rPr>
        <sz val="14"/>
        <rFont val="Times New Roman"/>
        <family val="1"/>
      </rPr>
      <t>U</t>
    </r>
  </si>
  <si>
    <r>
      <rPr>
        <u/>
        <vertAlign val="superscript"/>
        <sz val="14"/>
        <rFont val="Times New Roman"/>
        <family val="1"/>
      </rPr>
      <t>207</t>
    </r>
    <r>
      <rPr>
        <u/>
        <sz val="14"/>
        <rFont val="Times New Roman"/>
        <family val="1"/>
      </rPr>
      <t>Pb</t>
    </r>
    <r>
      <rPr>
        <u/>
        <vertAlign val="superscript"/>
        <sz val="14"/>
        <rFont val="Times New Roman"/>
        <family val="1"/>
      </rPr>
      <t>d</t>
    </r>
  </si>
  <si>
    <r>
      <rPr>
        <vertAlign val="superscript"/>
        <sz val="14"/>
        <rFont val="Times New Roman"/>
        <family val="1"/>
      </rPr>
      <t>235</t>
    </r>
    <r>
      <rPr>
        <sz val="14"/>
        <rFont val="Times New Roman"/>
        <family val="1"/>
      </rPr>
      <t>U</t>
    </r>
  </si>
  <si>
    <r>
      <rPr>
        <u/>
        <vertAlign val="superscript"/>
        <sz val="14"/>
        <rFont val="Times New Roman"/>
        <family val="1"/>
      </rPr>
      <t>207</t>
    </r>
    <r>
      <rPr>
        <u/>
        <sz val="14"/>
        <rFont val="Times New Roman"/>
        <family val="1"/>
      </rPr>
      <t>Pb</t>
    </r>
  </si>
  <si>
    <r>
      <rPr>
        <vertAlign val="superscript"/>
        <sz val="14"/>
        <rFont val="Times New Roman"/>
        <family val="1"/>
      </rPr>
      <t>206</t>
    </r>
    <r>
      <rPr>
        <sz val="14"/>
        <rFont val="Times New Roman"/>
        <family val="1"/>
      </rPr>
      <t>Pb</t>
    </r>
  </si>
  <si>
    <r>
      <rPr>
        <u/>
        <vertAlign val="superscript"/>
        <sz val="14"/>
        <rFont val="Times New Roman"/>
        <family val="1"/>
      </rPr>
      <t>206</t>
    </r>
    <r>
      <rPr>
        <u/>
        <sz val="14"/>
        <rFont val="Times New Roman"/>
        <family val="1"/>
      </rPr>
      <t>Pb</t>
    </r>
  </si>
  <si>
    <r>
      <t xml:space="preserve">809 </t>
    </r>
    <r>
      <rPr>
        <sz val="10"/>
        <color theme="1"/>
        <rFont val="Calibri"/>
        <family val="2"/>
      </rPr>
      <t>°</t>
    </r>
    <r>
      <rPr>
        <sz val="10"/>
        <color theme="1"/>
        <rFont val="Cambria"/>
        <family val="1"/>
      </rPr>
      <t>C, 8kbar</t>
    </r>
  </si>
  <si>
    <r>
      <t>SiO</t>
    </r>
    <r>
      <rPr>
        <b/>
        <vertAlign val="subscript"/>
        <sz val="11"/>
        <color theme="1"/>
        <rFont val="Calibri"/>
        <family val="2"/>
        <scheme val="minor"/>
      </rPr>
      <t>2</t>
    </r>
  </si>
  <si>
    <r>
      <t>TiO</t>
    </r>
    <r>
      <rPr>
        <b/>
        <vertAlign val="subscript"/>
        <sz val="11"/>
        <color theme="1"/>
        <rFont val="Calibri"/>
        <family val="2"/>
        <scheme val="minor"/>
      </rPr>
      <t>2</t>
    </r>
  </si>
  <si>
    <r>
      <t>Al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3</t>
    </r>
  </si>
  <si>
    <r>
      <t>Fe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 xml:space="preserve">3 </t>
    </r>
  </si>
  <si>
    <r>
      <t>K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</si>
  <si>
    <r>
      <t>Na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</si>
  <si>
    <r>
      <t>P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5</t>
    </r>
  </si>
  <si>
    <r>
      <t>Fe</t>
    </r>
    <r>
      <rPr>
        <vertAlign val="superscript"/>
        <sz val="10"/>
        <rFont val="Times New Roman"/>
        <family val="1"/>
      </rPr>
      <t>2+</t>
    </r>
  </si>
  <si>
    <r>
      <t>Fe</t>
    </r>
    <r>
      <rPr>
        <vertAlign val="superscript"/>
        <sz val="10"/>
        <rFont val="Times New Roman"/>
        <family val="1"/>
      </rPr>
      <t>3+</t>
    </r>
  </si>
  <si>
    <r>
      <t>conc</t>
    </r>
    <r>
      <rPr>
        <vertAlign val="superscript"/>
        <sz val="14"/>
        <color theme="1"/>
        <rFont val="Times New Roman"/>
        <family val="1"/>
      </rPr>
      <t>f</t>
    </r>
  </si>
  <si>
    <t>SiO2</t>
  </si>
  <si>
    <t>TiO2</t>
  </si>
  <si>
    <t>Al2O3</t>
  </si>
  <si>
    <t>Cr2O3</t>
  </si>
  <si>
    <t>Na2O</t>
  </si>
  <si>
    <t>K2O</t>
  </si>
  <si>
    <t>Fe2+</t>
  </si>
  <si>
    <t>XMg</t>
  </si>
  <si>
    <t>120</t>
  </si>
  <si>
    <t>111</t>
  </si>
  <si>
    <t>117</t>
  </si>
  <si>
    <t>105</t>
  </si>
  <si>
    <t>113</t>
  </si>
  <si>
    <t>112</t>
  </si>
  <si>
    <t>115</t>
  </si>
  <si>
    <t>114</t>
  </si>
  <si>
    <t>123</t>
  </si>
  <si>
    <t>18.9</t>
  </si>
  <si>
    <t>12.3</t>
  </si>
  <si>
    <t>20.7</t>
  </si>
  <si>
    <t>15.4</t>
  </si>
  <si>
    <t>23.4</t>
  </si>
  <si>
    <t>30.9</t>
  </si>
  <si>
    <t>31.1</t>
  </si>
  <si>
    <t>30.8</t>
  </si>
  <si>
    <t>17.1</t>
  </si>
  <si>
    <t>23.7</t>
  </si>
  <si>
    <t>14.4</t>
  </si>
  <si>
    <t>8.51</t>
  </si>
  <si>
    <t>23.5</t>
  </si>
  <si>
    <t>0.841</t>
  </si>
  <si>
    <t>0.00610</t>
  </si>
  <si>
    <t>0.00228</t>
  </si>
  <si>
    <t>2440</t>
  </si>
  <si>
    <t>0.00520</t>
  </si>
  <si>
    <t>0.00189</t>
  </si>
  <si>
    <t>0.0129</t>
  </si>
  <si>
    <t>0.00650</t>
  </si>
  <si>
    <t>0.00630</t>
  </si>
  <si>
    <t>1700</t>
  </si>
  <si>
    <t>0.0279</t>
  </si>
  <si>
    <t>0.0351</t>
  </si>
  <si>
    <t>0.0208</t>
  </si>
  <si>
    <t>0.0580</t>
  </si>
  <si>
    <t>0.0501</t>
  </si>
  <si>
    <t>4.87</t>
  </si>
  <si>
    <t>0.0790</t>
  </si>
  <si>
    <t>0.0358</t>
  </si>
  <si>
    <t>0.0306</t>
  </si>
  <si>
    <t>0.0820</t>
  </si>
  <si>
    <t>0.0461</t>
  </si>
  <si>
    <t>0.182</t>
  </si>
  <si>
    <t>0.0207</t>
  </si>
  <si>
    <t>0.0398</t>
  </si>
  <si>
    <t>0.0393</t>
  </si>
  <si>
    <t>0.0525</t>
  </si>
  <si>
    <t>0.0546</t>
  </si>
  <si>
    <t>0.685</t>
  </si>
  <si>
    <t>0.0440</t>
  </si>
  <si>
    <t>0.0539</t>
  </si>
  <si>
    <t>0.0194</t>
  </si>
  <si>
    <t>0.0470</t>
  </si>
  <si>
    <t>0.0321</t>
  </si>
  <si>
    <t>1.87</t>
  </si>
  <si>
    <t>0.804</t>
  </si>
  <si>
    <t>1060</t>
  </si>
  <si>
    <t>1160</t>
  </si>
  <si>
    <t>1140</t>
  </si>
  <si>
    <t>4.71</t>
  </si>
  <si>
    <t>1.41</t>
  </si>
  <si>
    <t>1.47</t>
  </si>
  <si>
    <t>1.49</t>
  </si>
  <si>
    <t>0.916</t>
  </si>
  <si>
    <t>0.747</t>
  </si>
  <si>
    <t>1.22</t>
  </si>
  <si>
    <t>0.855</t>
  </si>
  <si>
    <t>7.37</t>
  </si>
  <si>
    <t>5.76</t>
  </si>
  <si>
    <t>6.42</t>
  </si>
  <si>
    <t>6.18</t>
  </si>
  <si>
    <t>5.17</t>
  </si>
  <si>
    <t>6.68</t>
  </si>
  <si>
    <t>7.16</t>
  </si>
  <si>
    <t>6.38</t>
  </si>
  <si>
    <t>5.18</t>
  </si>
  <si>
    <t>6.36</t>
  </si>
  <si>
    <t>4.22</t>
  </si>
  <si>
    <t>4.28</t>
  </si>
  <si>
    <t>5.98</t>
  </si>
  <si>
    <t>5.57</t>
  </si>
  <si>
    <t>0.484</t>
  </si>
  <si>
    <t>0.424</t>
  </si>
  <si>
    <t>0.415</t>
  </si>
  <si>
    <t>0.462</t>
  </si>
  <si>
    <t>0.329</t>
  </si>
  <si>
    <t>0.425</t>
  </si>
  <si>
    <t>0.395</t>
  </si>
  <si>
    <t>0.372</t>
  </si>
  <si>
    <t>0.405</t>
  </si>
  <si>
    <t>0.501</t>
  </si>
  <si>
    <t>0.324</t>
  </si>
  <si>
    <t>0.430</t>
  </si>
  <si>
    <t>0.443</t>
  </si>
  <si>
    <t>18.6</t>
  </si>
  <si>
    <t>17.6</t>
  </si>
  <si>
    <t>19.2</t>
  </si>
  <si>
    <t>17.7</t>
  </si>
  <si>
    <t>19.0</t>
  </si>
  <si>
    <t>18.4</t>
  </si>
  <si>
    <t>18.7</t>
  </si>
  <si>
    <t>17.5</t>
  </si>
  <si>
    <t>18.2</t>
  </si>
  <si>
    <t>16.6</t>
  </si>
  <si>
    <t>19.3</t>
  </si>
  <si>
    <t>3.53</t>
  </si>
  <si>
    <t>3.43</t>
  </si>
  <si>
    <t>3.62</t>
  </si>
  <si>
    <t>3.52</t>
  </si>
  <si>
    <t>3.49</t>
  </si>
  <si>
    <t>3.50</t>
  </si>
  <si>
    <t>3.55</t>
  </si>
  <si>
    <t>3.60</t>
  </si>
  <si>
    <t>3.38</t>
  </si>
  <si>
    <t>3.27</t>
  </si>
  <si>
    <t>3.48</t>
  </si>
  <si>
    <t>3.42</t>
  </si>
  <si>
    <t>22.9</t>
  </si>
  <si>
    <t>21.9</t>
  </si>
  <si>
    <t>22.1</t>
  </si>
  <si>
    <t>21.0</t>
  </si>
  <si>
    <t>21.7</t>
  </si>
  <si>
    <t>21.2</t>
  </si>
  <si>
    <t>22.2</t>
  </si>
  <si>
    <t>22.8</t>
  </si>
  <si>
    <t>21.8</t>
  </si>
  <si>
    <t>20.5</t>
  </si>
  <si>
    <t>21.1</t>
  </si>
  <si>
    <t>4.56</t>
  </si>
  <si>
    <t>4.17</t>
  </si>
  <si>
    <t>4.29</t>
  </si>
  <si>
    <t>3.66</t>
  </si>
  <si>
    <t>4.40</t>
  </si>
  <si>
    <t>4.02</t>
  </si>
  <si>
    <t>4.11</t>
  </si>
  <si>
    <t>4.14</t>
  </si>
  <si>
    <t>4.16</t>
  </si>
  <si>
    <t>4.39</t>
  </si>
  <si>
    <t>4.32</t>
  </si>
  <si>
    <t>4.24</t>
  </si>
  <si>
    <t>4.49</t>
  </si>
  <si>
    <t>12.2</t>
  </si>
  <si>
    <t>10.6</t>
  </si>
  <si>
    <t>11.3</t>
  </si>
  <si>
    <t>8.69</t>
  </si>
  <si>
    <t>10.7</t>
  </si>
  <si>
    <t>10.9</t>
  </si>
  <si>
    <t>11.8</t>
  </si>
  <si>
    <t>11.4</t>
  </si>
  <si>
    <t>13.0</t>
  </si>
  <si>
    <t>13.3</t>
  </si>
  <si>
    <t>12.9</t>
  </si>
  <si>
    <t>10.2</t>
  </si>
  <si>
    <t>11.2</t>
  </si>
  <si>
    <t>7.23</t>
  </si>
  <si>
    <t>9.83</t>
  </si>
  <si>
    <t>10.8</t>
  </si>
  <si>
    <t>10.5</t>
  </si>
  <si>
    <t>14.1</t>
  </si>
  <si>
    <t>14.5</t>
  </si>
  <si>
    <t>14.2</t>
  </si>
  <si>
    <t>0.377</t>
  </si>
  <si>
    <t>0.237</t>
  </si>
  <si>
    <t>0.396</t>
  </si>
  <si>
    <t>0.328</t>
  </si>
  <si>
    <t>0.450</t>
  </si>
  <si>
    <t>0.448</t>
  </si>
  <si>
    <t>0.519</t>
  </si>
  <si>
    <t>0.606</t>
  </si>
  <si>
    <t>0.381</t>
  </si>
  <si>
    <t>0.365</t>
  </si>
  <si>
    <t>0.208</t>
  </si>
  <si>
    <t>0.552</t>
  </si>
  <si>
    <t>0.354</t>
  </si>
  <si>
    <t>693</t>
  </si>
  <si>
    <t>702</t>
  </si>
  <si>
    <t>690</t>
  </si>
  <si>
    <t>683</t>
  </si>
  <si>
    <t>581</t>
  </si>
  <si>
    <t>606</t>
  </si>
  <si>
    <t>619</t>
  </si>
  <si>
    <t>586</t>
  </si>
  <si>
    <t>636</t>
  </si>
  <si>
    <t>646</t>
  </si>
  <si>
    <t>668</t>
  </si>
  <si>
    <t>665</t>
  </si>
  <si>
    <t>656</t>
  </si>
  <si>
    <t>517</t>
  </si>
  <si>
    <t>13.7</t>
  </si>
  <si>
    <t>14.9</t>
  </si>
  <si>
    <t>15.3</t>
  </si>
  <si>
    <t>15.9</t>
  </si>
  <si>
    <t>9.72</t>
  </si>
  <si>
    <t>5.14</t>
  </si>
  <si>
    <t>5.30</t>
  </si>
  <si>
    <t>5.35</t>
  </si>
  <si>
    <t>3.78</t>
  </si>
  <si>
    <t>13.4</t>
  </si>
  <si>
    <t>7.94</t>
  </si>
  <si>
    <t>6.57</t>
  </si>
  <si>
    <t>0.00172</t>
  </si>
  <si>
    <t>0.00212</t>
  </si>
  <si>
    <t>0.00231</t>
  </si>
  <si>
    <t>0.0751</t>
  </si>
  <si>
    <t>0.00930</t>
  </si>
  <si>
    <t>0.00660</t>
  </si>
  <si>
    <t>0.0136</t>
  </si>
  <si>
    <t>0.0130</t>
  </si>
  <si>
    <t>0.00250</t>
  </si>
  <si>
    <t>0.00380</t>
  </si>
  <si>
    <t>0.00780</t>
  </si>
  <si>
    <t>0.00260</t>
  </si>
  <si>
    <t>0.211</t>
  </si>
  <si>
    <t>0.0159</t>
  </si>
  <si>
    <t>0.0168</t>
  </si>
  <si>
    <t>0.0154</t>
  </si>
  <si>
    <t>0.0238</t>
  </si>
  <si>
    <t>0.0126</t>
  </si>
  <si>
    <t>0.0147</t>
  </si>
  <si>
    <t>0.0105</t>
  </si>
  <si>
    <t>0.00570</t>
  </si>
  <si>
    <t>0.00500</t>
  </si>
  <si>
    <t>0.00880</t>
  </si>
  <si>
    <t>0.0312</t>
  </si>
  <si>
    <t>0.687</t>
  </si>
  <si>
    <t>0.801</t>
  </si>
  <si>
    <t>0.886</t>
  </si>
  <si>
    <t>0.692</t>
  </si>
  <si>
    <t>0.689</t>
  </si>
  <si>
    <t>0.701</t>
  </si>
  <si>
    <t>0.557</t>
  </si>
  <si>
    <t>0.285</t>
  </si>
  <si>
    <t>0.169</t>
  </si>
  <si>
    <t>0.481</t>
  </si>
  <si>
    <t>0.373</t>
  </si>
  <si>
    <t>4.79</t>
  </si>
  <si>
    <t>5.11</t>
  </si>
  <si>
    <t>4.45</t>
  </si>
  <si>
    <t>4.47</t>
  </si>
  <si>
    <t>4.64</t>
  </si>
  <si>
    <t>4.92</t>
  </si>
  <si>
    <t>4.74</t>
  </si>
  <si>
    <t>3.65</t>
  </si>
  <si>
    <t>4.08</t>
  </si>
  <si>
    <t>3.95</t>
  </si>
  <si>
    <t>2.99</t>
  </si>
  <si>
    <t>3.29</t>
  </si>
  <si>
    <t>0.350</t>
  </si>
  <si>
    <t>0.362</t>
  </si>
  <si>
    <t>0.376</t>
  </si>
  <si>
    <t>0.343</t>
  </si>
  <si>
    <t>0.356</t>
  </si>
  <si>
    <t>0.389</t>
  </si>
  <si>
    <t>0.315</t>
  </si>
  <si>
    <t>0.334</t>
  </si>
  <si>
    <t>0.401</t>
  </si>
  <si>
    <t>0.283</t>
  </si>
  <si>
    <t>0.416</t>
  </si>
  <si>
    <t>0.272</t>
  </si>
  <si>
    <t>19.7</t>
  </si>
  <si>
    <t>20.0</t>
  </si>
  <si>
    <t>20.4</t>
  </si>
  <si>
    <t>21.4</t>
  </si>
  <si>
    <t>19.9</t>
  </si>
  <si>
    <t>21.5</t>
  </si>
  <si>
    <t>7.08</t>
  </si>
  <si>
    <t>7.30</t>
  </si>
  <si>
    <t>7.19</t>
  </si>
  <si>
    <t>6.90</t>
  </si>
  <si>
    <t>6.96</t>
  </si>
  <si>
    <t>6.72</t>
  </si>
  <si>
    <t>7.34</t>
  </si>
  <si>
    <t>7.44</t>
  </si>
  <si>
    <t>7.54</t>
  </si>
  <si>
    <t>7.01</t>
  </si>
  <si>
    <t>6.88</t>
  </si>
  <si>
    <t>81.8</t>
  </si>
  <si>
    <t>82.3</t>
  </si>
  <si>
    <t>80.2</t>
  </si>
  <si>
    <t>79.9</t>
  </si>
  <si>
    <t>73.8</t>
  </si>
  <si>
    <t>75.5</t>
  </si>
  <si>
    <t>74.9</t>
  </si>
  <si>
    <t>70.4</t>
  </si>
  <si>
    <t>78.3</t>
  </si>
  <si>
    <t>80.4</t>
  </si>
  <si>
    <t>76.4</t>
  </si>
  <si>
    <t>76.8</t>
  </si>
  <si>
    <t>68.2</t>
  </si>
  <si>
    <t>26.9</t>
  </si>
  <si>
    <t>27.4</t>
  </si>
  <si>
    <t>26.6</t>
  </si>
  <si>
    <t>26.4</t>
  </si>
  <si>
    <t>23.9</t>
  </si>
  <si>
    <t>25.1</t>
  </si>
  <si>
    <t>24.5</t>
  </si>
  <si>
    <t>18.3</t>
  </si>
  <si>
    <t>102</t>
  </si>
  <si>
    <t>103</t>
  </si>
  <si>
    <t>101</t>
  </si>
  <si>
    <t>100</t>
  </si>
  <si>
    <t>75.9</t>
  </si>
  <si>
    <t>79.3</t>
  </si>
  <si>
    <t>80.6</t>
  </si>
  <si>
    <t>77.9</t>
  </si>
  <si>
    <t>81.3</t>
  </si>
  <si>
    <t>84.7</t>
  </si>
  <si>
    <t>87.2</t>
  </si>
  <si>
    <t>94.0</t>
  </si>
  <si>
    <t>93.8</t>
  </si>
  <si>
    <t>57.4</t>
  </si>
  <si>
    <t>16.4</t>
  </si>
  <si>
    <t>16.9</t>
  </si>
  <si>
    <t>16.5</t>
  </si>
  <si>
    <t>11.6</t>
  </si>
  <si>
    <t>12.0</t>
  </si>
  <si>
    <t>12.5</t>
  </si>
  <si>
    <t>13.2</t>
  </si>
  <si>
    <t>13.8</t>
  </si>
  <si>
    <t>15.5</t>
  </si>
  <si>
    <t>8.42</t>
  </si>
  <si>
    <t>119</t>
  </si>
  <si>
    <t>122</t>
  </si>
  <si>
    <t>78.2</t>
  </si>
  <si>
    <t>86.2</t>
  </si>
  <si>
    <t>83.9</t>
  </si>
  <si>
    <t>88.7</t>
  </si>
  <si>
    <t>92.9</t>
  </si>
  <si>
    <t>98.1</t>
  </si>
  <si>
    <t>58.7</t>
  </si>
  <si>
    <t>17.4</t>
  </si>
  <si>
    <t>17.8</t>
  </si>
  <si>
    <t>10.4</t>
  </si>
  <si>
    <t>11.0</t>
  </si>
  <si>
    <t>11.7</t>
  </si>
  <si>
    <t>12.8</t>
  </si>
  <si>
    <t>7.38</t>
  </si>
  <si>
    <t>0.255</t>
  </si>
  <si>
    <t>0.284</t>
  </si>
  <si>
    <t>0.317</t>
  </si>
  <si>
    <t>0.191</t>
  </si>
  <si>
    <t>0.174</t>
  </si>
  <si>
    <t>0.106</t>
  </si>
  <si>
    <t>0.130</t>
  </si>
  <si>
    <t>0.0920</t>
  </si>
  <si>
    <t>0.104</t>
  </si>
  <si>
    <t>0.202</t>
  </si>
  <si>
    <t>0.168</t>
  </si>
  <si>
    <t>0.115</t>
  </si>
  <si>
    <t>XAn</t>
  </si>
  <si>
    <t>XAb</t>
  </si>
  <si>
    <t>Korth</t>
  </si>
  <si>
    <t>166</t>
  </si>
  <si>
    <t>168</t>
  </si>
  <si>
    <t>125</t>
  </si>
  <si>
    <t>118</t>
  </si>
  <si>
    <t>78.7</t>
  </si>
  <si>
    <t>0.933</t>
  </si>
  <si>
    <t>0.907</t>
  </si>
  <si>
    <t>11.1</t>
  </si>
  <si>
    <t>1870</t>
  </si>
  <si>
    <t>2030</t>
  </si>
  <si>
    <t>9.42</t>
  </si>
  <si>
    <t>1710</t>
  </si>
  <si>
    <t>1790</t>
  </si>
  <si>
    <t>2.48</t>
  </si>
  <si>
    <t>2.65</t>
  </si>
  <si>
    <t>17.0</t>
  </si>
  <si>
    <t>0.184</t>
  </si>
  <si>
    <t>1230</t>
  </si>
  <si>
    <t>1030</t>
  </si>
  <si>
    <t>0.240</t>
  </si>
  <si>
    <t>0.233</t>
  </si>
  <si>
    <t>1330</t>
  </si>
  <si>
    <t>0.829</t>
  </si>
  <si>
    <t>0.721</t>
  </si>
  <si>
    <t>0.682</t>
  </si>
  <si>
    <t>4.20</t>
  </si>
  <si>
    <t>3.07</t>
  </si>
  <si>
    <t>0.766</t>
  </si>
  <si>
    <t>0.925</t>
  </si>
  <si>
    <t>2.72</t>
  </si>
  <si>
    <t>0.147</t>
  </si>
  <si>
    <t>1.09</t>
  </si>
  <si>
    <t>0.878</t>
  </si>
  <si>
    <t>0.472</t>
  </si>
  <si>
    <t>1.33</t>
  </si>
  <si>
    <t>0.749</t>
  </si>
  <si>
    <t>0.0760</t>
  </si>
  <si>
    <t>0.0940</t>
  </si>
  <si>
    <t>4.18</t>
  </si>
  <si>
    <t>4.85</t>
  </si>
  <si>
    <t>5.33</t>
  </si>
  <si>
    <t>4.54</t>
  </si>
  <si>
    <t>0.142</t>
  </si>
  <si>
    <t>0.105</t>
  </si>
  <si>
    <t>0.524</t>
  </si>
  <si>
    <t>0.287</t>
  </si>
  <si>
    <t>0.0970</t>
  </si>
  <si>
    <t>0.161</t>
  </si>
  <si>
    <t>0.522</t>
  </si>
  <si>
    <t>0.340</t>
  </si>
  <si>
    <t>0.0179</t>
  </si>
  <si>
    <t>0.0185</t>
  </si>
  <si>
    <t>0.0388</t>
  </si>
  <si>
    <t>0.0239</t>
  </si>
  <si>
    <t>0.0114</t>
  </si>
  <si>
    <t>0.0128</t>
  </si>
  <si>
    <t>0.0499</t>
  </si>
  <si>
    <t>0.0259</t>
  </si>
  <si>
    <t>0.119</t>
  </si>
  <si>
    <t>0.128</t>
  </si>
  <si>
    <t>0.132</t>
  </si>
  <si>
    <t>0.146</t>
  </si>
  <si>
    <t>0.178</t>
  </si>
  <si>
    <t>0.181</t>
  </si>
  <si>
    <t>0.0286</t>
  </si>
  <si>
    <t>0.0322</t>
  </si>
  <si>
    <t>0.0112</t>
  </si>
  <si>
    <t>0.00280</t>
  </si>
  <si>
    <t>0.00620</t>
  </si>
  <si>
    <t>0.0162</t>
  </si>
  <si>
    <t>0.0352</t>
  </si>
  <si>
    <t>0.0890</t>
  </si>
  <si>
    <t>0.0267</t>
  </si>
  <si>
    <t>0.00270</t>
  </si>
  <si>
    <t>0.0181</t>
  </si>
  <si>
    <t>0.0640</t>
  </si>
  <si>
    <t>0.157</t>
  </si>
  <si>
    <t>0.0176</t>
  </si>
  <si>
    <t>0.0134</t>
  </si>
  <si>
    <t>0.00170</t>
  </si>
  <si>
    <t>0.0369</t>
  </si>
  <si>
    <t>0.124</t>
  </si>
  <si>
    <t>0.0960</t>
  </si>
  <si>
    <t>0.0206</t>
  </si>
  <si>
    <t>0.00420</t>
  </si>
  <si>
    <t>0.00400</t>
  </si>
  <si>
    <t>0.0600</t>
  </si>
  <si>
    <t>0.241</t>
  </si>
  <si>
    <t>0.0177</t>
  </si>
  <si>
    <t>0.0253</t>
  </si>
  <si>
    <t>0.00430</t>
  </si>
  <si>
    <t>0.00730</t>
  </si>
  <si>
    <t>0.0374</t>
  </si>
  <si>
    <t>2.49</t>
  </si>
  <si>
    <t>0.193</t>
  </si>
  <si>
    <t>0.00670</t>
  </si>
  <si>
    <t xml:space="preserve">Table 6: Biotite Major element Compositions </t>
  </si>
  <si>
    <t>Table 4: Plagioclase Major element Compositions</t>
  </si>
  <si>
    <t>T(°C)</t>
  </si>
  <si>
    <t>Table 7:  Garnet-Biotite Thermometry</t>
  </si>
  <si>
    <t>Table 8: Bulk rock compositions used for calculation of phase equilibria modelling using Perple_X</t>
  </si>
  <si>
    <t>1.25</t>
  </si>
  <si>
    <t>1.48</t>
  </si>
  <si>
    <t>3.39</t>
  </si>
  <si>
    <t>0.803</t>
  </si>
  <si>
    <t>2.94</t>
  </si>
  <si>
    <t>3.73</t>
  </si>
  <si>
    <t>7.43</t>
  </si>
  <si>
    <t>1.27</t>
  </si>
  <si>
    <t>1.52</t>
  </si>
  <si>
    <t>0.220</t>
  </si>
  <si>
    <t>0.512</t>
  </si>
  <si>
    <t>0.116</t>
  </si>
  <si>
    <t>0.765</t>
  </si>
  <si>
    <t>1.59</t>
  </si>
  <si>
    <t>3.81</t>
  </si>
  <si>
    <t>0.352</t>
  </si>
  <si>
    <t>6.06</t>
  </si>
  <si>
    <t>344</t>
  </si>
  <si>
    <t>251</t>
  </si>
  <si>
    <t>898</t>
  </si>
  <si>
    <t>385</t>
  </si>
  <si>
    <t>354</t>
  </si>
  <si>
    <t>301</t>
  </si>
  <si>
    <t>418</t>
  </si>
  <si>
    <t>458</t>
  </si>
  <si>
    <t>171</t>
  </si>
  <si>
    <t>355</t>
  </si>
  <si>
    <t>163</t>
  </si>
  <si>
    <t>317</t>
  </si>
  <si>
    <t>395</t>
  </si>
  <si>
    <t>412</t>
  </si>
  <si>
    <t>443</t>
  </si>
  <si>
    <t>74.7</t>
  </si>
  <si>
    <t>41.7</t>
  </si>
  <si>
    <t>45.4</t>
  </si>
  <si>
    <t>33.5</t>
  </si>
  <si>
    <t>25.4</t>
  </si>
  <si>
    <t>27.3</t>
  </si>
  <si>
    <t>26.8</t>
  </si>
  <si>
    <t>32.0</t>
  </si>
  <si>
    <t>5.96</t>
  </si>
  <si>
    <t>6.44</t>
  </si>
  <si>
    <t>5.75</t>
  </si>
  <si>
    <t>6.29</t>
  </si>
  <si>
    <t>5.68</t>
  </si>
  <si>
    <t>6.81</t>
  </si>
  <si>
    <t>6.00</t>
  </si>
  <si>
    <t>5.55</t>
  </si>
  <si>
    <t>5.83</t>
  </si>
  <si>
    <t>8.68</t>
  </si>
  <si>
    <t>7.75</t>
  </si>
  <si>
    <t>7.98</t>
  </si>
  <si>
    <t>9.32</t>
  </si>
  <si>
    <t>10.1</t>
  </si>
  <si>
    <t>73.7</t>
  </si>
  <si>
    <t>9.88</t>
  </si>
  <si>
    <t>25.0</t>
  </si>
  <si>
    <t>8.61</t>
  </si>
  <si>
    <t>23.1</t>
  </si>
  <si>
    <t>15.7</t>
  </si>
  <si>
    <t>34.3</t>
  </si>
  <si>
    <t>12.6</t>
  </si>
  <si>
    <t>13.5</t>
  </si>
  <si>
    <t>6.70</t>
  </si>
  <si>
    <t>3.28</t>
  </si>
  <si>
    <t>0.351</t>
  </si>
  <si>
    <t>5.07</t>
  </si>
  <si>
    <t>0.574</t>
  </si>
  <si>
    <t>0.135</t>
  </si>
  <si>
    <t>0.195</t>
  </si>
  <si>
    <t>0.0567</t>
  </si>
  <si>
    <t>0.785</t>
  </si>
  <si>
    <t>0.0874</t>
  </si>
  <si>
    <t>0.0258</t>
  </si>
  <si>
    <t>0.0241</t>
  </si>
  <si>
    <t>0.0117</t>
  </si>
  <si>
    <t>0.509</t>
  </si>
  <si>
    <t>0.270</t>
  </si>
  <si>
    <t>10.3</t>
  </si>
  <si>
    <t>5.54</t>
  </si>
  <si>
    <t>0.671</t>
  </si>
  <si>
    <t>1.30</t>
  </si>
  <si>
    <t>0.458</t>
  </si>
  <si>
    <t>4.73</t>
  </si>
  <si>
    <t>0.379</t>
  </si>
  <si>
    <t>0.774</t>
  </si>
  <si>
    <t>0.222</t>
  </si>
  <si>
    <t>0.467</t>
  </si>
  <si>
    <t>0.179</t>
  </si>
  <si>
    <t>1.11</t>
  </si>
  <si>
    <t>0.339</t>
  </si>
  <si>
    <t>0.573</t>
  </si>
  <si>
    <t>0.618</t>
  </si>
  <si>
    <t>0.534</t>
  </si>
  <si>
    <t>0.807</t>
  </si>
  <si>
    <t>0.275</t>
  </si>
  <si>
    <t>0.102</t>
  </si>
  <si>
    <t>0.686</t>
  </si>
  <si>
    <t>0.409</t>
  </si>
  <si>
    <t>0.406</t>
  </si>
  <si>
    <t>0.235</t>
  </si>
  <si>
    <t>0.862</t>
  </si>
  <si>
    <t>0.399</t>
  </si>
  <si>
    <t>0.330</t>
  </si>
  <si>
    <t>0.548</t>
  </si>
  <si>
    <t>0.588</t>
  </si>
  <si>
    <t>0.465</t>
  </si>
  <si>
    <t>1.26</t>
  </si>
  <si>
    <t>0.305</t>
  </si>
  <si>
    <t>0.217</t>
  </si>
  <si>
    <t>0.292</t>
  </si>
  <si>
    <t>0.466</t>
  </si>
  <si>
    <t>0.369</t>
  </si>
  <si>
    <t>591</t>
  </si>
  <si>
    <t>349</t>
  </si>
  <si>
    <t>1320</t>
  </si>
  <si>
    <t>599</t>
  </si>
  <si>
    <t>452</t>
  </si>
  <si>
    <t>874</t>
  </si>
  <si>
    <t>688</t>
  </si>
  <si>
    <t>728</t>
  </si>
  <si>
    <t>1150</t>
  </si>
  <si>
    <t>475</t>
  </si>
  <si>
    <t>131</t>
  </si>
  <si>
    <t>380</t>
  </si>
  <si>
    <t>723</t>
  </si>
  <si>
    <t>1.02</t>
  </si>
  <si>
    <t>1.17</t>
  </si>
  <si>
    <t>1.54</t>
  </si>
  <si>
    <t>1.29</t>
  </si>
  <si>
    <t>0.971</t>
  </si>
  <si>
    <t>1.37</t>
  </si>
  <si>
    <t>20.2</t>
  </si>
  <si>
    <t>1.73</t>
  </si>
  <si>
    <t>0.936</t>
  </si>
  <si>
    <t>0.699</t>
  </si>
  <si>
    <t>0.827</t>
  </si>
  <si>
    <t>1.91</t>
  </si>
  <si>
    <t>1.23</t>
  </si>
  <si>
    <t>1.89</t>
  </si>
  <si>
    <t>0.0493</t>
  </si>
  <si>
    <t>0.0485</t>
  </si>
  <si>
    <t>0.164</t>
  </si>
  <si>
    <t>0.0504</t>
  </si>
  <si>
    <t>0.0429</t>
  </si>
  <si>
    <t>0.0403</t>
  </si>
  <si>
    <t>0.0694</t>
  </si>
  <si>
    <t>0.0532</t>
  </si>
  <si>
    <t>0.0869</t>
  </si>
  <si>
    <t>0.0443</t>
  </si>
  <si>
    <t>0.0410</t>
  </si>
  <si>
    <t>0.0426</t>
  </si>
  <si>
    <t>0.0503</t>
  </si>
  <si>
    <t>0.0380</t>
  </si>
  <si>
    <t>0.0977</t>
  </si>
  <si>
    <t>0.0158</t>
  </si>
  <si>
    <t>25.6</t>
  </si>
  <si>
    <t>8.62</t>
  </si>
  <si>
    <t>22.6</t>
  </si>
  <si>
    <t>6.27</t>
  </si>
  <si>
    <t>42.1</t>
  </si>
  <si>
    <t>0.00501</t>
  </si>
  <si>
    <t>0.0189</t>
  </si>
  <si>
    <t>0.0586</t>
  </si>
  <si>
    <t>0.0151</t>
  </si>
  <si>
    <t>19.5</t>
  </si>
  <si>
    <t>6.89</t>
  </si>
  <si>
    <t>40.5</t>
  </si>
  <si>
    <t>16.1</t>
  </si>
  <si>
    <t>51.3</t>
  </si>
  <si>
    <t>15.1</t>
  </si>
  <si>
    <t>87.3</t>
  </si>
  <si>
    <t>29.3</t>
  </si>
  <si>
    <t>5.70</t>
  </si>
  <si>
    <t>0.0826</t>
  </si>
  <si>
    <t>0.118</t>
  </si>
  <si>
    <t>3.92</t>
  </si>
  <si>
    <t>0.149</t>
  </si>
  <si>
    <t>4.04</t>
  </si>
  <si>
    <t>1.06</t>
  </si>
  <si>
    <t>7.28</t>
  </si>
  <si>
    <t>0.0137</t>
  </si>
  <si>
    <t>0.0418</t>
  </si>
  <si>
    <t>0.374</t>
  </si>
  <si>
    <t>16.2</t>
  </si>
  <si>
    <t>1.75</t>
  </si>
  <si>
    <t>8.27</t>
  </si>
  <si>
    <t>4.65</t>
  </si>
  <si>
    <t>31.3</t>
  </si>
  <si>
    <t>1.79</t>
  </si>
  <si>
    <t>0.308</t>
  </si>
  <si>
    <t>0.770</t>
  </si>
  <si>
    <t>1.39</t>
  </si>
  <si>
    <t>4.94</t>
  </si>
  <si>
    <t>2.13</t>
  </si>
  <si>
    <t>3.46</t>
  </si>
  <si>
    <t>2.92</t>
  </si>
  <si>
    <t>7.46</t>
  </si>
  <si>
    <t>3.23</t>
  </si>
  <si>
    <t>2.47</t>
  </si>
  <si>
    <t>7.21</t>
  </si>
  <si>
    <t>2.90</t>
  </si>
  <si>
    <t>4.12</t>
  </si>
  <si>
    <t>0.546</t>
  </si>
  <si>
    <t>1.65</t>
  </si>
  <si>
    <t>2.82</t>
  </si>
  <si>
    <t>7.78</t>
  </si>
  <si>
    <t>3.98</t>
  </si>
  <si>
    <t>0.873</t>
  </si>
  <si>
    <t>2.05</t>
  </si>
  <si>
    <t>0.814</t>
  </si>
  <si>
    <t>2.84</t>
  </si>
  <si>
    <t>3.05</t>
  </si>
  <si>
    <t>0.659</t>
  </si>
  <si>
    <t>3.96</t>
  </si>
  <si>
    <t>0.797</t>
  </si>
  <si>
    <t>0.297</t>
  </si>
  <si>
    <t>1.04</t>
  </si>
  <si>
    <t>0.983</t>
  </si>
  <si>
    <t>1.28</t>
  </si>
  <si>
    <t>0.998</t>
  </si>
  <si>
    <t>24.2</t>
  </si>
  <si>
    <t>9.90</t>
  </si>
  <si>
    <t>11.5</t>
  </si>
  <si>
    <t>31.6</t>
  </si>
  <si>
    <t>8.85</t>
  </si>
  <si>
    <t>13.9</t>
  </si>
  <si>
    <t>31.2</t>
  </si>
  <si>
    <t>4.82</t>
  </si>
  <si>
    <t>3.44</t>
  </si>
  <si>
    <t>8.31</t>
  </si>
  <si>
    <t>4.36</t>
  </si>
  <si>
    <t>7.14</t>
  </si>
  <si>
    <t>4.23</t>
  </si>
  <si>
    <t>8.58</t>
  </si>
  <si>
    <t>0.924</t>
  </si>
  <si>
    <t>2.70</t>
  </si>
  <si>
    <t>4.61</t>
  </si>
  <si>
    <t>9.40</t>
  </si>
  <si>
    <t>4.97</t>
  </si>
  <si>
    <t>53.7</t>
  </si>
  <si>
    <t>36.5</t>
  </si>
  <si>
    <t>108</t>
  </si>
  <si>
    <t>51.2</t>
  </si>
  <si>
    <t>35.7</t>
  </si>
  <si>
    <t>79.0</t>
  </si>
  <si>
    <t>53.2</t>
  </si>
  <si>
    <t>56.4</t>
  </si>
  <si>
    <t>94.3</t>
  </si>
  <si>
    <t>45.0</t>
  </si>
  <si>
    <t>31.9</t>
  </si>
  <si>
    <t>57.3</t>
  </si>
  <si>
    <t>56.8</t>
  </si>
  <si>
    <t>18.8</t>
  </si>
  <si>
    <t>13.6</t>
  </si>
  <si>
    <t>19.8</t>
  </si>
  <si>
    <t>32.9</t>
  </si>
  <si>
    <t>11.9</t>
  </si>
  <si>
    <t>22.4</t>
  </si>
  <si>
    <t>37.8</t>
  </si>
  <si>
    <t>84.0</t>
  </si>
  <si>
    <t>39.2</t>
  </si>
  <si>
    <t>204</t>
  </si>
  <si>
    <t>87.8</t>
  </si>
  <si>
    <t>67.0</t>
  </si>
  <si>
    <t>157</t>
  </si>
  <si>
    <t>62.1</t>
  </si>
  <si>
    <t>56.9</t>
  </si>
  <si>
    <t>110</t>
  </si>
  <si>
    <t>93.3</t>
  </si>
  <si>
    <t>6.79</t>
  </si>
  <si>
    <t>53.0</t>
  </si>
  <si>
    <t>20.1</t>
  </si>
  <si>
    <t>29.2</t>
  </si>
  <si>
    <t>27.8</t>
  </si>
  <si>
    <t>4.38</t>
  </si>
  <si>
    <t>25.8</t>
  </si>
  <si>
    <t>35.1</t>
  </si>
  <si>
    <t>180</t>
  </si>
  <si>
    <t>49.8</t>
  </si>
  <si>
    <t>511</t>
  </si>
  <si>
    <t>200</t>
  </si>
  <si>
    <t>173</t>
  </si>
  <si>
    <t>293</t>
  </si>
  <si>
    <t>299</t>
  </si>
  <si>
    <t>278</t>
  </si>
  <si>
    <t>434</t>
  </si>
  <si>
    <t>126</t>
  </si>
  <si>
    <t>135</t>
  </si>
  <si>
    <t>262</t>
  </si>
  <si>
    <t>321</t>
  </si>
  <si>
    <t>6.87</t>
  </si>
  <si>
    <t>97.1</t>
  </si>
  <si>
    <t>38.5</t>
  </si>
  <si>
    <t>34.9</t>
  </si>
  <si>
    <t>55.5</t>
  </si>
  <si>
    <t>58.0</t>
  </si>
  <si>
    <t>47.1</t>
  </si>
  <si>
    <t>86.4</t>
  </si>
  <si>
    <t>23.2</t>
  </si>
  <si>
    <t>51.1</t>
  </si>
  <si>
    <t>57.1</t>
  </si>
  <si>
    <t>39.5</t>
  </si>
  <si>
    <t>8200</t>
  </si>
  <si>
    <t>9410</t>
  </si>
  <si>
    <t>7840</t>
  </si>
  <si>
    <t>7290</t>
  </si>
  <si>
    <t>7400</t>
  </si>
  <si>
    <t>8530</t>
  </si>
  <si>
    <t>7450</t>
  </si>
  <si>
    <t>8820</t>
  </si>
  <si>
    <t>7890</t>
  </si>
  <si>
    <t>8150</t>
  </si>
  <si>
    <t>6600</t>
  </si>
  <si>
    <t>6980</t>
  </si>
  <si>
    <t>7160</t>
  </si>
  <si>
    <t>7470</t>
  </si>
  <si>
    <t>7550</t>
  </si>
  <si>
    <t>0.392</t>
  </si>
  <si>
    <t>0.391</t>
  </si>
  <si>
    <t>0.537</t>
  </si>
  <si>
    <t>0.321</t>
  </si>
  <si>
    <t>0.473</t>
  </si>
  <si>
    <t>1.08</t>
  </si>
  <si>
    <t>0.273</t>
  </si>
  <si>
    <t>0.185</t>
  </si>
  <si>
    <t>0.221</t>
  </si>
  <si>
    <t>0.616</t>
  </si>
  <si>
    <t>0.656</t>
  </si>
  <si>
    <t>0.591</t>
  </si>
  <si>
    <t>62.4</t>
  </si>
  <si>
    <t>38.0</t>
  </si>
  <si>
    <t>109</t>
  </si>
  <si>
    <t>55.0</t>
  </si>
  <si>
    <t>66.7</t>
  </si>
  <si>
    <t>198</t>
  </si>
  <si>
    <t>55.8</t>
  </si>
  <si>
    <t>550</t>
  </si>
  <si>
    <t>12.4</t>
  </si>
  <si>
    <t>22.7</t>
  </si>
  <si>
    <t>38.7</t>
  </si>
  <si>
    <t>75.0</t>
  </si>
  <si>
    <t>58.2</t>
  </si>
  <si>
    <t>57.6</t>
  </si>
  <si>
    <t>124</t>
  </si>
  <si>
    <t>62.0</t>
  </si>
  <si>
    <t>74.1</t>
  </si>
  <si>
    <t>221</t>
  </si>
  <si>
    <t>89.5</t>
  </si>
  <si>
    <t>280</t>
  </si>
  <si>
    <t>86.7</t>
  </si>
  <si>
    <t>27.0</t>
  </si>
  <si>
    <t>83.0</t>
  </si>
  <si>
    <t>78.1</t>
  </si>
  <si>
    <t>62.3</t>
  </si>
  <si>
    <t>72.5</t>
  </si>
  <si>
    <t>8.97</t>
  </si>
  <si>
    <t>1.97</t>
  </si>
  <si>
    <t>0.852</t>
  </si>
  <si>
    <t>1.92</t>
  </si>
  <si>
    <t>1.85</t>
  </si>
  <si>
    <t>1.63</t>
  </si>
  <si>
    <t>5.87</t>
  </si>
  <si>
    <t>9.65</t>
  </si>
  <si>
    <t>8.77</t>
  </si>
  <si>
    <t>1.83</t>
  </si>
  <si>
    <t>3.90</t>
  </si>
  <si>
    <t>0.140</t>
  </si>
  <si>
    <t>0.229</t>
  </si>
  <si>
    <t>4.70</t>
  </si>
  <si>
    <t>0.589</t>
  </si>
  <si>
    <t>2.02</t>
  </si>
  <si>
    <t>30.4</t>
  </si>
  <si>
    <t>5.21</t>
  </si>
  <si>
    <t>352</t>
  </si>
  <si>
    <t>310</t>
  </si>
  <si>
    <t>624</t>
  </si>
  <si>
    <t>778</t>
  </si>
  <si>
    <t>486</t>
  </si>
  <si>
    <t>169</t>
  </si>
  <si>
    <t>325</t>
  </si>
  <si>
    <t>199</t>
  </si>
  <si>
    <t>260</t>
  </si>
  <si>
    <t>288</t>
  </si>
  <si>
    <t>439</t>
  </si>
  <si>
    <t>396</t>
  </si>
  <si>
    <t>22.3</t>
  </si>
  <si>
    <t>20.6</t>
  </si>
  <si>
    <t>56.2</t>
  </si>
  <si>
    <t>24.8</t>
  </si>
  <si>
    <t>44.6</t>
  </si>
  <si>
    <t>27.5</t>
  </si>
  <si>
    <t>64.3</t>
  </si>
  <si>
    <t>48.1</t>
  </si>
  <si>
    <t>5.26</t>
  </si>
  <si>
    <t>7.09</t>
  </si>
  <si>
    <t>6.05</t>
  </si>
  <si>
    <t>7.73</t>
  </si>
  <si>
    <t>6.10</t>
  </si>
  <si>
    <t>4.35</t>
  </si>
  <si>
    <t>8.84</t>
  </si>
  <si>
    <t>7.61</t>
  </si>
  <si>
    <t>6.65</t>
  </si>
  <si>
    <t>5.86</t>
  </si>
  <si>
    <t>6.78</t>
  </si>
  <si>
    <t>9.51</t>
  </si>
  <si>
    <t>32.1</t>
  </si>
  <si>
    <t>19.1</t>
  </si>
  <si>
    <t>5.60</t>
  </si>
  <si>
    <t>34.5</t>
  </si>
  <si>
    <t>39.1</t>
  </si>
  <si>
    <t>38.2</t>
  </si>
  <si>
    <t>42.2</t>
  </si>
  <si>
    <t>0.0433</t>
  </si>
  <si>
    <t>1.13</t>
  </si>
  <si>
    <t>0.0899</t>
  </si>
  <si>
    <t>0.126</t>
  </si>
  <si>
    <t>0.604</t>
  </si>
  <si>
    <t>0.0942</t>
  </si>
  <si>
    <t>0.198</t>
  </si>
  <si>
    <t>0.0444</t>
  </si>
  <si>
    <t>0.278</t>
  </si>
  <si>
    <t>0.342</t>
  </si>
  <si>
    <t>0.783</t>
  </si>
  <si>
    <t>0.248</t>
  </si>
  <si>
    <t>1.01</t>
  </si>
  <si>
    <t>0.206</t>
  </si>
  <si>
    <t>0.454</t>
  </si>
  <si>
    <t>3.84</t>
  </si>
  <si>
    <t>3.82</t>
  </si>
  <si>
    <t>0.358</t>
  </si>
  <si>
    <t>3.58</t>
  </si>
  <si>
    <t>0.957</t>
  </si>
  <si>
    <t>0.153</t>
  </si>
  <si>
    <t>0.388</t>
  </si>
  <si>
    <t>0.200</t>
  </si>
  <si>
    <t>0.729</t>
  </si>
  <si>
    <t>0.902</t>
  </si>
  <si>
    <t>0.486</t>
  </si>
  <si>
    <t>0.0656</t>
  </si>
  <si>
    <t>0.0599</t>
  </si>
  <si>
    <t>0.251</t>
  </si>
  <si>
    <t>0.139</t>
  </si>
  <si>
    <t>0.543</t>
  </si>
  <si>
    <t>0.493</t>
  </si>
  <si>
    <t>0.253</t>
  </si>
  <si>
    <t>0.232</t>
  </si>
  <si>
    <t>0.665</t>
  </si>
  <si>
    <t>0.576</t>
  </si>
  <si>
    <t>0.280</t>
  </si>
  <si>
    <t>0.256</t>
  </si>
  <si>
    <t>0.476</t>
  </si>
  <si>
    <t>0.219</t>
  </si>
  <si>
    <t>0.254</t>
  </si>
  <si>
    <t>0.525</t>
  </si>
  <si>
    <t>215</t>
  </si>
  <si>
    <t>594</t>
  </si>
  <si>
    <t>1180</t>
  </si>
  <si>
    <t>1410</t>
  </si>
  <si>
    <t>715</t>
  </si>
  <si>
    <t>250</t>
  </si>
  <si>
    <t>415</t>
  </si>
  <si>
    <t>309</t>
  </si>
  <si>
    <t>141</t>
  </si>
  <si>
    <t>80.9</t>
  </si>
  <si>
    <t>312</t>
  </si>
  <si>
    <t>766</t>
  </si>
  <si>
    <t>643</t>
  </si>
  <si>
    <t>1.43</t>
  </si>
  <si>
    <t>1.78</t>
  </si>
  <si>
    <t>4.37</t>
  </si>
  <si>
    <t>2.37</t>
  </si>
  <si>
    <t>1.19</t>
  </si>
  <si>
    <t>1.21</t>
  </si>
  <si>
    <t>0.627</t>
  </si>
  <si>
    <t>0.649</t>
  </si>
  <si>
    <t>0.667</t>
  </si>
  <si>
    <t>2.30</t>
  </si>
  <si>
    <t>1.94</t>
  </si>
  <si>
    <t>3.32</t>
  </si>
  <si>
    <t>0.0333</t>
  </si>
  <si>
    <t>0.0348</t>
  </si>
  <si>
    <t>0.0431</t>
  </si>
  <si>
    <t>0.0395</t>
  </si>
  <si>
    <t>0.0529</t>
  </si>
  <si>
    <t>0.0382</t>
  </si>
  <si>
    <t>0.0432</t>
  </si>
  <si>
    <t>0.192</t>
  </si>
  <si>
    <t>0.0961</t>
  </si>
  <si>
    <t>0.0677</t>
  </si>
  <si>
    <t>0.0552</t>
  </si>
  <si>
    <t>0.0693</t>
  </si>
  <si>
    <t>0.00360</t>
  </si>
  <si>
    <t>0.0508</t>
  </si>
  <si>
    <t>0.0659</t>
  </si>
  <si>
    <t>0.0143</t>
  </si>
  <si>
    <t>6.41</t>
  </si>
  <si>
    <t>0.0711</t>
  </si>
  <si>
    <t>6.56</t>
  </si>
  <si>
    <t>27.9</t>
  </si>
  <si>
    <t>0.0696</t>
  </si>
  <si>
    <t>5.56</t>
  </si>
  <si>
    <t>3.72</t>
  </si>
  <si>
    <t>2.69</t>
  </si>
  <si>
    <t>39.9</t>
  </si>
  <si>
    <t>38.1</t>
  </si>
  <si>
    <t>3.20</t>
  </si>
  <si>
    <t>28.4</t>
  </si>
  <si>
    <t>2.50</t>
  </si>
  <si>
    <t>37.7</t>
  </si>
  <si>
    <t>3.18</t>
  </si>
  <si>
    <t>0.295</t>
  </si>
  <si>
    <t>2.39</t>
  </si>
  <si>
    <t>0.103</t>
  </si>
  <si>
    <t>1.10</t>
  </si>
  <si>
    <t>0.0371</t>
  </si>
  <si>
    <t>0.0629</t>
  </si>
  <si>
    <t>0.0762</t>
  </si>
  <si>
    <t>0.456</t>
  </si>
  <si>
    <t>5.61</t>
  </si>
  <si>
    <t>0.165</t>
  </si>
  <si>
    <t>1.69</t>
  </si>
  <si>
    <t>1.00</t>
  </si>
  <si>
    <t>4.21</t>
  </si>
  <si>
    <t>1.34</t>
  </si>
  <si>
    <t>1.86</t>
  </si>
  <si>
    <t>5.39</t>
  </si>
  <si>
    <t>0.526</t>
  </si>
  <si>
    <t>5.12</t>
  </si>
  <si>
    <t>3.36</t>
  </si>
  <si>
    <t>7.93</t>
  </si>
  <si>
    <t>0.661</t>
  </si>
  <si>
    <t>5.91</t>
  </si>
  <si>
    <t>2.67</t>
  </si>
  <si>
    <t>7.59</t>
  </si>
  <si>
    <t>4.55</t>
  </si>
  <si>
    <t>3.94</t>
  </si>
  <si>
    <t>0.871</t>
  </si>
  <si>
    <t>2.22</t>
  </si>
  <si>
    <t>1.98</t>
  </si>
  <si>
    <t>4.19</t>
  </si>
  <si>
    <t>8.88</t>
  </si>
  <si>
    <t>2.21</t>
  </si>
  <si>
    <t>5.10</t>
  </si>
  <si>
    <t>0.279</t>
  </si>
  <si>
    <t>1.53</t>
  </si>
  <si>
    <t>0.269</t>
  </si>
  <si>
    <t>0.825</t>
  </si>
  <si>
    <t>0.249</t>
  </si>
  <si>
    <t>0.114</t>
  </si>
  <si>
    <t>0.503</t>
  </si>
  <si>
    <t>1.84</t>
  </si>
  <si>
    <t>0.737</t>
  </si>
  <si>
    <t>3.68</t>
  </si>
  <si>
    <t>26.7</t>
  </si>
  <si>
    <t>8.54</t>
  </si>
  <si>
    <t>8.12</t>
  </si>
  <si>
    <t>16.0</t>
  </si>
  <si>
    <t>8.74</t>
  </si>
  <si>
    <t>18.1</t>
  </si>
  <si>
    <t>8.40</t>
  </si>
  <si>
    <t>9.48</t>
  </si>
  <si>
    <t>4.31</t>
  </si>
  <si>
    <t>3.93</t>
  </si>
  <si>
    <t>2.36</t>
  </si>
  <si>
    <t>2.20</t>
  </si>
  <si>
    <t>3.88</t>
  </si>
  <si>
    <t>2.77</t>
  </si>
  <si>
    <t>44.5</t>
  </si>
  <si>
    <t>104</t>
  </si>
  <si>
    <t>53.6</t>
  </si>
  <si>
    <t>43.6</t>
  </si>
  <si>
    <t>12.7</t>
  </si>
  <si>
    <t>35.5</t>
  </si>
  <si>
    <t>29.1</t>
  </si>
  <si>
    <t>68.5</t>
  </si>
  <si>
    <t>50.7</t>
  </si>
  <si>
    <t>37.3</t>
  </si>
  <si>
    <t>46.4</t>
  </si>
  <si>
    <t>7.45</t>
  </si>
  <si>
    <t>8.81</t>
  </si>
  <si>
    <t>2.40</t>
  </si>
  <si>
    <t>9.85</t>
  </si>
  <si>
    <t>8.03</t>
  </si>
  <si>
    <t>24.3</t>
  </si>
  <si>
    <t>85.0</t>
  </si>
  <si>
    <t>107</t>
  </si>
  <si>
    <t>37.5</t>
  </si>
  <si>
    <t>44.9</t>
  </si>
  <si>
    <t>40.9</t>
  </si>
  <si>
    <t>36.8</t>
  </si>
  <si>
    <t>26.2</t>
  </si>
  <si>
    <t>7.57</t>
  </si>
  <si>
    <t>7.86</t>
  </si>
  <si>
    <t>39.0</t>
  </si>
  <si>
    <t>27.1</t>
  </si>
  <si>
    <t>9.52</t>
  </si>
  <si>
    <t>7.40</t>
  </si>
  <si>
    <t>9.07</t>
  </si>
  <si>
    <t>26.0</t>
  </si>
  <si>
    <t>181</t>
  </si>
  <si>
    <t>56.0</t>
  </si>
  <si>
    <t>358</t>
  </si>
  <si>
    <t>430</t>
  </si>
  <si>
    <t>291</t>
  </si>
  <si>
    <t>51.7</t>
  </si>
  <si>
    <t>8.94</t>
  </si>
  <si>
    <t>92.8</t>
  </si>
  <si>
    <t>28.8</t>
  </si>
  <si>
    <t>264</t>
  </si>
  <si>
    <t>246</t>
  </si>
  <si>
    <t>33.3</t>
  </si>
  <si>
    <t>64.4</t>
  </si>
  <si>
    <t>75.8</t>
  </si>
  <si>
    <t>58.1</t>
  </si>
  <si>
    <t>6.74</t>
  </si>
  <si>
    <t>0.959</t>
  </si>
  <si>
    <t>3.67</t>
  </si>
  <si>
    <t>46.3</t>
  </si>
  <si>
    <t>8310</t>
  </si>
  <si>
    <t>6990</t>
  </si>
  <si>
    <t>8850</t>
  </si>
  <si>
    <t>6970</t>
  </si>
  <si>
    <t>7680</t>
  </si>
  <si>
    <t>8960</t>
  </si>
  <si>
    <t>8730</t>
  </si>
  <si>
    <t>8760</t>
  </si>
  <si>
    <t>8480</t>
  </si>
  <si>
    <t>10200</t>
  </si>
  <si>
    <t>10300</t>
  </si>
  <si>
    <t>9200</t>
  </si>
  <si>
    <t>8660</t>
  </si>
  <si>
    <t>8260</t>
  </si>
  <si>
    <t>0.348</t>
  </si>
  <si>
    <t>0.610</t>
  </si>
  <si>
    <t>0.427</t>
  </si>
  <si>
    <t>0.690</t>
  </si>
  <si>
    <t>2.42</t>
  </si>
  <si>
    <t>0.942</t>
  </si>
  <si>
    <t>0.564</t>
  </si>
  <si>
    <t>0.879</t>
  </si>
  <si>
    <t>0.122</t>
  </si>
  <si>
    <t>0.994</t>
  </si>
  <si>
    <t>0.892</t>
  </si>
  <si>
    <t>2.34</t>
  </si>
  <si>
    <t>61.9</t>
  </si>
  <si>
    <t>43.8</t>
  </si>
  <si>
    <t>233</t>
  </si>
  <si>
    <t>97.3</t>
  </si>
  <si>
    <t>176</t>
  </si>
  <si>
    <t>57.5</t>
  </si>
  <si>
    <t>44.3</t>
  </si>
  <si>
    <t>116</t>
  </si>
  <si>
    <t>45.7</t>
  </si>
  <si>
    <t>97.0</t>
  </si>
  <si>
    <t>34.0</t>
  </si>
  <si>
    <t>52.7</t>
  </si>
  <si>
    <t>68.0</t>
  </si>
  <si>
    <t>60.0</t>
  </si>
  <si>
    <t>159</t>
  </si>
  <si>
    <t>138</t>
  </si>
  <si>
    <t>71.4</t>
  </si>
  <si>
    <t>64.7</t>
  </si>
  <si>
    <t>174</t>
  </si>
  <si>
    <t>88.6</t>
  </si>
  <si>
    <t>144</t>
  </si>
  <si>
    <t>193</t>
  </si>
  <si>
    <t>55.4</t>
  </si>
  <si>
    <t>165</t>
  </si>
  <si>
    <t>Table 9b: Summary of U-Th-Pb LA-ICP-MS data of zircons from the Leucosome (CM 27B-17)</t>
  </si>
  <si>
    <t>Table 9a: Summary of U-Th-Pb LA-ICP-MS data of zircons from the Metapelite (CM 27C-17)</t>
  </si>
  <si>
    <t>Table 9: Summary of U-Th-Pb LA-ICP-MS data of zircons</t>
  </si>
  <si>
    <t>2.38</t>
  </si>
  <si>
    <t>0.977</t>
  </si>
  <si>
    <t>0.698</t>
  </si>
  <si>
    <t>4.43</t>
  </si>
  <si>
    <t>3.97</t>
  </si>
  <si>
    <t>8.53</t>
  </si>
  <si>
    <t>2.89</t>
  </si>
  <si>
    <t>2.87</t>
  </si>
  <si>
    <t>8.63</t>
  </si>
  <si>
    <t>1.62</t>
  </si>
  <si>
    <t>2.17</t>
  </si>
  <si>
    <t>0.891</t>
  </si>
  <si>
    <t>2.18</t>
  </si>
  <si>
    <t>5.04</t>
  </si>
  <si>
    <t>2.23</t>
  </si>
  <si>
    <t>0.291</t>
  </si>
  <si>
    <t>0.111</t>
  </si>
  <si>
    <t>129</t>
  </si>
  <si>
    <t>75.2</t>
  </si>
  <si>
    <t>146</t>
  </si>
  <si>
    <t>154</t>
  </si>
  <si>
    <t>89.0</t>
  </si>
  <si>
    <t>62.9</t>
  </si>
  <si>
    <t>92.4</t>
  </si>
  <si>
    <t>145</t>
  </si>
  <si>
    <t>150</t>
  </si>
  <si>
    <t>162</t>
  </si>
  <si>
    <t>147</t>
  </si>
  <si>
    <t>148</t>
  </si>
  <si>
    <t>37.2</t>
  </si>
  <si>
    <t>42.9</t>
  </si>
  <si>
    <t>20.3</t>
  </si>
  <si>
    <t>28.1</t>
  </si>
  <si>
    <t>28.5</t>
  </si>
  <si>
    <t>210</t>
  </si>
  <si>
    <t>33.7</t>
  </si>
  <si>
    <t>20.8</t>
  </si>
  <si>
    <t>8.02</t>
  </si>
  <si>
    <t>12.1</t>
  </si>
  <si>
    <t>9.93</t>
  </si>
  <si>
    <t>15.8</t>
  </si>
  <si>
    <t>15.0</t>
  </si>
  <si>
    <t>7.88</t>
  </si>
  <si>
    <t>8.20</t>
  </si>
  <si>
    <t>9.74</t>
  </si>
  <si>
    <t>30.3</t>
  </si>
  <si>
    <t>24.9</t>
  </si>
  <si>
    <t>33.2</t>
  </si>
  <si>
    <t>24.7</t>
  </si>
  <si>
    <t>41.2</t>
  </si>
  <si>
    <t>4.34</t>
  </si>
  <si>
    <t>5.01</t>
  </si>
  <si>
    <t>0.0272</t>
  </si>
  <si>
    <t>0.393</t>
  </si>
  <si>
    <t>0.0287</t>
  </si>
  <si>
    <t>0.0999</t>
  </si>
  <si>
    <t>0.0166</t>
  </si>
  <si>
    <t>0.0210</t>
  </si>
  <si>
    <t>0.0387</t>
  </si>
  <si>
    <t>0.0116</t>
  </si>
  <si>
    <t>0.485</t>
  </si>
  <si>
    <t>0.262</t>
  </si>
  <si>
    <t>0.0502</t>
  </si>
  <si>
    <t>0.0811</t>
  </si>
  <si>
    <t>0.706</t>
  </si>
  <si>
    <t>0.183</t>
  </si>
  <si>
    <t>0.257</t>
  </si>
  <si>
    <t>0.145</t>
  </si>
  <si>
    <t>0.511</t>
  </si>
  <si>
    <t>0.612</t>
  </si>
  <si>
    <t>0.725</t>
  </si>
  <si>
    <t>0.371</t>
  </si>
  <si>
    <t>0.909</t>
  </si>
  <si>
    <t>0.258</t>
  </si>
  <si>
    <t>0.244</t>
  </si>
  <si>
    <t>0.768</t>
  </si>
  <si>
    <t>0.420</t>
  </si>
  <si>
    <t>0.177</t>
  </si>
  <si>
    <t>0.260</t>
  </si>
  <si>
    <t>0.0702</t>
  </si>
  <si>
    <t>0.357</t>
  </si>
  <si>
    <t>0.242</t>
  </si>
  <si>
    <t>0.205</t>
  </si>
  <si>
    <t>0.0357</t>
  </si>
  <si>
    <t>0.204</t>
  </si>
  <si>
    <t>0.0648</t>
  </si>
  <si>
    <t>0.180</t>
  </si>
  <si>
    <t>0.230</t>
  </si>
  <si>
    <t>0.197</t>
  </si>
  <si>
    <t>0.228</t>
  </si>
  <si>
    <t>0.299</t>
  </si>
  <si>
    <t>0.268</t>
  </si>
  <si>
    <t>0.513</t>
  </si>
  <si>
    <t>0.336</t>
  </si>
  <si>
    <t>0.226</t>
  </si>
  <si>
    <t>0.702</t>
  </si>
  <si>
    <t>0.263</t>
  </si>
  <si>
    <t>2.61</t>
  </si>
  <si>
    <t>0.290</t>
  </si>
  <si>
    <t>0.528</t>
  </si>
  <si>
    <t>362</t>
  </si>
  <si>
    <t>467</t>
  </si>
  <si>
    <t>63.0</t>
  </si>
  <si>
    <t>501</t>
  </si>
  <si>
    <t>303</t>
  </si>
  <si>
    <t>445</t>
  </si>
  <si>
    <t>19.6</t>
  </si>
  <si>
    <t>87.6</t>
  </si>
  <si>
    <t>306</t>
  </si>
  <si>
    <t>465</t>
  </si>
  <si>
    <t>368</t>
  </si>
  <si>
    <t>270</t>
  </si>
  <si>
    <t>357</t>
  </si>
  <si>
    <t>410</t>
  </si>
  <si>
    <t>1.07</t>
  </si>
  <si>
    <t>0.734</t>
  </si>
  <si>
    <t>1.50</t>
  </si>
  <si>
    <t>0.997</t>
  </si>
  <si>
    <t>1.38</t>
  </si>
  <si>
    <t>0.742</t>
  </si>
  <si>
    <t>0.714</t>
  </si>
  <si>
    <t>1.24</t>
  </si>
  <si>
    <t>0.641</t>
  </si>
  <si>
    <t>0.710</t>
  </si>
  <si>
    <t>1.16</t>
  </si>
  <si>
    <t>0.0425</t>
  </si>
  <si>
    <t>0.0625</t>
  </si>
  <si>
    <t>0.0515</t>
  </si>
  <si>
    <t>0.0509</t>
  </si>
  <si>
    <t>0.0490</t>
  </si>
  <si>
    <t>0.0496</t>
  </si>
  <si>
    <t>0.0938</t>
  </si>
  <si>
    <t>0.0516</t>
  </si>
  <si>
    <t>0.0430</t>
  </si>
  <si>
    <t>0.0448</t>
  </si>
  <si>
    <t>0.0506</t>
  </si>
  <si>
    <t>0.0673</t>
  </si>
  <si>
    <t>0.0405</t>
  </si>
  <si>
    <t>0.0624</t>
  </si>
  <si>
    <t>0.0479</t>
  </si>
  <si>
    <t>0.151</t>
  </si>
  <si>
    <t>0.0934</t>
  </si>
  <si>
    <t>0.00931</t>
  </si>
  <si>
    <t>0.00960</t>
  </si>
  <si>
    <t>0.00667</t>
  </si>
  <si>
    <t>0.0654</t>
  </si>
  <si>
    <t>0.0297</t>
  </si>
  <si>
    <t>0.0139</t>
  </si>
  <si>
    <t>0.0125</t>
  </si>
  <si>
    <t>0.00815</t>
  </si>
  <si>
    <t>2.93</t>
  </si>
  <si>
    <t>0.0256</t>
  </si>
  <si>
    <t>0.0110</t>
  </si>
  <si>
    <t>0.00692</t>
  </si>
  <si>
    <t>0.0119</t>
  </si>
  <si>
    <t>0.00642</t>
  </si>
  <si>
    <t>4.77</t>
  </si>
  <si>
    <t>5.67</t>
  </si>
  <si>
    <t>3.14</t>
  </si>
  <si>
    <t>3.11</t>
  </si>
  <si>
    <t>3.09</t>
  </si>
  <si>
    <t>5.09</t>
  </si>
  <si>
    <t>2.80</t>
  </si>
  <si>
    <t>3.37</t>
  </si>
  <si>
    <t>5.22</t>
  </si>
  <si>
    <t>3.22</t>
  </si>
  <si>
    <t>4.01</t>
  </si>
  <si>
    <t>2.91</t>
  </si>
  <si>
    <t>0.0559</t>
  </si>
  <si>
    <t>0.0956</t>
  </si>
  <si>
    <t>0.0657</t>
  </si>
  <si>
    <t>0.0932</t>
  </si>
  <si>
    <t>0.0527</t>
  </si>
  <si>
    <t>0.215</t>
  </si>
  <si>
    <t>0.0647</t>
  </si>
  <si>
    <t>0.497</t>
  </si>
  <si>
    <t>0.0642</t>
  </si>
  <si>
    <t>0.0991</t>
  </si>
  <si>
    <t>0.0290</t>
  </si>
  <si>
    <t>0.246</t>
  </si>
  <si>
    <t>0.0993</t>
  </si>
  <si>
    <t>0.0678</t>
  </si>
  <si>
    <t>1.72</t>
  </si>
  <si>
    <t>2.97</t>
  </si>
  <si>
    <t>3.77</t>
  </si>
  <si>
    <t>0.846</t>
  </si>
  <si>
    <t>1.58</t>
  </si>
  <si>
    <t>0.850</t>
  </si>
  <si>
    <t>4.15</t>
  </si>
  <si>
    <t>2.27</t>
  </si>
  <si>
    <t>1.68</t>
  </si>
  <si>
    <t>0.836</t>
  </si>
  <si>
    <t>3.89</t>
  </si>
  <si>
    <t>0.961</t>
  </si>
  <si>
    <t>0.636</t>
  </si>
  <si>
    <t>2.07</t>
  </si>
  <si>
    <t>1.61</t>
  </si>
  <si>
    <t>3.17</t>
  </si>
  <si>
    <t>7.26</t>
  </si>
  <si>
    <t>1.60</t>
  </si>
  <si>
    <t>7.55</t>
  </si>
  <si>
    <t>2.08</t>
  </si>
  <si>
    <t>2.14</t>
  </si>
  <si>
    <t>3.12</t>
  </si>
  <si>
    <t>0.311</t>
  </si>
  <si>
    <t>0.598</t>
  </si>
  <si>
    <t>0.187</t>
  </si>
  <si>
    <t>0.189</t>
  </si>
  <si>
    <t>0.129</t>
  </si>
  <si>
    <t>0.914</t>
  </si>
  <si>
    <t>0.212</t>
  </si>
  <si>
    <t>0.0825</t>
  </si>
  <si>
    <t>0.495</t>
  </si>
  <si>
    <t>0.247</t>
  </si>
  <si>
    <t>21.6</t>
  </si>
  <si>
    <t>17.9</t>
  </si>
  <si>
    <t>18.0</t>
  </si>
  <si>
    <t>6.82</t>
  </si>
  <si>
    <t>6.25</t>
  </si>
  <si>
    <t>6.80</t>
  </si>
  <si>
    <t>13.1</t>
  </si>
  <si>
    <t>4.00</t>
  </si>
  <si>
    <t>2.58</t>
  </si>
  <si>
    <t>3.41</t>
  </si>
  <si>
    <t>1.77</t>
  </si>
  <si>
    <t>2.04</t>
  </si>
  <si>
    <t>2.81</t>
  </si>
  <si>
    <t>4.10</t>
  </si>
  <si>
    <t>3.80</t>
  </si>
  <si>
    <t>39.8</t>
  </si>
  <si>
    <t>35.9</t>
  </si>
  <si>
    <t>34.2</t>
  </si>
  <si>
    <t>51.6</t>
  </si>
  <si>
    <t>29.9</t>
  </si>
  <si>
    <t>43.4</t>
  </si>
  <si>
    <t>42.8</t>
  </si>
  <si>
    <t>48.4</t>
  </si>
  <si>
    <t>14.6</t>
  </si>
  <si>
    <t>2.00</t>
  </si>
  <si>
    <t>6.12</t>
  </si>
  <si>
    <t>14.0</t>
  </si>
  <si>
    <t>0.572</t>
  </si>
  <si>
    <t>9.49</t>
  </si>
  <si>
    <t>9.58</t>
  </si>
  <si>
    <t>14.8</t>
  </si>
  <si>
    <t>8.56</t>
  </si>
  <si>
    <t>49.3</t>
  </si>
  <si>
    <t>4.98</t>
  </si>
  <si>
    <t>78.5</t>
  </si>
  <si>
    <t>30.2</t>
  </si>
  <si>
    <t>47.2</t>
  </si>
  <si>
    <t>42.0</t>
  </si>
  <si>
    <t>9.00</t>
  </si>
  <si>
    <t>37.9</t>
  </si>
  <si>
    <t>50.9</t>
  </si>
  <si>
    <t>61.0</t>
  </si>
  <si>
    <t>40.0</t>
  </si>
  <si>
    <t>32.3</t>
  </si>
  <si>
    <t>41.8</t>
  </si>
  <si>
    <t>51.5</t>
  </si>
  <si>
    <t>66.1</t>
  </si>
  <si>
    <t>0.753</t>
  </si>
  <si>
    <t>4.86</t>
  </si>
  <si>
    <t>3.21</t>
  </si>
  <si>
    <t>2.33</t>
  </si>
  <si>
    <t>8.25</t>
  </si>
  <si>
    <t>0.167</t>
  </si>
  <si>
    <t>8.86</t>
  </si>
  <si>
    <t>9.37</t>
  </si>
  <si>
    <t>6.94</t>
  </si>
  <si>
    <t>5.89</t>
  </si>
  <si>
    <t>7.76</t>
  </si>
  <si>
    <t>67.1</t>
  </si>
  <si>
    <t>5.64</t>
  </si>
  <si>
    <t>34.1</t>
  </si>
  <si>
    <t>87.7</t>
  </si>
  <si>
    <t>62.6</t>
  </si>
  <si>
    <t>77.4</t>
  </si>
  <si>
    <t>73.9</t>
  </si>
  <si>
    <t>98.6</t>
  </si>
  <si>
    <t>50.8</t>
  </si>
  <si>
    <t>128</t>
  </si>
  <si>
    <t>62.5</t>
  </si>
  <si>
    <t>7.66</t>
  </si>
  <si>
    <t>0.800</t>
  </si>
  <si>
    <t>2.74</t>
  </si>
  <si>
    <t>9.06</t>
  </si>
  <si>
    <t>9.78</t>
  </si>
  <si>
    <t>7.00</t>
  </si>
  <si>
    <t>6.75</t>
  </si>
  <si>
    <t>9.54</t>
  </si>
  <si>
    <t>9650</t>
  </si>
  <si>
    <t>9790</t>
  </si>
  <si>
    <t>10100</t>
  </si>
  <si>
    <t>8450</t>
  </si>
  <si>
    <t>9340</t>
  </si>
  <si>
    <t>8470</t>
  </si>
  <si>
    <t>9870</t>
  </si>
  <si>
    <t>9430</t>
  </si>
  <si>
    <t>9310</t>
  </si>
  <si>
    <t>9910</t>
  </si>
  <si>
    <t>8830</t>
  </si>
  <si>
    <t>9820</t>
  </si>
  <si>
    <t>9140</t>
  </si>
  <si>
    <t>8920</t>
  </si>
  <si>
    <t>8580</t>
  </si>
  <si>
    <t>9370</t>
  </si>
  <si>
    <t>9290</t>
  </si>
  <si>
    <t>9530</t>
  </si>
  <si>
    <t>8930</t>
  </si>
  <si>
    <t>0.323</t>
  </si>
  <si>
    <t>0.385</t>
  </si>
  <si>
    <t>0.445</t>
  </si>
  <si>
    <t>0.162</t>
  </si>
  <si>
    <t>0.460</t>
  </si>
  <si>
    <t>0.366</t>
  </si>
  <si>
    <t>0.0969</t>
  </si>
  <si>
    <t>0.475</t>
  </si>
  <si>
    <t>0.0921</t>
  </si>
  <si>
    <t>0.419</t>
  </si>
  <si>
    <t>0.402</t>
  </si>
  <si>
    <t>0.337</t>
  </si>
  <si>
    <t>43.1</t>
  </si>
  <si>
    <t>106</t>
  </si>
  <si>
    <t>92.3</t>
  </si>
  <si>
    <t>41.5</t>
  </si>
  <si>
    <t>52.1</t>
  </si>
  <si>
    <t>98.3</t>
  </si>
  <si>
    <t>53.3</t>
  </si>
  <si>
    <t>88.4</t>
  </si>
  <si>
    <t>132</t>
  </si>
  <si>
    <t>44.7</t>
  </si>
  <si>
    <t>82.5</t>
  </si>
  <si>
    <t>48.8</t>
  </si>
  <si>
    <t>229</t>
  </si>
  <si>
    <t>160</t>
  </si>
  <si>
    <t>51.9</t>
  </si>
  <si>
    <t>235</t>
  </si>
  <si>
    <t>365</t>
  </si>
  <si>
    <t>170</t>
  </si>
  <si>
    <t>222</t>
  </si>
  <si>
    <t>58.5</t>
  </si>
  <si>
    <t>69.9</t>
  </si>
  <si>
    <t>94.6</t>
  </si>
  <si>
    <t>Table 10a: Summary of Trace and Rare Earth Element data of Zircons from the Metapelite (CM 27C-17)</t>
  </si>
  <si>
    <t>Table 10b: Summary of Trace and Rare Earth Element data of Zircons from the Leucosome(CM 27B-17)</t>
  </si>
  <si>
    <t>Table 14: Starting bulk compositions used in the modelling of stability of zircons in melt</t>
  </si>
  <si>
    <t>Table 1: Major and trace element signatures of representative metapelite and leucosome samples from Mercara Shear Zone presented in this study</t>
  </si>
  <si>
    <t>Table 2: Major element composition of garnet (12-O basis) for both Metapelite and Leucosome</t>
  </si>
  <si>
    <t>Table 2a: Representative analyses of garnet compositions (12-O basis) from the Metapelite (CM27C-17)</t>
  </si>
  <si>
    <t>Table 2b: Representative analyses of garnet  compositions (12-O basis) from the Leucosome (CM27B-17)</t>
  </si>
  <si>
    <t>Table 2b: Representative analyses of garnet rim compositions (12-O basis) from the Leucosome (CM27B-17)</t>
  </si>
  <si>
    <t>Table 3: Garnet trace element compositions</t>
  </si>
  <si>
    <t>Table 3a: Representative analysis of trace elements including rare earth elements of garnet (Grt1) from Metapelite (ppm)</t>
  </si>
  <si>
    <t>Table 3b: Representative analysis of trace elements including rare earth elements of garnet (Grt1A) from Leucosome (ppm)</t>
  </si>
  <si>
    <t>Table 4a: Representative analyses of plagioclase composition from the Metapelite (CM 27C-17)</t>
  </si>
  <si>
    <t>Table 4b: Representative analyses of plagioclase composition from the Leucosome (CM 27B-17)</t>
  </si>
  <si>
    <t xml:space="preserve"> Table 4b: Representative analyses of plagioclase composition from the Leucosome (CM 27B-17)</t>
  </si>
  <si>
    <t>Table 5: Representative analyses of trace including rare earth elements of plagioclase (ppm)</t>
  </si>
  <si>
    <t>Table 7a: Calculated temperature values using Garnet-Biotite rim-rim for M2 metamorphic stage in Metapelite</t>
  </si>
  <si>
    <t>Table 7b:  Calculated temperature values using Garnet-Biotite for M2 metamorphic stage in Leucosome (CM27B-17)</t>
  </si>
  <si>
    <t>Table 6a: Representative analyses of biotite composition from the metapelite (CM 27C-17)</t>
  </si>
  <si>
    <t>Table 6b: Representative analyses of biotite composition from the leucosome (CM 27B-17)</t>
  </si>
  <si>
    <t>Lu (ppm)</t>
  </si>
  <si>
    <t>0.285822(8)</t>
  </si>
  <si>
    <t>0.525542(33)</t>
  </si>
  <si>
    <t>0.536322(26)</t>
  </si>
  <si>
    <t>0.571184(22)</t>
  </si>
  <si>
    <t>±2s.e.(external)</t>
  </si>
  <si>
    <t>incl.Lu uncertainty</t>
  </si>
  <si>
    <t>Sample CM27B-17 (Leucosome)</t>
  </si>
  <si>
    <r>
      <rPr>
        <b/>
        <vertAlign val="superscript"/>
        <sz val="11"/>
        <rFont val="Calibri"/>
        <family val="2"/>
        <scheme val="minor"/>
      </rPr>
      <t>176</t>
    </r>
    <r>
      <rPr>
        <b/>
        <sz val="11"/>
        <rFont val="Calibri"/>
        <family val="2"/>
        <scheme val="minor"/>
      </rPr>
      <t>Lu/</t>
    </r>
    <r>
      <rPr>
        <b/>
        <vertAlign val="superscript"/>
        <sz val="11"/>
        <rFont val="Calibri"/>
        <family val="2"/>
        <scheme val="minor"/>
      </rPr>
      <t>177</t>
    </r>
    <r>
      <rPr>
        <b/>
        <sz val="11"/>
        <rFont val="Calibri"/>
        <family val="2"/>
        <scheme val="minor"/>
      </rPr>
      <t>Hf</t>
    </r>
  </si>
  <si>
    <r>
      <rPr>
        <b/>
        <vertAlign val="superscript"/>
        <sz val="11"/>
        <rFont val="Calibri"/>
        <family val="2"/>
        <scheme val="minor"/>
      </rPr>
      <t>176</t>
    </r>
    <r>
      <rPr>
        <b/>
        <sz val="11"/>
        <rFont val="Calibri"/>
        <family val="2"/>
        <scheme val="minor"/>
      </rPr>
      <t>Hf/</t>
    </r>
    <r>
      <rPr>
        <b/>
        <vertAlign val="superscript"/>
        <sz val="11"/>
        <rFont val="Calibri"/>
        <family val="2"/>
        <scheme val="minor"/>
      </rPr>
      <t>177</t>
    </r>
    <r>
      <rPr>
        <b/>
        <sz val="11"/>
        <rFont val="Calibri"/>
        <family val="2"/>
        <scheme val="minor"/>
      </rPr>
      <t>Hf</t>
    </r>
  </si>
  <si>
    <r>
      <rPr>
        <b/>
        <sz val="10"/>
        <color rgb="FF000000"/>
        <rFont val="Times New Roman"/>
        <family val="1"/>
      </rPr>
      <t>Table 12</t>
    </r>
    <r>
      <rPr>
        <sz val="10"/>
        <color rgb="FF000000"/>
        <rFont val="Times New Roman"/>
        <family val="1"/>
      </rPr>
      <t>: Lu–Hf concentrations and isotopic compositions of the garnets and whole</t>
    </r>
  </si>
  <si>
    <t xml:space="preserve">Table 13b: Summary of U-Th-Pb LA-ICP-MS data of representative rutile grains from Leucosome : Sample CM 27B-17 </t>
  </si>
  <si>
    <t xml:space="preserve">Table 13a: Summary of U-Th-Pb LA-ICP-MS data of representative rutile grains from Metapelite : Sample CM 27C-17 </t>
  </si>
  <si>
    <t>Metapelite-Inherited zircons</t>
  </si>
  <si>
    <t>err Ti A %</t>
  </si>
  <si>
    <t>err Ti B %</t>
  </si>
  <si>
    <t>LogTi</t>
  </si>
  <si>
    <t>err log Ti A</t>
  </si>
  <si>
    <t>err log Ti B</t>
  </si>
  <si>
    <t>K1</t>
  </si>
  <si>
    <t>err K1</t>
  </si>
  <si>
    <t>K2</t>
  </si>
  <si>
    <t>err K2</t>
  </si>
  <si>
    <t>logTi-K1</t>
  </si>
  <si>
    <t>err LogTi-K1 A</t>
  </si>
  <si>
    <t>err LogTi-K1 B</t>
  </si>
  <si>
    <t>, -K2/(logTi-K1)</t>
  </si>
  <si>
    <t>err -K2/(logTi-K1) A</t>
  </si>
  <si>
    <t>err -K2/(logTi-K1) B</t>
  </si>
  <si>
    <t>T ºC</t>
  </si>
  <si>
    <t>err T A (ºC)</t>
  </si>
  <si>
    <t>err T B (ºC)</t>
  </si>
  <si>
    <t>a185</t>
  </si>
  <si>
    <t>Metapelite-Zircon rims-P2A</t>
  </si>
  <si>
    <t>event</t>
  </si>
  <si>
    <t>M3A-1</t>
  </si>
  <si>
    <t>Metapelite-Zircon rims-P2B</t>
  </si>
  <si>
    <t xml:space="preserve">M3B </t>
  </si>
  <si>
    <t>M3A-2</t>
  </si>
  <si>
    <t>Final data</t>
  </si>
  <si>
    <t>T Average ºC</t>
  </si>
  <si>
    <t>err T average (ºC)</t>
  </si>
  <si>
    <t>Leucosome-Zircon cores-L1</t>
  </si>
  <si>
    <t>Leucosome-Zircon rims-L2A</t>
  </si>
  <si>
    <t>CM 27B-18</t>
  </si>
  <si>
    <t>CM 27B-20</t>
  </si>
  <si>
    <t>CM 27B-21</t>
  </si>
  <si>
    <t>M2</t>
  </si>
  <si>
    <t>Metapelite-Zircon rims-L2B</t>
  </si>
  <si>
    <t>CM27B-17</t>
  </si>
  <si>
    <t>M3B</t>
  </si>
  <si>
    <r>
      <t>Table 11: Summary of Ti in zircon thermometry for zircons present in leucosome (CM 27B-17) and zircons present in metapelite (CM 27C-17). Here A and B are min and max error percentages of 3 and 11% (</t>
    </r>
    <r>
      <rPr>
        <b/>
        <sz val="16"/>
        <color rgb="FF00B0F0"/>
        <rFont val="Calibri"/>
        <family val="2"/>
        <scheme val="minor"/>
      </rPr>
      <t>Watson et al. 2006</t>
    </r>
    <r>
      <rPr>
        <b/>
        <sz val="16"/>
        <color theme="1"/>
        <rFont val="Calibri"/>
        <family val="2"/>
        <scheme val="minor"/>
      </rPr>
      <t>)</t>
    </r>
  </si>
  <si>
    <t>NA for this study</t>
  </si>
  <si>
    <t>Melt from a metapelitic bulk composition using Perple_X</t>
  </si>
  <si>
    <t>Typical dacite and rhyolite compositions are shown for comparison</t>
  </si>
  <si>
    <t>Ga</t>
  </si>
  <si>
    <t>Sn</t>
  </si>
  <si>
    <t>SdAR-1</t>
  </si>
  <si>
    <t>mean</t>
  </si>
  <si>
    <t>OPY-1</t>
  </si>
  <si>
    <t>River sediment</t>
  </si>
  <si>
    <t>SD</t>
  </si>
  <si>
    <t>ultramafic rock</t>
  </si>
  <si>
    <t>Certified</t>
  </si>
  <si>
    <t>not given</t>
  </si>
  <si>
    <t>TLM-1</t>
  </si>
  <si>
    <t>MBL-1</t>
  </si>
  <si>
    <t>Tonalite</t>
  </si>
  <si>
    <t>Basalt</t>
  </si>
  <si>
    <t>BE-N</t>
  </si>
  <si>
    <t>G-2</t>
  </si>
  <si>
    <t>Granite</t>
  </si>
  <si>
    <t xml:space="preserve">Standards: </t>
  </si>
  <si>
    <t>BNV-1 (Basalt), DBC-1 (Ball Clay) and SBC-1 (Shale)</t>
  </si>
  <si>
    <t>Isotope</t>
  </si>
  <si>
    <t>Y89(LR)</t>
  </si>
  <si>
    <t>La139(LR)</t>
  </si>
  <si>
    <t>Ce140(LR)</t>
  </si>
  <si>
    <t>Pr141(LR)</t>
  </si>
  <si>
    <t>Nd143(LR)</t>
  </si>
  <si>
    <t>Sm147(LR)</t>
  </si>
  <si>
    <t>Eu153(LR)</t>
  </si>
  <si>
    <t>Gd157(LR)</t>
  </si>
  <si>
    <t>Tb159(LR)</t>
  </si>
  <si>
    <t>Dy163(LR)</t>
  </si>
  <si>
    <t>Ho165(LR)</t>
  </si>
  <si>
    <t>Er166(LR)</t>
  </si>
  <si>
    <t>Tm169(LR)</t>
  </si>
  <si>
    <t>Yb172(LR)</t>
  </si>
  <si>
    <t>Lu175(LR)</t>
  </si>
  <si>
    <t>SBC_I</t>
  </si>
  <si>
    <t>Concentration AVG</t>
  </si>
  <si>
    <t>Concentration STD</t>
  </si>
  <si>
    <t>Concentration RSD</t>
  </si>
  <si>
    <t>SBC_II</t>
  </si>
  <si>
    <t>SBC_III</t>
  </si>
  <si>
    <t>BNV_I</t>
  </si>
  <si>
    <t>BNV_II</t>
  </si>
  <si>
    <t>BNV_III</t>
  </si>
  <si>
    <t>DBC_I</t>
  </si>
  <si>
    <t>DBC_II</t>
  </si>
  <si>
    <t>Blinds:</t>
  </si>
  <si>
    <t>b1</t>
  </si>
  <si>
    <t>b2</t>
  </si>
  <si>
    <t>b3</t>
  </si>
  <si>
    <t>b4</t>
  </si>
  <si>
    <t>b5</t>
  </si>
  <si>
    <t>FileName :  2018-05-28.qtiDat</t>
  </si>
  <si>
    <t>Signal(s) Used : Na Ka, Mg Ka, K  Ka, Ti Ka, Fe Ka, Al Ka, Si Ka, Ca Ka, Cr Ka, Mn Ka</t>
  </si>
  <si>
    <t>Spectromers Conditions :  Sp1 LTAP,  Sp1 LTAP,  Sp2 LPET,  Sp2 LPET,  Sp3 LLIF,  Sp4 TAP,  Sp4 TAP,  Sp5 PET,  Sp5 PET,  Sp3 LLIF</t>
  </si>
  <si>
    <t>Full Spectromers Conditions :  Sp1 LTAP(2d= 25.745,K= 0.00218),  Sp1 LTAP(2d= 25.745,K= 0.00218),  Sp2 LPET(2d= 8.75,K= 0.000144),  Sp2 LPET(2d= 8.75,K= 0.000144),  Sp3 LLIF(2d= 4.0267,K= 5.8E-05),  Sp4 TAP(2d= 25.745,K= 0.00218),  Sp4 TAP(2d= 25.745,K= 0.00218),  Sp5 PET(2d= 8.75,K= 0.000144),  Sp5 PET(2d= 8.75,K= 0.000144),  Sp3 LLIF(2d= 4.0267,K= 5.8E-05)</t>
  </si>
  <si>
    <t xml:space="preserve">Column Conditions : Cond 1 : 15keV 20nA </t>
  </si>
  <si>
    <t>Date : Jun-20-2018</t>
  </si>
  <si>
    <t>User Name : EPMA-PC\user</t>
  </si>
  <si>
    <t>Setup Name : E:\SXPC\Analysis Setups\Quanti\basak-sil11.qtiSet</t>
  </si>
  <si>
    <t xml:space="preserve">DataSet Comment :  </t>
  </si>
  <si>
    <t xml:space="preserve">Comment :  </t>
  </si>
  <si>
    <t>Analysis Date : Monday, May 28, 2018 2:21:29 PM</t>
  </si>
  <si>
    <t>Project Name : Basak</t>
  </si>
  <si>
    <t>Sample Name : 2018-05-28</t>
  </si>
  <si>
    <t xml:space="preserve">Analysis Parameters : </t>
  </si>
  <si>
    <t>Sp</t>
  </si>
  <si>
    <t>Elements</t>
  </si>
  <si>
    <t>Xtal</t>
  </si>
  <si>
    <t>Position</t>
  </si>
  <si>
    <t>Bg1</t>
  </si>
  <si>
    <t>Bg2</t>
  </si>
  <si>
    <t>Slope</t>
  </si>
  <si>
    <t>Bias</t>
  </si>
  <si>
    <t>Gain</t>
  </si>
  <si>
    <t>Dtime</t>
  </si>
  <si>
    <t>Blin</t>
  </si>
  <si>
    <t>Wind</t>
  </si>
  <si>
    <t>Mode</t>
  </si>
  <si>
    <t>Sp1</t>
  </si>
  <si>
    <t>Na Ka</t>
  </si>
  <si>
    <t>LTAP</t>
  </si>
  <si>
    <t xml:space="preserve">   </t>
  </si>
  <si>
    <t xml:space="preserve"> </t>
  </si>
  <si>
    <t>Inte</t>
  </si>
  <si>
    <t>Mg Ka</t>
  </si>
  <si>
    <t>Sp2</t>
  </si>
  <si>
    <t>K  Ka</t>
  </si>
  <si>
    <t>LPET</t>
  </si>
  <si>
    <t>Ti Ka</t>
  </si>
  <si>
    <t>Sp3</t>
  </si>
  <si>
    <t>Fe Ka</t>
  </si>
  <si>
    <t>LLIF</t>
  </si>
  <si>
    <t>Sp4</t>
  </si>
  <si>
    <t>Al Ka</t>
  </si>
  <si>
    <t>TAP</t>
  </si>
  <si>
    <t>Si Ka</t>
  </si>
  <si>
    <t>Sp5</t>
  </si>
  <si>
    <t>Ca Ka</t>
  </si>
  <si>
    <t>PET</t>
  </si>
  <si>
    <t>Cr Ka</t>
  </si>
  <si>
    <t>Mn Ka</t>
  </si>
  <si>
    <t>Peak Position :  Sp1 46398 (850, Slope = 1),  Sp1 38518 (1300, Slope = 1),  Sp2 42758 (-650, Slope = 1),  Sp2 31411 (-700, 700),  Sp3 48084 (500, Slope = 1),  Sp4 32476 (800, Slope = 1),  Sp4 27735 (900, Slope = 1),  Sp5 38527 (-800, 550),  Sp5 26193 (-700, 700),  Sp3 52201 (500, Slope = 1)</t>
  </si>
  <si>
    <t>Current Sample Position :  X = 15064 Y = -21032 Z = 206 BeamX = 0.00 BeamX = 0.00</t>
  </si>
  <si>
    <t xml:space="preserve">Standard Name : </t>
  </si>
  <si>
    <t>Na On S_7</t>
  </si>
  <si>
    <t>Mg ,Si On Olivine-SC_233</t>
  </si>
  <si>
    <t>K  ,Al On Orthoclase</t>
  </si>
  <si>
    <t>Ti On S_9</t>
  </si>
  <si>
    <t>Fe On Fayalite_212</t>
  </si>
  <si>
    <t>Ca On Diopside</t>
  </si>
  <si>
    <t>Cr On S_14</t>
  </si>
  <si>
    <t>Mn On S_10</t>
  </si>
  <si>
    <t xml:space="preserve">Standard composition : </t>
  </si>
  <si>
    <t>S_7 = Na : 11.13 %, Al : 13.40 %, Si : 27.87 %, O  : 47.60 %</t>
  </si>
  <si>
    <t>Olivine-SC_233 = Si : 19.08 %, Fe : 7.42 %, Mg : 29.80 %, Mn : 0.11 %, Ni : 0.29 %, O  : 43.59 %</t>
  </si>
  <si>
    <t>Orthoclase = O  : 46.28 %, Na : 1.01 %, Al : 9.82 %, Si : 30.43 %, K  : 12.19 %, Ca : 0.01 %, Ti : 0.00 %, Mn : 0.00 %, Fe : 0.00 %, Sr : 0.00 %, Ba : 0.00 %</t>
  </si>
  <si>
    <t>S_9 = Ti : 59.95 %, O  : 40.05 %</t>
  </si>
  <si>
    <t>Fayalite_212 = Si : 13.66 %, Ti : 0.02 %, Fe : 52.50 %, Mn : 1.66 %, H  : 0.02 %, O  : 31.32 %</t>
  </si>
  <si>
    <t>Diopside = Na : 0.05 %, Mg : 10.84 %, Al : 0.03 %, Si : 25.88 %, Ca : 18.38 %, Ti : 0.03 %, Cr : 0.01 %, Mn : 0.07 %, Fe : 0.70 %, O  : 44.26 %</t>
  </si>
  <si>
    <t>S_14 = Cr : 68.43 %, O  : 31.57 %</t>
  </si>
  <si>
    <t>S_10 = Mn : 33.29 %, Al : 10.90 %, Si : 17.03 %, O  : 38.78 %</t>
  </si>
  <si>
    <t xml:space="preserve">Calibration file name (Element intensity cps/nA) : </t>
  </si>
  <si>
    <t>Na : Other\S_7_15kV_NaKa-Sp1-LTAP_AlKa-Sp4-TAP_011.calDat (Na : 146.6 cps/nA)</t>
  </si>
  <si>
    <t>Mg : Other\Olivine-SC_233_15kV_MgKa-Sp1-LTAP_009.calDat (Mg : 744.5 cps/nA)</t>
  </si>
  <si>
    <t>K  ,Al : Other\Orthoclase_15kV_AlKa-Sp4-TAP_KKa-Sp2-LPET_002.calDat (K  : 157.8 cps/nA, Al : 142.3 cps/nA)</t>
  </si>
  <si>
    <t>Ti : Other\S_9_15kV_TiKa-Sp2-LPET_007.calDat (Ti : 1170.6 cps/nA)</t>
  </si>
  <si>
    <t>Fe : Other\Fayalite_212_15kV_FeKa-Sp3-LLIF_007.calDat (Fe : 303.8 cps/nA)</t>
  </si>
  <si>
    <t>Si : Other\Olivine-SC_233_15kV_SiKa-Sp4-TAP_002.calDat (Si : 249.5 cps/nA)</t>
  </si>
  <si>
    <t>Ca : Other\Diopside_15kV_CaKa-Sp5-PET_001.calDat (Ca : 7.7 cps/nA)</t>
  </si>
  <si>
    <t>Cr : Other\S_14_15kV_CrKa-Sp5-PET_009.calDat (Cr : 346.8 cps/nA)</t>
  </si>
  <si>
    <t>Mn : Other\S_10_15kV_MnKa-Sp3-LLIF_007.calDat (Mn : 179.1 cps/nA)</t>
  </si>
  <si>
    <t>Beam Size : N/A</t>
  </si>
  <si>
    <t>GLITTER4.4.4: Laser Ablation Analysis Results</t>
  </si>
  <si>
    <t>D:\User\Sampriti\23-05-18-Sampriti-01\23-05-18-Sampriti-01.FIN</t>
  </si>
  <si>
    <t>Created: Thu May 24 15:55:10 2018</t>
  </si>
  <si>
    <t>All values are reported in ppm</t>
  </si>
  <si>
    <t>GLITTER!: Trace Element Concentrations MDL filtered.</t>
  </si>
  <si>
    <t>Element</t>
  </si>
  <si>
    <t>612-7</t>
  </si>
  <si>
    <t>612-8</t>
  </si>
  <si>
    <t>612-9</t>
  </si>
  <si>
    <t>BIR-1G_3</t>
  </si>
  <si>
    <t>BHVO-2G_3</t>
  </si>
  <si>
    <t>612-10</t>
  </si>
  <si>
    <t>612-11</t>
  </si>
  <si>
    <t>612-12</t>
  </si>
  <si>
    <t>BIR-1G_4</t>
  </si>
  <si>
    <t>BHVO-2G_4</t>
  </si>
  <si>
    <t>612-13</t>
  </si>
  <si>
    <t>612-14</t>
  </si>
  <si>
    <t>612-15</t>
  </si>
  <si>
    <t>BIR-1G_5</t>
  </si>
  <si>
    <t>BHVO-2G_5</t>
  </si>
  <si>
    <t>Li7</t>
  </si>
  <si>
    <t>Si29</t>
  </si>
  <si>
    <t>Ca43</t>
  </si>
  <si>
    <t>Ti47</t>
  </si>
  <si>
    <t>V51</t>
  </si>
  <si>
    <t>Cr53</t>
  </si>
  <si>
    <t>Mn55</t>
  </si>
  <si>
    <t>Co59</t>
  </si>
  <si>
    <t>Ni60</t>
  </si>
  <si>
    <t>Cu63</t>
  </si>
  <si>
    <t>Zn66</t>
  </si>
  <si>
    <t>Ga69</t>
  </si>
  <si>
    <t>Ge73</t>
  </si>
  <si>
    <t>&lt;1.01</t>
  </si>
  <si>
    <t>&lt;1.21</t>
  </si>
  <si>
    <t>Rb85</t>
  </si>
  <si>
    <t>Sr88</t>
  </si>
  <si>
    <t>Y89</t>
  </si>
  <si>
    <t>Zr90</t>
  </si>
  <si>
    <t>Nb93</t>
  </si>
  <si>
    <t>Sn118</t>
  </si>
  <si>
    <t>Sb121</t>
  </si>
  <si>
    <t>&lt;0.122</t>
  </si>
  <si>
    <t>Cs133</t>
  </si>
  <si>
    <t>&lt;0.060</t>
  </si>
  <si>
    <t>&lt;0.061</t>
  </si>
  <si>
    <t>&lt;0.058</t>
  </si>
  <si>
    <t>&lt;0.062</t>
  </si>
  <si>
    <t>&lt;0.059</t>
  </si>
  <si>
    <t>Ba137</t>
  </si>
  <si>
    <t>La139</t>
  </si>
  <si>
    <t>Ce140</t>
  </si>
  <si>
    <t>Pr141</t>
  </si>
  <si>
    <t>Nd146</t>
  </si>
  <si>
    <t>Sm147</t>
  </si>
  <si>
    <t>Eu153</t>
  </si>
  <si>
    <t>Gd157</t>
  </si>
  <si>
    <t>Tb159</t>
  </si>
  <si>
    <t>Dy163</t>
  </si>
  <si>
    <t>Ho165</t>
  </si>
  <si>
    <t>Er166</t>
  </si>
  <si>
    <t>Tm169</t>
  </si>
  <si>
    <t>Yb172</t>
  </si>
  <si>
    <t>Lu175</t>
  </si>
  <si>
    <t>Hf178</t>
  </si>
  <si>
    <t>Ta181</t>
  </si>
  <si>
    <t>W182</t>
  </si>
  <si>
    <t>&lt;0.028</t>
  </si>
  <si>
    <t>Pb208</t>
  </si>
  <si>
    <t>Th232</t>
  </si>
  <si>
    <t>U238</t>
  </si>
  <si>
    <t>GLITTER!: 1 sigma error.</t>
  </si>
  <si>
    <t>Ni61</t>
  </si>
  <si>
    <t>GLITTER!: Minimum detection limits (99% confidence).</t>
  </si>
  <si>
    <t>&lt;0.00000</t>
  </si>
  <si>
    <t>GLITTER!: Trace element concentrations normalised to chondrite.</t>
  </si>
  <si>
    <t>grain</t>
  </si>
  <si>
    <r>
      <t>207</t>
    </r>
    <r>
      <rPr>
        <sz val="10"/>
        <rFont val="Arial"/>
        <family val="2"/>
      </rPr>
      <t>Pb</t>
    </r>
    <r>
      <rPr>
        <vertAlign val="superscript"/>
        <sz val="10"/>
        <rFont val="Arial"/>
        <family val="2"/>
      </rPr>
      <t>a</t>
    </r>
  </si>
  <si>
    <r>
      <t>U</t>
    </r>
    <r>
      <rPr>
        <vertAlign val="superscript"/>
        <sz val="10"/>
        <rFont val="Arial"/>
        <family val="2"/>
      </rPr>
      <t>b</t>
    </r>
  </si>
  <si>
    <r>
      <t>Pb</t>
    </r>
    <r>
      <rPr>
        <vertAlign val="superscript"/>
        <sz val="10"/>
        <rFont val="Arial"/>
        <family val="2"/>
      </rPr>
      <t>b</t>
    </r>
  </si>
  <si>
    <r>
      <t>Th</t>
    </r>
    <r>
      <rPr>
        <u/>
        <vertAlign val="superscript"/>
        <sz val="10"/>
        <rFont val="Arial"/>
        <family val="2"/>
      </rPr>
      <t>b</t>
    </r>
  </si>
  <si>
    <r>
      <t>206</t>
    </r>
    <r>
      <rPr>
        <sz val="10"/>
        <rFont val="Arial"/>
        <family val="2"/>
      </rPr>
      <t>Pbc</t>
    </r>
    <r>
      <rPr>
        <vertAlign val="superscript"/>
        <sz val="10"/>
        <rFont val="Arial"/>
        <family val="2"/>
      </rPr>
      <t>c</t>
    </r>
  </si>
  <si>
    <r>
      <t>206</t>
    </r>
    <r>
      <rPr>
        <u/>
        <sz val="10"/>
        <rFont val="Arial"/>
        <family val="2"/>
      </rPr>
      <t>Pb</t>
    </r>
    <r>
      <rPr>
        <u/>
        <vertAlign val="superscript"/>
        <sz val="10"/>
        <rFont val="Arial"/>
        <family val="2"/>
      </rPr>
      <t>d</t>
    </r>
  </si>
  <si>
    <r>
      <t>207</t>
    </r>
    <r>
      <rPr>
        <u/>
        <sz val="10"/>
        <rFont val="Arial"/>
        <family val="2"/>
      </rPr>
      <t>Pb</t>
    </r>
    <r>
      <rPr>
        <u/>
        <vertAlign val="superscript"/>
        <sz val="10"/>
        <rFont val="Arial"/>
        <family val="2"/>
      </rPr>
      <t>d</t>
    </r>
  </si>
  <si>
    <r>
      <t>rho</t>
    </r>
    <r>
      <rPr>
        <vertAlign val="superscript"/>
        <sz val="10"/>
        <rFont val="Arial"/>
        <family val="2"/>
      </rPr>
      <t>e</t>
    </r>
  </si>
  <si>
    <r>
      <t>206</t>
    </r>
    <r>
      <rPr>
        <u/>
        <sz val="10"/>
        <rFont val="Arial"/>
        <family val="2"/>
      </rPr>
      <t>Pb</t>
    </r>
  </si>
  <si>
    <r>
      <t>207</t>
    </r>
    <r>
      <rPr>
        <u/>
        <sz val="10"/>
        <rFont val="Arial"/>
        <family val="2"/>
      </rPr>
      <t>Pb</t>
    </r>
  </si>
  <si>
    <t>conc.</t>
  </si>
  <si>
    <r>
      <t>238</t>
    </r>
    <r>
      <rPr>
        <sz val="10"/>
        <rFont val="Arial"/>
        <family val="2"/>
      </rPr>
      <t>U</t>
    </r>
  </si>
  <si>
    <r>
      <t>235</t>
    </r>
    <r>
      <rPr>
        <sz val="10"/>
        <rFont val="Arial"/>
        <family val="2"/>
      </rPr>
      <t>U</t>
    </r>
  </si>
  <si>
    <r>
      <t>206</t>
    </r>
    <r>
      <rPr>
        <sz val="10"/>
        <rFont val="Arial"/>
        <family val="2"/>
      </rPr>
      <t>Pb</t>
    </r>
  </si>
  <si>
    <t>GJ1</t>
  </si>
  <si>
    <t>Ples. g</t>
  </si>
  <si>
    <t>BB-16 g</t>
  </si>
  <si>
    <t>91500 g</t>
  </si>
  <si>
    <t>A001</t>
  </si>
  <si>
    <t>A002</t>
  </si>
  <si>
    <t>A033</t>
  </si>
  <si>
    <t>A034</t>
  </si>
  <si>
    <t>A067</t>
  </si>
  <si>
    <t>A068</t>
  </si>
  <si>
    <t>A102</t>
  </si>
  <si>
    <t>A103</t>
  </si>
  <si>
    <t>A146</t>
  </si>
  <si>
    <t>A147</t>
  </si>
  <si>
    <t>A194</t>
  </si>
  <si>
    <t>A195</t>
  </si>
  <si>
    <t>A238</t>
  </si>
  <si>
    <t>A239</t>
  </si>
  <si>
    <t>A283</t>
  </si>
  <si>
    <t>A284</t>
  </si>
  <si>
    <t>A328</t>
  </si>
  <si>
    <t>A329</t>
  </si>
  <si>
    <t>A383</t>
  </si>
  <si>
    <t>A384</t>
  </si>
  <si>
    <t>A439</t>
  </si>
  <si>
    <t>A440</t>
  </si>
  <si>
    <t>A494</t>
  </si>
  <si>
    <t>A495</t>
  </si>
  <si>
    <t>A549</t>
  </si>
  <si>
    <t>A550</t>
  </si>
  <si>
    <t>A594</t>
  </si>
  <si>
    <t>B003</t>
  </si>
  <si>
    <t>B035</t>
  </si>
  <si>
    <t>B069</t>
  </si>
  <si>
    <t>B104</t>
  </si>
  <si>
    <t>B148</t>
  </si>
  <si>
    <t>B196</t>
  </si>
  <si>
    <t>B240</t>
  </si>
  <si>
    <t>B285</t>
  </si>
  <si>
    <t>B330</t>
  </si>
  <si>
    <t>B385</t>
  </si>
  <si>
    <t>B441</t>
  </si>
  <si>
    <t>B496</t>
  </si>
  <si>
    <t>B551</t>
  </si>
  <si>
    <t>B 596</t>
  </si>
  <si>
    <t>C004</t>
  </si>
  <si>
    <t>C025</t>
  </si>
  <si>
    <t>C070</t>
  </si>
  <si>
    <t>C105</t>
  </si>
  <si>
    <t>C149</t>
  </si>
  <si>
    <t>C197</t>
  </si>
  <si>
    <t>C241</t>
  </si>
  <si>
    <t>C286</t>
  </si>
  <si>
    <t>C331</t>
  </si>
  <si>
    <t>C386</t>
  </si>
  <si>
    <t>C442</t>
  </si>
  <si>
    <t>C497</t>
  </si>
  <si>
    <t>C552</t>
  </si>
  <si>
    <t>C 597</t>
  </si>
  <si>
    <t>Secondary Standard3</t>
  </si>
  <si>
    <t>D005</t>
  </si>
  <si>
    <t>D037</t>
  </si>
  <si>
    <t>D071</t>
  </si>
  <si>
    <t>D106</t>
  </si>
  <si>
    <t>D150</t>
  </si>
  <si>
    <t>D198</t>
  </si>
  <si>
    <t>D242</t>
  </si>
  <si>
    <t>D287</t>
  </si>
  <si>
    <t>D332</t>
  </si>
  <si>
    <t>D387</t>
  </si>
  <si>
    <t>D443</t>
  </si>
  <si>
    <t>D498</t>
  </si>
  <si>
    <t>D553</t>
  </si>
  <si>
    <t>D 598</t>
  </si>
  <si>
    <t>RM1 (n=28) g</t>
  </si>
  <si>
    <t>GJ-1</t>
  </si>
  <si>
    <t>RM2 (n=14) g</t>
  </si>
  <si>
    <t>Plesovice</t>
  </si>
  <si>
    <t>RM3 (n=14) g</t>
  </si>
  <si>
    <t>BB-16</t>
  </si>
  <si>
    <t>RM4 (n=14) g</t>
  </si>
  <si>
    <t>RM1</t>
  </si>
  <si>
    <t>U499</t>
  </si>
  <si>
    <t>A596</t>
  </si>
  <si>
    <t>A597</t>
  </si>
  <si>
    <t>RM2</t>
  </si>
  <si>
    <t>Pleso</t>
  </si>
  <si>
    <t>U500</t>
  </si>
  <si>
    <t>B598</t>
  </si>
  <si>
    <t>RM3</t>
  </si>
  <si>
    <t>C036</t>
  </si>
  <si>
    <t>b.d.</t>
  </si>
  <si>
    <t>U501</t>
  </si>
  <si>
    <t>RM4</t>
  </si>
  <si>
    <t>U502</t>
  </si>
  <si>
    <t>RM5</t>
  </si>
  <si>
    <t>U591</t>
  </si>
  <si>
    <t>SRQ3</t>
  </si>
  <si>
    <t>U592</t>
  </si>
  <si>
    <t>U593</t>
  </si>
  <si>
    <t>U594</t>
  </si>
  <si>
    <t>U595</t>
  </si>
  <si>
    <t>U503</t>
  </si>
  <si>
    <t>TREE No</t>
  </si>
  <si>
    <t>NIST612</t>
  </si>
  <si>
    <t>Mean</t>
  </si>
  <si>
    <t>Std</t>
  </si>
  <si>
    <t>RSD%</t>
  </si>
  <si>
    <t>Literature values</t>
  </si>
  <si>
    <t>% dev.</t>
  </si>
  <si>
    <t>&lt;5.36</t>
  </si>
  <si>
    <t>&lt;5.67</t>
  </si>
  <si>
    <t>&lt;1.36</t>
  </si>
  <si>
    <t>&lt;1.22</t>
  </si>
  <si>
    <t>&lt;1.10</t>
  </si>
  <si>
    <t>&lt;1.39</t>
  </si>
  <si>
    <t>&lt;0.905</t>
  </si>
  <si>
    <t>&lt;1.46</t>
  </si>
  <si>
    <t>&lt;1.44</t>
  </si>
  <si>
    <t>&lt;1.50</t>
  </si>
  <si>
    <t>&lt;1.49</t>
  </si>
  <si>
    <t>&lt;1.32</t>
  </si>
  <si>
    <t>&lt;1.28</t>
  </si>
  <si>
    <t>&lt;0.01</t>
  </si>
  <si>
    <t>&lt;0.17</t>
  </si>
  <si>
    <t>&lt;0.201</t>
  </si>
  <si>
    <t>&lt;0.161</t>
  </si>
  <si>
    <t>&lt;0.169</t>
  </si>
  <si>
    <t>&lt;0.15</t>
  </si>
  <si>
    <t>Lu-Hf data reduction</t>
  </si>
  <si>
    <t>cursor in this row, ctrl-R             project</t>
  </si>
  <si>
    <t>name</t>
  </si>
  <si>
    <t>ADS</t>
  </si>
  <si>
    <t>CM 27B-17 (A)</t>
  </si>
  <si>
    <t>CM 27B-17 (B)</t>
  </si>
  <si>
    <t>CM27B-17 (WR-B)</t>
  </si>
  <si>
    <t>ID</t>
  </si>
  <si>
    <t>fraction</t>
  </si>
  <si>
    <t>Garnet</t>
  </si>
  <si>
    <t>replicate level (chem.Hf run.Lu run)</t>
  </si>
  <si>
    <t>vial</t>
  </si>
  <si>
    <t>digestion date</t>
  </si>
  <si>
    <t>sample wt</t>
  </si>
  <si>
    <t>total aliquot ( 1 )</t>
  </si>
  <si>
    <t>spiked aliquot ( 1 )</t>
  </si>
  <si>
    <t>spike wt</t>
  </si>
  <si>
    <t>spike used</t>
  </si>
  <si>
    <t>Gt-2</t>
  </si>
  <si>
    <t>WR-1</t>
  </si>
  <si>
    <t>Hf analysis file</t>
  </si>
  <si>
    <t>Hf analysis date</t>
  </si>
  <si>
    <t>Hf ADS file (e.g., HF-IC2)</t>
  </si>
  <si>
    <t>HF-IC2</t>
  </si>
  <si>
    <t>Lu analysis file</t>
  </si>
  <si>
    <t>Lu analysis date</t>
  </si>
  <si>
    <t>age, Ma (optional)</t>
  </si>
  <si>
    <t>comments</t>
  </si>
  <si>
    <t>isotopic composition:</t>
  </si>
  <si>
    <t>176Hf/177Hf raw</t>
  </si>
  <si>
    <t>176Hf/177Hf MB only</t>
  </si>
  <si>
    <t>176Hf/177Hf MB+I</t>
  </si>
  <si>
    <t>error, % s.e.</t>
  </si>
  <si>
    <t>178Hf/177Hf MB</t>
  </si>
  <si>
    <t>179Hf/177Hf raw</t>
  </si>
  <si>
    <t>180Hf/177Hf MB+I</t>
  </si>
  <si>
    <t>interference corrections:</t>
  </si>
  <si>
    <t>173/176 Yb monitor</t>
  </si>
  <si>
    <t>175/176 Lu monitor</t>
  </si>
  <si>
    <t>176Lu/175Lu assumed by ADS file (.02656)</t>
  </si>
  <si>
    <t>type of Lu corr. (ADS, ID, natural, or mixed)</t>
  </si>
  <si>
    <t>typical beta value for Hf stds</t>
  </si>
  <si>
    <t>volts 177</t>
  </si>
  <si>
    <t>Lu ID run:</t>
  </si>
  <si>
    <t>176Lu/175Lu MB+I</t>
  </si>
  <si>
    <t>prevailing standard values:</t>
  </si>
  <si>
    <t>AMES/JMC-475 176Hf/177Hf MB+I</t>
  </si>
  <si>
    <t>AMES/JMC-475 180Hf/177Hf MB+I</t>
  </si>
  <si>
    <t>Lu+Re (±Yb) 176Lu/175Lu MB+I</t>
  </si>
  <si>
    <t>AMES/JMC-475 volts 175</t>
  </si>
  <si>
    <t>blanks:</t>
  </si>
  <si>
    <t>Hf, picograms</t>
  </si>
  <si>
    <t>Lu, picograms</t>
  </si>
  <si>
    <t>reduced data:</t>
  </si>
  <si>
    <t>ppm Lu</t>
  </si>
  <si>
    <t>ppm Hf</t>
  </si>
  <si>
    <t>176Lu/177Hf</t>
  </si>
  <si>
    <t>176Hf/177Hf</t>
  </si>
  <si>
    <t>±2s.e. in 6th digit</t>
  </si>
  <si>
    <t>178Hf/177Hf</t>
  </si>
  <si>
    <t>179Hf/177Hf</t>
  </si>
  <si>
    <t>180Hf/177Hf</t>
  </si>
  <si>
    <t>eHf(0)</t>
  </si>
  <si>
    <t>eHf(t)</t>
  </si>
  <si>
    <t>t</t>
  </si>
  <si>
    <t>T(CHUR)</t>
  </si>
  <si>
    <t>n.a.</t>
  </si>
  <si>
    <t>T(DM)</t>
  </si>
  <si>
    <t>volts 176</t>
  </si>
  <si>
    <t>Lu in Hf run over background level</t>
  </si>
  <si>
    <t>Yb correction in parts per 10,000 rel. to samp.</t>
  </si>
  <si>
    <t>Lu correction in parts per 10,000 rel. to samp.</t>
  </si>
  <si>
    <t>ng Hf in spiked aliquot</t>
  </si>
  <si>
    <t>ng Lu in spiked aliquot</t>
  </si>
  <si>
    <t>Hf sample to blank ratio</t>
  </si>
  <si>
    <t>data reduction date</t>
  </si>
  <si>
    <t>macro version</t>
  </si>
  <si>
    <t>last spike calibration</t>
  </si>
  <si>
    <t>label</t>
  </si>
  <si>
    <t>Starting
composition</t>
  </si>
  <si>
    <t>Csat Zircon
(ppm)</t>
  </si>
  <si>
    <t>log(DZr)
(m2/s)</t>
  </si>
  <si>
    <t>Temperature
(ºC)</t>
  </si>
  <si>
    <t>Melt vol.
(cm3)</t>
  </si>
  <si>
    <t>Initial zircon
 radious (μm)</t>
  </si>
  <si>
    <t>Final zircon
radious (μm)</t>
  </si>
  <si>
    <t>Time
(years)</t>
  </si>
  <si>
    <t>PL</t>
  </si>
  <si>
    <t>PEL1</t>
  </si>
  <si>
    <t>PEL2</t>
  </si>
  <si>
    <t>PEL3</t>
  </si>
  <si>
    <t>PEL4</t>
  </si>
  <si>
    <t>Melt from a metapelite at 800 degree C</t>
  </si>
  <si>
    <r>
      <t>Bulk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
(wt %)</t>
    </r>
  </si>
  <si>
    <r>
      <t xml:space="preserve">800 </t>
    </r>
    <r>
      <rPr>
        <vertAlign val="super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C, 8kbar</t>
    </r>
  </si>
  <si>
    <r>
      <t>Table 15: Numerical calculations results. C</t>
    </r>
    <r>
      <rPr>
        <vertAlign val="subscript"/>
        <sz val="14"/>
        <color theme="1"/>
        <rFont val="Calibri"/>
        <family val="2"/>
        <scheme val="minor"/>
      </rPr>
      <t>sat</t>
    </r>
    <r>
      <rPr>
        <sz val="14"/>
        <color theme="1"/>
        <rFont val="Calibri"/>
        <family val="2"/>
        <scheme val="minor"/>
      </rPr>
      <t xml:space="preserve"> Zircon calculated according to Gervasoni et al. (2016). LogD</t>
    </r>
    <r>
      <rPr>
        <vertAlign val="subscript"/>
        <sz val="14"/>
        <color theme="1"/>
        <rFont val="Calibri"/>
        <family val="2"/>
        <scheme val="minor"/>
      </rPr>
      <t>Zr</t>
    </r>
    <r>
      <rPr>
        <sz val="14"/>
        <color theme="1"/>
        <rFont val="Calibri"/>
        <family val="2"/>
        <scheme val="minor"/>
      </rPr>
      <t xml:space="preserve"> calculated according to Fanara et al.</t>
    </r>
  </si>
  <si>
    <r>
      <t>SiO</t>
    </r>
    <r>
      <rPr>
        <vertAlign val="subscript"/>
        <sz val="11"/>
        <rFont val="Arial"/>
        <family val="2"/>
      </rPr>
      <t>2</t>
    </r>
  </si>
  <si>
    <r>
      <t>TiO</t>
    </r>
    <r>
      <rPr>
        <vertAlign val="subscript"/>
        <sz val="11"/>
        <rFont val="Arial"/>
        <family val="2"/>
      </rPr>
      <t>2</t>
    </r>
  </si>
  <si>
    <r>
      <t>Al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  <r>
      <rPr>
        <vertAlign val="subscript"/>
        <sz val="11"/>
        <rFont val="Arial"/>
        <family val="2"/>
      </rPr>
      <t>3</t>
    </r>
  </si>
  <si>
    <r>
      <t>Fe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  <r>
      <rPr>
        <vertAlign val="subscript"/>
        <sz val="11"/>
        <rFont val="Arial"/>
        <family val="2"/>
      </rPr>
      <t>3</t>
    </r>
    <r>
      <rPr>
        <sz val="11"/>
        <rFont val="Arial"/>
        <family val="2"/>
      </rPr>
      <t>(tot)</t>
    </r>
  </si>
  <si>
    <r>
      <t>Na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</si>
  <si>
    <r>
      <t>K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</si>
  <si>
    <r>
      <t>P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  <r>
      <rPr>
        <vertAlign val="subscript"/>
        <sz val="11"/>
        <rFont val="Arial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</si>
</sst>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"/>
    <numFmt numFmtId="166" formatCode="0.0000"/>
    <numFmt numFmtId="167" formatCode="0.000000"/>
    <numFmt numFmtId="168" formatCode="0.00000"/>
    <numFmt numFmtId="169" formatCode="[&gt;=10]0.0;[&lt;0]\-0.0;0.00"/>
  </numFmts>
  <fonts count="7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mbria"/>
      <family val="1"/>
    </font>
    <font>
      <vertAlign val="subscript"/>
      <sz val="10"/>
      <color theme="1"/>
      <name val="Cambria"/>
      <family val="1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vertAlign val="superscript"/>
      <sz val="11"/>
      <color theme="1"/>
      <name val="Calibri"/>
      <family val="2"/>
      <scheme val="minor"/>
    </font>
    <font>
      <sz val="10"/>
      <name val="Cambria"/>
      <family val="1"/>
    </font>
    <font>
      <sz val="11"/>
      <color rgb="FFFF0000"/>
      <name val="Calibri"/>
      <family val="2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vertAlign val="subscript"/>
      <sz val="10"/>
      <name val="Times New Roman"/>
      <family val="1"/>
    </font>
    <font>
      <vertAlign val="superscript"/>
      <sz val="10"/>
      <name val="Times New Roman"/>
      <family val="1"/>
    </font>
    <font>
      <u/>
      <sz val="10"/>
      <name val="Times New Roman"/>
      <family val="1"/>
    </font>
    <font>
      <u/>
      <vertAlign val="superscript"/>
      <sz val="1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Calibri"/>
      <family val="2"/>
    </font>
    <font>
      <sz val="10"/>
      <color rgb="FF0070C0"/>
      <name val="Times New Roman"/>
      <family val="1"/>
    </font>
    <font>
      <b/>
      <sz val="11"/>
      <name val="Calibri"/>
      <family val="2"/>
      <scheme val="minor"/>
    </font>
    <font>
      <sz val="12"/>
      <name val="Times New Roman"/>
      <family val="1"/>
    </font>
    <font>
      <sz val="10"/>
      <color rgb="FF00B050"/>
      <name val="Times New Roman"/>
      <family val="1"/>
    </font>
    <font>
      <sz val="14"/>
      <color theme="1"/>
      <name val="Times New Roman"/>
      <family val="1"/>
    </font>
    <font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name val="Times New Roman"/>
      <family val="1"/>
    </font>
    <font>
      <u/>
      <sz val="12"/>
      <name val="Times New Roman"/>
      <family val="1"/>
    </font>
    <font>
      <u/>
      <vertAlign val="superscript"/>
      <sz val="12"/>
      <name val="Times New Roman"/>
      <family val="1"/>
    </font>
    <font>
      <vertAlign val="superscript"/>
      <sz val="14"/>
      <name val="Times New Roman"/>
      <family val="1"/>
    </font>
    <font>
      <vertAlign val="superscript"/>
      <sz val="14"/>
      <color theme="1"/>
      <name val="Times New Roman"/>
      <family val="1"/>
    </font>
    <font>
      <u/>
      <sz val="14"/>
      <name val="Times New Roman"/>
      <family val="1"/>
    </font>
    <font>
      <u/>
      <vertAlign val="superscript"/>
      <sz val="14"/>
      <name val="Times New Roman"/>
      <family val="1"/>
    </font>
    <font>
      <sz val="14"/>
      <name val="Times New Roman"/>
      <family val="1"/>
    </font>
    <font>
      <b/>
      <vertAlign val="subscript"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Times New Roman"/>
      <family val="1"/>
    </font>
    <font>
      <sz val="20"/>
      <color rgb="FF0070C0"/>
      <name val="Times New Roman"/>
      <family val="1"/>
    </font>
    <font>
      <sz val="20"/>
      <name val="Times New Roman"/>
      <family val="1"/>
    </font>
    <font>
      <sz val="2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b/>
      <sz val="10"/>
      <color rgb="FF000000"/>
      <name val="Times New Roman"/>
      <family val="1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B0F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Arial"/>
      <family val="2"/>
    </font>
    <font>
      <vertAlign val="superscript"/>
      <sz val="10"/>
      <name val="Arial"/>
      <family val="2"/>
    </font>
    <font>
      <u/>
      <sz val="10"/>
      <name val="Arial"/>
      <family val="2"/>
    </font>
    <font>
      <u/>
      <vertAlign val="superscript"/>
      <sz val="1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20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vertAlign val="subscript"/>
      <sz val="10"/>
      <color theme="1"/>
      <name val="Arial"/>
      <family val="2"/>
    </font>
    <font>
      <vertAlign val="subscript"/>
      <sz val="14"/>
      <color theme="1"/>
      <name val="Calibri"/>
      <family val="2"/>
      <scheme val="minor"/>
    </font>
    <font>
      <vertAlign val="subscript"/>
      <sz val="11"/>
      <name val="Arial"/>
      <family val="2"/>
    </font>
    <font>
      <b/>
      <i/>
      <sz val="20"/>
      <name val="Eurasia"/>
    </font>
    <font>
      <b/>
      <sz val="12"/>
      <name val="BenguiatGot Bk BT"/>
      <family val="2"/>
    </font>
    <font>
      <sz val="8"/>
      <name val="BenguiatGot Bk BT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CE83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8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523">
    <xf numFmtId="0" fontId="0" fillId="0" borderId="0" xfId="0"/>
    <xf numFmtId="0" fontId="0" fillId="2" borderId="0" xfId="0" applyFill="1"/>
    <xf numFmtId="2" fontId="0" fillId="2" borderId="0" xfId="0" applyNumberFormat="1" applyFill="1" applyAlignment="1">
      <alignment horizontal="center"/>
    </xf>
    <xf numFmtId="2" fontId="2" fillId="2" borderId="6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2" fontId="2" fillId="2" borderId="8" xfId="0" applyNumberFormat="1" applyFont="1" applyFill="1" applyBorder="1" applyAlignment="1">
      <alignment horizontal="center"/>
    </xf>
    <xf numFmtId="2" fontId="2" fillId="2" borderId="9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2" fontId="7" fillId="0" borderId="7" xfId="0" applyNumberFormat="1" applyFont="1" applyBorder="1" applyAlignment="1">
      <alignment horizontal="left" vertic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2" fontId="9" fillId="2" borderId="6" xfId="0" applyNumberFormat="1" applyFont="1" applyFill="1" applyBorder="1" applyAlignment="1">
      <alignment horizontal="center" vertical="center"/>
    </xf>
    <xf numFmtId="2" fontId="9" fillId="2" borderId="0" xfId="0" applyNumberFormat="1" applyFont="1" applyFill="1" applyAlignment="1">
      <alignment horizontal="center" vertical="center"/>
    </xf>
    <xf numFmtId="2" fontId="2" fillId="2" borderId="0" xfId="0" applyNumberFormat="1" applyFont="1" applyFill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" fontId="5" fillId="0" borderId="13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2" fontId="5" fillId="0" borderId="18" xfId="0" applyNumberFormat="1" applyFont="1" applyBorder="1" applyAlignment="1">
      <alignment horizontal="center" vertical="center"/>
    </xf>
    <xf numFmtId="165" fontId="1" fillId="0" borderId="19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1" fillId="0" borderId="18" xfId="0" applyNumberFormat="1" applyFont="1" applyBorder="1" applyAlignment="1">
      <alignment horizontal="center" vertical="center"/>
    </xf>
    <xf numFmtId="2" fontId="1" fillId="0" borderId="19" xfId="0" applyNumberFormat="1" applyFont="1" applyBorder="1" applyAlignment="1">
      <alignment horizontal="center" vertical="center"/>
    </xf>
    <xf numFmtId="2" fontId="5" fillId="0" borderId="19" xfId="0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0" fontId="2" fillId="0" borderId="0" xfId="0" applyFont="1"/>
    <xf numFmtId="2" fontId="2" fillId="0" borderId="0" xfId="0" applyNumberFormat="1" applyFont="1"/>
    <xf numFmtId="164" fontId="2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164" fontId="0" fillId="2" borderId="0" xfId="0" applyNumberFormat="1" applyFill="1"/>
    <xf numFmtId="2" fontId="0" fillId="2" borderId="0" xfId="0" applyNumberFormat="1" applyFill="1"/>
    <xf numFmtId="0" fontId="11" fillId="2" borderId="11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14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164" fontId="11" fillId="2" borderId="0" xfId="0" applyNumberFormat="1" applyFont="1" applyFill="1" applyAlignment="1">
      <alignment horizontal="center"/>
    </xf>
    <xf numFmtId="164" fontId="11" fillId="2" borderId="8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4" fontId="11" fillId="2" borderId="5" xfId="0" applyNumberFormat="1" applyFont="1" applyFill="1" applyBorder="1" applyAlignment="1">
      <alignment horizontal="center"/>
    </xf>
    <xf numFmtId="2" fontId="11" fillId="2" borderId="0" xfId="0" applyNumberFormat="1" applyFont="1" applyFill="1" applyAlignment="1">
      <alignment horizontal="center"/>
    </xf>
    <xf numFmtId="2" fontId="11" fillId="2" borderId="6" xfId="0" applyNumberFormat="1" applyFont="1" applyFill="1" applyBorder="1" applyAlignment="1">
      <alignment horizontal="center"/>
    </xf>
    <xf numFmtId="164" fontId="11" fillId="2" borderId="6" xfId="0" applyNumberFormat="1" applyFont="1" applyFill="1" applyBorder="1" applyAlignment="1">
      <alignment horizontal="center"/>
    </xf>
    <xf numFmtId="2" fontId="11" fillId="2" borderId="8" xfId="0" applyNumberFormat="1" applyFont="1" applyFill="1" applyBorder="1" applyAlignment="1">
      <alignment horizontal="center"/>
    </xf>
    <xf numFmtId="2" fontId="11" fillId="2" borderId="9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12" fillId="2" borderId="6" xfId="0" applyFont="1" applyFill="1" applyBorder="1" applyAlignment="1">
      <alignment horizontal="center"/>
    </xf>
    <xf numFmtId="2" fontId="12" fillId="2" borderId="6" xfId="0" applyNumberFormat="1" applyFont="1" applyFill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2" fontId="12" fillId="2" borderId="8" xfId="0" applyNumberFormat="1" applyFont="1" applyFill="1" applyBorder="1" applyAlignment="1">
      <alignment horizontal="center"/>
    </xf>
    <xf numFmtId="2" fontId="12" fillId="2" borderId="9" xfId="0" applyNumberFormat="1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2" fontId="12" fillId="2" borderId="5" xfId="0" applyNumberFormat="1" applyFont="1" applyFill="1" applyBorder="1" applyAlignment="1">
      <alignment horizontal="center"/>
    </xf>
    <xf numFmtId="164" fontId="12" fillId="2" borderId="5" xfId="0" applyNumberFormat="1" applyFont="1" applyFill="1" applyBorder="1" applyAlignment="1">
      <alignment horizontal="center"/>
    </xf>
    <xf numFmtId="2" fontId="12" fillId="2" borderId="7" xfId="0" applyNumberFormat="1" applyFont="1" applyFill="1" applyBorder="1" applyAlignment="1">
      <alignment horizontal="center"/>
    </xf>
    <xf numFmtId="0" fontId="12" fillId="2" borderId="0" xfId="0" applyFont="1" applyFill="1" applyAlignment="1" applyProtection="1">
      <alignment horizontal="center"/>
      <protection locked="0"/>
    </xf>
    <xf numFmtId="2" fontId="12" fillId="2" borderId="0" xfId="0" applyNumberFormat="1" applyFont="1" applyFill="1" applyAlignment="1" applyProtection="1">
      <alignment horizontal="center"/>
      <protection locked="0"/>
    </xf>
    <xf numFmtId="1" fontId="12" fillId="2" borderId="0" xfId="0" applyNumberFormat="1" applyFont="1" applyFill="1" applyAlignment="1" applyProtection="1">
      <alignment horizontal="center"/>
      <protection locked="0"/>
    </xf>
    <xf numFmtId="1" fontId="14" fillId="2" borderId="12" xfId="0" applyNumberFormat="1" applyFont="1" applyFill="1" applyBorder="1" applyAlignment="1" applyProtection="1">
      <alignment horizontal="center"/>
      <protection locked="0"/>
    </xf>
    <xf numFmtId="165" fontId="11" fillId="2" borderId="12" xfId="0" applyNumberFormat="1" applyFont="1" applyFill="1" applyBorder="1" applyAlignment="1" applyProtection="1">
      <alignment horizontal="center"/>
      <protection locked="0"/>
    </xf>
    <xf numFmtId="2" fontId="15" fillId="2" borderId="12" xfId="0" applyNumberFormat="1" applyFont="1" applyFill="1" applyBorder="1" applyAlignment="1" applyProtection="1">
      <alignment horizontal="center"/>
      <protection locked="0"/>
    </xf>
    <xf numFmtId="2" fontId="14" fillId="2" borderId="12" xfId="0" applyNumberFormat="1" applyFont="1" applyFill="1" applyBorder="1" applyAlignment="1" applyProtection="1">
      <alignment horizontal="center"/>
      <protection locked="0"/>
    </xf>
    <xf numFmtId="165" fontId="16" fillId="2" borderId="12" xfId="0" applyNumberFormat="1" applyFont="1" applyFill="1" applyBorder="1" applyAlignment="1" applyProtection="1">
      <alignment horizontal="center"/>
      <protection locked="0"/>
    </xf>
    <xf numFmtId="2" fontId="11" fillId="2" borderId="12" xfId="0" applyNumberFormat="1" applyFont="1" applyFill="1" applyBorder="1" applyAlignment="1" applyProtection="1">
      <alignment horizontal="center"/>
      <protection locked="0"/>
    </xf>
    <xf numFmtId="169" fontId="16" fillId="2" borderId="12" xfId="0" applyNumberFormat="1" applyFont="1" applyFill="1" applyBorder="1" applyAlignment="1" applyProtection="1">
      <alignment horizontal="center"/>
      <protection locked="0"/>
    </xf>
    <xf numFmtId="169" fontId="11" fillId="2" borderId="12" xfId="0" applyNumberFormat="1" applyFont="1" applyFill="1" applyBorder="1" applyAlignment="1" applyProtection="1">
      <alignment horizontal="center"/>
      <protection locked="0"/>
    </xf>
    <xf numFmtId="169" fontId="11" fillId="2" borderId="13" xfId="0" applyNumberFormat="1" applyFont="1" applyFill="1" applyBorder="1" applyAlignment="1" applyProtection="1">
      <alignment horizontal="center"/>
      <protection locked="0"/>
    </xf>
    <xf numFmtId="2" fontId="12" fillId="2" borderId="6" xfId="0" applyNumberFormat="1" applyFont="1" applyFill="1" applyBorder="1" applyAlignment="1" applyProtection="1">
      <alignment horizontal="center"/>
      <protection locked="0"/>
    </xf>
    <xf numFmtId="1" fontId="12" fillId="2" borderId="8" xfId="0" applyNumberFormat="1" applyFont="1" applyFill="1" applyBorder="1" applyAlignment="1" applyProtection="1">
      <alignment horizontal="center"/>
      <protection locked="0"/>
    </xf>
    <xf numFmtId="2" fontId="12" fillId="2" borderId="8" xfId="0" applyNumberFormat="1" applyFont="1" applyFill="1" applyBorder="1" applyAlignment="1" applyProtection="1">
      <alignment horizontal="center"/>
      <protection locked="0"/>
    </xf>
    <xf numFmtId="2" fontId="11" fillId="2" borderId="8" xfId="0" applyNumberFormat="1" applyFont="1" applyFill="1" applyBorder="1" applyAlignment="1" applyProtection="1">
      <alignment horizontal="center"/>
      <protection locked="0"/>
    </xf>
    <xf numFmtId="2" fontId="12" fillId="2" borderId="9" xfId="0" applyNumberFormat="1" applyFont="1" applyFill="1" applyBorder="1" applyAlignment="1" applyProtection="1">
      <alignment horizontal="center"/>
      <protection locked="0"/>
    </xf>
    <xf numFmtId="0" fontId="12" fillId="2" borderId="8" xfId="0" applyFont="1" applyFill="1" applyBorder="1" applyAlignment="1" applyProtection="1">
      <alignment horizontal="center"/>
      <protection locked="0"/>
    </xf>
    <xf numFmtId="1" fontId="11" fillId="2" borderId="8" xfId="0" applyNumberFormat="1" applyFont="1" applyFill="1" applyBorder="1" applyAlignment="1" applyProtection="1">
      <alignment horizontal="center"/>
      <protection locked="0"/>
    </xf>
    <xf numFmtId="165" fontId="11" fillId="2" borderId="8" xfId="0" applyNumberFormat="1" applyFont="1" applyFill="1" applyBorder="1" applyAlignment="1" applyProtection="1">
      <alignment horizontal="center"/>
      <protection locked="0"/>
    </xf>
    <xf numFmtId="0" fontId="11" fillId="2" borderId="8" xfId="0" applyFont="1" applyFill="1" applyBorder="1" applyAlignment="1" applyProtection="1">
      <alignment horizontal="center"/>
      <protection locked="0"/>
    </xf>
    <xf numFmtId="165" fontId="14" fillId="2" borderId="8" xfId="0" applyNumberFormat="1" applyFont="1" applyFill="1" applyBorder="1" applyAlignment="1" applyProtection="1">
      <alignment horizontal="center"/>
      <protection locked="0"/>
    </xf>
    <xf numFmtId="169" fontId="14" fillId="2" borderId="8" xfId="0" applyNumberFormat="1" applyFont="1" applyFill="1" applyBorder="1" applyAlignment="1" applyProtection="1">
      <alignment horizontal="center"/>
      <protection locked="0"/>
    </xf>
    <xf numFmtId="169" fontId="11" fillId="2" borderId="8" xfId="0" applyNumberFormat="1" applyFont="1" applyFill="1" applyBorder="1" applyAlignment="1" applyProtection="1">
      <alignment horizontal="center"/>
      <protection locked="0"/>
    </xf>
    <xf numFmtId="169" fontId="11" fillId="2" borderId="9" xfId="0" applyNumberFormat="1" applyFont="1" applyFill="1" applyBorder="1" applyAlignment="1" applyProtection="1">
      <alignment horizontal="center"/>
      <protection locked="0"/>
    </xf>
    <xf numFmtId="165" fontId="12" fillId="2" borderId="0" xfId="0" applyNumberFormat="1" applyFont="1" applyFill="1" applyAlignment="1" applyProtection="1">
      <alignment horizontal="center"/>
      <protection locked="0"/>
    </xf>
    <xf numFmtId="1" fontId="12" fillId="2" borderId="6" xfId="0" applyNumberFormat="1" applyFont="1" applyFill="1" applyBorder="1" applyAlignment="1" applyProtection="1">
      <alignment horizontal="center"/>
      <protection locked="0"/>
    </xf>
    <xf numFmtId="165" fontId="12" fillId="2" borderId="8" xfId="0" applyNumberFormat="1" applyFont="1" applyFill="1" applyBorder="1" applyAlignment="1" applyProtection="1">
      <alignment horizontal="center"/>
      <protection locked="0"/>
    </xf>
    <xf numFmtId="1" fontId="12" fillId="2" borderId="9" xfId="0" applyNumberFormat="1" applyFont="1" applyFill="1" applyBorder="1" applyAlignment="1" applyProtection="1">
      <alignment horizontal="center"/>
      <protection locked="0"/>
    </xf>
    <xf numFmtId="0" fontId="11" fillId="2" borderId="0" xfId="0" applyFont="1" applyFill="1"/>
    <xf numFmtId="1" fontId="12" fillId="2" borderId="11" xfId="0" applyNumberFormat="1" applyFont="1" applyFill="1" applyBorder="1" applyAlignment="1">
      <alignment horizontal="center"/>
    </xf>
    <xf numFmtId="1" fontId="11" fillId="2" borderId="11" xfId="0" applyNumberFormat="1" applyFont="1" applyFill="1" applyBorder="1" applyAlignment="1">
      <alignment horizontal="center"/>
    </xf>
    <xf numFmtId="1" fontId="11" fillId="2" borderId="10" xfId="0" applyNumberFormat="1" applyFont="1" applyFill="1" applyBorder="1" applyAlignment="1">
      <alignment horizontal="center"/>
    </xf>
    <xf numFmtId="2" fontId="11" fillId="2" borderId="5" xfId="0" applyNumberFormat="1" applyFont="1" applyFill="1" applyBorder="1" applyAlignment="1">
      <alignment horizontal="center"/>
    </xf>
    <xf numFmtId="2" fontId="11" fillId="2" borderId="7" xfId="0" applyNumberFormat="1" applyFont="1" applyFill="1" applyBorder="1" applyAlignment="1">
      <alignment horizontal="center"/>
    </xf>
    <xf numFmtId="164" fontId="12" fillId="2" borderId="0" xfId="0" applyNumberFormat="1" applyFont="1" applyFill="1" applyAlignment="1">
      <alignment horizontal="center"/>
    </xf>
    <xf numFmtId="2" fontId="12" fillId="2" borderId="0" xfId="0" applyNumberFormat="1" applyFont="1" applyFill="1" applyAlignment="1">
      <alignment horizontal="center"/>
    </xf>
    <xf numFmtId="164" fontId="11" fillId="2" borderId="9" xfId="0" applyNumberFormat="1" applyFont="1" applyFill="1" applyBorder="1" applyAlignment="1">
      <alignment horizontal="center"/>
    </xf>
    <xf numFmtId="0" fontId="11" fillId="2" borderId="2" xfId="0" applyFont="1" applyFill="1" applyBorder="1"/>
    <xf numFmtId="164" fontId="12" fillId="2" borderId="12" xfId="0" applyNumberFormat="1" applyFont="1" applyFill="1" applyBorder="1" applyAlignment="1">
      <alignment horizontal="center"/>
    </xf>
    <xf numFmtId="1" fontId="12" fillId="2" borderId="15" xfId="0" applyNumberFormat="1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1" fontId="12" fillId="2" borderId="9" xfId="0" applyNumberFormat="1" applyFont="1" applyFill="1" applyBorder="1" applyAlignment="1">
      <alignment horizontal="center"/>
    </xf>
    <xf numFmtId="1" fontId="12" fillId="2" borderId="10" xfId="0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2" fontId="12" fillId="2" borderId="0" xfId="0" applyNumberFormat="1" applyFont="1" applyFill="1" applyAlignment="1">
      <alignment horizontal="center" vertical="center"/>
    </xf>
    <xf numFmtId="164" fontId="12" fillId="2" borderId="0" xfId="0" applyNumberFormat="1" applyFont="1" applyFill="1" applyAlignment="1">
      <alignment horizontal="center" vertical="center"/>
    </xf>
    <xf numFmtId="164" fontId="12" fillId="2" borderId="6" xfId="0" applyNumberFormat="1" applyFont="1" applyFill="1" applyBorder="1" applyAlignment="1">
      <alignment horizontal="center" vertical="center"/>
    </xf>
    <xf numFmtId="2" fontId="12" fillId="2" borderId="6" xfId="0" applyNumberFormat="1" applyFont="1" applyFill="1" applyBorder="1" applyAlignment="1">
      <alignment horizontal="center" vertical="center"/>
    </xf>
    <xf numFmtId="2" fontId="12" fillId="2" borderId="5" xfId="0" applyNumberFormat="1" applyFont="1" applyFill="1" applyBorder="1" applyAlignment="1">
      <alignment horizontal="center" vertical="center"/>
    </xf>
    <xf numFmtId="164" fontId="12" fillId="2" borderId="5" xfId="0" applyNumberFormat="1" applyFont="1" applyFill="1" applyBorder="1" applyAlignment="1">
      <alignment horizontal="center" vertical="center"/>
    </xf>
    <xf numFmtId="164" fontId="12" fillId="2" borderId="11" xfId="0" applyNumberFormat="1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19" fillId="2" borderId="3" xfId="0" applyFont="1" applyFill="1" applyBorder="1" applyAlignment="1">
      <alignment horizontal="center"/>
    </xf>
    <xf numFmtId="0" fontId="19" fillId="2" borderId="4" xfId="0" applyFont="1" applyFill="1" applyBorder="1" applyAlignment="1">
      <alignment horizontal="center"/>
    </xf>
    <xf numFmtId="0" fontId="19" fillId="2" borderId="10" xfId="0" applyFont="1" applyFill="1" applyBorder="1" applyAlignment="1">
      <alignment horizontal="center"/>
    </xf>
    <xf numFmtId="0" fontId="19" fillId="2" borderId="8" xfId="0" applyFont="1" applyFill="1" applyBorder="1" applyAlignment="1">
      <alignment horizontal="center"/>
    </xf>
    <xf numFmtId="0" fontId="19" fillId="2" borderId="9" xfId="0" applyFont="1" applyFill="1" applyBorder="1" applyAlignment="1">
      <alignment horizontal="center"/>
    </xf>
    <xf numFmtId="0" fontId="19" fillId="2" borderId="11" xfId="0" applyFont="1" applyFill="1" applyBorder="1" applyAlignment="1">
      <alignment horizontal="center"/>
    </xf>
    <xf numFmtId="165" fontId="19" fillId="2" borderId="0" xfId="0" applyNumberFormat="1" applyFont="1" applyFill="1" applyAlignment="1">
      <alignment horizontal="center" vertical="center"/>
    </xf>
    <xf numFmtId="2" fontId="19" fillId="2" borderId="0" xfId="0" applyNumberFormat="1" applyFont="1" applyFill="1" applyAlignment="1">
      <alignment horizontal="center" vertical="center"/>
    </xf>
    <xf numFmtId="164" fontId="19" fillId="2" borderId="0" xfId="0" applyNumberFormat="1" applyFont="1" applyFill="1" applyAlignment="1">
      <alignment horizontal="center" vertical="center"/>
    </xf>
    <xf numFmtId="164" fontId="19" fillId="2" borderId="6" xfId="0" applyNumberFormat="1" applyFont="1" applyFill="1" applyBorder="1" applyAlignment="1">
      <alignment horizontal="center" vertical="center"/>
    </xf>
    <xf numFmtId="166" fontId="19" fillId="2" borderId="0" xfId="0" applyNumberFormat="1" applyFont="1" applyFill="1" applyAlignment="1">
      <alignment horizontal="center" vertical="center"/>
    </xf>
    <xf numFmtId="165" fontId="19" fillId="2" borderId="6" xfId="0" applyNumberFormat="1" applyFont="1" applyFill="1" applyBorder="1" applyAlignment="1">
      <alignment horizontal="center" vertical="center"/>
    </xf>
    <xf numFmtId="1" fontId="19" fillId="2" borderId="0" xfId="0" applyNumberFormat="1" applyFont="1" applyFill="1" applyAlignment="1">
      <alignment horizontal="center" vertical="center"/>
    </xf>
    <xf numFmtId="1" fontId="19" fillId="2" borderId="6" xfId="0" applyNumberFormat="1" applyFont="1" applyFill="1" applyBorder="1" applyAlignment="1">
      <alignment horizontal="center" vertical="center"/>
    </xf>
    <xf numFmtId="2" fontId="19" fillId="2" borderId="6" xfId="0" applyNumberFormat="1" applyFont="1" applyFill="1" applyBorder="1" applyAlignment="1">
      <alignment horizontal="center" vertical="center"/>
    </xf>
    <xf numFmtId="166" fontId="19" fillId="2" borderId="6" xfId="0" applyNumberFormat="1" applyFont="1" applyFill="1" applyBorder="1" applyAlignment="1">
      <alignment horizontal="center" vertical="center"/>
    </xf>
    <xf numFmtId="168" fontId="19" fillId="2" borderId="0" xfId="0" applyNumberFormat="1" applyFont="1" applyFill="1" applyAlignment="1">
      <alignment horizontal="center" vertical="center"/>
    </xf>
    <xf numFmtId="1" fontId="19" fillId="2" borderId="8" xfId="0" applyNumberFormat="1" applyFont="1" applyFill="1" applyBorder="1" applyAlignment="1">
      <alignment horizontal="center" vertical="center"/>
    </xf>
    <xf numFmtId="165" fontId="19" fillId="2" borderId="8" xfId="0" applyNumberFormat="1" applyFont="1" applyFill="1" applyBorder="1" applyAlignment="1">
      <alignment horizontal="center" vertical="center"/>
    </xf>
    <xf numFmtId="165" fontId="19" fillId="2" borderId="9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1" fontId="12" fillId="2" borderId="5" xfId="0" applyNumberFormat="1" applyFont="1" applyFill="1" applyBorder="1" applyAlignment="1">
      <alignment horizontal="center"/>
    </xf>
    <xf numFmtId="1" fontId="12" fillId="2" borderId="0" xfId="0" applyNumberFormat="1" applyFont="1" applyFill="1" applyAlignment="1">
      <alignment horizontal="center"/>
    </xf>
    <xf numFmtId="164" fontId="12" fillId="2" borderId="8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164" fontId="12" fillId="2" borderId="14" xfId="0" applyNumberFormat="1" applyFont="1" applyFill="1" applyBorder="1" applyAlignment="1">
      <alignment horizontal="center"/>
    </xf>
    <xf numFmtId="164" fontId="12" fillId="2" borderId="13" xfId="0" applyNumberFormat="1" applyFont="1" applyFill="1" applyBorder="1" applyAlignment="1">
      <alignment horizontal="center"/>
    </xf>
    <xf numFmtId="164" fontId="11" fillId="2" borderId="7" xfId="0" applyNumberFormat="1" applyFont="1" applyFill="1" applyBorder="1" applyAlignment="1">
      <alignment horizontal="center"/>
    </xf>
    <xf numFmtId="164" fontId="12" fillId="2" borderId="7" xfId="0" applyNumberFormat="1" applyFont="1" applyFill="1" applyBorder="1" applyAlignment="1">
      <alignment horizontal="center"/>
    </xf>
    <xf numFmtId="164" fontId="12" fillId="2" borderId="9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2" fontId="9" fillId="2" borderId="10" xfId="0" applyNumberFormat="1" applyFont="1" applyFill="1" applyBorder="1" applyAlignment="1">
      <alignment horizontal="center" vertical="center"/>
    </xf>
    <xf numFmtId="0" fontId="11" fillId="2" borderId="13" xfId="0" applyFont="1" applyFill="1" applyBorder="1" applyAlignment="1" applyProtection="1">
      <alignment horizontal="center"/>
      <protection locked="0"/>
    </xf>
    <xf numFmtId="0" fontId="12" fillId="2" borderId="9" xfId="0" applyFont="1" applyFill="1" applyBorder="1" applyAlignment="1" applyProtection="1">
      <alignment horizontal="center"/>
      <protection locked="0"/>
    </xf>
    <xf numFmtId="49" fontId="12" fillId="2" borderId="6" xfId="0" applyNumberFormat="1" applyFont="1" applyFill="1" applyBorder="1" applyAlignment="1" applyProtection="1">
      <alignment horizontal="center"/>
      <protection locked="0"/>
    </xf>
    <xf numFmtId="49" fontId="12" fillId="2" borderId="9" xfId="0" applyNumberFormat="1" applyFont="1" applyFill="1" applyBorder="1" applyAlignment="1" applyProtection="1">
      <alignment horizontal="center"/>
      <protection locked="0"/>
    </xf>
    <xf numFmtId="0" fontId="12" fillId="2" borderId="14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165" fontId="5" fillId="0" borderId="18" xfId="0" applyNumberFormat="1" applyFont="1" applyBorder="1" applyAlignment="1">
      <alignment horizontal="center" vertical="center"/>
    </xf>
    <xf numFmtId="165" fontId="1" fillId="0" borderId="6" xfId="0" applyNumberFormat="1" applyFont="1" applyBorder="1" applyAlignment="1">
      <alignment horizontal="center" vertical="center"/>
    </xf>
    <xf numFmtId="165" fontId="1" fillId="0" borderId="18" xfId="0" applyNumberFormat="1" applyFont="1" applyBorder="1" applyAlignment="1">
      <alignment horizontal="center" vertical="center"/>
    </xf>
    <xf numFmtId="165" fontId="5" fillId="0" borderId="19" xfId="0" applyNumberFormat="1" applyFont="1" applyBorder="1" applyAlignment="1">
      <alignment horizontal="center" vertical="center"/>
    </xf>
    <xf numFmtId="165" fontId="5" fillId="0" borderId="9" xfId="0" applyNumberFormat="1" applyFont="1" applyBorder="1" applyAlignment="1">
      <alignment horizontal="center" vertical="center"/>
    </xf>
    <xf numFmtId="0" fontId="12" fillId="2" borderId="3" xfId="0" applyFont="1" applyFill="1" applyBorder="1"/>
    <xf numFmtId="0" fontId="0" fillId="0" borderId="0" xfId="0" applyAlignment="1">
      <alignment horizontal="left"/>
    </xf>
    <xf numFmtId="0" fontId="22" fillId="2" borderId="1" xfId="0" applyFont="1" applyFill="1" applyBorder="1" applyAlignment="1">
      <alignment horizontal="center"/>
    </xf>
    <xf numFmtId="0" fontId="22" fillId="2" borderId="3" xfId="0" applyFont="1" applyFill="1" applyBorder="1" applyAlignment="1">
      <alignment horizontal="center"/>
    </xf>
    <xf numFmtId="0" fontId="22" fillId="2" borderId="4" xfId="0" applyFont="1" applyFill="1" applyBorder="1" applyAlignment="1">
      <alignment horizontal="center"/>
    </xf>
    <xf numFmtId="0" fontId="22" fillId="2" borderId="11" xfId="0" applyFont="1" applyFill="1" applyBorder="1" applyAlignment="1">
      <alignment horizontal="center"/>
    </xf>
    <xf numFmtId="0" fontId="22" fillId="2" borderId="10" xfId="0" applyFont="1" applyFill="1" applyBorder="1" applyAlignment="1">
      <alignment horizontal="center"/>
    </xf>
    <xf numFmtId="0" fontId="22" fillId="2" borderId="8" xfId="0" applyFont="1" applyFill="1" applyBorder="1" applyAlignment="1">
      <alignment horizontal="center"/>
    </xf>
    <xf numFmtId="0" fontId="22" fillId="2" borderId="9" xfId="0" applyFont="1" applyFill="1" applyBorder="1" applyAlignment="1">
      <alignment horizontal="center"/>
    </xf>
    <xf numFmtId="2" fontId="22" fillId="2" borderId="0" xfId="0" applyNumberFormat="1" applyFont="1" applyFill="1" applyAlignment="1">
      <alignment horizontal="center" vertical="center"/>
    </xf>
    <xf numFmtId="164" fontId="22" fillId="2" borderId="0" xfId="0" applyNumberFormat="1" applyFont="1" applyFill="1" applyAlignment="1">
      <alignment horizontal="center" vertical="center"/>
    </xf>
    <xf numFmtId="164" fontId="22" fillId="2" borderId="6" xfId="0" applyNumberFormat="1" applyFont="1" applyFill="1" applyBorder="1" applyAlignment="1">
      <alignment horizontal="center" vertical="center"/>
    </xf>
    <xf numFmtId="2" fontId="22" fillId="2" borderId="6" xfId="0" applyNumberFormat="1" applyFont="1" applyFill="1" applyBorder="1" applyAlignment="1">
      <alignment horizontal="center" vertical="center"/>
    </xf>
    <xf numFmtId="1" fontId="12" fillId="2" borderId="14" xfId="0" applyNumberFormat="1" applyFont="1" applyFill="1" applyBorder="1" applyAlignment="1">
      <alignment horizontal="center"/>
    </xf>
    <xf numFmtId="1" fontId="12" fillId="2" borderId="12" xfId="0" applyNumberFormat="1" applyFont="1" applyFill="1" applyBorder="1" applyAlignment="1">
      <alignment horizontal="center"/>
    </xf>
    <xf numFmtId="1" fontId="12" fillId="2" borderId="13" xfId="0" applyNumberFormat="1" applyFont="1" applyFill="1" applyBorder="1" applyAlignment="1">
      <alignment horizontal="center"/>
    </xf>
    <xf numFmtId="165" fontId="12" fillId="2" borderId="5" xfId="0" applyNumberFormat="1" applyFont="1" applyFill="1" applyBorder="1" applyAlignment="1">
      <alignment horizontal="center"/>
    </xf>
    <xf numFmtId="165" fontId="12" fillId="2" borderId="0" xfId="0" applyNumberFormat="1" applyFont="1" applyFill="1" applyAlignment="1">
      <alignment horizontal="center"/>
    </xf>
    <xf numFmtId="165" fontId="12" fillId="2" borderId="6" xfId="0" applyNumberFormat="1" applyFont="1" applyFill="1" applyBorder="1" applyAlignment="1">
      <alignment horizontal="center"/>
    </xf>
    <xf numFmtId="168" fontId="12" fillId="2" borderId="0" xfId="0" applyNumberFormat="1" applyFont="1" applyFill="1" applyAlignment="1">
      <alignment horizontal="center"/>
    </xf>
    <xf numFmtId="168" fontId="12" fillId="2" borderId="6" xfId="0" applyNumberFormat="1" applyFont="1" applyFill="1" applyBorder="1" applyAlignment="1">
      <alignment horizontal="center"/>
    </xf>
    <xf numFmtId="166" fontId="12" fillId="2" borderId="0" xfId="0" applyNumberFormat="1" applyFont="1" applyFill="1" applyAlignment="1">
      <alignment horizontal="center"/>
    </xf>
    <xf numFmtId="165" fontId="12" fillId="2" borderId="0" xfId="0" applyNumberFormat="1" applyFont="1" applyFill="1" applyAlignment="1">
      <alignment horizontal="center" vertical="center"/>
    </xf>
    <xf numFmtId="166" fontId="12" fillId="2" borderId="0" xfId="0" applyNumberFormat="1" applyFont="1" applyFill="1" applyAlignment="1">
      <alignment horizontal="center" vertical="center"/>
    </xf>
    <xf numFmtId="165" fontId="12" fillId="2" borderId="6" xfId="0" applyNumberFormat="1" applyFont="1" applyFill="1" applyBorder="1" applyAlignment="1">
      <alignment horizontal="center" vertical="center"/>
    </xf>
    <xf numFmtId="1" fontId="12" fillId="2" borderId="0" xfId="0" applyNumberFormat="1" applyFont="1" applyFill="1" applyAlignment="1">
      <alignment horizontal="center" vertical="center"/>
    </xf>
    <xf numFmtId="1" fontId="12" fillId="2" borderId="6" xfId="0" applyNumberFormat="1" applyFont="1" applyFill="1" applyBorder="1" applyAlignment="1">
      <alignment horizontal="center" vertical="center"/>
    </xf>
    <xf numFmtId="166" fontId="12" fillId="2" borderId="6" xfId="0" applyNumberFormat="1" applyFont="1" applyFill="1" applyBorder="1" applyAlignment="1">
      <alignment horizontal="center" vertical="center"/>
    </xf>
    <xf numFmtId="168" fontId="12" fillId="2" borderId="0" xfId="0" applyNumberFormat="1" applyFont="1" applyFill="1" applyAlignment="1">
      <alignment horizontal="center" vertical="center"/>
    </xf>
    <xf numFmtId="1" fontId="12" fillId="2" borderId="8" xfId="0" applyNumberFormat="1" applyFont="1" applyFill="1" applyBorder="1" applyAlignment="1">
      <alignment horizontal="center" vertical="center"/>
    </xf>
    <xf numFmtId="165" fontId="12" fillId="2" borderId="8" xfId="0" applyNumberFormat="1" applyFont="1" applyFill="1" applyBorder="1" applyAlignment="1">
      <alignment horizontal="center" vertical="center"/>
    </xf>
    <xf numFmtId="165" fontId="12" fillId="2" borderId="9" xfId="0" applyNumberFormat="1" applyFont="1" applyFill="1" applyBorder="1" applyAlignment="1">
      <alignment horizontal="center" vertical="center"/>
    </xf>
    <xf numFmtId="164" fontId="22" fillId="2" borderId="8" xfId="0" applyNumberFormat="1" applyFont="1" applyFill="1" applyBorder="1" applyAlignment="1">
      <alignment horizontal="center" vertical="center"/>
    </xf>
    <xf numFmtId="164" fontId="22" fillId="2" borderId="9" xfId="0" applyNumberFormat="1" applyFont="1" applyFill="1" applyBorder="1" applyAlignment="1">
      <alignment horizontal="center" vertical="center"/>
    </xf>
    <xf numFmtId="2" fontId="12" fillId="2" borderId="8" xfId="0" applyNumberFormat="1" applyFont="1" applyFill="1" applyBorder="1" applyAlignment="1">
      <alignment horizontal="center" vertical="center"/>
    </xf>
    <xf numFmtId="168" fontId="12" fillId="2" borderId="6" xfId="0" applyNumberFormat="1" applyFont="1" applyFill="1" applyBorder="1" applyAlignment="1">
      <alignment horizontal="center" vertical="center"/>
    </xf>
    <xf numFmtId="1" fontId="12" fillId="2" borderId="9" xfId="0" applyNumberFormat="1" applyFont="1" applyFill="1" applyBorder="1" applyAlignment="1">
      <alignment horizontal="center" vertical="center"/>
    </xf>
    <xf numFmtId="0" fontId="12" fillId="2" borderId="0" xfId="0" applyFont="1" applyFill="1"/>
    <xf numFmtId="165" fontId="12" fillId="2" borderId="5" xfId="0" applyNumberFormat="1" applyFont="1" applyFill="1" applyBorder="1" applyAlignment="1">
      <alignment horizontal="center" vertical="center"/>
    </xf>
    <xf numFmtId="1" fontId="12" fillId="2" borderId="5" xfId="0" applyNumberFormat="1" applyFont="1" applyFill="1" applyBorder="1" applyAlignment="1">
      <alignment horizontal="center" vertical="center"/>
    </xf>
    <xf numFmtId="166" fontId="12" fillId="2" borderId="5" xfId="0" applyNumberFormat="1" applyFont="1" applyFill="1" applyBorder="1" applyAlignment="1">
      <alignment horizontal="center" vertical="center"/>
    </xf>
    <xf numFmtId="165" fontId="12" fillId="2" borderId="7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Alignment="1">
      <alignment horizontal="center"/>
    </xf>
    <xf numFmtId="165" fontId="9" fillId="2" borderId="12" xfId="0" applyNumberFormat="1" applyFont="1" applyFill="1" applyBorder="1" applyAlignment="1">
      <alignment horizontal="center" vertical="center"/>
    </xf>
    <xf numFmtId="165" fontId="9" fillId="2" borderId="6" xfId="0" applyNumberFormat="1" applyFont="1" applyFill="1" applyBorder="1" applyAlignment="1">
      <alignment horizontal="center" vertical="center"/>
    </xf>
    <xf numFmtId="165" fontId="9" fillId="2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0" fontId="24" fillId="2" borderId="0" xfId="0" applyFont="1" applyFill="1"/>
    <xf numFmtId="2" fontId="0" fillId="0" borderId="0" xfId="0" applyNumberFormat="1" applyAlignment="1">
      <alignment horizontal="left"/>
    </xf>
    <xf numFmtId="0" fontId="26" fillId="2" borderId="15" xfId="0" applyFont="1" applyFill="1" applyBorder="1" applyAlignment="1">
      <alignment horizontal="center"/>
    </xf>
    <xf numFmtId="0" fontId="26" fillId="2" borderId="13" xfId="0" applyFont="1" applyFill="1" applyBorder="1" applyAlignment="1" applyProtection="1">
      <alignment horizontal="center"/>
      <protection locked="0"/>
    </xf>
    <xf numFmtId="0" fontId="26" fillId="2" borderId="10" xfId="0" applyFont="1" applyFill="1" applyBorder="1" applyAlignment="1">
      <alignment horizontal="center"/>
    </xf>
    <xf numFmtId="0" fontId="21" fillId="2" borderId="9" xfId="0" applyFont="1" applyFill="1" applyBorder="1" applyAlignment="1" applyProtection="1">
      <alignment horizontal="center"/>
      <protection locked="0"/>
    </xf>
    <xf numFmtId="1" fontId="26" fillId="2" borderId="8" xfId="0" applyNumberFormat="1" applyFont="1" applyFill="1" applyBorder="1" applyAlignment="1" applyProtection="1">
      <alignment horizontal="center"/>
      <protection locked="0"/>
    </xf>
    <xf numFmtId="165" fontId="26" fillId="2" borderId="8" xfId="0" applyNumberFormat="1" applyFont="1" applyFill="1" applyBorder="1" applyAlignment="1" applyProtection="1">
      <alignment horizontal="center"/>
      <protection locked="0"/>
    </xf>
    <xf numFmtId="2" fontId="26" fillId="2" borderId="8" xfId="0" applyNumberFormat="1" applyFont="1" applyFill="1" applyBorder="1" applyAlignment="1" applyProtection="1">
      <alignment horizontal="center"/>
      <protection locked="0"/>
    </xf>
    <xf numFmtId="0" fontId="26" fillId="2" borderId="8" xfId="0" applyFont="1" applyFill="1" applyBorder="1" applyAlignment="1" applyProtection="1">
      <alignment horizontal="center"/>
      <protection locked="0"/>
    </xf>
    <xf numFmtId="165" fontId="27" fillId="2" borderId="8" xfId="0" applyNumberFormat="1" applyFont="1" applyFill="1" applyBorder="1" applyAlignment="1" applyProtection="1">
      <alignment horizontal="center"/>
      <protection locked="0"/>
    </xf>
    <xf numFmtId="2" fontId="21" fillId="2" borderId="8" xfId="0" applyNumberFormat="1" applyFont="1" applyFill="1" applyBorder="1" applyAlignment="1" applyProtection="1">
      <alignment horizontal="center"/>
      <protection locked="0"/>
    </xf>
    <xf numFmtId="169" fontId="27" fillId="2" borderId="8" xfId="0" applyNumberFormat="1" applyFont="1" applyFill="1" applyBorder="1" applyAlignment="1" applyProtection="1">
      <alignment horizontal="center"/>
      <protection locked="0"/>
    </xf>
    <xf numFmtId="169" fontId="26" fillId="2" borderId="8" xfId="0" applyNumberFormat="1" applyFont="1" applyFill="1" applyBorder="1" applyAlignment="1" applyProtection="1">
      <alignment horizontal="center"/>
      <protection locked="0"/>
    </xf>
    <xf numFmtId="169" fontId="26" fillId="2" borderId="9" xfId="0" applyNumberFormat="1" applyFont="1" applyFill="1" applyBorder="1" applyAlignment="1" applyProtection="1">
      <alignment horizontal="center"/>
      <protection locked="0"/>
    </xf>
    <xf numFmtId="0" fontId="26" fillId="2" borderId="11" xfId="0" applyFont="1" applyFill="1" applyBorder="1" applyAlignment="1">
      <alignment horizontal="center"/>
    </xf>
    <xf numFmtId="49" fontId="21" fillId="2" borderId="6" xfId="0" applyNumberFormat="1" applyFont="1" applyFill="1" applyBorder="1" applyAlignment="1" applyProtection="1">
      <alignment horizontal="center"/>
      <protection locked="0"/>
    </xf>
    <xf numFmtId="1" fontId="21" fillId="2" borderId="0" xfId="0" applyNumberFormat="1" applyFont="1" applyFill="1" applyAlignment="1" applyProtection="1">
      <alignment horizontal="center"/>
      <protection locked="0"/>
    </xf>
    <xf numFmtId="2" fontId="21" fillId="2" borderId="0" xfId="0" applyNumberFormat="1" applyFont="1" applyFill="1" applyAlignment="1" applyProtection="1">
      <alignment horizontal="center"/>
      <protection locked="0"/>
    </xf>
    <xf numFmtId="2" fontId="21" fillId="2" borderId="6" xfId="0" applyNumberFormat="1" applyFont="1" applyFill="1" applyBorder="1" applyAlignment="1" applyProtection="1">
      <alignment horizontal="center"/>
      <protection locked="0"/>
    </xf>
    <xf numFmtId="2" fontId="26" fillId="2" borderId="0" xfId="0" applyNumberFormat="1" applyFont="1" applyFill="1" applyAlignment="1" applyProtection="1">
      <alignment horizontal="center"/>
      <protection locked="0"/>
    </xf>
    <xf numFmtId="49" fontId="21" fillId="2" borderId="9" xfId="0" applyNumberFormat="1" applyFont="1" applyFill="1" applyBorder="1" applyAlignment="1" applyProtection="1">
      <alignment horizontal="center"/>
      <protection locked="0"/>
    </xf>
    <xf numFmtId="1" fontId="21" fillId="2" borderId="8" xfId="0" applyNumberFormat="1" applyFont="1" applyFill="1" applyBorder="1" applyAlignment="1" applyProtection="1">
      <alignment horizontal="center"/>
      <protection locked="0"/>
    </xf>
    <xf numFmtId="2" fontId="21" fillId="2" borderId="9" xfId="0" applyNumberFormat="1" applyFont="1" applyFill="1" applyBorder="1" applyAlignment="1" applyProtection="1">
      <alignment horizontal="center"/>
      <protection locked="0"/>
    </xf>
    <xf numFmtId="0" fontId="23" fillId="2" borderId="15" xfId="0" applyFont="1" applyFill="1" applyBorder="1" applyAlignment="1">
      <alignment horizontal="center"/>
    </xf>
    <xf numFmtId="0" fontId="23" fillId="2" borderId="13" xfId="0" applyFont="1" applyFill="1" applyBorder="1" applyAlignment="1" applyProtection="1">
      <alignment horizontal="center"/>
      <protection locked="0"/>
    </xf>
    <xf numFmtId="1" fontId="30" fillId="2" borderId="12" xfId="0" applyNumberFormat="1" applyFont="1" applyFill="1" applyBorder="1" applyAlignment="1" applyProtection="1">
      <alignment horizontal="center"/>
      <protection locked="0"/>
    </xf>
    <xf numFmtId="165" fontId="23" fillId="2" borderId="12" xfId="0" applyNumberFormat="1" applyFont="1" applyFill="1" applyBorder="1" applyAlignment="1" applyProtection="1">
      <alignment horizontal="center"/>
      <protection locked="0"/>
    </xf>
    <xf numFmtId="2" fontId="32" fillId="2" borderId="12" xfId="0" applyNumberFormat="1" applyFont="1" applyFill="1" applyBorder="1" applyAlignment="1" applyProtection="1">
      <alignment horizontal="center"/>
      <protection locked="0"/>
    </xf>
    <xf numFmtId="165" fontId="33" fillId="2" borderId="12" xfId="0" applyNumberFormat="1" applyFont="1" applyFill="1" applyBorder="1" applyAlignment="1" applyProtection="1">
      <alignment horizontal="center"/>
      <protection locked="0"/>
    </xf>
    <xf numFmtId="2" fontId="23" fillId="2" borderId="12" xfId="0" applyNumberFormat="1" applyFont="1" applyFill="1" applyBorder="1" applyAlignment="1" applyProtection="1">
      <alignment horizontal="center"/>
      <protection locked="0"/>
    </xf>
    <xf numFmtId="169" fontId="23" fillId="2" borderId="12" xfId="0" applyNumberFormat="1" applyFont="1" applyFill="1" applyBorder="1" applyAlignment="1" applyProtection="1">
      <alignment horizontal="center"/>
      <protection locked="0"/>
    </xf>
    <xf numFmtId="169" fontId="23" fillId="2" borderId="13" xfId="0" applyNumberFormat="1" applyFont="1" applyFill="1" applyBorder="1" applyAlignment="1" applyProtection="1">
      <alignment horizontal="center"/>
      <protection locked="0"/>
    </xf>
    <xf numFmtId="0" fontId="23" fillId="2" borderId="10" xfId="0" applyFont="1" applyFill="1" applyBorder="1" applyAlignment="1">
      <alignment horizontal="center"/>
    </xf>
    <xf numFmtId="0" fontId="34" fillId="2" borderId="9" xfId="0" applyFont="1" applyFill="1" applyBorder="1" applyAlignment="1" applyProtection="1">
      <alignment horizontal="center"/>
      <protection locked="0"/>
    </xf>
    <xf numFmtId="1" fontId="23" fillId="2" borderId="8" xfId="0" applyNumberFormat="1" applyFont="1" applyFill="1" applyBorder="1" applyAlignment="1" applyProtection="1">
      <alignment horizontal="center"/>
      <protection locked="0"/>
    </xf>
    <xf numFmtId="165" fontId="23" fillId="2" borderId="8" xfId="0" applyNumberFormat="1" applyFont="1" applyFill="1" applyBorder="1" applyAlignment="1" applyProtection="1">
      <alignment horizontal="center"/>
      <protection locked="0"/>
    </xf>
    <xf numFmtId="2" fontId="23" fillId="2" borderId="8" xfId="0" applyNumberFormat="1" applyFont="1" applyFill="1" applyBorder="1" applyAlignment="1" applyProtection="1">
      <alignment horizontal="center"/>
      <protection locked="0"/>
    </xf>
    <xf numFmtId="0" fontId="23" fillId="2" borderId="8" xfId="0" applyFont="1" applyFill="1" applyBorder="1" applyAlignment="1" applyProtection="1">
      <alignment horizontal="center"/>
      <protection locked="0"/>
    </xf>
    <xf numFmtId="2" fontId="34" fillId="2" borderId="8" xfId="0" applyNumberFormat="1" applyFont="1" applyFill="1" applyBorder="1" applyAlignment="1" applyProtection="1">
      <alignment horizontal="center"/>
      <protection locked="0"/>
    </xf>
    <xf numFmtId="169" fontId="23" fillId="2" borderId="8" xfId="0" applyNumberFormat="1" applyFont="1" applyFill="1" applyBorder="1" applyAlignment="1" applyProtection="1">
      <alignment horizontal="center"/>
      <protection locked="0"/>
    </xf>
    <xf numFmtId="169" fontId="23" fillId="2" borderId="9" xfId="0" applyNumberFormat="1" applyFont="1" applyFill="1" applyBorder="1" applyAlignment="1" applyProtection="1">
      <alignment horizontal="center"/>
      <protection locked="0"/>
    </xf>
    <xf numFmtId="0" fontId="23" fillId="2" borderId="11" xfId="0" applyFont="1" applyFill="1" applyBorder="1" applyAlignment="1">
      <alignment horizontal="center"/>
    </xf>
    <xf numFmtId="49" fontId="34" fillId="2" borderId="6" xfId="0" applyNumberFormat="1" applyFont="1" applyFill="1" applyBorder="1" applyAlignment="1" applyProtection="1">
      <alignment horizontal="center"/>
      <protection locked="0"/>
    </xf>
    <xf numFmtId="1" fontId="34" fillId="2" borderId="0" xfId="0" applyNumberFormat="1" applyFont="1" applyFill="1" applyAlignment="1" applyProtection="1">
      <alignment horizontal="center"/>
      <protection locked="0"/>
    </xf>
    <xf numFmtId="2" fontId="34" fillId="2" borderId="0" xfId="0" applyNumberFormat="1" applyFont="1" applyFill="1" applyAlignment="1" applyProtection="1">
      <alignment horizontal="center"/>
      <protection locked="0"/>
    </xf>
    <xf numFmtId="2" fontId="34" fillId="2" borderId="6" xfId="0" applyNumberFormat="1" applyFont="1" applyFill="1" applyBorder="1" applyAlignment="1" applyProtection="1">
      <alignment horizontal="center"/>
      <protection locked="0"/>
    </xf>
    <xf numFmtId="2" fontId="23" fillId="2" borderId="0" xfId="0" applyNumberFormat="1" applyFont="1" applyFill="1" applyAlignment="1" applyProtection="1">
      <alignment horizontal="center"/>
      <protection locked="0"/>
    </xf>
    <xf numFmtId="49" fontId="34" fillId="2" borderId="9" xfId="0" applyNumberFormat="1" applyFont="1" applyFill="1" applyBorder="1" applyAlignment="1" applyProtection="1">
      <alignment horizontal="center"/>
      <protection locked="0"/>
    </xf>
    <xf numFmtId="1" fontId="34" fillId="2" borderId="8" xfId="0" applyNumberFormat="1" applyFont="1" applyFill="1" applyBorder="1" applyAlignment="1" applyProtection="1">
      <alignment horizontal="center"/>
      <protection locked="0"/>
    </xf>
    <xf numFmtId="2" fontId="34" fillId="2" borderId="9" xfId="0" applyNumberFormat="1" applyFont="1" applyFill="1" applyBorder="1" applyAlignment="1" applyProtection="1">
      <alignment horizontal="center"/>
      <protection locked="0"/>
    </xf>
    <xf numFmtId="2" fontId="34" fillId="2" borderId="12" xfId="0" applyNumberFormat="1" applyFont="1" applyFill="1" applyBorder="1" applyAlignment="1" applyProtection="1">
      <alignment horizontal="center"/>
      <protection locked="0"/>
    </xf>
    <xf numFmtId="165" fontId="34" fillId="2" borderId="8" xfId="0" applyNumberFormat="1" applyFont="1" applyFill="1" applyBorder="1" applyAlignment="1" applyProtection="1">
      <alignment horizontal="center"/>
      <protection locked="0"/>
    </xf>
    <xf numFmtId="165" fontId="32" fillId="2" borderId="12" xfId="0" applyNumberFormat="1" applyFont="1" applyFill="1" applyBorder="1" applyAlignment="1" applyProtection="1">
      <alignment horizontal="center"/>
      <protection locked="0"/>
    </xf>
    <xf numFmtId="169" fontId="32" fillId="2" borderId="12" xfId="0" applyNumberFormat="1" applyFont="1" applyFill="1" applyBorder="1" applyAlignment="1" applyProtection="1">
      <alignment horizontal="center"/>
      <protection locked="0"/>
    </xf>
    <xf numFmtId="169" fontId="34" fillId="2" borderId="8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left"/>
    </xf>
    <xf numFmtId="1" fontId="27" fillId="2" borderId="12" xfId="0" applyNumberFormat="1" applyFont="1" applyFill="1" applyBorder="1" applyAlignment="1" applyProtection="1">
      <alignment horizontal="center"/>
      <protection locked="0"/>
    </xf>
    <xf numFmtId="165" fontId="26" fillId="2" borderId="12" xfId="0" applyNumberFormat="1" applyFont="1" applyFill="1" applyBorder="1" applyAlignment="1" applyProtection="1">
      <alignment horizontal="center"/>
      <protection locked="0"/>
    </xf>
    <xf numFmtId="2" fontId="28" fillId="2" borderId="12" xfId="0" applyNumberFormat="1" applyFont="1" applyFill="1" applyBorder="1" applyAlignment="1" applyProtection="1">
      <alignment horizontal="center"/>
      <protection locked="0"/>
    </xf>
    <xf numFmtId="2" fontId="27" fillId="2" borderId="12" xfId="0" applyNumberFormat="1" applyFont="1" applyFill="1" applyBorder="1" applyAlignment="1" applyProtection="1">
      <alignment horizontal="center"/>
      <protection locked="0"/>
    </xf>
    <xf numFmtId="165" fontId="29" fillId="2" borderId="12" xfId="0" applyNumberFormat="1" applyFont="1" applyFill="1" applyBorder="1" applyAlignment="1" applyProtection="1">
      <alignment horizontal="center"/>
      <protection locked="0"/>
    </xf>
    <xf numFmtId="2" fontId="26" fillId="2" borderId="12" xfId="0" applyNumberFormat="1" applyFont="1" applyFill="1" applyBorder="1" applyAlignment="1" applyProtection="1">
      <alignment horizontal="center"/>
      <protection locked="0"/>
    </xf>
    <xf numFmtId="169" fontId="29" fillId="2" borderId="12" xfId="0" applyNumberFormat="1" applyFont="1" applyFill="1" applyBorder="1" applyAlignment="1" applyProtection="1">
      <alignment horizontal="center"/>
      <protection locked="0"/>
    </xf>
    <xf numFmtId="169" fontId="26" fillId="2" borderId="12" xfId="0" applyNumberFormat="1" applyFont="1" applyFill="1" applyBorder="1" applyAlignment="1" applyProtection="1">
      <alignment horizontal="center"/>
      <protection locked="0"/>
    </xf>
    <xf numFmtId="169" fontId="26" fillId="2" borderId="13" xfId="0" applyNumberFormat="1" applyFont="1" applyFill="1" applyBorder="1" applyAlignment="1" applyProtection="1">
      <alignment horizontal="center"/>
      <protection locked="0"/>
    </xf>
    <xf numFmtId="0" fontId="6" fillId="2" borderId="0" xfId="0" applyFont="1" applyFill="1"/>
    <xf numFmtId="0" fontId="36" fillId="2" borderId="0" xfId="0" applyFont="1" applyFill="1"/>
    <xf numFmtId="0" fontId="11" fillId="0" borderId="0" xfId="0" applyFont="1"/>
    <xf numFmtId="165" fontId="12" fillId="2" borderId="11" xfId="0" applyNumberFormat="1" applyFont="1" applyFill="1" applyBorder="1" applyAlignment="1">
      <alignment horizontal="center"/>
    </xf>
    <xf numFmtId="0" fontId="26" fillId="2" borderId="15" xfId="0" applyFont="1" applyFill="1" applyBorder="1" applyAlignment="1" applyProtection="1">
      <alignment horizontal="center"/>
      <protection locked="0"/>
    </xf>
    <xf numFmtId="0" fontId="21" fillId="2" borderId="10" xfId="0" applyFont="1" applyFill="1" applyBorder="1" applyAlignment="1" applyProtection="1">
      <alignment horizontal="center"/>
      <protection locked="0"/>
    </xf>
    <xf numFmtId="0" fontId="37" fillId="2" borderId="0" xfId="0" applyFont="1" applyFill="1"/>
    <xf numFmtId="0" fontId="38" fillId="2" borderId="2" xfId="0" applyFont="1" applyFill="1" applyBorder="1"/>
    <xf numFmtId="0" fontId="38" fillId="2" borderId="3" xfId="0" applyFont="1" applyFill="1" applyBorder="1"/>
    <xf numFmtId="0" fontId="38" fillId="2" borderId="4" xfId="0" applyFont="1" applyFill="1" applyBorder="1"/>
    <xf numFmtId="0" fontId="40" fillId="2" borderId="0" xfId="0" applyFont="1" applyFill="1"/>
    <xf numFmtId="0" fontId="39" fillId="3" borderId="2" xfId="0" applyFont="1" applyFill="1" applyBorder="1"/>
    <xf numFmtId="0" fontId="39" fillId="3" borderId="3" xfId="0" applyFont="1" applyFill="1" applyBorder="1"/>
    <xf numFmtId="0" fontId="39" fillId="3" borderId="4" xfId="0" applyFont="1" applyFill="1" applyBorder="1"/>
    <xf numFmtId="0" fontId="37" fillId="3" borderId="3" xfId="0" applyFont="1" applyFill="1" applyBorder="1"/>
    <xf numFmtId="0" fontId="37" fillId="3" borderId="4" xfId="0" applyFont="1" applyFill="1" applyBorder="1"/>
    <xf numFmtId="0" fontId="11" fillId="3" borderId="3" xfId="0" applyFont="1" applyFill="1" applyBorder="1"/>
    <xf numFmtId="0" fontId="11" fillId="3" borderId="4" xfId="0" applyFont="1" applyFill="1" applyBorder="1"/>
    <xf numFmtId="0" fontId="10" fillId="2" borderId="0" xfId="0" applyFont="1" applyFill="1"/>
    <xf numFmtId="0" fontId="42" fillId="2" borderId="23" xfId="0" applyFont="1" applyFill="1" applyBorder="1" applyAlignment="1">
      <alignment horizontal="center"/>
    </xf>
    <xf numFmtId="0" fontId="42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0" fontId="42" fillId="2" borderId="24" xfId="0" applyFont="1" applyFill="1" applyBorder="1" applyAlignment="1">
      <alignment horizontal="center"/>
    </xf>
    <xf numFmtId="0" fontId="42" fillId="2" borderId="28" xfId="0" applyFont="1" applyFill="1" applyBorder="1" applyAlignment="1">
      <alignment horizontal="center"/>
    </xf>
    <xf numFmtId="0" fontId="20" fillId="2" borderId="8" xfId="0" applyFont="1" applyFill="1" applyBorder="1" applyAlignment="1">
      <alignment horizontal="center"/>
    </xf>
    <xf numFmtId="0" fontId="42" fillId="2" borderId="29" xfId="0" applyFont="1" applyFill="1" applyBorder="1" applyAlignment="1">
      <alignment horizontal="center"/>
    </xf>
    <xf numFmtId="2" fontId="42" fillId="2" borderId="0" xfId="0" applyNumberFormat="1" applyFont="1" applyFill="1" applyAlignment="1">
      <alignment horizontal="center"/>
    </xf>
    <xf numFmtId="168" fontId="42" fillId="2" borderId="0" xfId="0" applyNumberFormat="1" applyFont="1" applyFill="1" applyAlignment="1">
      <alignment horizontal="center"/>
    </xf>
    <xf numFmtId="167" fontId="42" fillId="2" borderId="0" xfId="0" applyNumberFormat="1" applyFont="1" applyFill="1" applyAlignment="1">
      <alignment horizontal="center"/>
    </xf>
    <xf numFmtId="165" fontId="42" fillId="2" borderId="0" xfId="0" applyNumberFormat="1" applyFont="1" applyFill="1" applyAlignment="1">
      <alignment horizontal="center"/>
    </xf>
    <xf numFmtId="164" fontId="42" fillId="2" borderId="0" xfId="0" applyNumberFormat="1" applyFont="1" applyFill="1" applyAlignment="1">
      <alignment horizontal="center"/>
    </xf>
    <xf numFmtId="0" fontId="42" fillId="2" borderId="25" xfId="0" applyFont="1" applyFill="1" applyBorder="1" applyAlignment="1">
      <alignment horizontal="center"/>
    </xf>
    <xf numFmtId="0" fontId="42" fillId="2" borderId="26" xfId="0" applyFont="1" applyFill="1" applyBorder="1" applyAlignment="1">
      <alignment horizontal="center"/>
    </xf>
    <xf numFmtId="0" fontId="42" fillId="2" borderId="27" xfId="0" applyFont="1" applyFill="1" applyBorder="1" applyAlignment="1">
      <alignment horizontal="center"/>
    </xf>
    <xf numFmtId="0" fontId="42" fillId="2" borderId="0" xfId="0" applyFont="1" applyFill="1"/>
    <xf numFmtId="0" fontId="42" fillId="3" borderId="20" xfId="0" applyFont="1" applyFill="1" applyBorder="1"/>
    <xf numFmtId="0" fontId="42" fillId="3" borderId="21" xfId="0" applyFont="1" applyFill="1" applyBorder="1"/>
    <xf numFmtId="0" fontId="43" fillId="3" borderId="20" xfId="0" applyFont="1" applyFill="1" applyBorder="1" applyAlignment="1">
      <alignment horizontal="center"/>
    </xf>
    <xf numFmtId="0" fontId="42" fillId="3" borderId="21" xfId="0" applyFont="1" applyFill="1" applyBorder="1" applyAlignment="1">
      <alignment horizontal="center"/>
    </xf>
    <xf numFmtId="0" fontId="42" fillId="3" borderId="22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165" fontId="47" fillId="2" borderId="25" xfId="0" applyNumberFormat="1" applyFont="1" applyFill="1" applyBorder="1" applyAlignment="1">
      <alignment horizontal="center"/>
    </xf>
    <xf numFmtId="165" fontId="47" fillId="2" borderId="27" xfId="0" applyNumberFormat="1" applyFont="1" applyFill="1" applyBorder="1" applyAlignment="1">
      <alignment horizontal="center"/>
    </xf>
    <xf numFmtId="9" fontId="20" fillId="2" borderId="8" xfId="0" applyNumberFormat="1" applyFont="1" applyFill="1" applyBorder="1" applyAlignment="1">
      <alignment horizontal="center"/>
    </xf>
    <xf numFmtId="0" fontId="51" fillId="2" borderId="8" xfId="0" applyFont="1" applyFill="1" applyBorder="1" applyAlignment="1">
      <alignment horizontal="center"/>
    </xf>
    <xf numFmtId="0" fontId="48" fillId="2" borderId="0" xfId="0" applyFont="1" applyFill="1" applyAlignment="1">
      <alignment horizontal="center" vertical="center"/>
    </xf>
    <xf numFmtId="0" fontId="50" fillId="2" borderId="8" xfId="0" applyFont="1" applyFill="1" applyBorder="1" applyAlignment="1">
      <alignment horizontal="center"/>
    </xf>
    <xf numFmtId="49" fontId="7" fillId="2" borderId="0" xfId="0" applyNumberFormat="1" applyFont="1" applyFill="1" applyAlignment="1" applyProtection="1">
      <alignment horizontal="center"/>
      <protection locked="0"/>
    </xf>
    <xf numFmtId="0" fontId="4" fillId="2" borderId="8" xfId="0" applyFont="1" applyFill="1" applyBorder="1" applyAlignment="1">
      <alignment horizontal="center"/>
    </xf>
    <xf numFmtId="9" fontId="4" fillId="2" borderId="8" xfId="0" applyNumberFormat="1" applyFont="1" applyFill="1" applyBorder="1" applyAlignment="1">
      <alignment horizontal="center"/>
    </xf>
    <xf numFmtId="1" fontId="7" fillId="2" borderId="0" xfId="0" applyNumberFormat="1" applyFont="1" applyFill="1" applyAlignment="1" applyProtection="1">
      <alignment horizontal="center"/>
      <protection locked="0"/>
    </xf>
    <xf numFmtId="164" fontId="0" fillId="2" borderId="0" xfId="0" applyNumberFormat="1" applyFill="1" applyAlignment="1">
      <alignment horizontal="center"/>
    </xf>
    <xf numFmtId="0" fontId="48" fillId="2" borderId="8" xfId="0" applyFont="1" applyFill="1" applyBorder="1" applyAlignment="1">
      <alignment horizontal="center"/>
    </xf>
    <xf numFmtId="0" fontId="48" fillId="2" borderId="8" xfId="0" applyFont="1" applyFill="1" applyBorder="1" applyAlignment="1">
      <alignment horizontal="center" vertical="center"/>
    </xf>
    <xf numFmtId="1" fontId="42" fillId="2" borderId="0" xfId="0" applyNumberFormat="1" applyFont="1" applyFill="1" applyAlignment="1">
      <alignment horizontal="center"/>
    </xf>
    <xf numFmtId="1" fontId="47" fillId="2" borderId="25" xfId="0" applyNumberFormat="1" applyFont="1" applyFill="1" applyBorder="1" applyAlignment="1">
      <alignment horizontal="center"/>
    </xf>
    <xf numFmtId="1" fontId="47" fillId="2" borderId="27" xfId="0" applyNumberFormat="1" applyFont="1" applyFill="1" applyBorder="1" applyAlignment="1">
      <alignment horizontal="center"/>
    </xf>
    <xf numFmtId="2" fontId="52" fillId="2" borderId="0" xfId="0" applyNumberFormat="1" applyFont="1" applyFill="1" applyAlignment="1">
      <alignment horizontal="center"/>
    </xf>
    <xf numFmtId="164" fontId="52" fillId="2" borderId="0" xfId="0" applyNumberFormat="1" applyFont="1" applyFill="1" applyAlignment="1">
      <alignment horizontal="center"/>
    </xf>
    <xf numFmtId="0" fontId="52" fillId="2" borderId="0" xfId="0" applyFont="1" applyFill="1" applyAlignment="1">
      <alignment horizontal="center"/>
    </xf>
    <xf numFmtId="3" fontId="0" fillId="0" borderId="0" xfId="0" applyNumberFormat="1"/>
    <xf numFmtId="0" fontId="7" fillId="2" borderId="0" xfId="0" applyFont="1" applyFill="1" applyAlignment="1" applyProtection="1">
      <alignment horizontal="center"/>
      <protection locked="0"/>
    </xf>
    <xf numFmtId="0" fontId="53" fillId="2" borderId="0" xfId="0" applyFont="1" applyFill="1" applyAlignment="1" applyProtection="1">
      <alignment horizontal="center"/>
      <protection locked="0"/>
    </xf>
    <xf numFmtId="2" fontId="54" fillId="2" borderId="0" xfId="0" applyNumberFormat="1" applyFont="1" applyFill="1" applyAlignment="1" applyProtection="1">
      <alignment horizontal="center"/>
      <protection locked="0"/>
    </xf>
    <xf numFmtId="2" fontId="53" fillId="2" borderId="0" xfId="0" applyNumberFormat="1" applyFont="1" applyFill="1" applyAlignment="1" applyProtection="1">
      <alignment horizontal="center"/>
      <protection locked="0"/>
    </xf>
    <xf numFmtId="0" fontId="55" fillId="2" borderId="0" xfId="0" applyFont="1" applyFill="1" applyAlignment="1" applyProtection="1">
      <alignment horizontal="center"/>
      <protection locked="0"/>
    </xf>
    <xf numFmtId="0" fontId="7" fillId="2" borderId="8" xfId="0" applyFont="1" applyFill="1" applyBorder="1" applyAlignment="1" applyProtection="1">
      <alignment horizontal="center"/>
      <protection locked="0"/>
    </xf>
    <xf numFmtId="2" fontId="7" fillId="2" borderId="8" xfId="0" applyNumberFormat="1" applyFont="1" applyFill="1" applyBorder="1" applyAlignment="1" applyProtection="1">
      <alignment horizontal="center"/>
      <protection locked="0"/>
    </xf>
    <xf numFmtId="0" fontId="53" fillId="2" borderId="8" xfId="0" applyFont="1" applyFill="1" applyBorder="1" applyAlignment="1" applyProtection="1">
      <alignment horizontal="center"/>
      <protection locked="0"/>
    </xf>
    <xf numFmtId="165" fontId="7" fillId="2" borderId="0" xfId="0" applyNumberFormat="1" applyFont="1" applyFill="1" applyAlignment="1" applyProtection="1">
      <alignment horizontal="center"/>
      <protection locked="0"/>
    </xf>
    <xf numFmtId="1" fontId="53" fillId="2" borderId="0" xfId="0" applyNumberFormat="1" applyFont="1" applyFill="1" applyAlignment="1" applyProtection="1">
      <alignment horizontal="center"/>
      <protection locked="0"/>
    </xf>
    <xf numFmtId="2" fontId="7" fillId="2" borderId="0" xfId="0" applyNumberFormat="1" applyFont="1" applyFill="1" applyAlignment="1" applyProtection="1">
      <alignment horizontal="center"/>
      <protection locked="0"/>
    </xf>
    <xf numFmtId="166" fontId="7" fillId="2" borderId="0" xfId="0" applyNumberFormat="1" applyFont="1" applyFill="1" applyAlignment="1" applyProtection="1">
      <alignment horizontal="center"/>
      <protection locked="0"/>
    </xf>
    <xf numFmtId="168" fontId="7" fillId="2" borderId="0" xfId="0" applyNumberFormat="1" applyFont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56" fillId="2" borderId="0" xfId="0" applyFont="1" applyFill="1" applyAlignment="1" applyProtection="1">
      <alignment horizontal="center"/>
      <protection locked="0"/>
    </xf>
    <xf numFmtId="0" fontId="4" fillId="2" borderId="6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4" fillId="2" borderId="26" xfId="0" applyFont="1" applyFill="1" applyBorder="1"/>
    <xf numFmtId="0" fontId="20" fillId="2" borderId="6" xfId="0" applyFont="1" applyFill="1" applyBorder="1" applyAlignment="1">
      <alignment horizontal="center"/>
    </xf>
    <xf numFmtId="165" fontId="42" fillId="2" borderId="0" xfId="0" applyNumberFormat="1" applyFont="1" applyFill="1" applyAlignment="1">
      <alignment horizontal="center" vertical="center"/>
    </xf>
    <xf numFmtId="165" fontId="20" fillId="2" borderId="0" xfId="0" applyNumberFormat="1" applyFont="1" applyFill="1" applyAlignment="1">
      <alignment horizontal="center"/>
    </xf>
    <xf numFmtId="1" fontId="20" fillId="2" borderId="0" xfId="0" applyNumberFormat="1" applyFont="1" applyFill="1" applyAlignment="1">
      <alignment horizontal="center"/>
    </xf>
    <xf numFmtId="1" fontId="20" fillId="2" borderId="6" xfId="0" applyNumberFormat="1" applyFont="1" applyFill="1" applyBorder="1" applyAlignment="1">
      <alignment horizontal="center"/>
    </xf>
    <xf numFmtId="1" fontId="42" fillId="2" borderId="0" xfId="0" applyNumberFormat="1" applyFont="1" applyFill="1" applyAlignment="1">
      <alignment horizontal="center" vertical="center"/>
    </xf>
    <xf numFmtId="1" fontId="4" fillId="2" borderId="6" xfId="0" applyNumberFormat="1" applyFont="1" applyFill="1" applyBorder="1" applyAlignment="1">
      <alignment horizontal="center"/>
    </xf>
    <xf numFmtId="1" fontId="0" fillId="2" borderId="0" xfId="0" applyNumberFormat="1" applyFill="1" applyAlignment="1">
      <alignment horizontal="center" vertical="center"/>
    </xf>
    <xf numFmtId="1" fontId="4" fillId="2" borderId="0" xfId="0" applyNumberFormat="1" applyFont="1" applyFill="1" applyAlignment="1">
      <alignment horizontal="center"/>
    </xf>
    <xf numFmtId="1" fontId="0" fillId="2" borderId="0" xfId="0" applyNumberFormat="1" applyFill="1" applyAlignment="1">
      <alignment horizontal="center"/>
    </xf>
    <xf numFmtId="1" fontId="10" fillId="2" borderId="0" xfId="0" applyNumberFormat="1" applyFon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/>
    </xf>
    <xf numFmtId="165" fontId="4" fillId="2" borderId="0" xfId="0" applyNumberFormat="1" applyFont="1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4" fillId="2" borderId="0" xfId="0" applyFont="1" applyFill="1" applyAlignment="1">
      <alignment horizontal="center"/>
    </xf>
    <xf numFmtId="2" fontId="20" fillId="2" borderId="0" xfId="0" applyNumberFormat="1" applyFont="1" applyFill="1" applyAlignment="1">
      <alignment horizontal="center"/>
    </xf>
    <xf numFmtId="165" fontId="10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center"/>
    </xf>
    <xf numFmtId="164" fontId="4" fillId="2" borderId="6" xfId="0" applyNumberFormat="1" applyFont="1" applyFill="1" applyBorder="1" applyAlignment="1">
      <alignment horizontal="center"/>
    </xf>
    <xf numFmtId="164" fontId="0" fillId="2" borderId="0" xfId="0" applyNumberFormat="1" applyFill="1" applyAlignment="1">
      <alignment horizontal="center" vertical="center"/>
    </xf>
    <xf numFmtId="164" fontId="4" fillId="2" borderId="0" xfId="0" applyNumberFormat="1" applyFont="1" applyFill="1" applyAlignment="1">
      <alignment horizontal="center"/>
    </xf>
    <xf numFmtId="164" fontId="10" fillId="2" borderId="0" xfId="0" applyNumberFormat="1" applyFont="1" applyFill="1" applyAlignment="1">
      <alignment horizontal="center" vertical="center"/>
    </xf>
    <xf numFmtId="0" fontId="0" fillId="2" borderId="6" xfId="0" applyFill="1" applyBorder="1" applyAlignment="1">
      <alignment horizontal="center"/>
    </xf>
    <xf numFmtId="0" fontId="59" fillId="8" borderId="0" xfId="0" applyFont="1" applyFill="1" applyAlignment="1">
      <alignment horizontal="center"/>
    </xf>
    <xf numFmtId="0" fontId="60" fillId="8" borderId="0" xfId="0" applyFont="1" applyFill="1" applyAlignment="1">
      <alignment horizontal="center"/>
    </xf>
    <xf numFmtId="0" fontId="61" fillId="9" borderId="0" xfId="0" applyFont="1" applyFill="1" applyAlignment="1">
      <alignment horizontal="center"/>
    </xf>
    <xf numFmtId="0" fontId="61" fillId="10" borderId="0" xfId="0" applyFont="1" applyFill="1" applyAlignment="1">
      <alignment horizontal="center"/>
    </xf>
    <xf numFmtId="0" fontId="61" fillId="8" borderId="0" xfId="0" applyFont="1" applyFill="1" applyAlignment="1">
      <alignment horizontal="center"/>
    </xf>
    <xf numFmtId="0" fontId="61" fillId="11" borderId="0" xfId="0" applyFont="1" applyFill="1" applyAlignment="1">
      <alignment horizontal="center"/>
    </xf>
    <xf numFmtId="0" fontId="62" fillId="0" borderId="0" xfId="0" applyFont="1" applyAlignment="1">
      <alignment horizontal="right"/>
    </xf>
    <xf numFmtId="0" fontId="62" fillId="0" borderId="0" xfId="0" applyFont="1" applyAlignment="1">
      <alignment horizontal="center"/>
    </xf>
    <xf numFmtId="0" fontId="52" fillId="0" borderId="0" xfId="0" applyFont="1" applyAlignment="1">
      <alignment horizontal="center"/>
    </xf>
    <xf numFmtId="0" fontId="61" fillId="0" borderId="0" xfId="0" applyFont="1" applyAlignment="1">
      <alignment horizontal="center"/>
    </xf>
    <xf numFmtId="0" fontId="63" fillId="0" borderId="0" xfId="0" applyFont="1" applyAlignment="1">
      <alignment horizontal="right"/>
    </xf>
    <xf numFmtId="168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63" fillId="0" borderId="0" xfId="0" applyFont="1"/>
    <xf numFmtId="0" fontId="62" fillId="0" borderId="0" xfId="0" applyFont="1"/>
    <xf numFmtId="0" fontId="64" fillId="0" borderId="0" xfId="0" applyFont="1" applyAlignment="1">
      <alignment horizontal="right"/>
    </xf>
    <xf numFmtId="167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2" fontId="61" fillId="0" borderId="0" xfId="0" applyNumberFormat="1" applyFont="1" applyAlignment="1">
      <alignment horizontal="center"/>
    </xf>
    <xf numFmtId="164" fontId="61" fillId="0" borderId="0" xfId="0" applyNumberFormat="1" applyFont="1" applyAlignment="1">
      <alignment horizontal="center"/>
    </xf>
    <xf numFmtId="166" fontId="61" fillId="0" borderId="0" xfId="0" applyNumberFormat="1" applyFont="1" applyAlignment="1">
      <alignment horizontal="center"/>
    </xf>
    <xf numFmtId="168" fontId="61" fillId="0" borderId="0" xfId="0" applyNumberFormat="1" applyFont="1" applyAlignment="1">
      <alignment horizontal="center"/>
    </xf>
    <xf numFmtId="167" fontId="61" fillId="0" borderId="0" xfId="0" applyNumberFormat="1" applyFont="1" applyAlignment="1">
      <alignment horizontal="center"/>
    </xf>
    <xf numFmtId="1" fontId="63" fillId="0" borderId="0" xfId="0" applyNumberFormat="1" applyFont="1" applyAlignment="1">
      <alignment horizontal="right"/>
    </xf>
    <xf numFmtId="1" fontId="61" fillId="0" borderId="0" xfId="0" applyNumberFormat="1" applyFont="1" applyAlignment="1">
      <alignment horizontal="center"/>
    </xf>
    <xf numFmtId="165" fontId="61" fillId="0" borderId="0" xfId="0" applyNumberFormat="1" applyFont="1" applyAlignment="1">
      <alignment horizontal="center"/>
    </xf>
    <xf numFmtId="14" fontId="61" fillId="0" borderId="0" xfId="0" applyNumberFormat="1" applyFont="1" applyAlignment="1">
      <alignment horizontal="center"/>
    </xf>
    <xf numFmtId="0" fontId="61" fillId="0" borderId="0" xfId="0" applyFont="1"/>
    <xf numFmtId="0" fontId="11" fillId="3" borderId="2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left"/>
    </xf>
    <xf numFmtId="0" fontId="11" fillId="2" borderId="3" xfId="0" applyFont="1" applyFill="1" applyBorder="1" applyAlignment="1">
      <alignment horizontal="left"/>
    </xf>
    <xf numFmtId="0" fontId="11" fillId="2" borderId="4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left"/>
    </xf>
    <xf numFmtId="0" fontId="12" fillId="2" borderId="3" xfId="0" applyFont="1" applyFill="1" applyBorder="1" applyAlignment="1">
      <alignment horizontal="left"/>
    </xf>
    <xf numFmtId="0" fontId="12" fillId="2" borderId="4" xfId="0" applyFont="1" applyFill="1" applyBorder="1" applyAlignment="1">
      <alignment horizontal="left"/>
    </xf>
    <xf numFmtId="0" fontId="17" fillId="2" borderId="2" xfId="0" applyFont="1" applyFill="1" applyBorder="1" applyAlignment="1">
      <alignment horizontal="left"/>
    </xf>
    <xf numFmtId="0" fontId="17" fillId="2" borderId="3" xfId="0" applyFont="1" applyFill="1" applyBorder="1" applyAlignment="1">
      <alignment horizontal="left"/>
    </xf>
    <xf numFmtId="0" fontId="17" fillId="2" borderId="4" xfId="0" applyFont="1" applyFill="1" applyBorder="1" applyAlignment="1">
      <alignment horizontal="left"/>
    </xf>
    <xf numFmtId="0" fontId="37" fillId="2" borderId="0" xfId="0" applyFont="1" applyFill="1" applyAlignment="1">
      <alignment horizontal="left"/>
    </xf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0" fontId="2" fillId="2" borderId="1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1" fillId="3" borderId="2" xfId="0" applyFont="1" applyFill="1" applyBorder="1" applyAlignment="1">
      <alignment horizontal="center"/>
    </xf>
    <xf numFmtId="0" fontId="41" fillId="3" borderId="3" xfId="0" applyFont="1" applyFill="1" applyBorder="1" applyAlignment="1">
      <alignment horizontal="center"/>
    </xf>
    <xf numFmtId="0" fontId="41" fillId="3" borderId="4" xfId="0" applyFont="1" applyFill="1" applyBorder="1" applyAlignment="1">
      <alignment horizontal="center"/>
    </xf>
    <xf numFmtId="0" fontId="41" fillId="3" borderId="5" xfId="0" applyFont="1" applyFill="1" applyBorder="1" applyAlignment="1">
      <alignment horizontal="center"/>
    </xf>
    <xf numFmtId="0" fontId="41" fillId="3" borderId="0" xfId="0" applyFont="1" applyFill="1" applyAlignment="1">
      <alignment horizontal="center"/>
    </xf>
    <xf numFmtId="0" fontId="22" fillId="2" borderId="2" xfId="0" applyFont="1" applyFill="1" applyBorder="1" applyAlignment="1">
      <alignment horizontal="center"/>
    </xf>
    <xf numFmtId="0" fontId="22" fillId="2" borderId="3" xfId="0" applyFont="1" applyFill="1" applyBorder="1" applyAlignment="1">
      <alignment horizontal="center"/>
    </xf>
    <xf numFmtId="0" fontId="22" fillId="2" borderId="4" xfId="0" applyFont="1" applyFill="1" applyBorder="1" applyAlignment="1">
      <alignment horizontal="center"/>
    </xf>
    <xf numFmtId="0" fontId="20" fillId="6" borderId="0" xfId="0" applyFont="1" applyFill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30" xfId="0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/>
    </xf>
    <xf numFmtId="0" fontId="46" fillId="5" borderId="0" xfId="0" applyFont="1" applyFill="1" applyAlignment="1">
      <alignment horizontal="center"/>
    </xf>
    <xf numFmtId="0" fontId="46" fillId="7" borderId="0" xfId="0" applyFont="1" applyFill="1" applyAlignment="1">
      <alignment horizontal="center"/>
    </xf>
    <xf numFmtId="0" fontId="46" fillId="4" borderId="0" xfId="0" applyFont="1" applyFill="1" applyAlignment="1">
      <alignment horizontal="center"/>
    </xf>
    <xf numFmtId="0" fontId="0" fillId="0" borderId="0" xfId="0" applyAlignment="1">
      <alignment horizontal="left" vertical="center"/>
    </xf>
    <xf numFmtId="1" fontId="5" fillId="0" borderId="13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1" fontId="5" fillId="0" borderId="18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5" fillId="0" borderId="1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2" fontId="5" fillId="0" borderId="12" xfId="0" applyNumberFormat="1" applyFont="1" applyBorder="1" applyAlignment="1">
      <alignment horizontal="center" vertical="center"/>
    </xf>
    <xf numFmtId="1" fontId="1" fillId="0" borderId="19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18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0" borderId="1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2" fontId="1" fillId="0" borderId="17" xfId="0" applyNumberFormat="1" applyFont="1" applyBorder="1" applyAlignment="1">
      <alignment horizontal="center" vertical="center"/>
    </xf>
    <xf numFmtId="1" fontId="5" fillId="0" borderId="19" xfId="0" applyNumberFormat="1" applyFont="1" applyBorder="1" applyAlignment="1">
      <alignment horizontal="center" vertical="center"/>
    </xf>
    <xf numFmtId="2" fontId="5" fillId="0" borderId="17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0" fontId="68" fillId="8" borderId="0" xfId="0" applyFont="1" applyFill="1"/>
    <xf numFmtId="0" fontId="69" fillId="8" borderId="0" xfId="0" applyFont="1" applyFill="1" applyAlignment="1">
      <alignment horizontal="left"/>
    </xf>
    <xf numFmtId="0" fontId="70" fillId="9" borderId="0" xfId="0" applyFont="1" applyFill="1" applyAlignment="1">
      <alignment horizontal="left"/>
    </xf>
    <xf numFmtId="0" fontId="70" fillId="10" borderId="0" xfId="0" applyFont="1" applyFill="1" applyAlignment="1">
      <alignment horizontal="left"/>
    </xf>
    <xf numFmtId="0" fontId="70" fillId="8" borderId="0" xfId="0" applyFont="1" applyFill="1" applyAlignment="1">
      <alignment horizontal="left"/>
    </xf>
    <xf numFmtId="0" fontId="70" fillId="11" borderId="0" xfId="0" applyFont="1" applyFill="1" applyAlignment="1">
      <alignment horizontal="left"/>
    </xf>
    <xf numFmtId="0" fontId="42" fillId="0" borderId="0" xfId="0" applyFont="1" applyAlignment="1">
      <alignment horizontal="center"/>
    </xf>
    <xf numFmtId="14" fontId="7" fillId="9" borderId="0" xfId="0" applyNumberFormat="1" applyFont="1" applyFill="1" applyAlignment="1">
      <alignment horizontal="center"/>
    </xf>
  </cellXfs>
  <cellStyles count="1">
    <cellStyle name="Normal" xfId="0" builtinId="0"/>
  </cellStyles>
  <dxfs count="154">
    <dxf>
      <numFmt numFmtId="1" formatCode="0"/>
    </dxf>
    <dxf>
      <numFmt numFmtId="165" formatCode="0.0"/>
    </dxf>
    <dxf>
      <numFmt numFmtId="2" formatCode="0.00"/>
    </dxf>
    <dxf>
      <numFmt numFmtId="1" formatCode="0"/>
    </dxf>
    <dxf>
      <numFmt numFmtId="165" formatCode="0.0"/>
    </dxf>
    <dxf>
      <numFmt numFmtId="2" formatCode="0.00"/>
    </dxf>
    <dxf>
      <numFmt numFmtId="2" formatCode="0.00"/>
    </dxf>
    <dxf>
      <numFmt numFmtId="164" formatCode="0.000"/>
    </dxf>
    <dxf>
      <numFmt numFmtId="166" formatCode="0.0000"/>
    </dxf>
    <dxf>
      <numFmt numFmtId="168" formatCode="0.00000"/>
    </dxf>
    <dxf>
      <numFmt numFmtId="167" formatCode="0.000000"/>
    </dxf>
    <dxf>
      <numFmt numFmtId="2" formatCode="0.00"/>
    </dxf>
    <dxf>
      <numFmt numFmtId="164" formatCode="0.000"/>
    </dxf>
    <dxf>
      <numFmt numFmtId="166" formatCode="0.0000"/>
    </dxf>
    <dxf>
      <numFmt numFmtId="168" formatCode="0.00000"/>
    </dxf>
    <dxf>
      <numFmt numFmtId="167" formatCode="0.000000"/>
    </dxf>
    <dxf>
      <numFmt numFmtId="1" formatCode="0"/>
    </dxf>
    <dxf>
      <numFmt numFmtId="165" formatCode="0.0"/>
    </dxf>
    <dxf>
      <numFmt numFmtId="2" formatCode="0.00"/>
    </dxf>
    <dxf>
      <numFmt numFmtId="2" formatCode="0.00"/>
    </dxf>
    <dxf>
      <numFmt numFmtId="164" formatCode="0.000"/>
    </dxf>
    <dxf>
      <numFmt numFmtId="166" formatCode="0.0000"/>
    </dxf>
    <dxf>
      <numFmt numFmtId="1" formatCode="0"/>
    </dxf>
    <dxf>
      <numFmt numFmtId="165" formatCode="0.0"/>
    </dxf>
    <dxf>
      <numFmt numFmtId="2" formatCode="0.00"/>
    </dxf>
    <dxf>
      <numFmt numFmtId="2" formatCode="0.00"/>
    </dxf>
    <dxf>
      <numFmt numFmtId="164" formatCode="0.000"/>
    </dxf>
    <dxf>
      <numFmt numFmtId="166" formatCode="0.0000"/>
    </dxf>
    <dxf>
      <numFmt numFmtId="165" formatCode="0.0"/>
    </dxf>
    <dxf>
      <numFmt numFmtId="2" formatCode="0.00"/>
    </dxf>
    <dxf>
      <numFmt numFmtId="164" formatCode="0.000"/>
    </dxf>
    <dxf>
      <numFmt numFmtId="166" formatCode="0.0000"/>
    </dxf>
    <dxf>
      <numFmt numFmtId="168" formatCode="0.00000"/>
    </dxf>
    <dxf>
      <numFmt numFmtId="165" formatCode="0.0"/>
    </dxf>
    <dxf>
      <numFmt numFmtId="2" formatCode="0.00"/>
    </dxf>
    <dxf>
      <numFmt numFmtId="164" formatCode="0.000"/>
    </dxf>
    <dxf>
      <numFmt numFmtId="166" formatCode="0.0000"/>
    </dxf>
    <dxf>
      <numFmt numFmtId="168" formatCode="0.00000"/>
    </dxf>
    <dxf>
      <numFmt numFmtId="1" formatCode="0"/>
    </dxf>
    <dxf>
      <numFmt numFmtId="165" formatCode="0.0"/>
    </dxf>
    <dxf>
      <numFmt numFmtId="2" formatCode="0.00"/>
    </dxf>
    <dxf>
      <numFmt numFmtId="1" formatCode="0"/>
    </dxf>
    <dxf>
      <numFmt numFmtId="165" formatCode="0.0"/>
    </dxf>
    <dxf>
      <numFmt numFmtId="2" formatCode="0.00"/>
    </dxf>
    <dxf>
      <numFmt numFmtId="1" formatCode="0"/>
    </dxf>
    <dxf>
      <numFmt numFmtId="165" formatCode="0.0"/>
    </dxf>
    <dxf>
      <numFmt numFmtId="2" formatCode="0.00"/>
    </dxf>
    <dxf>
      <numFmt numFmtId="1" formatCode="0"/>
    </dxf>
    <dxf>
      <numFmt numFmtId="165" formatCode="0.0"/>
    </dxf>
    <dxf>
      <numFmt numFmtId="2" formatCode="0.00"/>
    </dxf>
    <dxf>
      <numFmt numFmtId="2" formatCode="0.00"/>
    </dxf>
    <dxf>
      <numFmt numFmtId="164" formatCode="0.000"/>
    </dxf>
    <dxf>
      <numFmt numFmtId="166" formatCode="0.0000"/>
    </dxf>
    <dxf>
      <numFmt numFmtId="168" formatCode="0.00000"/>
    </dxf>
    <dxf>
      <numFmt numFmtId="167" formatCode="0.000000"/>
    </dxf>
    <dxf>
      <numFmt numFmtId="2" formatCode="0.00"/>
    </dxf>
    <dxf>
      <numFmt numFmtId="164" formatCode="0.000"/>
    </dxf>
    <dxf>
      <numFmt numFmtId="166" formatCode="0.0000"/>
    </dxf>
    <dxf>
      <numFmt numFmtId="168" formatCode="0.00000"/>
    </dxf>
    <dxf>
      <numFmt numFmtId="167" formatCode="0.000000"/>
    </dxf>
    <dxf>
      <numFmt numFmtId="1" formatCode="0"/>
    </dxf>
    <dxf>
      <numFmt numFmtId="165" formatCode="0.0"/>
    </dxf>
    <dxf>
      <numFmt numFmtId="2" formatCode="0.00"/>
    </dxf>
    <dxf>
      <numFmt numFmtId="2" formatCode="0.00"/>
    </dxf>
    <dxf>
      <numFmt numFmtId="164" formatCode="0.000"/>
    </dxf>
    <dxf>
      <numFmt numFmtId="166" formatCode="0.0000"/>
    </dxf>
    <dxf>
      <numFmt numFmtId="1" formatCode="0"/>
    </dxf>
    <dxf>
      <numFmt numFmtId="165" formatCode="0.0"/>
    </dxf>
    <dxf>
      <numFmt numFmtId="2" formatCode="0.00"/>
    </dxf>
    <dxf>
      <numFmt numFmtId="2" formatCode="0.00"/>
    </dxf>
    <dxf>
      <numFmt numFmtId="164" formatCode="0.000"/>
    </dxf>
    <dxf>
      <numFmt numFmtId="166" formatCode="0.0000"/>
    </dxf>
    <dxf>
      <numFmt numFmtId="165" formatCode="0.0"/>
    </dxf>
    <dxf>
      <numFmt numFmtId="2" formatCode="0.00"/>
    </dxf>
    <dxf>
      <numFmt numFmtId="164" formatCode="0.000"/>
    </dxf>
    <dxf>
      <numFmt numFmtId="166" formatCode="0.0000"/>
    </dxf>
    <dxf>
      <numFmt numFmtId="168" formatCode="0.00000"/>
    </dxf>
    <dxf>
      <numFmt numFmtId="165" formatCode="0.0"/>
    </dxf>
    <dxf>
      <numFmt numFmtId="2" formatCode="0.00"/>
    </dxf>
    <dxf>
      <numFmt numFmtId="164" formatCode="0.000"/>
    </dxf>
    <dxf>
      <numFmt numFmtId="166" formatCode="0.0000"/>
    </dxf>
    <dxf>
      <numFmt numFmtId="168" formatCode="0.00000"/>
    </dxf>
    <dxf>
      <numFmt numFmtId="1" formatCode="0"/>
    </dxf>
    <dxf>
      <numFmt numFmtId="165" formatCode="0.0"/>
    </dxf>
    <dxf>
      <numFmt numFmtId="2" formatCode="0.00"/>
    </dxf>
    <dxf>
      <numFmt numFmtId="1" formatCode="0"/>
    </dxf>
    <dxf>
      <numFmt numFmtId="165" formatCode="0.0"/>
    </dxf>
    <dxf>
      <numFmt numFmtId="2" formatCode="0.00"/>
    </dxf>
    <dxf>
      <numFmt numFmtId="1" formatCode="0"/>
    </dxf>
    <dxf>
      <numFmt numFmtId="165" formatCode="0.0"/>
    </dxf>
    <dxf>
      <numFmt numFmtId="2" formatCode="0.00"/>
    </dxf>
    <dxf>
      <numFmt numFmtId="2" formatCode="0.00"/>
    </dxf>
    <dxf>
      <numFmt numFmtId="164" formatCode="0.000"/>
    </dxf>
    <dxf>
      <numFmt numFmtId="166" formatCode="0.0000"/>
    </dxf>
    <dxf>
      <numFmt numFmtId="168" formatCode="0.00000"/>
    </dxf>
    <dxf>
      <numFmt numFmtId="167" formatCode="0.000000"/>
    </dxf>
    <dxf>
      <numFmt numFmtId="1" formatCode="0"/>
    </dxf>
    <dxf>
      <numFmt numFmtId="165" formatCode="0.0"/>
    </dxf>
    <dxf>
      <numFmt numFmtId="2" formatCode="0.00"/>
    </dxf>
    <dxf>
      <numFmt numFmtId="2" formatCode="0.00"/>
    </dxf>
    <dxf>
      <numFmt numFmtId="164" formatCode="0.000"/>
    </dxf>
    <dxf>
      <numFmt numFmtId="166" formatCode="0.0000"/>
    </dxf>
    <dxf>
      <numFmt numFmtId="165" formatCode="0.0"/>
    </dxf>
    <dxf>
      <numFmt numFmtId="2" formatCode="0.00"/>
    </dxf>
    <dxf>
      <numFmt numFmtId="164" formatCode="0.000"/>
    </dxf>
    <dxf>
      <numFmt numFmtId="166" formatCode="0.0000"/>
    </dxf>
    <dxf>
      <numFmt numFmtId="168" formatCode="0.00000"/>
    </dxf>
    <dxf>
      <numFmt numFmtId="1" formatCode="0"/>
    </dxf>
    <dxf>
      <numFmt numFmtId="165" formatCode="0.0"/>
    </dxf>
    <dxf>
      <numFmt numFmtId="2" formatCode="0.00"/>
    </dxf>
    <dxf>
      <numFmt numFmtId="1" formatCode="0"/>
    </dxf>
    <dxf>
      <numFmt numFmtId="165" formatCode="0.0"/>
    </dxf>
    <dxf>
      <numFmt numFmtId="2" formatCode="0.00"/>
    </dxf>
    <dxf>
      <numFmt numFmtId="2" formatCode="0.00"/>
    </dxf>
    <dxf>
      <numFmt numFmtId="164" formatCode="0.000"/>
    </dxf>
    <dxf>
      <numFmt numFmtId="166" formatCode="0.0000"/>
    </dxf>
    <dxf>
      <numFmt numFmtId="168" formatCode="0.00000"/>
    </dxf>
    <dxf>
      <numFmt numFmtId="167" formatCode="0.000000"/>
    </dxf>
    <dxf>
      <numFmt numFmtId="1" formatCode="0"/>
    </dxf>
    <dxf>
      <numFmt numFmtId="165" formatCode="0.0"/>
    </dxf>
    <dxf>
      <numFmt numFmtId="2" formatCode="0.00"/>
    </dxf>
    <dxf>
      <numFmt numFmtId="2" formatCode="0.00"/>
    </dxf>
    <dxf>
      <numFmt numFmtId="164" formatCode="0.000"/>
    </dxf>
    <dxf>
      <numFmt numFmtId="166" formatCode="0.0000"/>
    </dxf>
    <dxf>
      <numFmt numFmtId="165" formatCode="0.0"/>
    </dxf>
    <dxf>
      <numFmt numFmtId="2" formatCode="0.00"/>
    </dxf>
    <dxf>
      <numFmt numFmtId="164" formatCode="0.000"/>
    </dxf>
    <dxf>
      <numFmt numFmtId="166" formatCode="0.0000"/>
    </dxf>
    <dxf>
      <numFmt numFmtId="168" formatCode="0.00000"/>
    </dxf>
    <dxf>
      <numFmt numFmtId="1" formatCode="0"/>
    </dxf>
    <dxf>
      <numFmt numFmtId="165" formatCode="0.0"/>
    </dxf>
    <dxf>
      <numFmt numFmtId="2" formatCode="0.00"/>
    </dxf>
    <dxf>
      <numFmt numFmtId="1" formatCode="0"/>
    </dxf>
    <dxf>
      <numFmt numFmtId="165" formatCode="0.0"/>
    </dxf>
    <dxf>
      <numFmt numFmtId="2" formatCode="0.00"/>
    </dxf>
    <dxf>
      <numFmt numFmtId="2" formatCode="0.00"/>
    </dxf>
    <dxf>
      <numFmt numFmtId="164" formatCode="0.000"/>
    </dxf>
    <dxf>
      <numFmt numFmtId="166" formatCode="0.0000"/>
    </dxf>
    <dxf>
      <numFmt numFmtId="168" formatCode="0.00000"/>
    </dxf>
    <dxf>
      <numFmt numFmtId="167" formatCode="0.000000"/>
    </dxf>
    <dxf>
      <numFmt numFmtId="1" formatCode="0"/>
    </dxf>
    <dxf>
      <numFmt numFmtId="165" formatCode="0.0"/>
    </dxf>
    <dxf>
      <numFmt numFmtId="2" formatCode="0.00"/>
    </dxf>
    <dxf>
      <numFmt numFmtId="2" formatCode="0.00"/>
    </dxf>
    <dxf>
      <numFmt numFmtId="164" formatCode="0.000"/>
    </dxf>
    <dxf>
      <numFmt numFmtId="166" formatCode="0.0000"/>
    </dxf>
    <dxf>
      <numFmt numFmtId="165" formatCode="0.0"/>
    </dxf>
    <dxf>
      <numFmt numFmtId="2" formatCode="0.00"/>
    </dxf>
    <dxf>
      <numFmt numFmtId="164" formatCode="0.000"/>
    </dxf>
    <dxf>
      <numFmt numFmtId="166" formatCode="0.0000"/>
    </dxf>
    <dxf>
      <numFmt numFmtId="168" formatCode="0.00000"/>
    </dxf>
    <dxf>
      <numFmt numFmtId="1" formatCode="0"/>
    </dxf>
    <dxf>
      <numFmt numFmtId="165" formatCode="0.0"/>
    </dxf>
    <dxf>
      <numFmt numFmtId="2" formatCode="0.0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CE8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60</xdr:row>
      <xdr:rowOff>0</xdr:rowOff>
    </xdr:from>
    <xdr:ext cx="16525875" cy="578813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B3C9F15-3E5D-4E66-B79F-F55842B01070}"/>
            </a:ext>
          </a:extLst>
        </xdr:cNvPr>
        <xdr:cNvSpPr txBox="1"/>
      </xdr:nvSpPr>
      <xdr:spPr>
        <a:xfrm>
          <a:off x="0" y="10754032"/>
          <a:ext cx="16525875" cy="578813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 baseline="30000">
              <a:latin typeface="Times New Roman" panose="02020603050405020304" pitchFamily="18" charset="0"/>
              <a:cs typeface="Times New Roman" panose="02020603050405020304" pitchFamily="18" charset="0"/>
            </a:rPr>
            <a:t>a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 Within-run background-corrected mean </a:t>
          </a:r>
          <a:r>
            <a:rPr lang="en-US" sz="1100" baseline="30000">
              <a:latin typeface="Times New Roman" panose="02020603050405020304" pitchFamily="18" charset="0"/>
              <a:cs typeface="Times New Roman" panose="02020603050405020304" pitchFamily="18" charset="0"/>
            </a:rPr>
            <a:t>207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Pb signal. </a:t>
          </a:r>
          <a:r>
            <a:rPr lang="en-US" sz="1100" baseline="30000">
              <a:latin typeface="Times New Roman" panose="02020603050405020304" pitchFamily="18" charset="0"/>
              <a:cs typeface="Times New Roman" panose="02020603050405020304" pitchFamily="18" charset="0"/>
            </a:rPr>
            <a:t>b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 U and Pb content and Th/U ratio were calculated relative to GJ-1 reference. c corrected for background</a:t>
          </a:r>
          <a:r>
            <a:rPr lang="en-US" sz="1100" baseline="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and within-run Pb/U or Pb/Th fractionation and normalised to GJ-1 (ID-TIMS value/measured value); </a:t>
          </a:r>
          <a:r>
            <a:rPr lang="en-US" sz="1100" baseline="30000">
              <a:latin typeface="Times New Roman" panose="02020603050405020304" pitchFamily="18" charset="0"/>
              <a:cs typeface="Times New Roman" panose="02020603050405020304" pitchFamily="18" charset="0"/>
            </a:rPr>
            <a:t>207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Pb/</a:t>
          </a:r>
          <a:r>
            <a:rPr lang="en-US" sz="1100" baseline="30000">
              <a:latin typeface="Times New Roman" panose="02020603050405020304" pitchFamily="18" charset="0"/>
              <a:cs typeface="Times New Roman" panose="02020603050405020304" pitchFamily="18" charset="0"/>
            </a:rPr>
            <a:t>235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U calculated using </a:t>
          </a:r>
          <a:r>
            <a:rPr lang="en-US" sz="1100" baseline="30000">
              <a:latin typeface="Times New Roman" panose="02020603050405020304" pitchFamily="18" charset="0"/>
              <a:cs typeface="Times New Roman" panose="02020603050405020304" pitchFamily="18" charset="0"/>
            </a:rPr>
            <a:t>207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Pb/</a:t>
          </a:r>
          <a:r>
            <a:rPr lang="en-US" sz="1100" baseline="30000">
              <a:latin typeface="Times New Roman" panose="02020603050405020304" pitchFamily="18" charset="0"/>
              <a:cs typeface="Times New Roman" panose="02020603050405020304" pitchFamily="18" charset="0"/>
            </a:rPr>
            <a:t>206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Pb/(</a:t>
          </a:r>
          <a:r>
            <a:rPr lang="en-US" sz="1100" baseline="30000">
              <a:latin typeface="Times New Roman" panose="02020603050405020304" pitchFamily="18" charset="0"/>
              <a:cs typeface="Times New Roman" panose="02020603050405020304" pitchFamily="18" charset="0"/>
            </a:rPr>
            <a:t>238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U/Pb x 1/137.88). d mass bias corrected by normalising to GJ-1 (ca. 0.5percent per amu). e Rho is the error correlation defined as err</a:t>
          </a:r>
          <a:r>
            <a:rPr lang="en-US" sz="1100" baseline="30000">
              <a:latin typeface="Times New Roman" panose="02020603050405020304" pitchFamily="18" charset="0"/>
              <a:cs typeface="Times New Roman" panose="02020603050405020304" pitchFamily="18" charset="0"/>
            </a:rPr>
            <a:t>206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Pb/</a:t>
          </a:r>
          <a:r>
            <a:rPr lang="en-US" sz="1100" baseline="30000">
              <a:latin typeface="Times New Roman" panose="02020603050405020304" pitchFamily="18" charset="0"/>
              <a:cs typeface="Times New Roman" panose="02020603050405020304" pitchFamily="18" charset="0"/>
            </a:rPr>
            <a:t>238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U/err</a:t>
          </a:r>
          <a:r>
            <a:rPr lang="en-US" sz="1100" baseline="30000">
              <a:latin typeface="Times New Roman" panose="02020603050405020304" pitchFamily="18" charset="0"/>
              <a:cs typeface="Times New Roman" panose="02020603050405020304" pitchFamily="18" charset="0"/>
            </a:rPr>
            <a:t>207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Pb/</a:t>
          </a:r>
          <a:r>
            <a:rPr lang="en-US" sz="1100" baseline="30000">
              <a:latin typeface="Times New Roman" panose="02020603050405020304" pitchFamily="18" charset="0"/>
              <a:cs typeface="Times New Roman" panose="02020603050405020304" pitchFamily="18" charset="0"/>
            </a:rPr>
            <a:t>235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U. </a:t>
          </a:r>
          <a:r>
            <a:rPr lang="en-US" sz="1100" baseline="30000">
              <a:latin typeface="Times New Roman" panose="02020603050405020304" pitchFamily="18" charset="0"/>
              <a:cs typeface="Times New Roman" panose="02020603050405020304" pitchFamily="18" charset="0"/>
            </a:rPr>
            <a:t>f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 degree of   concordance=(</a:t>
          </a:r>
          <a:r>
            <a:rPr lang="en-US" sz="1100" baseline="30000">
              <a:latin typeface="Times New Roman" panose="02020603050405020304" pitchFamily="18" charset="0"/>
              <a:cs typeface="Times New Roman" panose="02020603050405020304" pitchFamily="18" charset="0"/>
            </a:rPr>
            <a:t>238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U/</a:t>
          </a:r>
          <a:r>
            <a:rPr lang="en-US" sz="1100" baseline="30000">
              <a:latin typeface="Times New Roman" panose="02020603050405020304" pitchFamily="18" charset="0"/>
              <a:cs typeface="Times New Roman" panose="02020603050405020304" pitchFamily="18" charset="0"/>
            </a:rPr>
            <a:t>206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Pb age×100/</a:t>
          </a:r>
          <a:r>
            <a:rPr lang="en-US" sz="1100" baseline="30000">
              <a:latin typeface="Times New Roman" panose="02020603050405020304" pitchFamily="18" charset="0"/>
              <a:cs typeface="Times New Roman" panose="02020603050405020304" pitchFamily="18" charset="0"/>
            </a:rPr>
            <a:t>207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Pb/</a:t>
          </a:r>
          <a:r>
            <a:rPr lang="en-US" sz="1100" baseline="30000">
              <a:latin typeface="Times New Roman" panose="02020603050405020304" pitchFamily="18" charset="0"/>
              <a:cs typeface="Times New Roman" panose="02020603050405020304" pitchFamily="18" charset="0"/>
            </a:rPr>
            <a:t>206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Pb age). g mean of four (SL13), six (AS13), 10 (91500), and 13 (GJ-1) analyses, respectively; errors on ratios=2 s.d.; ages=weighted average ±2</a:t>
          </a:r>
          <a:endParaRPr lang="en-DE" sz="11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33</xdr:row>
      <xdr:rowOff>0</xdr:rowOff>
    </xdr:from>
    <xdr:ext cx="16525875" cy="578813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B3C9F15-3E5D-4E66-B79F-F55842B01070}"/>
            </a:ext>
          </a:extLst>
        </xdr:cNvPr>
        <xdr:cNvSpPr txBox="1"/>
      </xdr:nvSpPr>
      <xdr:spPr>
        <a:xfrm>
          <a:off x="0" y="6127750"/>
          <a:ext cx="16525875" cy="578813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 baseline="30000">
              <a:latin typeface="Times New Roman" panose="02020603050405020304" pitchFamily="18" charset="0"/>
              <a:cs typeface="Times New Roman" panose="02020603050405020304" pitchFamily="18" charset="0"/>
            </a:rPr>
            <a:t>a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 Within-run background-corrected mean </a:t>
          </a:r>
          <a:r>
            <a:rPr lang="en-US" sz="1100" baseline="30000">
              <a:latin typeface="Times New Roman" panose="02020603050405020304" pitchFamily="18" charset="0"/>
              <a:cs typeface="Times New Roman" panose="02020603050405020304" pitchFamily="18" charset="0"/>
            </a:rPr>
            <a:t>207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Pb signal. </a:t>
          </a:r>
          <a:r>
            <a:rPr lang="en-US" sz="1100" baseline="30000">
              <a:latin typeface="Times New Roman" panose="02020603050405020304" pitchFamily="18" charset="0"/>
              <a:cs typeface="Times New Roman" panose="02020603050405020304" pitchFamily="18" charset="0"/>
            </a:rPr>
            <a:t>b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 U and Pb content and Th/U ratio were calculated relative to GJ-1 reference. c corrected for background</a:t>
          </a:r>
          <a:r>
            <a:rPr lang="en-US" sz="1100" baseline="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and within-run Pb/U or Pb/Th fractionation and normalised to GJ-1 (ID-TIMS value/measured value); </a:t>
          </a:r>
          <a:r>
            <a:rPr lang="en-US" sz="1100" baseline="30000">
              <a:latin typeface="Times New Roman" panose="02020603050405020304" pitchFamily="18" charset="0"/>
              <a:cs typeface="Times New Roman" panose="02020603050405020304" pitchFamily="18" charset="0"/>
            </a:rPr>
            <a:t>207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Pb/</a:t>
          </a:r>
          <a:r>
            <a:rPr lang="en-US" sz="1100" baseline="30000">
              <a:latin typeface="Times New Roman" panose="02020603050405020304" pitchFamily="18" charset="0"/>
              <a:cs typeface="Times New Roman" panose="02020603050405020304" pitchFamily="18" charset="0"/>
            </a:rPr>
            <a:t>235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U calculated using </a:t>
          </a:r>
          <a:r>
            <a:rPr lang="en-US" sz="1100" baseline="30000">
              <a:latin typeface="Times New Roman" panose="02020603050405020304" pitchFamily="18" charset="0"/>
              <a:cs typeface="Times New Roman" panose="02020603050405020304" pitchFamily="18" charset="0"/>
            </a:rPr>
            <a:t>207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Pb/</a:t>
          </a:r>
          <a:r>
            <a:rPr lang="en-US" sz="1100" baseline="30000">
              <a:latin typeface="Times New Roman" panose="02020603050405020304" pitchFamily="18" charset="0"/>
              <a:cs typeface="Times New Roman" panose="02020603050405020304" pitchFamily="18" charset="0"/>
            </a:rPr>
            <a:t>206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Pb/(</a:t>
          </a:r>
          <a:r>
            <a:rPr lang="en-US" sz="1100" baseline="30000">
              <a:latin typeface="Times New Roman" panose="02020603050405020304" pitchFamily="18" charset="0"/>
              <a:cs typeface="Times New Roman" panose="02020603050405020304" pitchFamily="18" charset="0"/>
            </a:rPr>
            <a:t>238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U/Pb x 1/137.88). d mass bias corrected by normalising to GJ-1 (ca. 0.5percent per amu). e Rho is the error correlation defined as err</a:t>
          </a:r>
          <a:r>
            <a:rPr lang="en-US" sz="1100" baseline="30000">
              <a:latin typeface="Times New Roman" panose="02020603050405020304" pitchFamily="18" charset="0"/>
              <a:cs typeface="Times New Roman" panose="02020603050405020304" pitchFamily="18" charset="0"/>
            </a:rPr>
            <a:t>206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Pb/</a:t>
          </a:r>
          <a:r>
            <a:rPr lang="en-US" sz="1100" baseline="30000">
              <a:latin typeface="Times New Roman" panose="02020603050405020304" pitchFamily="18" charset="0"/>
              <a:cs typeface="Times New Roman" panose="02020603050405020304" pitchFamily="18" charset="0"/>
            </a:rPr>
            <a:t>238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U/err</a:t>
          </a:r>
          <a:r>
            <a:rPr lang="en-US" sz="1100" baseline="30000">
              <a:latin typeface="Times New Roman" panose="02020603050405020304" pitchFamily="18" charset="0"/>
              <a:cs typeface="Times New Roman" panose="02020603050405020304" pitchFamily="18" charset="0"/>
            </a:rPr>
            <a:t>207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Pb/</a:t>
          </a:r>
          <a:r>
            <a:rPr lang="en-US" sz="1100" baseline="30000">
              <a:latin typeface="Times New Roman" panose="02020603050405020304" pitchFamily="18" charset="0"/>
              <a:cs typeface="Times New Roman" panose="02020603050405020304" pitchFamily="18" charset="0"/>
            </a:rPr>
            <a:t>235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U. </a:t>
          </a:r>
          <a:r>
            <a:rPr lang="en-US" sz="1100" baseline="30000">
              <a:latin typeface="Times New Roman" panose="02020603050405020304" pitchFamily="18" charset="0"/>
              <a:cs typeface="Times New Roman" panose="02020603050405020304" pitchFamily="18" charset="0"/>
            </a:rPr>
            <a:t>f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 degree of   concordance=(</a:t>
          </a:r>
          <a:r>
            <a:rPr lang="en-US" sz="1100" baseline="30000">
              <a:latin typeface="Times New Roman" panose="02020603050405020304" pitchFamily="18" charset="0"/>
              <a:cs typeface="Times New Roman" panose="02020603050405020304" pitchFamily="18" charset="0"/>
            </a:rPr>
            <a:t>238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U/</a:t>
          </a:r>
          <a:r>
            <a:rPr lang="en-US" sz="1100" baseline="30000">
              <a:latin typeface="Times New Roman" panose="02020603050405020304" pitchFamily="18" charset="0"/>
              <a:cs typeface="Times New Roman" panose="02020603050405020304" pitchFamily="18" charset="0"/>
            </a:rPr>
            <a:t>206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Pb age×100/</a:t>
          </a:r>
          <a:r>
            <a:rPr lang="en-US" sz="1100" baseline="30000">
              <a:latin typeface="Times New Roman" panose="02020603050405020304" pitchFamily="18" charset="0"/>
              <a:cs typeface="Times New Roman" panose="02020603050405020304" pitchFamily="18" charset="0"/>
            </a:rPr>
            <a:t>207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Pb/</a:t>
          </a:r>
          <a:r>
            <a:rPr lang="en-US" sz="1100" baseline="30000">
              <a:latin typeface="Times New Roman" panose="02020603050405020304" pitchFamily="18" charset="0"/>
              <a:cs typeface="Times New Roman" panose="02020603050405020304" pitchFamily="18" charset="0"/>
            </a:rPr>
            <a:t>206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Pb age). g mean of four (SL13), six (AS13), 10 (91500), and 13 (GJ-1) analyses, respectively; errors on ratios=2 s.d.; ages=weighted average ±2</a:t>
          </a:r>
          <a:endParaRPr lang="en-DE" sz="11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208</xdr:row>
      <xdr:rowOff>0</xdr:rowOff>
    </xdr:from>
    <xdr:to>
      <xdr:col>19</xdr:col>
      <xdr:colOff>174625</xdr:colOff>
      <xdr:row>219</xdr:row>
      <xdr:rowOff>147107</xdr:rowOff>
    </xdr:to>
    <xdr:sp macro="" textlink="">
      <xdr:nvSpPr>
        <xdr:cNvPr id="2" name="Tab2Text">
          <a:extLst>
            <a:ext uri="{FF2B5EF4-FFF2-40B4-BE49-F238E27FC236}">
              <a16:creationId xmlns:a16="http://schemas.microsoft.com/office/drawing/2014/main" id="{3C83583C-D6F9-4661-9F08-A46894057E11}"/>
            </a:ext>
          </a:extLst>
        </xdr:cNvPr>
        <xdr:cNvSpPr txBox="1"/>
      </xdr:nvSpPr>
      <xdr:spPr>
        <a:xfrm>
          <a:off x="609600" y="39624000"/>
          <a:ext cx="11147425" cy="224260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" defTabSz="360000"/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     Spot sizes = 20 and 30 µm; crater depth</a:t>
          </a:r>
          <a:r>
            <a:rPr lang="es-ES" sz="105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~15µm. </a:t>
          </a:r>
          <a:r>
            <a:rPr lang="es-ES" sz="1050" baseline="30000">
              <a:latin typeface="Arial" panose="020B0604020202020204" pitchFamily="34" charset="0"/>
              <a:cs typeface="Arial" panose="020B0604020202020204" pitchFamily="34" charset="0"/>
            </a:rPr>
            <a:t>206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Pb/</a:t>
          </a:r>
          <a:r>
            <a:rPr lang="es-ES" sz="1050" baseline="30000">
              <a:latin typeface="Arial" panose="020B0604020202020204" pitchFamily="34" charset="0"/>
              <a:cs typeface="Arial" panose="020B0604020202020204" pitchFamily="34" charset="0"/>
            </a:rPr>
            <a:t>238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U error is the quadratic additions of the within run precision (2 SE) and the external reproducibility (2 SD) of the primary 	reference material. </a:t>
          </a:r>
          <a:r>
            <a:rPr lang="es-ES" sz="1050" baseline="30000">
              <a:latin typeface="Arial" panose="020B0604020202020204" pitchFamily="34" charset="0"/>
              <a:cs typeface="Arial" panose="020B0604020202020204" pitchFamily="34" charset="0"/>
            </a:rPr>
            <a:t>207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Pb/</a:t>
          </a:r>
          <a:r>
            <a:rPr lang="es-ES" sz="1050" baseline="30000">
              <a:latin typeface="Arial" panose="020B0604020202020204" pitchFamily="34" charset="0"/>
              <a:cs typeface="Arial" panose="020B0604020202020204" pitchFamily="34" charset="0"/>
            </a:rPr>
            <a:t>206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Pb error propagation (</a:t>
          </a:r>
          <a:r>
            <a:rPr lang="es-ES" sz="1050" baseline="30000">
              <a:latin typeface="Arial" panose="020B0604020202020204" pitchFamily="34" charset="0"/>
              <a:cs typeface="Arial" panose="020B0604020202020204" pitchFamily="34" charset="0"/>
            </a:rPr>
            <a:t>207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Pb signal dependent) following Gerdes &amp; Zeh (2009).</a:t>
          </a:r>
          <a:r>
            <a:rPr lang="es-ES" sz="1050" baseline="30000">
              <a:latin typeface="Arial" panose="020B0604020202020204" pitchFamily="34" charset="0"/>
              <a:cs typeface="Arial" panose="020B0604020202020204" pitchFamily="34" charset="0"/>
            </a:rPr>
            <a:t> 207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Pb/</a:t>
          </a:r>
          <a:r>
            <a:rPr lang="es-ES" sz="1050" baseline="30000">
              <a:latin typeface="Arial" panose="020B0604020202020204" pitchFamily="34" charset="0"/>
              <a:cs typeface="Arial" panose="020B0604020202020204" pitchFamily="34" charset="0"/>
            </a:rPr>
            <a:t>235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U error is the quadratic addition of 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207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Pb/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206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Pb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 and 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206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Pb/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238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</a:t>
          </a:r>
          <a:r>
            <a:rPr lang="es-ES" sz="105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	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uncertainies.</a:t>
          </a:r>
        </a:p>
        <a:p>
          <a:pPr algn="just" defTabSz="360000"/>
          <a:r>
            <a:rPr lang="es-ES" sz="1050" baseline="30000">
              <a:latin typeface="Arial" panose="020B0604020202020204" pitchFamily="34" charset="0"/>
              <a:cs typeface="Arial" panose="020B0604020202020204" pitchFamily="34" charset="0"/>
            </a:rPr>
            <a:t>     a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 Within run background-corrected mean 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207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Pb signal in cps (counts per second).</a:t>
          </a:r>
        </a:p>
        <a:p>
          <a:pPr algn="just" defTabSz="360000"/>
          <a:r>
            <a:rPr lang="es-ES" sz="1050" baseline="300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b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 U and Pb content and Th/U ratio were calculated relative to the primary reference material.</a:t>
          </a:r>
        </a:p>
        <a:p>
          <a:pPr algn="just" defTabSz="360000"/>
          <a:r>
            <a:rPr lang="es-ES" sz="1050" baseline="300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c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 Percentage of common Pb on the 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206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Pb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. b.d. = below dectection limit.</a:t>
          </a:r>
        </a:p>
        <a:p>
          <a:pPr algn="just" defTabSz="360000"/>
          <a:r>
            <a:rPr lang="es-ES" sz="1050" baseline="300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d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 Corrected for background, within-run Pb/U fractionation (in case of 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206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Pb/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238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) and common Pb using Stacy and Kramers (1975) model Pb composition and subsequently normalised 	to the primary reference material (ID-TIMS</a:t>
          </a:r>
          <a:r>
            <a:rPr lang="es-ES" sz="105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value/measured value); 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207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Pb/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235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 calculated using 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207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Pb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/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206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Pb 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/ (</a:t>
          </a:r>
          <a:r>
            <a:rPr lang="es-ES" sz="1050" baseline="30000">
              <a:latin typeface="Arial" panose="020B0604020202020204" pitchFamily="34" charset="0"/>
              <a:cs typeface="Arial" panose="020B0604020202020204" pitchFamily="34" charset="0"/>
            </a:rPr>
            <a:t>238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U/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206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Pb 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* 1/137.84).</a:t>
          </a:r>
        </a:p>
        <a:p>
          <a:pPr algn="just" defTabSz="360000"/>
          <a:r>
            <a:rPr lang="es-ES" sz="1050" baseline="300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e 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Rho is the 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206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Pb/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238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 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/ 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207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Pb/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235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 error correlation coefficient.</a:t>
          </a:r>
        </a:p>
        <a:p>
          <a:pPr algn="just" defTabSz="360000"/>
          <a:r>
            <a:rPr lang="es-ES" sz="1050" baseline="300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f</a:t>
          </a:r>
          <a:r>
            <a:rPr lang="es-ES" sz="105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egree of concordance =  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206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Pb/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238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 age / 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207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Pb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/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206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Pb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 age x 100</a:t>
          </a:r>
        </a:p>
        <a:p>
          <a:pPr algn="just" defTabSz="360000"/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</a:t>
          </a:r>
          <a:r>
            <a:rPr lang="es-ES" sz="1050" baseline="30000">
              <a:latin typeface="Arial" panose="020B0604020202020204" pitchFamily="34" charset="0"/>
              <a:cs typeface="Arial" panose="020B0604020202020204" pitchFamily="34" charset="0"/>
            </a:rPr>
            <a:t>g</a:t>
          </a:r>
          <a:r>
            <a:rPr lang="es-ES" sz="1050" baseline="0">
              <a:latin typeface="Arial" panose="020B0604020202020204" pitchFamily="34" charset="0"/>
              <a:cs typeface="Arial" panose="020B0604020202020204" pitchFamily="34" charset="0"/>
            </a:rPr>
            <a:t> RM</a:t>
          </a:r>
          <a:r>
            <a:rPr lang="es-ES" sz="1050" baseline="-25000"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es-ES" sz="1050" baseline="0">
              <a:latin typeface="Arial" panose="020B0604020202020204" pitchFamily="34" charset="0"/>
              <a:cs typeface="Arial" panose="020B0604020202020204" pitchFamily="34" charset="0"/>
            </a:rPr>
            <a:t>: Primary reference material</a:t>
          </a:r>
          <a:endParaRPr lang="es-ES" sz="1050">
            <a:latin typeface="Arial" panose="020B0604020202020204" pitchFamily="34" charset="0"/>
            <a:cs typeface="Arial" panose="020B0604020202020204" pitchFamily="34" charset="0"/>
          </a:endParaRPr>
        </a:p>
        <a:p>
          <a:pPr algn="just" defTabSz="360000"/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</a:t>
          </a:r>
          <a:r>
            <a:rPr lang="es-ES" sz="1050" baseline="300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 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Accuracy and reproducibilty was checked by repeated analyses of secondary reference materials; data given as mean with 2 standard deviation uncertainties.</a:t>
          </a:r>
        </a:p>
      </xdr:txBody>
    </xdr:sp>
    <xdr:clientData/>
  </xdr:twoCellAnchor>
  <xdr:twoCellAnchor editAs="oneCell">
    <xdr:from>
      <xdr:col>1</xdr:col>
      <xdr:colOff>0</xdr:colOff>
      <xdr:row>91</xdr:row>
      <xdr:rowOff>0</xdr:rowOff>
    </xdr:from>
    <xdr:to>
      <xdr:col>19</xdr:col>
      <xdr:colOff>273371</xdr:colOff>
      <xdr:row>101</xdr:row>
      <xdr:rowOff>31216</xdr:rowOff>
    </xdr:to>
    <xdr:sp macro="" textlink="">
      <xdr:nvSpPr>
        <xdr:cNvPr id="3" name="1 CuadroTexto">
          <a:extLst>
            <a:ext uri="{FF2B5EF4-FFF2-40B4-BE49-F238E27FC236}">
              <a16:creationId xmlns:a16="http://schemas.microsoft.com/office/drawing/2014/main" id="{E94C9735-A5B1-4670-BEAC-FC098780BB33}"/>
            </a:ext>
          </a:extLst>
        </xdr:cNvPr>
        <xdr:cNvSpPr txBox="1"/>
      </xdr:nvSpPr>
      <xdr:spPr>
        <a:xfrm>
          <a:off x="609600" y="17335500"/>
          <a:ext cx="11246171" cy="193621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     Spot size = 20 and 30 µm, respectively; depth of crater ~15µm.  </a:t>
          </a:r>
          <a:r>
            <a:rPr lang="es-ES" sz="1050" baseline="30000">
              <a:latin typeface="Arial" panose="020B0604020202020204" pitchFamily="34" charset="0"/>
              <a:cs typeface="Arial" panose="020B0604020202020204" pitchFamily="34" charset="0"/>
            </a:rPr>
            <a:t>206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Pb/</a:t>
          </a:r>
          <a:r>
            <a:rPr lang="es-ES" sz="1050" baseline="30000">
              <a:latin typeface="Arial" panose="020B0604020202020204" pitchFamily="34" charset="0"/>
              <a:cs typeface="Arial" panose="020B0604020202020204" pitchFamily="34" charset="0"/>
            </a:rPr>
            <a:t>238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U error is the quadratic additions of the within run precision (2 SE) and the external reproducibility 2 SD) of the reference zircon. </a:t>
          </a:r>
          <a:r>
            <a:rPr lang="es-ES" sz="1050" baseline="30000">
              <a:latin typeface="Arial" panose="020B0604020202020204" pitchFamily="34" charset="0"/>
              <a:cs typeface="Arial" panose="020B0604020202020204" pitchFamily="34" charset="0"/>
            </a:rPr>
            <a:t>207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Pb/</a:t>
          </a:r>
          <a:r>
            <a:rPr lang="es-ES" sz="1050" baseline="30000">
              <a:latin typeface="Arial" panose="020B0604020202020204" pitchFamily="34" charset="0"/>
              <a:cs typeface="Arial" panose="020B0604020202020204" pitchFamily="34" charset="0"/>
            </a:rPr>
            <a:t>206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Pb error propagation (</a:t>
          </a:r>
          <a:r>
            <a:rPr lang="es-ES" sz="1050" baseline="30000">
              <a:latin typeface="Arial" panose="020B0604020202020204" pitchFamily="34" charset="0"/>
              <a:cs typeface="Arial" panose="020B0604020202020204" pitchFamily="34" charset="0"/>
            </a:rPr>
            <a:t>207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Pb signal dependent) following Gerdes &amp; Zeh (2009).</a:t>
          </a:r>
          <a:r>
            <a:rPr lang="es-ES" sz="1050" baseline="30000">
              <a:latin typeface="Arial" panose="020B0604020202020204" pitchFamily="34" charset="0"/>
              <a:cs typeface="Arial" panose="020B0604020202020204" pitchFamily="34" charset="0"/>
            </a:rPr>
            <a:t> 207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Pb/</a:t>
          </a:r>
          <a:r>
            <a:rPr lang="es-ES" sz="1050" baseline="30000">
              <a:latin typeface="Arial" panose="020B0604020202020204" pitchFamily="34" charset="0"/>
              <a:cs typeface="Arial" panose="020B0604020202020204" pitchFamily="34" charset="0"/>
            </a:rPr>
            <a:t>235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U error is the quadratic addition of the 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207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Pb/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206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Pb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 and 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206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Pb/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238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</a:t>
          </a:r>
          <a:r>
            <a:rPr lang="es-ES" sz="105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uncertainty.</a:t>
          </a:r>
        </a:p>
        <a:p>
          <a:r>
            <a:rPr lang="es-ES" sz="1050" baseline="30000">
              <a:latin typeface="Arial" panose="020B0604020202020204" pitchFamily="34" charset="0"/>
              <a:cs typeface="Arial" panose="020B0604020202020204" pitchFamily="34" charset="0"/>
            </a:rPr>
            <a:t>     a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 Within run background-corrected mean 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207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Pb signal in cps (counts per second).</a:t>
          </a:r>
        </a:p>
        <a:p>
          <a:r>
            <a:rPr lang="es-ES" sz="1050" baseline="300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b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 U and Pb content and Th/U ratio were calculated relative to GJ-1 reference zircon.</a:t>
          </a:r>
        </a:p>
        <a:p>
          <a:r>
            <a:rPr lang="es-ES" sz="1050" baseline="300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c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 percentage of the common Pb on the 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206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Pb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. b.d. = below dectection limit.</a:t>
          </a:r>
        </a:p>
        <a:p>
          <a:r>
            <a:rPr lang="es-ES" sz="1050" baseline="300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d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 corrected for background, within-run Pb/U fractionation (in case of 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206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Pb/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238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) and common Pb using Stacy and Kramers (1975) model Pb composition and  subsequently normalised to GJ-1 (ID-TIMS</a:t>
          </a:r>
          <a:r>
            <a:rPr lang="es-ES" sz="105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value/measured value); 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207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Pb/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235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 calculated using 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207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Pb 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/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206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Pb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/(</a:t>
          </a:r>
          <a:r>
            <a:rPr lang="es-ES" sz="1050" baseline="30000">
              <a:latin typeface="Arial" panose="020B0604020202020204" pitchFamily="34" charset="0"/>
              <a:cs typeface="Arial" panose="020B0604020202020204" pitchFamily="34" charset="0"/>
            </a:rPr>
            <a:t>238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U/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206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Pb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*1/137.88).</a:t>
          </a:r>
        </a:p>
        <a:p>
          <a:r>
            <a:rPr lang="es-ES" sz="1050" baseline="300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e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 rho is the 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206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Pb/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238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 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/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207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Pb/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235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 error correlation coefficient.</a:t>
          </a:r>
        </a:p>
        <a:p>
          <a:r>
            <a:rPr lang="es-ES" sz="1050" baseline="300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f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 degree of concordance =  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206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Pb/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238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 age / 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207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Pb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/</a:t>
          </a:r>
          <a:r>
            <a:rPr lang="es-ES" sz="1050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206</a:t>
          </a:r>
          <a:r>
            <a:rPr lang="es-E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Pb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 age x 100</a:t>
          </a:r>
        </a:p>
        <a:p>
          <a:r>
            <a:rPr lang="es-ES" sz="1050" baseline="300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g</a:t>
          </a:r>
          <a:r>
            <a:rPr lang="es-ES" sz="1050">
              <a:latin typeface="Arial" panose="020B0604020202020204" pitchFamily="34" charset="0"/>
              <a:cs typeface="Arial" panose="020B0604020202020204" pitchFamily="34" charset="0"/>
            </a:rPr>
            <a:t> Accuracy and reproducibilty was checked by repeated analyses (n = 13) of reference zircon Plesovice, BB-16 and 91500; data given as mean with 2 standard deviation uncertainties.</a:t>
          </a:r>
        </a:p>
      </xdr:txBody>
    </xdr: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-05-18-Sampriti-01" connectionId="1" xr16:uid="{9ED1F755-4288-490C-92C5-B0A76CF2F658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6"/>
  <sheetViews>
    <sheetView topLeftCell="L1" zoomScale="86" zoomScaleNormal="86" workbookViewId="0">
      <selection activeCell="D29" sqref="D29"/>
    </sheetView>
  </sheetViews>
  <sheetFormatPr defaultRowHeight="15"/>
  <cols>
    <col min="1" max="1" width="11.140625" style="200" bestFit="1" customWidth="1"/>
    <col min="2" max="2" width="14.85546875" style="200" customWidth="1"/>
    <col min="3" max="16384" width="9.140625" style="200"/>
  </cols>
  <sheetData>
    <row r="1" spans="1:44" s="302" customFormat="1" ht="18">
      <c r="B1" s="302" t="s">
        <v>511</v>
      </c>
      <c r="C1" s="302" t="s">
        <v>534</v>
      </c>
      <c r="D1" s="302" t="s">
        <v>535</v>
      </c>
      <c r="E1" s="302" t="s">
        <v>536</v>
      </c>
      <c r="F1" s="302" t="s">
        <v>48</v>
      </c>
      <c r="G1" s="302" t="s">
        <v>537</v>
      </c>
      <c r="H1" s="302" t="s">
        <v>11</v>
      </c>
      <c r="I1" s="302" t="s">
        <v>10</v>
      </c>
      <c r="J1" s="302" t="s">
        <v>12</v>
      </c>
      <c r="K1" s="302" t="s">
        <v>538</v>
      </c>
      <c r="L1" s="302" t="s">
        <v>539</v>
      </c>
      <c r="M1" s="302" t="s">
        <v>540</v>
      </c>
      <c r="N1" s="302" t="s">
        <v>69</v>
      </c>
      <c r="O1" s="302" t="s">
        <v>512</v>
      </c>
      <c r="P1" s="302" t="s">
        <v>17</v>
      </c>
      <c r="Q1" s="302" t="s">
        <v>513</v>
      </c>
      <c r="R1" s="302" t="s">
        <v>457</v>
      </c>
      <c r="S1" s="302" t="s">
        <v>514</v>
      </c>
      <c r="T1" s="302" t="s">
        <v>515</v>
      </c>
      <c r="U1" s="302" t="s">
        <v>458</v>
      </c>
      <c r="V1" s="302" t="s">
        <v>516</v>
      </c>
      <c r="W1" s="302" t="s">
        <v>459</v>
      </c>
      <c r="X1" s="302" t="s">
        <v>462</v>
      </c>
      <c r="Y1" s="302" t="s">
        <v>463</v>
      </c>
      <c r="Z1" s="302" t="s">
        <v>517</v>
      </c>
      <c r="AA1" s="302" t="s">
        <v>518</v>
      </c>
      <c r="AB1" s="302" t="s">
        <v>28</v>
      </c>
      <c r="AC1" s="302" t="s">
        <v>22</v>
      </c>
      <c r="AD1" s="302" t="s">
        <v>29</v>
      </c>
      <c r="AE1" s="302" t="s">
        <v>30</v>
      </c>
      <c r="AF1" s="302" t="s">
        <v>31</v>
      </c>
      <c r="AG1" s="302" t="s">
        <v>32</v>
      </c>
      <c r="AH1" s="302" t="s">
        <v>33</v>
      </c>
      <c r="AI1" s="302" t="s">
        <v>34</v>
      </c>
      <c r="AJ1" s="302" t="s">
        <v>35</v>
      </c>
      <c r="AK1" s="302" t="s">
        <v>36</v>
      </c>
      <c r="AL1" s="302" t="s">
        <v>37</v>
      </c>
      <c r="AM1" s="302" t="s">
        <v>38</v>
      </c>
      <c r="AN1" s="302" t="s">
        <v>39</v>
      </c>
      <c r="AO1" s="302" t="s">
        <v>40</v>
      </c>
      <c r="AP1" s="302" t="s">
        <v>41</v>
      </c>
      <c r="AQ1" s="302" t="s">
        <v>42</v>
      </c>
      <c r="AR1" s="302" t="s">
        <v>43</v>
      </c>
    </row>
    <row r="2" spans="1:44">
      <c r="A2" s="200" t="s">
        <v>520</v>
      </c>
      <c r="B2" s="200" t="s">
        <v>75</v>
      </c>
      <c r="C2" s="200">
        <v>59.57</v>
      </c>
      <c r="D2" s="200">
        <v>0.51</v>
      </c>
      <c r="E2" s="200">
        <v>19.760000000000002</v>
      </c>
      <c r="F2" s="200">
        <v>8.94</v>
      </c>
      <c r="G2" s="247">
        <v>1.3349780000000013</v>
      </c>
      <c r="H2" s="200">
        <v>2.4</v>
      </c>
      <c r="I2" s="200">
        <v>3.02</v>
      </c>
      <c r="J2" s="200">
        <v>0.23</v>
      </c>
      <c r="K2" s="200">
        <v>0.47</v>
      </c>
      <c r="L2" s="200">
        <v>2.2000000000000002</v>
      </c>
      <c r="M2" s="200">
        <v>0</v>
      </c>
      <c r="N2" s="200">
        <v>150</v>
      </c>
      <c r="O2" s="200">
        <v>87</v>
      </c>
      <c r="P2" s="200">
        <v>422</v>
      </c>
      <c r="Q2" s="200">
        <v>1</v>
      </c>
      <c r="R2" s="200">
        <v>54</v>
      </c>
      <c r="S2" s="200">
        <v>161</v>
      </c>
      <c r="T2" s="200">
        <v>4</v>
      </c>
      <c r="U2" s="200">
        <v>8</v>
      </c>
      <c r="V2" s="200">
        <v>33</v>
      </c>
      <c r="W2" s="200">
        <v>349</v>
      </c>
      <c r="X2" s="200">
        <v>0</v>
      </c>
      <c r="Y2" s="200">
        <v>3</v>
      </c>
      <c r="Z2" s="200">
        <v>198</v>
      </c>
      <c r="AA2" s="200">
        <v>30</v>
      </c>
      <c r="AB2" s="200">
        <v>194</v>
      </c>
      <c r="AC2" s="200">
        <v>116</v>
      </c>
      <c r="AD2" s="200">
        <v>714</v>
      </c>
      <c r="AE2" s="247">
        <v>33.944899999999997</v>
      </c>
      <c r="AF2" s="247">
        <v>60.316600000000001</v>
      </c>
      <c r="AG2" s="247">
        <v>5.6243999999999996</v>
      </c>
      <c r="AH2" s="247">
        <v>19.584099999999999</v>
      </c>
      <c r="AI2" s="247">
        <v>4.2229999999999999</v>
      </c>
      <c r="AJ2" s="247">
        <v>1.9998999999999998</v>
      </c>
      <c r="AK2" s="247">
        <v>8.6618999999999993</v>
      </c>
      <c r="AL2" s="247">
        <v>2.6073999999999997</v>
      </c>
      <c r="AM2" s="247">
        <v>24.982300000000002</v>
      </c>
      <c r="AN2" s="247">
        <v>7.2743000000000002</v>
      </c>
      <c r="AO2" s="247">
        <v>26.234999999999999</v>
      </c>
      <c r="AP2" s="247">
        <v>4.2586000000000004</v>
      </c>
      <c r="AQ2" s="247">
        <v>27.876799999999999</v>
      </c>
      <c r="AR2" s="247">
        <v>4.0968</v>
      </c>
    </row>
    <row r="3" spans="1:44">
      <c r="A3" s="200" t="s">
        <v>521</v>
      </c>
      <c r="B3" s="200" t="s">
        <v>519</v>
      </c>
      <c r="C3" s="200">
        <v>84.17</v>
      </c>
      <c r="D3" s="200">
        <v>0.28999999999999998</v>
      </c>
      <c r="E3" s="200">
        <v>8.27</v>
      </c>
      <c r="F3" s="200">
        <v>2.11</v>
      </c>
      <c r="G3" s="247">
        <v>0.33515700000000059</v>
      </c>
      <c r="H3" s="200">
        <v>1.24</v>
      </c>
      <c r="I3" s="200">
        <v>1.04</v>
      </c>
      <c r="J3" s="200">
        <v>0.03</v>
      </c>
      <c r="K3" s="200">
        <v>0.35</v>
      </c>
      <c r="L3" s="200">
        <v>1.32</v>
      </c>
      <c r="M3" s="200">
        <v>0.01</v>
      </c>
      <c r="N3" s="200">
        <v>148</v>
      </c>
      <c r="O3" s="200">
        <v>145</v>
      </c>
      <c r="P3" s="200">
        <v>193</v>
      </c>
      <c r="Q3" s="200">
        <v>0</v>
      </c>
      <c r="R3" s="200">
        <v>35</v>
      </c>
      <c r="S3" s="200">
        <v>138</v>
      </c>
      <c r="T3" s="200">
        <v>2</v>
      </c>
      <c r="U3" s="200">
        <v>3</v>
      </c>
      <c r="V3" s="200">
        <v>6</v>
      </c>
      <c r="W3" s="200">
        <v>198</v>
      </c>
      <c r="X3" s="200">
        <v>2</v>
      </c>
      <c r="Y3" s="200">
        <v>1</v>
      </c>
      <c r="Z3" s="200">
        <v>42</v>
      </c>
      <c r="AA3" s="200">
        <v>49</v>
      </c>
      <c r="AB3" s="200">
        <v>14</v>
      </c>
      <c r="AC3" s="200">
        <v>42</v>
      </c>
      <c r="AD3" s="200">
        <v>198</v>
      </c>
      <c r="AE3" s="247">
        <v>36.4069</v>
      </c>
      <c r="AF3" s="247">
        <v>56.656600000000005</v>
      </c>
      <c r="AG3" s="247">
        <v>4.7883000000000004</v>
      </c>
      <c r="AH3" s="247">
        <v>14.3421</v>
      </c>
      <c r="AI3" s="247">
        <v>1.9943</v>
      </c>
      <c r="AJ3" s="247">
        <v>1.5203</v>
      </c>
      <c r="AK3" s="247">
        <v>2.6347</v>
      </c>
      <c r="AL3" s="247">
        <v>0.39939999999999998</v>
      </c>
      <c r="AM3" s="247">
        <v>2.3233999999999999</v>
      </c>
      <c r="AN3" s="247">
        <v>0.58340000000000003</v>
      </c>
      <c r="AO3" s="247">
        <v>1.5477000000000001</v>
      </c>
      <c r="AP3" s="247">
        <v>0.18740000000000001</v>
      </c>
      <c r="AQ3" s="247">
        <v>1.3949</v>
      </c>
      <c r="AR3" s="247">
        <v>0.19640000000000002</v>
      </c>
    </row>
    <row r="6" spans="1:44">
      <c r="B6" s="200" t="s">
        <v>2025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4D6E3-DE91-439E-97A8-0DC77094E8AD}">
  <dimension ref="A1:AI37"/>
  <sheetViews>
    <sheetView zoomScale="75" zoomScaleNormal="75" workbookViewId="0">
      <selection activeCell="Y3" sqref="Y3:AI3"/>
    </sheetView>
  </sheetViews>
  <sheetFormatPr defaultRowHeight="15"/>
  <cols>
    <col min="1" max="16384" width="9.140625" style="1"/>
  </cols>
  <sheetData>
    <row r="1" spans="1:35" ht="26.25">
      <c r="A1" s="313" t="s">
        <v>2026</v>
      </c>
    </row>
    <row r="3" spans="1:35">
      <c r="A3" s="444" t="s">
        <v>2027</v>
      </c>
      <c r="B3" s="445"/>
      <c r="C3" s="445"/>
      <c r="D3" s="445"/>
      <c r="E3" s="445"/>
      <c r="F3" s="445"/>
      <c r="G3" s="445"/>
      <c r="H3" s="445"/>
      <c r="I3" s="445"/>
      <c r="J3" s="445"/>
      <c r="K3" s="446"/>
      <c r="M3" s="450" t="s">
        <v>2028</v>
      </c>
      <c r="N3" s="451"/>
      <c r="O3" s="451"/>
      <c r="P3" s="451"/>
      <c r="Q3" s="451"/>
      <c r="R3" s="451"/>
      <c r="S3" s="451"/>
      <c r="T3" s="451"/>
      <c r="U3" s="451"/>
      <c r="V3" s="451"/>
      <c r="W3" s="452"/>
      <c r="X3" s="43"/>
      <c r="Y3" s="450" t="s">
        <v>2029</v>
      </c>
      <c r="Z3" s="451"/>
      <c r="AA3" s="451"/>
      <c r="AB3" s="451"/>
      <c r="AC3" s="451"/>
      <c r="AD3" s="451"/>
      <c r="AE3" s="451"/>
      <c r="AF3" s="451"/>
      <c r="AG3" s="451"/>
      <c r="AH3" s="451"/>
      <c r="AI3" s="452"/>
    </row>
    <row r="4" spans="1:35">
      <c r="A4" s="154" t="s">
        <v>49</v>
      </c>
      <c r="B4" s="154">
        <v>1</v>
      </c>
      <c r="C4" s="155">
        <v>2</v>
      </c>
      <c r="D4" s="155">
        <v>3</v>
      </c>
      <c r="E4" s="155">
        <v>4</v>
      </c>
      <c r="F4" s="156">
        <v>5</v>
      </c>
      <c r="G4" s="155">
        <v>6</v>
      </c>
      <c r="H4" s="155">
        <v>7</v>
      </c>
      <c r="I4" s="155">
        <v>8</v>
      </c>
      <c r="J4" s="155">
        <v>9</v>
      </c>
      <c r="K4" s="156">
        <v>10</v>
      </c>
      <c r="M4" s="166" t="s">
        <v>49</v>
      </c>
      <c r="N4" s="57">
        <v>1</v>
      </c>
      <c r="O4" s="57">
        <v>2</v>
      </c>
      <c r="P4" s="57">
        <v>3</v>
      </c>
      <c r="Q4" s="57">
        <v>4</v>
      </c>
      <c r="R4" s="57">
        <v>5</v>
      </c>
      <c r="S4" s="57">
        <v>6</v>
      </c>
      <c r="T4" s="57">
        <v>7</v>
      </c>
      <c r="U4" s="57">
        <v>8</v>
      </c>
      <c r="V4" s="57">
        <v>9</v>
      </c>
      <c r="W4" s="58">
        <v>10</v>
      </c>
      <c r="Y4" s="166" t="s">
        <v>49</v>
      </c>
      <c r="Z4" s="57">
        <v>11</v>
      </c>
      <c r="AA4" s="57">
        <v>12</v>
      </c>
      <c r="AB4" s="57">
        <v>13</v>
      </c>
      <c r="AC4" s="57">
        <v>14</v>
      </c>
      <c r="AD4" s="57">
        <v>15</v>
      </c>
      <c r="AE4" s="57">
        <v>16</v>
      </c>
      <c r="AF4" s="57">
        <v>17</v>
      </c>
      <c r="AG4" s="57">
        <v>18</v>
      </c>
      <c r="AH4" s="57">
        <v>19</v>
      </c>
      <c r="AI4" s="58">
        <v>20</v>
      </c>
    </row>
    <row r="5" spans="1:35">
      <c r="A5" s="52" t="s">
        <v>8</v>
      </c>
      <c r="B5" s="52" t="s">
        <v>26</v>
      </c>
      <c r="C5" s="53" t="s">
        <v>26</v>
      </c>
      <c r="D5" s="53" t="s">
        <v>26</v>
      </c>
      <c r="E5" s="53" t="s">
        <v>26</v>
      </c>
      <c r="F5" s="54" t="s">
        <v>26</v>
      </c>
      <c r="G5" s="53" t="s">
        <v>54</v>
      </c>
      <c r="H5" s="53" t="s">
        <v>54</v>
      </c>
      <c r="I5" s="53" t="s">
        <v>54</v>
      </c>
      <c r="J5" s="53" t="s">
        <v>54</v>
      </c>
      <c r="K5" s="54" t="s">
        <v>54</v>
      </c>
      <c r="M5" s="167" t="s">
        <v>8</v>
      </c>
      <c r="N5" s="6" t="s">
        <v>26</v>
      </c>
      <c r="O5" s="6" t="s">
        <v>26</v>
      </c>
      <c r="P5" s="6" t="s">
        <v>26</v>
      </c>
      <c r="Q5" s="6" t="s">
        <v>26</v>
      </c>
      <c r="R5" s="6" t="s">
        <v>26</v>
      </c>
      <c r="S5" s="6" t="s">
        <v>26</v>
      </c>
      <c r="T5" s="6" t="s">
        <v>26</v>
      </c>
      <c r="U5" s="6" t="s">
        <v>26</v>
      </c>
      <c r="V5" s="6" t="s">
        <v>26</v>
      </c>
      <c r="W5" s="7" t="s">
        <v>26</v>
      </c>
      <c r="Y5" s="166" t="s">
        <v>8</v>
      </c>
      <c r="Z5" s="57" t="s">
        <v>54</v>
      </c>
      <c r="AA5" s="57" t="s">
        <v>54</v>
      </c>
      <c r="AB5" s="57" t="s">
        <v>54</v>
      </c>
      <c r="AC5" s="57" t="s">
        <v>54</v>
      </c>
      <c r="AD5" s="57" t="s">
        <v>54</v>
      </c>
      <c r="AE5" s="57" t="s">
        <v>54</v>
      </c>
      <c r="AF5" s="57" t="s">
        <v>54</v>
      </c>
      <c r="AG5" s="57" t="s">
        <v>54</v>
      </c>
      <c r="AH5" s="57" t="s">
        <v>54</v>
      </c>
      <c r="AI5" s="58" t="s">
        <v>54</v>
      </c>
    </row>
    <row r="6" spans="1:35">
      <c r="A6" s="161" t="s">
        <v>544</v>
      </c>
      <c r="B6" s="113">
        <v>38.995399999999997</v>
      </c>
      <c r="C6" s="60">
        <v>38.9435</v>
      </c>
      <c r="D6" s="60">
        <v>39.106400000000001</v>
      </c>
      <c r="E6" s="60">
        <v>38.962000000000003</v>
      </c>
      <c r="F6" s="61">
        <v>39.099299999999999</v>
      </c>
      <c r="G6" s="60">
        <v>37.944699999999997</v>
      </c>
      <c r="H6" s="60">
        <v>37.909100000000002</v>
      </c>
      <c r="I6" s="60">
        <v>38.017099999999999</v>
      </c>
      <c r="J6" s="60">
        <v>38.0197</v>
      </c>
      <c r="K6" s="61">
        <v>37.9452</v>
      </c>
      <c r="M6" s="168" t="s">
        <v>544</v>
      </c>
      <c r="N6" s="27">
        <v>38.782400000000003</v>
      </c>
      <c r="O6" s="27">
        <v>38.6126</v>
      </c>
      <c r="P6" s="27">
        <v>38.923299999999998</v>
      </c>
      <c r="Q6" s="27">
        <v>38.993000000000002</v>
      </c>
      <c r="R6" s="27">
        <v>39.007899999999999</v>
      </c>
      <c r="S6" s="27">
        <v>38.961599999999997</v>
      </c>
      <c r="T6" s="27">
        <v>39.158700000000003</v>
      </c>
      <c r="U6" s="27">
        <v>38.785499999999999</v>
      </c>
      <c r="V6" s="27">
        <v>38.951700000000002</v>
      </c>
      <c r="W6" s="3">
        <v>39.071399999999997</v>
      </c>
      <c r="X6" s="2"/>
      <c r="Y6" s="168" t="s">
        <v>544</v>
      </c>
      <c r="Z6" s="27">
        <v>38.654200000000003</v>
      </c>
      <c r="AA6" s="27">
        <v>38.7425</v>
      </c>
      <c r="AB6" s="27">
        <v>38.837699999999998</v>
      </c>
      <c r="AC6" s="27">
        <v>38.781700000000001</v>
      </c>
      <c r="AD6" s="27">
        <v>38.829799999999999</v>
      </c>
      <c r="AE6" s="27">
        <v>39.253700000000002</v>
      </c>
      <c r="AF6" s="27">
        <v>39.096400000000003</v>
      </c>
      <c r="AG6" s="27">
        <v>38.823500000000003</v>
      </c>
      <c r="AH6" s="27">
        <v>42.524099999999997</v>
      </c>
      <c r="AI6" s="3">
        <v>38.802799999999998</v>
      </c>
    </row>
    <row r="7" spans="1:35">
      <c r="A7" s="161" t="s">
        <v>545</v>
      </c>
      <c r="B7" s="113">
        <v>2.2599999999999999E-2</v>
      </c>
      <c r="C7" s="60">
        <v>5.1999999999999998E-3</v>
      </c>
      <c r="D7" s="60" t="s">
        <v>499</v>
      </c>
      <c r="E7" s="60" t="s">
        <v>499</v>
      </c>
      <c r="F7" s="61" t="s">
        <v>499</v>
      </c>
      <c r="G7" s="60" t="s">
        <v>499</v>
      </c>
      <c r="H7" s="60">
        <v>4.4699999999999997E-2</v>
      </c>
      <c r="I7" s="60">
        <v>2.6800000000000001E-2</v>
      </c>
      <c r="J7" s="60">
        <v>0.1421</v>
      </c>
      <c r="K7" s="61">
        <v>2.7799999999999998E-2</v>
      </c>
      <c r="M7" s="168" t="s">
        <v>545</v>
      </c>
      <c r="N7" s="27">
        <v>5.5999999999999999E-3</v>
      </c>
      <c r="O7" s="27">
        <v>1.8599999999999998E-2</v>
      </c>
      <c r="P7" s="27">
        <v>1.0500000000000001E-2</v>
      </c>
      <c r="Q7" s="27" t="s">
        <v>499</v>
      </c>
      <c r="R7" s="27">
        <v>1.11E-2</v>
      </c>
      <c r="S7" s="27" t="s">
        <v>499</v>
      </c>
      <c r="T7" s="27" t="s">
        <v>499</v>
      </c>
      <c r="U7" s="27" t="s">
        <v>499</v>
      </c>
      <c r="V7" s="27" t="s">
        <v>499</v>
      </c>
      <c r="W7" s="3" t="s">
        <v>499</v>
      </c>
      <c r="X7" s="2"/>
      <c r="Y7" s="168" t="s">
        <v>545</v>
      </c>
      <c r="Z7" s="27">
        <v>5.3E-3</v>
      </c>
      <c r="AA7" s="27">
        <v>1.2999999999999999E-2</v>
      </c>
      <c r="AB7" s="27" t="s">
        <v>499</v>
      </c>
      <c r="AC7" s="27" t="s">
        <v>499</v>
      </c>
      <c r="AD7" s="27" t="s">
        <v>499</v>
      </c>
      <c r="AE7" s="27">
        <v>8.3000000000000001E-3</v>
      </c>
      <c r="AF7" s="27" t="s">
        <v>499</v>
      </c>
      <c r="AG7" s="27" t="s">
        <v>499</v>
      </c>
      <c r="AH7" s="27">
        <v>1.4800000000000001E-2</v>
      </c>
      <c r="AI7" s="3">
        <v>1.23E-2</v>
      </c>
    </row>
    <row r="8" spans="1:35">
      <c r="A8" s="161" t="s">
        <v>546</v>
      </c>
      <c r="B8" s="113">
        <v>22.6816</v>
      </c>
      <c r="C8" s="60">
        <v>22.666799999999999</v>
      </c>
      <c r="D8" s="60">
        <v>22.552600000000002</v>
      </c>
      <c r="E8" s="60">
        <v>22.540800000000001</v>
      </c>
      <c r="F8" s="61">
        <v>22.271899999999999</v>
      </c>
      <c r="G8" s="60">
        <v>22.352499999999999</v>
      </c>
      <c r="H8" s="60">
        <v>22.1465</v>
      </c>
      <c r="I8" s="60">
        <v>22.3124</v>
      </c>
      <c r="J8" s="60">
        <v>21.444800000000001</v>
      </c>
      <c r="K8" s="61">
        <v>22.3047</v>
      </c>
      <c r="M8" s="168" t="s">
        <v>546</v>
      </c>
      <c r="N8" s="27">
        <v>21.8795</v>
      </c>
      <c r="O8" s="27">
        <v>22.329699999999999</v>
      </c>
      <c r="P8" s="27">
        <v>21.8765</v>
      </c>
      <c r="Q8" s="27">
        <v>22.2881</v>
      </c>
      <c r="R8" s="27">
        <v>21.714099999999998</v>
      </c>
      <c r="S8" s="27">
        <v>21.8184</v>
      </c>
      <c r="T8" s="27">
        <v>22.202200000000001</v>
      </c>
      <c r="U8" s="27">
        <v>22.239899999999999</v>
      </c>
      <c r="V8" s="27">
        <v>22.236699999999999</v>
      </c>
      <c r="W8" s="3">
        <v>22.213100000000001</v>
      </c>
      <c r="X8" s="2"/>
      <c r="Y8" s="168" t="s">
        <v>546</v>
      </c>
      <c r="Z8" s="27">
        <v>22.255700000000001</v>
      </c>
      <c r="AA8" s="27">
        <v>22.394300000000001</v>
      </c>
      <c r="AB8" s="27">
        <v>22.408300000000001</v>
      </c>
      <c r="AC8" s="27">
        <v>22.390999999999998</v>
      </c>
      <c r="AD8" s="27">
        <v>22.2456</v>
      </c>
      <c r="AE8" s="27">
        <v>22.474900000000002</v>
      </c>
      <c r="AF8" s="27">
        <v>21.8583</v>
      </c>
      <c r="AG8" s="27">
        <v>22.2803</v>
      </c>
      <c r="AH8" s="27">
        <v>20.885899999999999</v>
      </c>
      <c r="AI8" s="3">
        <v>22.049199999999999</v>
      </c>
    </row>
    <row r="9" spans="1:35">
      <c r="A9" s="161" t="s">
        <v>547</v>
      </c>
      <c r="B9" s="113">
        <v>0.28260000000000002</v>
      </c>
      <c r="C9" s="60">
        <v>0.24859999999999999</v>
      </c>
      <c r="D9" s="60">
        <v>0.21540000000000001</v>
      </c>
      <c r="E9" s="60">
        <v>0.28389999999999999</v>
      </c>
      <c r="F9" s="61">
        <v>0.1913</v>
      </c>
      <c r="G9" s="60">
        <v>0.21310000000000001</v>
      </c>
      <c r="H9" s="60">
        <v>0.26250000000000001</v>
      </c>
      <c r="I9" s="60">
        <v>0.2243</v>
      </c>
      <c r="J9" s="60">
        <v>0.1822</v>
      </c>
      <c r="K9" s="61">
        <v>0.24740000000000001</v>
      </c>
      <c r="M9" s="168" t="s">
        <v>547</v>
      </c>
      <c r="N9" s="27">
        <v>0.1263</v>
      </c>
      <c r="O9" s="27">
        <v>0.16339999999999999</v>
      </c>
      <c r="P9" s="27">
        <v>0.1835</v>
      </c>
      <c r="Q9" s="27">
        <v>0.21390000000000001</v>
      </c>
      <c r="R9" s="27">
        <v>0.18260000000000001</v>
      </c>
      <c r="S9" s="27">
        <v>0.14199999999999999</v>
      </c>
      <c r="T9" s="27">
        <v>0.1585</v>
      </c>
      <c r="U9" s="27">
        <v>0.17330000000000001</v>
      </c>
      <c r="V9" s="27">
        <v>0.1673</v>
      </c>
      <c r="W9" s="3">
        <v>0.18490000000000001</v>
      </c>
      <c r="X9" s="2"/>
      <c r="Y9" s="168" t="s">
        <v>547</v>
      </c>
      <c r="Z9" s="27">
        <v>0.17730000000000001</v>
      </c>
      <c r="AA9" s="27">
        <v>0.1421</v>
      </c>
      <c r="AB9" s="27">
        <v>0.17419999999999999</v>
      </c>
      <c r="AC9" s="27">
        <v>0.1623</v>
      </c>
      <c r="AD9" s="27">
        <v>0.17649999999999999</v>
      </c>
      <c r="AE9" s="27">
        <v>0.14180000000000001</v>
      </c>
      <c r="AF9" s="27">
        <v>0.17730000000000001</v>
      </c>
      <c r="AG9" s="27">
        <v>0.1356</v>
      </c>
      <c r="AH9" s="27">
        <v>0.10489999999999999</v>
      </c>
      <c r="AI9" s="3">
        <v>0.16309999999999999</v>
      </c>
    </row>
    <row r="10" spans="1:35">
      <c r="A10" s="161" t="s">
        <v>10</v>
      </c>
      <c r="B10" s="113">
        <v>11.1746</v>
      </c>
      <c r="C10" s="60">
        <v>11.222899999999999</v>
      </c>
      <c r="D10" s="60">
        <v>11.5425</v>
      </c>
      <c r="E10" s="60">
        <v>11.1813</v>
      </c>
      <c r="F10" s="61">
        <v>10.8407</v>
      </c>
      <c r="G10" s="60">
        <v>8.4130000000000003</v>
      </c>
      <c r="H10" s="60">
        <v>7.9981999999999998</v>
      </c>
      <c r="I10" s="60">
        <v>8.6588999999999992</v>
      </c>
      <c r="J10" s="60">
        <v>6.6609999999999996</v>
      </c>
      <c r="K10" s="61">
        <v>8.7163000000000004</v>
      </c>
      <c r="M10" s="168" t="s">
        <v>10</v>
      </c>
      <c r="N10" s="27">
        <v>8.1564999999999994</v>
      </c>
      <c r="O10" s="27">
        <v>8.0348000000000006</v>
      </c>
      <c r="P10" s="27">
        <v>8.1806000000000001</v>
      </c>
      <c r="Q10" s="27">
        <v>8.4121000000000006</v>
      </c>
      <c r="R10" s="27">
        <v>7.6069000000000004</v>
      </c>
      <c r="S10" s="27">
        <v>7.6135000000000002</v>
      </c>
      <c r="T10" s="27">
        <v>7.7054999999999998</v>
      </c>
      <c r="U10" s="27">
        <v>7.8079999999999998</v>
      </c>
      <c r="V10" s="27">
        <v>7.9873000000000003</v>
      </c>
      <c r="W10" s="3">
        <v>7.9478999999999997</v>
      </c>
      <c r="X10" s="2"/>
      <c r="Y10" s="168" t="s">
        <v>10</v>
      </c>
      <c r="Z10" s="27">
        <v>6.9915000000000003</v>
      </c>
      <c r="AA10" s="27">
        <v>7.6010999999999997</v>
      </c>
      <c r="AB10" s="27">
        <v>7.0526</v>
      </c>
      <c r="AC10" s="27">
        <v>7.9962999999999997</v>
      </c>
      <c r="AD10" s="27">
        <v>7.8441000000000001</v>
      </c>
      <c r="AE10" s="27">
        <v>8.2370000000000001</v>
      </c>
      <c r="AF10" s="27">
        <v>8.1194000000000006</v>
      </c>
      <c r="AG10" s="27">
        <v>7.3070000000000004</v>
      </c>
      <c r="AH10" s="27">
        <v>6.5740999999999996</v>
      </c>
      <c r="AI10" s="3">
        <v>7.2675999999999998</v>
      </c>
    </row>
    <row r="11" spans="1:35">
      <c r="A11" s="161" t="s">
        <v>48</v>
      </c>
      <c r="B11" s="113">
        <v>25.367100000000001</v>
      </c>
      <c r="C11" s="60">
        <v>25.456</v>
      </c>
      <c r="D11" s="60">
        <v>25.2013</v>
      </c>
      <c r="E11" s="60">
        <v>25.410799999999998</v>
      </c>
      <c r="F11" s="61">
        <v>25.924199999999999</v>
      </c>
      <c r="G11" s="60">
        <v>28.628299999999999</v>
      </c>
      <c r="H11" s="60">
        <v>29.292200000000001</v>
      </c>
      <c r="I11" s="60">
        <v>28.6662</v>
      </c>
      <c r="J11" s="60">
        <v>29.9712</v>
      </c>
      <c r="K11" s="61">
        <v>28.4758</v>
      </c>
      <c r="M11" s="168" t="s">
        <v>48</v>
      </c>
      <c r="N11" s="27">
        <v>28.8626</v>
      </c>
      <c r="O11" s="27">
        <v>29.240300000000001</v>
      </c>
      <c r="P11" s="27">
        <v>29.203800000000001</v>
      </c>
      <c r="Q11" s="27">
        <v>28.8172</v>
      </c>
      <c r="R11" s="27">
        <v>29.661000000000001</v>
      </c>
      <c r="S11" s="27">
        <v>29.8705</v>
      </c>
      <c r="T11" s="27">
        <v>29.691199999999998</v>
      </c>
      <c r="U11" s="27">
        <v>29.252500000000001</v>
      </c>
      <c r="V11" s="27">
        <v>28.8507</v>
      </c>
      <c r="W11" s="3">
        <v>29.079599999999999</v>
      </c>
      <c r="X11" s="2"/>
      <c r="Y11" s="168" t="s">
        <v>48</v>
      </c>
      <c r="Z11" s="27">
        <v>30.170100000000001</v>
      </c>
      <c r="AA11" s="27">
        <v>29.395</v>
      </c>
      <c r="AB11" s="27">
        <v>29.673200000000001</v>
      </c>
      <c r="AC11" s="27">
        <v>28.197700000000001</v>
      </c>
      <c r="AD11" s="27">
        <v>28.272400000000001</v>
      </c>
      <c r="AE11" s="27">
        <v>28.19</v>
      </c>
      <c r="AF11" s="27">
        <v>28.6372</v>
      </c>
      <c r="AG11" s="27">
        <v>29.465499999999999</v>
      </c>
      <c r="AH11" s="27">
        <v>28.092600000000001</v>
      </c>
      <c r="AI11" s="3">
        <v>29.347899999999999</v>
      </c>
    </row>
    <row r="12" spans="1:35">
      <c r="A12" s="161" t="s">
        <v>11</v>
      </c>
      <c r="B12" s="113">
        <v>1.5646</v>
      </c>
      <c r="C12" s="60">
        <v>1.5163</v>
      </c>
      <c r="D12" s="60">
        <v>1.4735</v>
      </c>
      <c r="E12" s="60">
        <v>1.4681999999999999</v>
      </c>
      <c r="F12" s="61">
        <v>1.4813000000000001</v>
      </c>
      <c r="G12" s="60">
        <v>1.8426</v>
      </c>
      <c r="H12" s="60">
        <v>1.6679999999999999</v>
      </c>
      <c r="I12" s="60">
        <v>1.5341</v>
      </c>
      <c r="J12" s="60">
        <v>2.6671</v>
      </c>
      <c r="K12" s="61">
        <v>1.5153000000000001</v>
      </c>
      <c r="M12" s="168" t="s">
        <v>11</v>
      </c>
      <c r="N12" s="27">
        <v>2.1795</v>
      </c>
      <c r="O12" s="27">
        <v>1.9967999999999999</v>
      </c>
      <c r="P12" s="27">
        <v>2.0733999999999999</v>
      </c>
      <c r="Q12" s="27">
        <v>2.0802999999999998</v>
      </c>
      <c r="R12" s="27">
        <v>2.1105</v>
      </c>
      <c r="S12" s="27">
        <v>2.0326</v>
      </c>
      <c r="T12" s="27">
        <v>1.9971000000000001</v>
      </c>
      <c r="U12" s="27">
        <v>2.2256</v>
      </c>
      <c r="V12" s="27">
        <v>2.4552</v>
      </c>
      <c r="W12" s="3">
        <v>2.4849000000000001</v>
      </c>
      <c r="X12" s="2"/>
      <c r="Y12" s="168" t="s">
        <v>11</v>
      </c>
      <c r="Z12" s="27">
        <v>2.4</v>
      </c>
      <c r="AA12" s="27">
        <v>2.3961999999999999</v>
      </c>
      <c r="AB12" s="27">
        <v>2.3706999999999998</v>
      </c>
      <c r="AC12" s="27">
        <v>2.7776999999999998</v>
      </c>
      <c r="AD12" s="27">
        <v>2.6854</v>
      </c>
      <c r="AE12" s="27">
        <v>2.8508</v>
      </c>
      <c r="AF12" s="27">
        <v>2.1284000000000001</v>
      </c>
      <c r="AG12" s="27">
        <v>2.7683</v>
      </c>
      <c r="AH12" s="27">
        <v>2.1615000000000002</v>
      </c>
      <c r="AI12" s="3">
        <v>2.3618000000000001</v>
      </c>
    </row>
    <row r="13" spans="1:35">
      <c r="A13" s="161" t="s">
        <v>12</v>
      </c>
      <c r="B13" s="113">
        <v>0.39660000000000001</v>
      </c>
      <c r="C13" s="60">
        <v>0.36259999999999998</v>
      </c>
      <c r="D13" s="60">
        <v>0.36759999999999998</v>
      </c>
      <c r="E13" s="60">
        <v>0.38319999999999999</v>
      </c>
      <c r="F13" s="61">
        <v>0.39610000000000001</v>
      </c>
      <c r="G13" s="60">
        <v>0.51070000000000004</v>
      </c>
      <c r="H13" s="60">
        <v>0.58550000000000002</v>
      </c>
      <c r="I13" s="60">
        <v>0.60819999999999996</v>
      </c>
      <c r="J13" s="60">
        <v>0.5524</v>
      </c>
      <c r="K13" s="61">
        <v>0.56810000000000005</v>
      </c>
      <c r="M13" s="168" t="s">
        <v>12</v>
      </c>
      <c r="N13" s="27">
        <v>0.7107</v>
      </c>
      <c r="O13" s="27">
        <v>0.70099999999999996</v>
      </c>
      <c r="P13" s="27">
        <v>0.72799999999999998</v>
      </c>
      <c r="Q13" s="27">
        <v>0.72250000000000003</v>
      </c>
      <c r="R13" s="27">
        <v>0.74280000000000002</v>
      </c>
      <c r="S13" s="27">
        <v>0.85529999999999995</v>
      </c>
      <c r="T13" s="27">
        <v>0.85409999999999997</v>
      </c>
      <c r="U13" s="27">
        <v>0.76439999999999997</v>
      </c>
      <c r="V13" s="27">
        <v>0.7268</v>
      </c>
      <c r="W13" s="3">
        <v>0.7651</v>
      </c>
      <c r="X13" s="2"/>
      <c r="Y13" s="168" t="s">
        <v>12</v>
      </c>
      <c r="Z13" s="27">
        <v>0.81289999999999996</v>
      </c>
      <c r="AA13" s="27">
        <v>0.86780000000000002</v>
      </c>
      <c r="AB13" s="27">
        <v>0.80320000000000003</v>
      </c>
      <c r="AC13" s="27">
        <v>0.70299999999999996</v>
      </c>
      <c r="AD13" s="27">
        <v>0.75039999999999996</v>
      </c>
      <c r="AE13" s="27">
        <v>0.59609999999999996</v>
      </c>
      <c r="AF13" s="27">
        <v>0.72529999999999994</v>
      </c>
      <c r="AG13" s="27">
        <v>0.81589999999999996</v>
      </c>
      <c r="AH13" s="27">
        <v>0.7329</v>
      </c>
      <c r="AI13" s="3">
        <v>0.74470000000000003</v>
      </c>
    </row>
    <row r="14" spans="1:35">
      <c r="A14" s="161" t="s">
        <v>548</v>
      </c>
      <c r="B14" s="113">
        <v>1.4999999999999999E-2</v>
      </c>
      <c r="C14" s="60">
        <v>7.7000000000000002E-3</v>
      </c>
      <c r="D14" s="60">
        <v>1.8700000000000001E-2</v>
      </c>
      <c r="E14" s="60">
        <v>1.9E-2</v>
      </c>
      <c r="F14" s="61">
        <v>1.38E-2</v>
      </c>
      <c r="G14" s="60">
        <v>1.0699999999999999E-2</v>
      </c>
      <c r="H14" s="60">
        <v>7.7999999999999996E-3</v>
      </c>
      <c r="I14" s="60">
        <v>1.4800000000000001E-2</v>
      </c>
      <c r="J14" s="60">
        <v>1.34E-2</v>
      </c>
      <c r="K14" s="61">
        <v>9.4999999999999998E-3</v>
      </c>
      <c r="M14" s="168" t="s">
        <v>548</v>
      </c>
      <c r="N14" s="27">
        <v>9.4999999999999998E-3</v>
      </c>
      <c r="O14" s="27">
        <v>1.8200000000000001E-2</v>
      </c>
      <c r="P14" s="27">
        <v>3.8899999999999997E-2</v>
      </c>
      <c r="Q14" s="27">
        <v>3.7499999999999999E-2</v>
      </c>
      <c r="R14" s="27">
        <v>2.2700000000000001E-2</v>
      </c>
      <c r="S14" s="27">
        <v>1.38E-2</v>
      </c>
      <c r="T14" s="27">
        <v>1.01E-2</v>
      </c>
      <c r="U14" s="27">
        <v>2.1700000000000001E-2</v>
      </c>
      <c r="V14" s="27">
        <v>1.14E-2</v>
      </c>
      <c r="W14" s="3">
        <v>3.39E-2</v>
      </c>
      <c r="X14" s="2"/>
      <c r="Y14" s="168" t="s">
        <v>548</v>
      </c>
      <c r="Z14" s="27">
        <v>2.1399999999999999E-2</v>
      </c>
      <c r="AA14" s="27">
        <v>3.8100000000000002E-2</v>
      </c>
      <c r="AB14" s="27">
        <v>2.6200000000000001E-2</v>
      </c>
      <c r="AC14" s="27">
        <v>2.5000000000000001E-2</v>
      </c>
      <c r="AD14" s="27">
        <v>1.8499999999999999E-2</v>
      </c>
      <c r="AE14" s="27">
        <v>4.5999999999999999E-3</v>
      </c>
      <c r="AF14" s="27">
        <v>1.6E-2</v>
      </c>
      <c r="AG14" s="27">
        <v>2.53E-2</v>
      </c>
      <c r="AH14" s="27">
        <v>4.0300000000000002E-2</v>
      </c>
      <c r="AI14" s="3">
        <v>2.3699999999999999E-2</v>
      </c>
    </row>
    <row r="15" spans="1:35">
      <c r="A15" s="161" t="s">
        <v>549</v>
      </c>
      <c r="B15" s="113" t="s">
        <v>499</v>
      </c>
      <c r="C15" s="60" t="s">
        <v>499</v>
      </c>
      <c r="D15" s="60" t="s">
        <v>499</v>
      </c>
      <c r="E15" s="60" t="s">
        <v>499</v>
      </c>
      <c r="F15" s="61" t="s">
        <v>499</v>
      </c>
      <c r="G15" s="60">
        <v>6.1000000000000004E-3</v>
      </c>
      <c r="H15" s="60">
        <v>3.8899999999999997E-2</v>
      </c>
      <c r="I15" s="60">
        <v>1.38E-2</v>
      </c>
      <c r="J15" s="60">
        <v>0.32679999999999998</v>
      </c>
      <c r="K15" s="61">
        <v>1.5299999999999999E-2</v>
      </c>
      <c r="M15" s="168" t="s">
        <v>549</v>
      </c>
      <c r="N15" s="27" t="s">
        <v>499</v>
      </c>
      <c r="O15" s="27" t="s">
        <v>499</v>
      </c>
      <c r="P15" s="27" t="s">
        <v>499</v>
      </c>
      <c r="Q15" s="27" t="s">
        <v>499</v>
      </c>
      <c r="R15" s="27">
        <v>6.8999999999999999E-3</v>
      </c>
      <c r="S15" s="27" t="s">
        <v>499</v>
      </c>
      <c r="T15" s="27" t="s">
        <v>499</v>
      </c>
      <c r="U15" s="27" t="s">
        <v>499</v>
      </c>
      <c r="V15" s="27" t="s">
        <v>499</v>
      </c>
      <c r="W15" s="3" t="s">
        <v>499</v>
      </c>
      <c r="X15" s="2"/>
      <c r="Y15" s="168" t="s">
        <v>549</v>
      </c>
      <c r="Z15" s="27">
        <v>6.8999999999999999E-3</v>
      </c>
      <c r="AA15" s="27" t="s">
        <v>499</v>
      </c>
      <c r="AB15" s="27" t="s">
        <v>499</v>
      </c>
      <c r="AC15" s="27" t="s">
        <v>499</v>
      </c>
      <c r="AD15" s="27" t="s">
        <v>499</v>
      </c>
      <c r="AE15" s="27">
        <v>2.93E-2</v>
      </c>
      <c r="AF15" s="27">
        <v>4.9399999999999999E-2</v>
      </c>
      <c r="AG15" s="27" t="s">
        <v>499</v>
      </c>
      <c r="AH15" s="27">
        <v>1.61E-2</v>
      </c>
      <c r="AI15" s="3">
        <v>2.2499999999999999E-2</v>
      </c>
    </row>
    <row r="16" spans="1:35">
      <c r="A16" s="161" t="s">
        <v>13</v>
      </c>
      <c r="B16" s="113">
        <v>100.5001</v>
      </c>
      <c r="C16" s="60">
        <v>100.4295</v>
      </c>
      <c r="D16" s="60">
        <v>100.4821</v>
      </c>
      <c r="E16" s="60">
        <v>100.2544</v>
      </c>
      <c r="F16" s="61">
        <v>100.2187</v>
      </c>
      <c r="G16" s="60">
        <v>99.921700000000001</v>
      </c>
      <c r="H16" s="60">
        <v>99.953299999999999</v>
      </c>
      <c r="I16" s="60">
        <v>100.0767</v>
      </c>
      <c r="J16" s="60">
        <v>99.980699999999999</v>
      </c>
      <c r="K16" s="61">
        <v>99.825400000000002</v>
      </c>
      <c r="M16" s="168" t="s">
        <v>13</v>
      </c>
      <c r="N16" s="27">
        <v>100.7127</v>
      </c>
      <c r="O16" s="27">
        <v>101.1157</v>
      </c>
      <c r="P16" s="27">
        <v>101.2186</v>
      </c>
      <c r="Q16" s="27">
        <v>101.5658</v>
      </c>
      <c r="R16" s="27">
        <v>101.0665</v>
      </c>
      <c r="S16" s="27">
        <v>101.3117</v>
      </c>
      <c r="T16" s="27">
        <v>101.7773</v>
      </c>
      <c r="U16" s="27">
        <v>101.2757</v>
      </c>
      <c r="V16" s="27">
        <v>101.38849999999999</v>
      </c>
      <c r="W16" s="3">
        <v>101.7841</v>
      </c>
      <c r="X16" s="2"/>
      <c r="Y16" s="168" t="s">
        <v>13</v>
      </c>
      <c r="Z16" s="27">
        <v>101.4953</v>
      </c>
      <c r="AA16" s="27">
        <v>101.59010000000001</v>
      </c>
      <c r="AB16" s="27">
        <v>101.3498</v>
      </c>
      <c r="AC16" s="27">
        <v>101.0347</v>
      </c>
      <c r="AD16" s="27">
        <v>100.8227</v>
      </c>
      <c r="AE16" s="27">
        <v>101.7864</v>
      </c>
      <c r="AF16" s="27">
        <v>100.8077</v>
      </c>
      <c r="AG16" s="27">
        <v>101.62139999999999</v>
      </c>
      <c r="AH16" s="27">
        <v>101.1472</v>
      </c>
      <c r="AI16" s="3">
        <v>100.7955</v>
      </c>
    </row>
    <row r="17" spans="1:35">
      <c r="A17" s="161" t="s">
        <v>7</v>
      </c>
      <c r="B17" s="161"/>
      <c r="C17" s="47"/>
      <c r="D17" s="47"/>
      <c r="E17" s="47"/>
      <c r="F17" s="48"/>
      <c r="G17" s="47"/>
      <c r="H17" s="47"/>
      <c r="I17" s="47"/>
      <c r="J17" s="47"/>
      <c r="K17" s="48"/>
      <c r="M17" s="168"/>
      <c r="N17" s="24"/>
      <c r="O17" s="24"/>
      <c r="P17" s="24"/>
      <c r="Q17" s="24"/>
      <c r="R17" s="24"/>
      <c r="S17" s="24"/>
      <c r="T17" s="24"/>
      <c r="U17" s="24"/>
      <c r="V17" s="24"/>
      <c r="W17" s="4"/>
      <c r="Y17" s="168"/>
      <c r="Z17" s="24"/>
      <c r="AA17" s="24"/>
      <c r="AB17" s="24"/>
      <c r="AC17" s="24"/>
      <c r="AD17" s="24"/>
      <c r="AE17" s="24"/>
      <c r="AF17" s="24"/>
      <c r="AG17" s="24"/>
      <c r="AH17" s="24"/>
      <c r="AI17" s="4"/>
    </row>
    <row r="18" spans="1:35">
      <c r="A18" s="161"/>
      <c r="B18" s="161"/>
      <c r="C18" s="47"/>
      <c r="D18" s="47"/>
      <c r="E18" s="47"/>
      <c r="F18" s="48"/>
      <c r="G18" s="47"/>
      <c r="H18" s="47"/>
      <c r="I18" s="47"/>
      <c r="J18" s="47"/>
      <c r="K18" s="48"/>
      <c r="M18" s="168" t="s">
        <v>14</v>
      </c>
      <c r="N18" s="42">
        <v>2.9853814319845458</v>
      </c>
      <c r="O18" s="42">
        <v>2.9624013778407949</v>
      </c>
      <c r="P18" s="42">
        <v>2.9828662259190879</v>
      </c>
      <c r="Q18" s="42">
        <v>2.9712962908969986</v>
      </c>
      <c r="R18" s="42">
        <v>3.005190265516188</v>
      </c>
      <c r="S18" s="42">
        <v>2.9955173564954336</v>
      </c>
      <c r="T18" s="42">
        <v>2.9934453967506762</v>
      </c>
      <c r="U18" s="42">
        <v>2.9744043317305771</v>
      </c>
      <c r="V18" s="42">
        <v>2.9792050432446904</v>
      </c>
      <c r="W18" s="5">
        <v>2.9784560770553901</v>
      </c>
      <c r="X18" s="44"/>
      <c r="Y18" s="168" t="s">
        <v>14</v>
      </c>
      <c r="Z18" s="42">
        <v>2.9736041504813451</v>
      </c>
      <c r="AA18" s="42">
        <v>2.9645424137775902</v>
      </c>
      <c r="AB18" s="42">
        <v>2.9860537986595657</v>
      </c>
      <c r="AC18" s="42">
        <v>2.9711479637350013</v>
      </c>
      <c r="AD18" s="42">
        <v>2.9847745667950423</v>
      </c>
      <c r="AE18" s="42">
        <v>2.9816415995382664</v>
      </c>
      <c r="AF18" s="42">
        <v>3.0062387177062559</v>
      </c>
      <c r="AG18" s="42">
        <v>2.9740925616055205</v>
      </c>
      <c r="AH18" s="42">
        <v>3.221547514350112</v>
      </c>
      <c r="AI18" s="5">
        <v>2.9968517706183686</v>
      </c>
    </row>
    <row r="19" spans="1:35">
      <c r="A19" s="161" t="s">
        <v>14</v>
      </c>
      <c r="B19" s="59">
        <v>2.9463130907078874</v>
      </c>
      <c r="C19" s="55">
        <v>2.9439951604225172</v>
      </c>
      <c r="D19" s="55">
        <v>2.9494988022492112</v>
      </c>
      <c r="E19" s="55">
        <v>2.9513219440484306</v>
      </c>
      <c r="F19" s="62">
        <v>2.970773289534991</v>
      </c>
      <c r="G19" s="55">
        <v>2.9364278082173891</v>
      </c>
      <c r="H19" s="55">
        <v>2.9438201576217078</v>
      </c>
      <c r="I19" s="55">
        <v>2.9357193222345823</v>
      </c>
      <c r="J19" s="55">
        <v>2.9729445438573454</v>
      </c>
      <c r="K19" s="62">
        <v>2.9357806792446728</v>
      </c>
      <c r="M19" s="168" t="s">
        <v>15</v>
      </c>
      <c r="N19" s="42" t="s">
        <v>499</v>
      </c>
      <c r="O19" s="42">
        <v>1.0735640469965763E-3</v>
      </c>
      <c r="P19" s="42">
        <v>6.0535980616660773E-4</v>
      </c>
      <c r="Q19" s="42" t="s">
        <v>499</v>
      </c>
      <c r="R19" s="42">
        <v>6.4334294267110186E-4</v>
      </c>
      <c r="S19" s="42" t="s">
        <v>499</v>
      </c>
      <c r="T19" s="42" t="s">
        <v>499</v>
      </c>
      <c r="U19" s="42" t="s">
        <v>499</v>
      </c>
      <c r="V19" s="42" t="s">
        <v>499</v>
      </c>
      <c r="W19" s="5" t="s">
        <v>499</v>
      </c>
      <c r="X19" s="44"/>
      <c r="Y19" s="168" t="s">
        <v>15</v>
      </c>
      <c r="Z19" s="42" t="s">
        <v>499</v>
      </c>
      <c r="AA19" s="42">
        <v>7.4836512140119093E-4</v>
      </c>
      <c r="AB19" s="42" t="s">
        <v>499</v>
      </c>
      <c r="AC19" s="42" t="s">
        <v>499</v>
      </c>
      <c r="AD19" s="42" t="s">
        <v>499</v>
      </c>
      <c r="AE19" s="42" t="s">
        <v>499</v>
      </c>
      <c r="AF19" s="42" t="s">
        <v>499</v>
      </c>
      <c r="AG19" s="42" t="s">
        <v>499</v>
      </c>
      <c r="AH19" s="42">
        <v>8.4351203884996712E-4</v>
      </c>
      <c r="AI19" s="5">
        <v>7.1467315355399827E-4</v>
      </c>
    </row>
    <row r="20" spans="1:35">
      <c r="A20" s="161" t="s">
        <v>15</v>
      </c>
      <c r="B20" s="59">
        <v>1.2846183300367509E-3</v>
      </c>
      <c r="C20" s="55" t="s">
        <v>499</v>
      </c>
      <c r="D20" s="55" t="s">
        <v>499</v>
      </c>
      <c r="E20" s="55" t="s">
        <v>499</v>
      </c>
      <c r="F20" s="62" t="s">
        <v>499</v>
      </c>
      <c r="G20" s="55" t="s">
        <v>499</v>
      </c>
      <c r="H20" s="55">
        <v>2.6114125297710352E-3</v>
      </c>
      <c r="I20" s="55">
        <v>1.556935064620934E-3</v>
      </c>
      <c r="J20" s="55">
        <v>8.3593471277258434E-3</v>
      </c>
      <c r="K20" s="62">
        <v>1.6181236941970037E-3</v>
      </c>
      <c r="M20" s="168" t="s">
        <v>16</v>
      </c>
      <c r="N20" s="42">
        <v>1.9849893297054029</v>
      </c>
      <c r="O20" s="42">
        <v>2.0190793208179021</v>
      </c>
      <c r="P20" s="42">
        <v>1.9758665161677291</v>
      </c>
      <c r="Q20" s="42">
        <v>2.0016493330795342</v>
      </c>
      <c r="R20" s="42">
        <v>1.9715912126329584</v>
      </c>
      <c r="S20" s="42">
        <v>1.9770315225187902</v>
      </c>
      <c r="T20" s="42">
        <v>2.0002981028479532</v>
      </c>
      <c r="U20" s="42">
        <v>2.0101065467869574</v>
      </c>
      <c r="V20" s="42">
        <v>2.0044718069046721</v>
      </c>
      <c r="W20" s="5">
        <v>1.9957081741585798</v>
      </c>
      <c r="X20" s="44"/>
      <c r="Y20" s="168" t="s">
        <v>16</v>
      </c>
      <c r="Z20" s="42">
        <v>2.0178243607906228</v>
      </c>
      <c r="AA20" s="42">
        <v>2.0195897403997698</v>
      </c>
      <c r="AB20" s="42">
        <v>2.0305265520483866</v>
      </c>
      <c r="AC20" s="42">
        <v>2.0217458728277413</v>
      </c>
      <c r="AD20" s="42">
        <v>2.0153298763022698</v>
      </c>
      <c r="AE20" s="42">
        <v>2.0120012469577855</v>
      </c>
      <c r="AF20" s="42">
        <v>1.9808824952044728</v>
      </c>
      <c r="AG20" s="42">
        <v>2.0115761014971336</v>
      </c>
      <c r="AH20" s="42">
        <v>1.8648256843810807</v>
      </c>
      <c r="AI20" s="5">
        <v>2.0070152458200279</v>
      </c>
    </row>
    <row r="21" spans="1:35">
      <c r="A21" s="161" t="s">
        <v>16</v>
      </c>
      <c r="B21" s="59">
        <v>2.0197370885562624</v>
      </c>
      <c r="C21" s="55">
        <v>2.019519082756152</v>
      </c>
      <c r="D21" s="55">
        <v>2.0047150034129424</v>
      </c>
      <c r="E21" s="55">
        <v>2.0123351261356985</v>
      </c>
      <c r="F21" s="62">
        <v>1.9944053647330684</v>
      </c>
      <c r="G21" s="55">
        <v>2.0386841465458243</v>
      </c>
      <c r="H21" s="55">
        <v>2.0268823413106936</v>
      </c>
      <c r="I21" s="55">
        <v>2.0306611991494834</v>
      </c>
      <c r="J21" s="55">
        <v>1.9763131491240085</v>
      </c>
      <c r="K21" s="62">
        <v>2.0338493714761294</v>
      </c>
      <c r="M21" s="168" t="s">
        <v>17</v>
      </c>
      <c r="N21" s="42">
        <v>7.6867704443861129E-3</v>
      </c>
      <c r="O21" s="42">
        <v>9.9115670271205589E-3</v>
      </c>
      <c r="P21" s="42">
        <v>1.1118228795010759E-2</v>
      </c>
      <c r="Q21" s="42">
        <v>1.2886812530639212E-2</v>
      </c>
      <c r="R21" s="42">
        <v>1.1122325251857735E-2</v>
      </c>
      <c r="S21" s="42">
        <v>8.6317492636957763E-3</v>
      </c>
      <c r="T21" s="42">
        <v>9.5796084119500954E-3</v>
      </c>
      <c r="U21" s="42">
        <v>1.0507625558167066E-2</v>
      </c>
      <c r="V21" s="42">
        <v>1.0116850534895663E-2</v>
      </c>
      <c r="W21" s="5">
        <v>1.1144088520397256E-2</v>
      </c>
      <c r="X21" s="44"/>
      <c r="Y21" s="168" t="s">
        <v>17</v>
      </c>
      <c r="Z21" s="42">
        <v>1.0783769975825504E-2</v>
      </c>
      <c r="AA21" s="42">
        <v>8.596853371952564E-3</v>
      </c>
      <c r="AB21" s="42">
        <v>1.0589310697805278E-2</v>
      </c>
      <c r="AC21" s="42">
        <v>9.8308568594541179E-3</v>
      </c>
      <c r="AD21" s="42">
        <v>1.0726709187194011E-2</v>
      </c>
      <c r="AE21" s="42">
        <v>8.5158202508188608E-3</v>
      </c>
      <c r="AF21" s="42">
        <v>1.077881070806372E-2</v>
      </c>
      <c r="AG21" s="42">
        <v>8.2128690868879285E-3</v>
      </c>
      <c r="AH21" s="42">
        <v>6.283191748654572E-3</v>
      </c>
      <c r="AI21" s="5">
        <v>9.9593632628561923E-3</v>
      </c>
    </row>
    <row r="22" spans="1:35">
      <c r="A22" s="161" t="s">
        <v>17</v>
      </c>
      <c r="B22" s="59">
        <v>1.6881579893008293E-2</v>
      </c>
      <c r="C22" s="55">
        <v>1.4858625968380406E-2</v>
      </c>
      <c r="D22" s="55">
        <v>1.2844627085309689E-2</v>
      </c>
      <c r="E22" s="55">
        <v>1.700263189682432E-2</v>
      </c>
      <c r="F22" s="62">
        <v>1.1491875527291395E-2</v>
      </c>
      <c r="G22" s="55">
        <v>1.3038483131392468E-2</v>
      </c>
      <c r="H22" s="55">
        <v>1.6116566467047132E-2</v>
      </c>
      <c r="I22" s="55">
        <v>1.3694312520071637E-2</v>
      </c>
      <c r="J22" s="55">
        <v>1.1264240389348609E-2</v>
      </c>
      <c r="K22" s="62">
        <v>1.5133586803540586E-2</v>
      </c>
      <c r="M22" s="168" t="s">
        <v>18</v>
      </c>
      <c r="N22" s="42">
        <v>3.73302946332673E-2</v>
      </c>
      <c r="O22" s="42">
        <v>4.6795872269661483E-2</v>
      </c>
      <c r="P22" s="42">
        <v>5.185199073814991E-2</v>
      </c>
      <c r="Q22" s="42">
        <v>4.8518561866593445E-2</v>
      </c>
      <c r="R22" s="42">
        <v>9.6881208427413122E-3</v>
      </c>
      <c r="S22" s="42">
        <v>2.5580463081365402E-2</v>
      </c>
      <c r="T22" s="42">
        <v>4.7284600315179925E-3</v>
      </c>
      <c r="U22" s="42">
        <v>3.4263526476767198E-2</v>
      </c>
      <c r="V22" s="42">
        <v>2.8530684489794133E-2</v>
      </c>
      <c r="W22" s="5">
        <v>4.0867550993449742E-2</v>
      </c>
      <c r="X22" s="44"/>
      <c r="Y22" s="168" t="s">
        <v>18</v>
      </c>
      <c r="Z22" s="42">
        <v>2.743914985035099E-2</v>
      </c>
      <c r="AA22" s="42">
        <v>4.6884368845610834E-2</v>
      </c>
      <c r="AB22" s="42">
        <v>0</v>
      </c>
      <c r="AC22" s="42">
        <v>2.9840852724143906E-2</v>
      </c>
      <c r="AD22" s="42">
        <v>7.1514617334769446E-3</v>
      </c>
      <c r="AE22" s="42">
        <v>1.8767820565349657E-2</v>
      </c>
      <c r="AF22" s="42">
        <v>3.0924927675671111E-3</v>
      </c>
      <c r="AG22" s="42">
        <v>3.5783652490873716E-2</v>
      </c>
      <c r="AH22" s="42">
        <v>0</v>
      </c>
      <c r="AI22" s="5">
        <v>0</v>
      </c>
    </row>
    <row r="23" spans="1:35">
      <c r="A23" s="161" t="s">
        <v>18</v>
      </c>
      <c r="B23" s="59">
        <v>7.0383287124819907E-2</v>
      </c>
      <c r="C23" s="55">
        <v>7.816909630897359E-2</v>
      </c>
      <c r="D23" s="55">
        <v>8.5712055524161959E-2</v>
      </c>
      <c r="E23" s="55">
        <v>7.0826916791773636E-2</v>
      </c>
      <c r="F23" s="62">
        <v>5.4589130925650514E-2</v>
      </c>
      <c r="G23" s="55">
        <v>7.7629434470127961E-2</v>
      </c>
      <c r="H23" s="55">
        <v>6.9166016942974543E-2</v>
      </c>
      <c r="I23" s="55">
        <v>8.4667325446430713E-2</v>
      </c>
      <c r="J23" s="55">
        <v>8.4446473788844165E-2</v>
      </c>
      <c r="K23" s="62">
        <v>7.9154648468762398E-2</v>
      </c>
      <c r="M23" s="168" t="s">
        <v>19</v>
      </c>
      <c r="N23" s="42">
        <v>0.93600362795950787</v>
      </c>
      <c r="O23" s="42">
        <v>0.91896394287312544</v>
      </c>
      <c r="P23" s="42">
        <v>0.93458289163081842</v>
      </c>
      <c r="Q23" s="42">
        <v>0.95559151183713198</v>
      </c>
      <c r="R23" s="42">
        <v>0.87364632710746248</v>
      </c>
      <c r="S23" s="42">
        <v>0.87262560997471894</v>
      </c>
      <c r="T23" s="42">
        <v>0.87811712210669235</v>
      </c>
      <c r="U23" s="42">
        <v>0.89264537806030175</v>
      </c>
      <c r="V23" s="42">
        <v>0.91071506358294829</v>
      </c>
      <c r="W23" s="5">
        <v>0.90321921193784049</v>
      </c>
      <c r="X23" s="44"/>
      <c r="Y23" s="168" t="s">
        <v>19</v>
      </c>
      <c r="Z23" s="42">
        <v>0.80179874549610253</v>
      </c>
      <c r="AA23" s="42">
        <v>0.86707171294588303</v>
      </c>
      <c r="AB23" s="42">
        <v>0.80835461783247409</v>
      </c>
      <c r="AC23" s="42">
        <v>0.91326131708917702</v>
      </c>
      <c r="AD23" s="42">
        <v>0.89887240703356341</v>
      </c>
      <c r="AE23" s="42">
        <v>0.93272249613441149</v>
      </c>
      <c r="AF23" s="42">
        <v>0.93072028053221778</v>
      </c>
      <c r="AG23" s="42">
        <v>0.83446369875450621</v>
      </c>
      <c r="AH23" s="42">
        <v>0.7424620528781205</v>
      </c>
      <c r="AI23" s="5">
        <v>0.83676163343290444</v>
      </c>
    </row>
    <row r="24" spans="1:35">
      <c r="A24" s="161" t="s">
        <v>19</v>
      </c>
      <c r="B24" s="59">
        <v>1.2586530939641418</v>
      </c>
      <c r="C24" s="55">
        <v>1.2647822145317662</v>
      </c>
      <c r="D24" s="55">
        <v>1.2978031226489406</v>
      </c>
      <c r="E24" s="55">
        <v>1.262630251664173</v>
      </c>
      <c r="F24" s="62">
        <v>1.2279096146677355</v>
      </c>
      <c r="G24" s="55">
        <v>0.97057173393554619</v>
      </c>
      <c r="H24" s="55">
        <v>0.92590964081573235</v>
      </c>
      <c r="I24" s="55">
        <v>0.99679721459666715</v>
      </c>
      <c r="J24" s="55">
        <v>0.776472540308352</v>
      </c>
      <c r="K24" s="62">
        <v>1.0053273016263222</v>
      </c>
      <c r="M24" s="168" t="s">
        <v>550</v>
      </c>
      <c r="N24" s="42">
        <v>1.8207675135847015</v>
      </c>
      <c r="O24" s="42">
        <v>1.8293414676252999</v>
      </c>
      <c r="P24" s="42">
        <v>1.8198272425420274</v>
      </c>
      <c r="Q24" s="42">
        <v>1.7879311133251552</v>
      </c>
      <c r="R24" s="42">
        <v>1.9013671502929135</v>
      </c>
      <c r="S24" s="42">
        <v>1.8950577285841887</v>
      </c>
      <c r="T24" s="42">
        <v>1.8934581067102576</v>
      </c>
      <c r="U24" s="42">
        <v>1.8418606622170375</v>
      </c>
      <c r="V24" s="42">
        <v>1.8169025273840067</v>
      </c>
      <c r="W24" s="5">
        <v>1.8130423296406064</v>
      </c>
      <c r="X24" s="44"/>
      <c r="Y24" s="168" t="s">
        <v>550</v>
      </c>
      <c r="Z24" s="42">
        <v>1.913586262655832</v>
      </c>
      <c r="AA24" s="42">
        <v>1.8342137067709741</v>
      </c>
      <c r="AB24" s="42">
        <v>1.9079921903091503</v>
      </c>
      <c r="AC24" s="42">
        <v>1.7768303297316816</v>
      </c>
      <c r="AD24" s="42">
        <v>1.8103598426993011</v>
      </c>
      <c r="AE24" s="42">
        <v>1.7719944783865904</v>
      </c>
      <c r="AF24" s="42">
        <v>1.8384651684306863</v>
      </c>
      <c r="AG24" s="42">
        <v>1.8519537956928589</v>
      </c>
      <c r="AH24" s="42">
        <v>1.7798746987238319</v>
      </c>
      <c r="AI24" s="5">
        <v>1.8956026690643906</v>
      </c>
    </row>
    <row r="25" spans="1:35">
      <c r="A25" s="161" t="s">
        <v>550</v>
      </c>
      <c r="B25" s="59">
        <v>1.5325084187293128</v>
      </c>
      <c r="C25" s="55">
        <v>1.5312164361450968</v>
      </c>
      <c r="D25" s="55">
        <v>1.5038999008994398</v>
      </c>
      <c r="E25" s="55">
        <v>1.5389345499129394</v>
      </c>
      <c r="F25" s="62">
        <v>1.5927150284073948</v>
      </c>
      <c r="G25" s="55">
        <v>1.7751836972282664</v>
      </c>
      <c r="H25" s="55">
        <v>1.8331719579944645</v>
      </c>
      <c r="I25" s="55">
        <v>1.7666186350041024</v>
      </c>
      <c r="J25" s="55">
        <v>1.8755265933278347</v>
      </c>
      <c r="K25" s="62">
        <v>1.7633582881902583</v>
      </c>
      <c r="M25" s="168" t="s">
        <v>20</v>
      </c>
      <c r="N25" s="42">
        <v>0.17976086765730928</v>
      </c>
      <c r="O25" s="42">
        <v>0.16414307280263246</v>
      </c>
      <c r="P25" s="42">
        <v>0.17024734730229313</v>
      </c>
      <c r="Q25" s="42">
        <v>0.1698472096613633</v>
      </c>
      <c r="R25" s="42">
        <v>0.17421193140154509</v>
      </c>
      <c r="S25" s="42">
        <v>0.16744034666963059</v>
      </c>
      <c r="T25" s="42">
        <v>0.16357465877983035</v>
      </c>
      <c r="U25" s="42">
        <v>0.18287353472542239</v>
      </c>
      <c r="V25" s="42">
        <v>0.20120278578513287</v>
      </c>
      <c r="W25" s="5">
        <v>0.20296178759212602</v>
      </c>
      <c r="X25" s="44"/>
      <c r="Y25" s="168" t="s">
        <v>20</v>
      </c>
      <c r="Z25" s="42">
        <v>0.19782029395348144</v>
      </c>
      <c r="AA25" s="42">
        <v>0.19645642041192393</v>
      </c>
      <c r="AB25" s="42">
        <v>0.19529623067998442</v>
      </c>
      <c r="AC25" s="42">
        <v>0.22801105964006593</v>
      </c>
      <c r="AD25" s="42">
        <v>0.22117116353118307</v>
      </c>
      <c r="AE25" s="42">
        <v>0.23201428575911992</v>
      </c>
      <c r="AF25" s="42">
        <v>0.17535295182024838</v>
      </c>
      <c r="AG25" s="42">
        <v>0.2272197536524744</v>
      </c>
      <c r="AH25" s="42">
        <v>0.17545178319323584</v>
      </c>
      <c r="AI25" s="5">
        <v>0.19544224912143249</v>
      </c>
    </row>
    <row r="26" spans="1:35">
      <c r="A26" s="161" t="s">
        <v>20</v>
      </c>
      <c r="B26" s="59">
        <v>0.12666072746989826</v>
      </c>
      <c r="C26" s="55">
        <v>0.12281753661651036</v>
      </c>
      <c r="D26" s="55">
        <v>0.11907584236638993</v>
      </c>
      <c r="E26" s="55">
        <v>0.11916087977317058</v>
      </c>
      <c r="F26" s="62">
        <v>0.12059149726048227</v>
      </c>
      <c r="G26" s="55">
        <v>0.1527820763128242</v>
      </c>
      <c r="H26" s="55">
        <v>0.13878322760182191</v>
      </c>
      <c r="I26" s="55">
        <v>0.12692943659115044</v>
      </c>
      <c r="J26" s="55">
        <v>0.22345524764416089</v>
      </c>
      <c r="K26" s="62">
        <v>0.12561413767004881</v>
      </c>
      <c r="M26" s="168" t="s">
        <v>21</v>
      </c>
      <c r="N26" s="42">
        <v>4.6337990977420342E-2</v>
      </c>
      <c r="O26" s="42">
        <v>4.5553170806192582E-2</v>
      </c>
      <c r="P26" s="42">
        <v>4.7254289947319464E-2</v>
      </c>
      <c r="Q26" s="42">
        <v>4.6631877531816988E-2</v>
      </c>
      <c r="R26" s="42">
        <v>4.8470448366380536E-2</v>
      </c>
      <c r="S26" s="42">
        <v>5.5697957341633943E-2</v>
      </c>
      <c r="T26" s="42">
        <v>5.5301579568348171E-2</v>
      </c>
      <c r="U26" s="42">
        <v>4.9652032161721031E-2</v>
      </c>
      <c r="V26" s="42">
        <v>4.7084139273524547E-2</v>
      </c>
      <c r="W26" s="5">
        <v>4.9401048672395406E-2</v>
      </c>
      <c r="X26" s="44"/>
      <c r="Y26" s="168" t="s">
        <v>21</v>
      </c>
      <c r="Z26" s="42">
        <v>5.2967481996569421E-2</v>
      </c>
      <c r="AA26" s="42">
        <v>5.624389793958167E-2</v>
      </c>
      <c r="AB26" s="42">
        <v>5.230624748097705E-2</v>
      </c>
      <c r="AC26" s="42">
        <v>4.56182375113936E-2</v>
      </c>
      <c r="AD26" s="42">
        <v>4.8856791904944741E-2</v>
      </c>
      <c r="AE26" s="42">
        <v>3.8351265664165038E-2</v>
      </c>
      <c r="AF26" s="42">
        <v>4.7237848737871464E-2</v>
      </c>
      <c r="AG26" s="42">
        <v>5.2939820933806572E-2</v>
      </c>
      <c r="AH26" s="42">
        <v>4.7028364029448058E-2</v>
      </c>
      <c r="AI26" s="5">
        <v>4.8715738470127355E-2</v>
      </c>
    </row>
    <row r="27" spans="1:35">
      <c r="A27" s="161" t="s">
        <v>21</v>
      </c>
      <c r="B27" s="59">
        <v>2.5380721574695442E-2</v>
      </c>
      <c r="C27" s="55">
        <v>2.3217510471451239E-2</v>
      </c>
      <c r="D27" s="55">
        <v>2.3483435271620223E-2</v>
      </c>
      <c r="E27" s="55">
        <v>2.45859268185675E-2</v>
      </c>
      <c r="F27" s="62">
        <v>2.5491248687393379E-2</v>
      </c>
      <c r="G27" s="55">
        <v>3.3474939576504228E-2</v>
      </c>
      <c r="H27" s="55">
        <v>3.8510613692114996E-2</v>
      </c>
      <c r="I27" s="55">
        <v>3.9780267678499695E-2</v>
      </c>
      <c r="J27" s="55">
        <v>3.6586219160037015E-2</v>
      </c>
      <c r="K27" s="62">
        <v>3.7228650199894082E-2</v>
      </c>
      <c r="M27" s="168" t="s">
        <v>23</v>
      </c>
      <c r="N27" s="42">
        <v>1.417868286350665E-3</v>
      </c>
      <c r="O27" s="42">
        <v>2.7072812807176273E-3</v>
      </c>
      <c r="P27" s="42">
        <v>5.7799071513986574E-3</v>
      </c>
      <c r="Q27" s="42">
        <v>5.5403565697673962E-3</v>
      </c>
      <c r="R27" s="42">
        <v>3.3907236653460461E-3</v>
      </c>
      <c r="S27" s="42">
        <v>2.0571278355496036E-3</v>
      </c>
      <c r="T27" s="42">
        <v>1.4969647927739781E-3</v>
      </c>
      <c r="U27" s="42">
        <v>3.2265431811327985E-3</v>
      </c>
      <c r="V27" s="42">
        <v>1.690542006471333E-3</v>
      </c>
      <c r="W27" s="5">
        <v>5.0104768805467404E-3</v>
      </c>
      <c r="X27" s="44"/>
      <c r="Y27" s="168" t="s">
        <v>23</v>
      </c>
      <c r="Z27" s="42">
        <v>3.1918860275559494E-3</v>
      </c>
      <c r="AA27" s="42">
        <v>5.6525204153170319E-3</v>
      </c>
      <c r="AB27" s="42">
        <v>3.9056430939033542E-3</v>
      </c>
      <c r="AC27" s="42">
        <v>3.7135098813417043E-3</v>
      </c>
      <c r="AD27" s="42">
        <v>2.7571808130255641E-3</v>
      </c>
      <c r="AE27" s="42">
        <v>6.7745399642884976E-4</v>
      </c>
      <c r="AF27" s="42">
        <v>2.3853593531460108E-3</v>
      </c>
      <c r="AG27" s="42">
        <v>3.7577462859380395E-3</v>
      </c>
      <c r="AH27" s="42">
        <v>5.9194532350941385E-3</v>
      </c>
      <c r="AI27" s="5">
        <v>3.5489320213751103E-3</v>
      </c>
    </row>
    <row r="28" spans="1:35">
      <c r="A28" s="161" t="s">
        <v>23</v>
      </c>
      <c r="B28" s="59">
        <v>2.1973736499358992E-3</v>
      </c>
      <c r="C28" s="55">
        <v>1.1285998122809139E-3</v>
      </c>
      <c r="D28" s="55">
        <v>2.7345705349336303E-3</v>
      </c>
      <c r="E28" s="55">
        <v>2.7904618109199498E-3</v>
      </c>
      <c r="F28" s="62">
        <v>2.0329502559905824E-3</v>
      </c>
      <c r="G28" s="55">
        <v>1.6054586329155762E-3</v>
      </c>
      <c r="H28" s="55">
        <v>1.1743824186550942E-3</v>
      </c>
      <c r="I28" s="55">
        <v>2.2158706182256083E-3</v>
      </c>
      <c r="J28" s="55">
        <v>2.0315618942454935E-3</v>
      </c>
      <c r="K28" s="62">
        <v>1.4250742883848125E-3</v>
      </c>
      <c r="M28" s="168" t="s">
        <v>24</v>
      </c>
      <c r="N28" s="42" t="s">
        <v>499</v>
      </c>
      <c r="O28" s="42" t="s">
        <v>499</v>
      </c>
      <c r="P28" s="42" t="s">
        <v>499</v>
      </c>
      <c r="Q28" s="42" t="s">
        <v>499</v>
      </c>
      <c r="R28" s="42">
        <v>6.7815197993601535E-4</v>
      </c>
      <c r="S28" s="42" t="s">
        <v>499</v>
      </c>
      <c r="T28" s="42" t="s">
        <v>499</v>
      </c>
      <c r="U28" s="42" t="s">
        <v>499</v>
      </c>
      <c r="V28" s="42" t="s">
        <v>499</v>
      </c>
      <c r="W28" s="5" t="s">
        <v>499</v>
      </c>
      <c r="X28" s="44"/>
      <c r="Y28" s="168" t="s">
        <v>24</v>
      </c>
      <c r="Z28" s="42">
        <v>6.7716436552343006E-4</v>
      </c>
      <c r="AA28" s="42" t="s">
        <v>499</v>
      </c>
      <c r="AB28" s="42" t="s">
        <v>499</v>
      </c>
      <c r="AC28" s="42" t="s">
        <v>499</v>
      </c>
      <c r="AD28" s="42" t="s">
        <v>499</v>
      </c>
      <c r="AE28" s="42">
        <v>2.8392327827278653E-3</v>
      </c>
      <c r="AF28" s="42">
        <v>4.845874739471053E-3</v>
      </c>
      <c r="AG28" s="42" t="s">
        <v>499</v>
      </c>
      <c r="AH28" s="42">
        <v>1.5560151705778773E-3</v>
      </c>
      <c r="AI28" s="5">
        <v>2.2168854645754042E-3</v>
      </c>
    </row>
    <row r="29" spans="1:35">
      <c r="A29" s="161" t="s">
        <v>24</v>
      </c>
      <c r="B29" s="59"/>
      <c r="C29" s="55"/>
      <c r="D29" s="55"/>
      <c r="E29" s="55"/>
      <c r="F29" s="62"/>
      <c r="G29" s="55">
        <v>6.0222194921072153E-4</v>
      </c>
      <c r="H29" s="55">
        <v>3.8536826050196327E-3</v>
      </c>
      <c r="I29" s="55">
        <v>1.3594810961640759E-3</v>
      </c>
      <c r="J29" s="55">
        <v>3.2600083378096008E-2</v>
      </c>
      <c r="K29" s="62">
        <v>1.5101383377876297E-3</v>
      </c>
      <c r="M29" s="168"/>
      <c r="N29" s="24"/>
      <c r="O29" s="24"/>
      <c r="P29" s="24"/>
      <c r="Q29" s="24"/>
      <c r="R29" s="24"/>
      <c r="S29" s="24"/>
      <c r="T29" s="24"/>
      <c r="U29" s="24"/>
      <c r="V29" s="24"/>
      <c r="W29" s="4"/>
      <c r="X29" s="45"/>
      <c r="Y29" s="168"/>
      <c r="Z29" s="24"/>
      <c r="AA29" s="24"/>
      <c r="AB29" s="24"/>
      <c r="AC29" s="24"/>
      <c r="AD29" s="24"/>
      <c r="AE29" s="24"/>
      <c r="AF29" s="24"/>
      <c r="AG29" s="24"/>
      <c r="AH29" s="24"/>
      <c r="AI29" s="4"/>
    </row>
    <row r="30" spans="1:35">
      <c r="A30" s="161"/>
      <c r="B30" s="59"/>
      <c r="C30" s="55"/>
      <c r="D30" s="55"/>
      <c r="E30" s="55"/>
      <c r="F30" s="62"/>
      <c r="G30" s="55"/>
      <c r="H30" s="55"/>
      <c r="I30" s="55"/>
      <c r="J30" s="55"/>
      <c r="K30" s="62"/>
      <c r="M30" s="168" t="s">
        <v>551</v>
      </c>
      <c r="N30" s="27">
        <v>0.33952895612335965</v>
      </c>
      <c r="O30" s="27">
        <v>0.33437475302516129</v>
      </c>
      <c r="P30" s="27">
        <v>0.33930418714185978</v>
      </c>
      <c r="Q30" s="27">
        <v>0.34830823083903162</v>
      </c>
      <c r="R30" s="27">
        <v>0.31482597624206554</v>
      </c>
      <c r="S30" s="27">
        <v>0.31529098644250331</v>
      </c>
      <c r="T30" s="27">
        <v>0.3168296183977361</v>
      </c>
      <c r="U30" s="27">
        <v>0.32643752286967626</v>
      </c>
      <c r="V30" s="27">
        <v>0.33388663667478952</v>
      </c>
      <c r="W30" s="3">
        <v>0.33252291729351319</v>
      </c>
      <c r="Y30" s="168" t="s">
        <v>551</v>
      </c>
      <c r="Z30" s="27">
        <v>0.29527994854836409</v>
      </c>
      <c r="AA30" s="27">
        <v>0.32098485654906012</v>
      </c>
      <c r="AB30" s="27">
        <v>0.29758888497213137</v>
      </c>
      <c r="AC30" s="27">
        <v>0.33949078209601746</v>
      </c>
      <c r="AD30" s="27">
        <v>0.33178122957978001</v>
      </c>
      <c r="AE30" s="27">
        <v>0.34485031333069299</v>
      </c>
      <c r="AF30" s="27">
        <v>0.33609893511493955</v>
      </c>
      <c r="AG30" s="27">
        <v>0.31062323725902008</v>
      </c>
      <c r="AH30" s="27">
        <v>0.29435484869598716</v>
      </c>
      <c r="AI30" s="3">
        <v>0.30624087449397963</v>
      </c>
    </row>
    <row r="31" spans="1:35">
      <c r="A31" s="161" t="s">
        <v>551</v>
      </c>
      <c r="B31" s="113">
        <v>0.45094240811222314</v>
      </c>
      <c r="C31" s="60">
        <v>0.45235437228325709</v>
      </c>
      <c r="D31" s="60">
        <v>0.46321937469491753</v>
      </c>
      <c r="E31" s="60">
        <v>0.45068750540890157</v>
      </c>
      <c r="F31" s="61">
        <v>0.43533251320141314</v>
      </c>
      <c r="G31" s="60">
        <v>0.35348076632016745</v>
      </c>
      <c r="H31" s="60">
        <v>0.33558617520228967</v>
      </c>
      <c r="I31" s="60">
        <v>0.36071198431487406</v>
      </c>
      <c r="J31" s="60">
        <v>0.29278762970171923</v>
      </c>
      <c r="K31" s="61">
        <v>0.36310634379143175</v>
      </c>
      <c r="M31" s="168"/>
      <c r="N31" s="24"/>
      <c r="O31" s="24"/>
      <c r="P31" s="24"/>
      <c r="Q31" s="24"/>
      <c r="R31" s="24"/>
      <c r="S31" s="24"/>
      <c r="T31" s="24"/>
      <c r="U31" s="24"/>
      <c r="V31" s="24"/>
      <c r="W31" s="4"/>
      <c r="X31" s="45"/>
      <c r="Y31" s="168"/>
      <c r="Z31" s="24"/>
      <c r="AA31" s="24"/>
      <c r="AB31" s="24"/>
      <c r="AC31" s="24"/>
      <c r="AD31" s="24"/>
      <c r="AE31" s="24"/>
      <c r="AF31" s="24"/>
      <c r="AG31" s="24"/>
      <c r="AH31" s="24"/>
      <c r="AI31" s="4"/>
    </row>
    <row r="32" spans="1:35">
      <c r="A32" s="161"/>
      <c r="B32" s="113"/>
      <c r="C32" s="60"/>
      <c r="D32" s="60"/>
      <c r="E32" s="60"/>
      <c r="F32" s="61"/>
      <c r="G32" s="60"/>
      <c r="H32" s="60"/>
      <c r="I32" s="60"/>
      <c r="J32" s="60"/>
      <c r="K32" s="61"/>
      <c r="M32" s="168" t="s">
        <v>50</v>
      </c>
      <c r="N32" s="27">
        <v>0.32096219574629914</v>
      </c>
      <c r="O32" s="27">
        <v>0.31956152303113006</v>
      </c>
      <c r="P32" s="27">
        <v>0.32458173599640167</v>
      </c>
      <c r="Q32" s="27">
        <v>0.33288259749876226</v>
      </c>
      <c r="R32" s="27">
        <v>0.29451546770119053</v>
      </c>
      <c r="S32" s="27">
        <v>0.29682832286306593</v>
      </c>
      <c r="T32" s="27">
        <v>0.29574762384430631</v>
      </c>
      <c r="U32" s="27">
        <v>0.30764206200183175</v>
      </c>
      <c r="V32" s="27">
        <v>0.31199197342532142</v>
      </c>
      <c r="W32" s="3">
        <v>0.31227108865638314</v>
      </c>
      <c r="X32" s="45"/>
      <c r="Y32" s="168" t="s">
        <v>50</v>
      </c>
      <c r="Z32" s="27">
        <v>0.27550257689708668</v>
      </c>
      <c r="AA32" s="27">
        <v>0.30173374308096368</v>
      </c>
      <c r="AB32" s="27">
        <v>0.27416102927527047</v>
      </c>
      <c r="AC32" s="27">
        <v>0.31428101642799355</v>
      </c>
      <c r="AD32" s="27">
        <v>0.30440680647537471</v>
      </c>
      <c r="AE32" s="27">
        <v>0.31780197488714734</v>
      </c>
      <c r="AF32" s="27">
        <v>0.31327133207513336</v>
      </c>
      <c r="AG32" s="27">
        <v>0.28752090935713959</v>
      </c>
      <c r="AH32" s="27">
        <v>0.27140740949084757</v>
      </c>
      <c r="AI32" s="3">
        <v>0.28251775629617737</v>
      </c>
    </row>
    <row r="33" spans="1:35">
      <c r="A33" s="161" t="s">
        <v>50</v>
      </c>
      <c r="B33" s="113">
        <v>0.44662890600580252</v>
      </c>
      <c r="C33" s="60">
        <v>0.45026856394679399</v>
      </c>
      <c r="D33" s="60">
        <v>0.46302094278422479</v>
      </c>
      <c r="E33" s="60">
        <v>0.44786588697459706</v>
      </c>
      <c r="F33" s="61">
        <v>0.45</v>
      </c>
      <c r="G33" s="60">
        <v>0.34622159554370119</v>
      </c>
      <c r="H33" s="60">
        <v>0.32896971233987915</v>
      </c>
      <c r="I33" s="60">
        <v>0.35720608448272423</v>
      </c>
      <c r="J33" s="60">
        <v>0.27973449371317599</v>
      </c>
      <c r="K33" s="61">
        <v>0.35935294750692981</v>
      </c>
      <c r="M33" s="168" t="s">
        <v>51</v>
      </c>
      <c r="N33" s="27">
        <v>0.62435392518473942</v>
      </c>
      <c r="O33" s="27">
        <v>0.63613719566693938</v>
      </c>
      <c r="P33" s="27">
        <v>0.63202813884931375</v>
      </c>
      <c r="Q33" s="27">
        <v>0.62283009610279028</v>
      </c>
      <c r="R33" s="27">
        <v>0.64097108654280055</v>
      </c>
      <c r="S33" s="27">
        <v>0.64461414021602292</v>
      </c>
      <c r="T33" s="27">
        <v>0.63771189720664467</v>
      </c>
      <c r="U33" s="27">
        <v>0.63478042453520711</v>
      </c>
      <c r="V33" s="27">
        <v>0.62243288566002797</v>
      </c>
      <c r="W33" s="3">
        <v>0.62682535377241333</v>
      </c>
      <c r="X33" s="45"/>
      <c r="Y33" s="168" t="s">
        <v>51</v>
      </c>
      <c r="Z33" s="27">
        <v>0.65751904631672897</v>
      </c>
      <c r="AA33" s="27">
        <v>0.63829111144000317</v>
      </c>
      <c r="AB33" s="27">
        <v>0.64711339702242254</v>
      </c>
      <c r="AC33" s="27">
        <v>0.61146139839582359</v>
      </c>
      <c r="AD33" s="27">
        <v>0.61308574384437486</v>
      </c>
      <c r="AE33" s="27">
        <v>0.6037630131730265</v>
      </c>
      <c r="AF33" s="27">
        <v>0.61880937198303465</v>
      </c>
      <c r="AG33" s="27">
        <v>0.63810497714852421</v>
      </c>
      <c r="AH33" s="27">
        <v>0.65063416955295494</v>
      </c>
      <c r="AI33" s="3">
        <v>0.6400166923237155</v>
      </c>
    </row>
    <row r="34" spans="1:35">
      <c r="A34" s="161" t="s">
        <v>51</v>
      </c>
      <c r="B34" s="113">
        <v>0.54380556627087195</v>
      </c>
      <c r="C34" s="60">
        <v>0.54512043091151807</v>
      </c>
      <c r="D34" s="60">
        <v>0.53</v>
      </c>
      <c r="E34" s="60">
        <v>0.5458734148688289</v>
      </c>
      <c r="F34" s="61">
        <v>0.54</v>
      </c>
      <c r="G34" s="60">
        <v>0.63324215052645649</v>
      </c>
      <c r="H34" s="60">
        <v>0.65131415108678858</v>
      </c>
      <c r="I34" s="60">
        <v>0.63307452723909363</v>
      </c>
      <c r="J34" s="60">
        <v>0.67568324028794535</v>
      </c>
      <c r="K34" s="61">
        <v>0.63031014610550828</v>
      </c>
      <c r="M34" s="168" t="s">
        <v>52</v>
      </c>
      <c r="N34" s="27">
        <v>1.5889621456924987E-2</v>
      </c>
      <c r="O34" s="27">
        <v>1.5840709262445889E-2</v>
      </c>
      <c r="P34" s="27">
        <v>1.6411470402174961E-2</v>
      </c>
      <c r="Q34" s="27">
        <v>1.6244326500130205E-2</v>
      </c>
      <c r="R34" s="27">
        <v>1.6339903605586889E-2</v>
      </c>
      <c r="S34" s="27">
        <v>1.8945961562020591E-2</v>
      </c>
      <c r="T34" s="27">
        <v>1.8625432007222175E-2</v>
      </c>
      <c r="U34" s="27">
        <v>1.7112118577262421E-2</v>
      </c>
      <c r="V34" s="27">
        <v>1.6130043431132557E-2</v>
      </c>
      <c r="W34" s="3">
        <v>1.7079485296375135E-2</v>
      </c>
      <c r="X34" s="45"/>
      <c r="Y34" s="168" t="s">
        <v>52</v>
      </c>
      <c r="Z34" s="27">
        <v>1.819992593375273E-2</v>
      </c>
      <c r="AA34" s="27">
        <v>1.9572408599417519E-2</v>
      </c>
      <c r="AB34" s="27">
        <v>1.7740153059759754E-2</v>
      </c>
      <c r="AC34" s="27">
        <v>1.5698624024096761E-2</v>
      </c>
      <c r="AD34" s="27">
        <v>1.6545551829205099E-2</v>
      </c>
      <c r="AE34" s="27">
        <v>1.3067239203520728E-2</v>
      </c>
      <c r="AF34" s="27">
        <v>1.5899797294644202E-2</v>
      </c>
      <c r="AG34" s="27">
        <v>1.824082399127851E-2</v>
      </c>
      <c r="AH34" s="27">
        <v>1.7191244191331508E-2</v>
      </c>
      <c r="AI34" s="3">
        <v>1.6448006910196537E-2</v>
      </c>
    </row>
    <row r="35" spans="1:35">
      <c r="A35" s="161" t="s">
        <v>52</v>
      </c>
      <c r="B35" s="113">
        <v>9.0062654792687803E-3</v>
      </c>
      <c r="C35" s="60">
        <v>8.2655456238133543E-3</v>
      </c>
      <c r="D35" s="60">
        <v>8.3782525635201291E-3</v>
      </c>
      <c r="E35" s="60">
        <v>8.7208412020678885E-3</v>
      </c>
      <c r="F35" s="61">
        <v>0.01</v>
      </c>
      <c r="G35" s="60">
        <v>1.1941154461516532E-2</v>
      </c>
      <c r="H35" s="60">
        <v>1.3682572196965101E-2</v>
      </c>
      <c r="I35" s="60">
        <v>1.4255410678350684E-2</v>
      </c>
      <c r="J35" s="60">
        <v>1.3180668938463643E-2</v>
      </c>
      <c r="K35" s="61">
        <v>1.3307333004280676E-2</v>
      </c>
      <c r="M35" s="167" t="s">
        <v>53</v>
      </c>
      <c r="N35" s="8">
        <v>3.879425761203649E-2</v>
      </c>
      <c r="O35" s="8">
        <v>2.8460572039484596E-2</v>
      </c>
      <c r="P35" s="8">
        <v>2.6978654752109487E-2</v>
      </c>
      <c r="Q35" s="8">
        <v>2.8042979898317191E-2</v>
      </c>
      <c r="R35" s="8">
        <v>4.817354215042205E-2</v>
      </c>
      <c r="S35" s="8">
        <v>3.9611575358890518E-2</v>
      </c>
      <c r="T35" s="8">
        <v>4.7915046941826779E-2</v>
      </c>
      <c r="U35" s="8">
        <v>4.0465394885698676E-2</v>
      </c>
      <c r="V35" s="8">
        <v>4.9445097483518156E-2</v>
      </c>
      <c r="W35" s="9">
        <v>4.3824072274828402E-2</v>
      </c>
      <c r="Y35" s="167" t="s">
        <v>53</v>
      </c>
      <c r="Z35" s="8">
        <v>4.8778450852431571E-2</v>
      </c>
      <c r="AA35" s="8">
        <v>4.0402736879615653E-2</v>
      </c>
      <c r="AB35" s="8">
        <v>6.0985420642547104E-2</v>
      </c>
      <c r="AC35" s="8">
        <v>5.8558961152085968E-2</v>
      </c>
      <c r="AD35" s="8">
        <v>6.5961897851045462E-2</v>
      </c>
      <c r="AE35" s="8">
        <v>6.5367772736305521E-2</v>
      </c>
      <c r="AF35" s="8">
        <v>5.2019498647187766E-2</v>
      </c>
      <c r="AG35" s="8">
        <v>5.6133289503057557E-2</v>
      </c>
      <c r="AH35" s="8">
        <v>6.0767176764866065E-2</v>
      </c>
      <c r="AI35" s="9">
        <v>6.1017544469910534E-2</v>
      </c>
    </row>
    <row r="36" spans="1:35">
      <c r="A36" s="52" t="s">
        <v>53</v>
      </c>
      <c r="B36" s="114"/>
      <c r="C36" s="63"/>
      <c r="D36" s="63"/>
      <c r="E36" s="63"/>
      <c r="F36" s="64"/>
      <c r="G36" s="63">
        <v>8.5950994683257377E-3</v>
      </c>
      <c r="H36" s="63">
        <v>6.0335643763672056E-3</v>
      </c>
      <c r="I36" s="63"/>
      <c r="J36" s="63">
        <v>3.1401597060414926E-2</v>
      </c>
      <c r="K36" s="64"/>
    </row>
    <row r="37" spans="1:35">
      <c r="A37" s="447" t="s">
        <v>500</v>
      </c>
      <c r="B37" s="448"/>
      <c r="C37" s="448"/>
      <c r="D37" s="448"/>
      <c r="E37" s="448"/>
      <c r="F37" s="448"/>
      <c r="G37" s="448"/>
      <c r="H37" s="448"/>
      <c r="I37" s="448"/>
      <c r="J37" s="448"/>
      <c r="K37" s="449"/>
    </row>
  </sheetData>
  <mergeCells count="4">
    <mergeCell ref="A3:K3"/>
    <mergeCell ref="A37:K37"/>
    <mergeCell ref="M3:W3"/>
    <mergeCell ref="Y3:A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2DF76-960D-44BD-B6EC-86342CC78731}">
  <dimension ref="A1:O42"/>
  <sheetViews>
    <sheetView workbookViewId="0">
      <selection activeCell="A23" sqref="A23:O23"/>
    </sheetView>
  </sheetViews>
  <sheetFormatPr defaultRowHeight="12.75"/>
  <cols>
    <col min="1" max="1" width="10.7109375" style="314" bestFit="1" customWidth="1"/>
    <col min="2" max="16384" width="9.140625" style="314"/>
  </cols>
  <sheetData>
    <row r="1" spans="1:15" ht="26.25">
      <c r="A1" s="313" t="s">
        <v>2030</v>
      </c>
    </row>
    <row r="3" spans="1:15">
      <c r="A3" s="453" t="s">
        <v>2031</v>
      </c>
      <c r="B3" s="454"/>
      <c r="C3" s="454"/>
      <c r="D3" s="454"/>
      <c r="E3" s="454"/>
      <c r="F3" s="454"/>
      <c r="G3" s="454"/>
      <c r="H3" s="454"/>
      <c r="I3" s="454"/>
      <c r="J3" s="454"/>
      <c r="K3" s="454"/>
      <c r="L3" s="454"/>
      <c r="M3" s="454"/>
      <c r="N3" s="454"/>
      <c r="O3" s="455"/>
    </row>
    <row r="4" spans="1:15">
      <c r="A4" s="125" t="s">
        <v>25</v>
      </c>
      <c r="B4" s="159">
        <v>1</v>
      </c>
      <c r="C4" s="159">
        <v>2</v>
      </c>
      <c r="D4" s="159">
        <v>3</v>
      </c>
      <c r="E4" s="159">
        <v>4</v>
      </c>
      <c r="F4" s="159">
        <v>5</v>
      </c>
      <c r="G4" s="159">
        <v>6</v>
      </c>
      <c r="H4" s="159">
        <v>7</v>
      </c>
      <c r="I4" s="159">
        <v>8</v>
      </c>
      <c r="J4" s="159">
        <v>9</v>
      </c>
      <c r="K4" s="159">
        <v>10</v>
      </c>
      <c r="L4" s="159">
        <v>11</v>
      </c>
      <c r="M4" s="159">
        <v>12</v>
      </c>
      <c r="N4" s="159">
        <v>13</v>
      </c>
      <c r="O4" s="160">
        <v>14</v>
      </c>
    </row>
    <row r="5" spans="1:15">
      <c r="A5" s="72" t="s">
        <v>28</v>
      </c>
      <c r="B5" s="212" t="s">
        <v>552</v>
      </c>
      <c r="C5" s="213" t="s">
        <v>553</v>
      </c>
      <c r="D5" s="213" t="s">
        <v>554</v>
      </c>
      <c r="E5" s="213" t="s">
        <v>555</v>
      </c>
      <c r="F5" s="213" t="s">
        <v>552</v>
      </c>
      <c r="G5" s="213" t="s">
        <v>556</v>
      </c>
      <c r="H5" s="213" t="s">
        <v>557</v>
      </c>
      <c r="I5" s="213" t="s">
        <v>558</v>
      </c>
      <c r="J5" s="213" t="s">
        <v>558</v>
      </c>
      <c r="K5" s="213" t="s">
        <v>552</v>
      </c>
      <c r="L5" s="213" t="s">
        <v>554</v>
      </c>
      <c r="M5" s="213" t="s">
        <v>559</v>
      </c>
      <c r="N5" s="213" t="s">
        <v>560</v>
      </c>
      <c r="O5" s="214" t="s">
        <v>560</v>
      </c>
    </row>
    <row r="6" spans="1:15">
      <c r="A6" s="72" t="s">
        <v>29</v>
      </c>
      <c r="B6" s="215" t="s">
        <v>561</v>
      </c>
      <c r="C6" s="216" t="s">
        <v>562</v>
      </c>
      <c r="D6" s="216" t="s">
        <v>563</v>
      </c>
      <c r="E6" s="216" t="s">
        <v>564</v>
      </c>
      <c r="F6" s="216" t="s">
        <v>565</v>
      </c>
      <c r="G6" s="216" t="s">
        <v>566</v>
      </c>
      <c r="H6" s="216" t="s">
        <v>567</v>
      </c>
      <c r="I6" s="216" t="s">
        <v>568</v>
      </c>
      <c r="J6" s="216" t="s">
        <v>569</v>
      </c>
      <c r="K6" s="216" t="s">
        <v>570</v>
      </c>
      <c r="L6" s="216" t="s">
        <v>571</v>
      </c>
      <c r="M6" s="216" t="s">
        <v>572</v>
      </c>
      <c r="N6" s="216" t="s">
        <v>573</v>
      </c>
      <c r="O6" s="217" t="s">
        <v>571</v>
      </c>
    </row>
    <row r="7" spans="1:15">
      <c r="A7" s="72" t="s">
        <v>30</v>
      </c>
      <c r="B7" s="78" t="s">
        <v>574</v>
      </c>
      <c r="C7" s="65" t="s">
        <v>347</v>
      </c>
      <c r="D7" s="218" t="s">
        <v>575</v>
      </c>
      <c r="E7" s="65" t="s">
        <v>348</v>
      </c>
      <c r="F7" s="65" t="s">
        <v>576</v>
      </c>
      <c r="G7" s="65" t="s">
        <v>349</v>
      </c>
      <c r="H7" s="65" t="s">
        <v>577</v>
      </c>
      <c r="I7" s="218" t="s">
        <v>578</v>
      </c>
      <c r="J7" s="65" t="s">
        <v>579</v>
      </c>
      <c r="K7" s="65" t="s">
        <v>350</v>
      </c>
      <c r="L7" s="65" t="s">
        <v>580</v>
      </c>
      <c r="M7" s="218" t="s">
        <v>581</v>
      </c>
      <c r="N7" s="218" t="s">
        <v>582</v>
      </c>
      <c r="O7" s="219" t="s">
        <v>582</v>
      </c>
    </row>
    <row r="8" spans="1:15">
      <c r="A8" s="72" t="s">
        <v>31</v>
      </c>
      <c r="B8" s="71" t="s">
        <v>583</v>
      </c>
      <c r="C8" s="65" t="s">
        <v>584</v>
      </c>
      <c r="D8" s="65" t="s">
        <v>585</v>
      </c>
      <c r="E8" s="65" t="s">
        <v>586</v>
      </c>
      <c r="F8" s="220" t="s">
        <v>587</v>
      </c>
      <c r="G8" s="65" t="s">
        <v>588</v>
      </c>
      <c r="H8" s="65" t="s">
        <v>589</v>
      </c>
      <c r="I8" s="220" t="s">
        <v>590</v>
      </c>
      <c r="J8" s="65" t="s">
        <v>591</v>
      </c>
      <c r="K8" s="65" t="s">
        <v>351</v>
      </c>
      <c r="L8" s="220" t="s">
        <v>590</v>
      </c>
      <c r="M8" s="65" t="s">
        <v>592</v>
      </c>
      <c r="N8" s="220" t="s">
        <v>593</v>
      </c>
      <c r="O8" s="66" t="s">
        <v>594</v>
      </c>
    </row>
    <row r="9" spans="1:15">
      <c r="A9" s="72" t="s">
        <v>32</v>
      </c>
      <c r="B9" s="71" t="s">
        <v>595</v>
      </c>
      <c r="C9" s="65" t="s">
        <v>596</v>
      </c>
      <c r="D9" s="65" t="s">
        <v>597</v>
      </c>
      <c r="E9" s="65" t="s">
        <v>598</v>
      </c>
      <c r="F9" s="65" t="s">
        <v>599</v>
      </c>
      <c r="G9" s="65" t="s">
        <v>600</v>
      </c>
      <c r="H9" s="65" t="s">
        <v>601</v>
      </c>
      <c r="I9" s="220" t="s">
        <v>602</v>
      </c>
      <c r="J9" s="65" t="s">
        <v>588</v>
      </c>
      <c r="K9" s="65" t="s">
        <v>352</v>
      </c>
      <c r="L9" s="65" t="s">
        <v>603</v>
      </c>
      <c r="M9" s="65" t="s">
        <v>604</v>
      </c>
      <c r="N9" s="220" t="s">
        <v>605</v>
      </c>
      <c r="O9" s="66" t="s">
        <v>606</v>
      </c>
    </row>
    <row r="10" spans="1:15">
      <c r="A10" s="72" t="s">
        <v>33</v>
      </c>
      <c r="B10" s="71" t="s">
        <v>607</v>
      </c>
      <c r="C10" s="65" t="s">
        <v>608</v>
      </c>
      <c r="D10" s="65" t="s">
        <v>609</v>
      </c>
      <c r="E10" s="65" t="s">
        <v>610</v>
      </c>
      <c r="F10" s="65" t="s">
        <v>611</v>
      </c>
      <c r="G10" s="65" t="s">
        <v>607</v>
      </c>
      <c r="H10" s="65" t="s">
        <v>612</v>
      </c>
      <c r="I10" s="65" t="s">
        <v>613</v>
      </c>
      <c r="J10" s="65" t="s">
        <v>614</v>
      </c>
      <c r="K10" s="65" t="s">
        <v>615</v>
      </c>
      <c r="L10" s="65" t="s">
        <v>616</v>
      </c>
      <c r="M10" s="65" t="s">
        <v>617</v>
      </c>
      <c r="N10" s="65" t="s">
        <v>618</v>
      </c>
      <c r="O10" s="66" t="s">
        <v>619</v>
      </c>
    </row>
    <row r="11" spans="1:15">
      <c r="A11" s="72" t="s">
        <v>34</v>
      </c>
      <c r="B11" s="71" t="s">
        <v>620</v>
      </c>
      <c r="C11" s="65" t="s">
        <v>621</v>
      </c>
      <c r="D11" s="65" t="s">
        <v>622</v>
      </c>
      <c r="E11" s="65" t="s">
        <v>623</v>
      </c>
      <c r="F11" s="65" t="s">
        <v>624</v>
      </c>
      <c r="G11" s="65" t="s">
        <v>625</v>
      </c>
      <c r="H11" s="65" t="s">
        <v>626</v>
      </c>
      <c r="I11" s="65" t="s">
        <v>627</v>
      </c>
      <c r="J11" s="65" t="s">
        <v>628</v>
      </c>
      <c r="K11" s="65" t="s">
        <v>629</v>
      </c>
      <c r="L11" s="65" t="s">
        <v>630</v>
      </c>
      <c r="M11" s="65" t="s">
        <v>631</v>
      </c>
      <c r="N11" s="65" t="s">
        <v>632</v>
      </c>
      <c r="O11" s="66" t="s">
        <v>633</v>
      </c>
    </row>
    <row r="12" spans="1:15">
      <c r="A12" s="72" t="s">
        <v>35</v>
      </c>
      <c r="B12" s="71" t="s">
        <v>634</v>
      </c>
      <c r="C12" s="65" t="s">
        <v>635</v>
      </c>
      <c r="D12" s="65" t="s">
        <v>636</v>
      </c>
      <c r="E12" s="65" t="s">
        <v>637</v>
      </c>
      <c r="F12" s="65" t="s">
        <v>637</v>
      </c>
      <c r="G12" s="65" t="s">
        <v>638</v>
      </c>
      <c r="H12" s="65" t="s">
        <v>639</v>
      </c>
      <c r="I12" s="65" t="s">
        <v>640</v>
      </c>
      <c r="J12" s="65" t="s">
        <v>641</v>
      </c>
      <c r="K12" s="65" t="s">
        <v>642</v>
      </c>
      <c r="L12" s="65" t="s">
        <v>643</v>
      </c>
      <c r="M12" s="65" t="s">
        <v>644</v>
      </c>
      <c r="N12" s="115" t="s">
        <v>645</v>
      </c>
      <c r="O12" s="66" t="s">
        <v>646</v>
      </c>
    </row>
    <row r="13" spans="1:15">
      <c r="A13" s="72" t="s">
        <v>36</v>
      </c>
      <c r="B13" s="215" t="s">
        <v>647</v>
      </c>
      <c r="C13" s="216" t="s">
        <v>648</v>
      </c>
      <c r="D13" s="216" t="s">
        <v>561</v>
      </c>
      <c r="E13" s="216" t="s">
        <v>649</v>
      </c>
      <c r="F13" s="216" t="s">
        <v>650</v>
      </c>
      <c r="G13" s="116" t="s">
        <v>651</v>
      </c>
      <c r="H13" s="216" t="s">
        <v>652</v>
      </c>
      <c r="I13" s="216" t="s">
        <v>653</v>
      </c>
      <c r="J13" s="216" t="s">
        <v>654</v>
      </c>
      <c r="K13" s="216" t="s">
        <v>655</v>
      </c>
      <c r="L13" s="216" t="s">
        <v>656</v>
      </c>
      <c r="M13" s="216" t="s">
        <v>569</v>
      </c>
      <c r="N13" s="216" t="s">
        <v>657</v>
      </c>
      <c r="O13" s="66" t="s">
        <v>649</v>
      </c>
    </row>
    <row r="14" spans="1:15">
      <c r="A14" s="72" t="s">
        <v>37</v>
      </c>
      <c r="B14" s="71" t="s">
        <v>658</v>
      </c>
      <c r="C14" s="65" t="s">
        <v>659</v>
      </c>
      <c r="D14" s="65" t="s">
        <v>660</v>
      </c>
      <c r="E14" s="65" t="s">
        <v>661</v>
      </c>
      <c r="F14" s="65" t="s">
        <v>662</v>
      </c>
      <c r="G14" s="116" t="s">
        <v>663</v>
      </c>
      <c r="H14" s="65" t="s">
        <v>659</v>
      </c>
      <c r="I14" s="65" t="s">
        <v>664</v>
      </c>
      <c r="J14" s="65" t="s">
        <v>659</v>
      </c>
      <c r="K14" s="116" t="s">
        <v>665</v>
      </c>
      <c r="L14" s="65" t="s">
        <v>666</v>
      </c>
      <c r="M14" s="65" t="s">
        <v>667</v>
      </c>
      <c r="N14" s="65" t="s">
        <v>668</v>
      </c>
      <c r="O14" s="66" t="s">
        <v>669</v>
      </c>
    </row>
    <row r="15" spans="1:15">
      <c r="A15" s="72" t="s">
        <v>38</v>
      </c>
      <c r="B15" s="215" t="s">
        <v>670</v>
      </c>
      <c r="C15" s="216" t="s">
        <v>671</v>
      </c>
      <c r="D15" s="216" t="s">
        <v>672</v>
      </c>
      <c r="E15" s="116" t="s">
        <v>673</v>
      </c>
      <c r="F15" s="216" t="s">
        <v>670</v>
      </c>
      <c r="G15" s="216" t="s">
        <v>674</v>
      </c>
      <c r="H15" s="216" t="s">
        <v>675</v>
      </c>
      <c r="I15" s="216" t="s">
        <v>676</v>
      </c>
      <c r="J15" s="216" t="s">
        <v>675</v>
      </c>
      <c r="K15" s="216" t="s">
        <v>677</v>
      </c>
      <c r="L15" s="216" t="s">
        <v>678</v>
      </c>
      <c r="M15" s="216" t="s">
        <v>679</v>
      </c>
      <c r="N15" s="216" t="s">
        <v>675</v>
      </c>
      <c r="O15" s="66" t="s">
        <v>680</v>
      </c>
    </row>
    <row r="16" spans="1:15">
      <c r="A16" s="72" t="s">
        <v>39</v>
      </c>
      <c r="B16" s="71" t="s">
        <v>681</v>
      </c>
      <c r="C16" s="65" t="s">
        <v>682</v>
      </c>
      <c r="D16" s="65" t="s">
        <v>683</v>
      </c>
      <c r="E16" s="65" t="s">
        <v>684</v>
      </c>
      <c r="F16" s="116" t="s">
        <v>685</v>
      </c>
      <c r="G16" s="65" t="s">
        <v>686</v>
      </c>
      <c r="H16" s="65" t="s">
        <v>687</v>
      </c>
      <c r="I16" s="65" t="s">
        <v>688</v>
      </c>
      <c r="J16" s="65" t="s">
        <v>689</v>
      </c>
      <c r="K16" s="65" t="s">
        <v>690</v>
      </c>
      <c r="L16" s="65" t="s">
        <v>691</v>
      </c>
      <c r="M16" s="65" t="s">
        <v>692</v>
      </c>
      <c r="N16" s="65" t="s">
        <v>681</v>
      </c>
      <c r="O16" s="66" t="s">
        <v>693</v>
      </c>
    </row>
    <row r="17" spans="1:15">
      <c r="A17" s="72" t="s">
        <v>40</v>
      </c>
      <c r="B17" s="215" t="s">
        <v>694</v>
      </c>
      <c r="C17" s="216" t="s">
        <v>695</v>
      </c>
      <c r="D17" s="216" t="s">
        <v>696</v>
      </c>
      <c r="E17" s="65" t="s">
        <v>697</v>
      </c>
      <c r="F17" s="216" t="s">
        <v>696</v>
      </c>
      <c r="G17" s="216" t="s">
        <v>698</v>
      </c>
      <c r="H17" s="216" t="s">
        <v>695</v>
      </c>
      <c r="I17" s="216" t="s">
        <v>698</v>
      </c>
      <c r="J17" s="216" t="s">
        <v>699</v>
      </c>
      <c r="K17" s="216" t="s">
        <v>700</v>
      </c>
      <c r="L17" s="216" t="s">
        <v>701</v>
      </c>
      <c r="M17" s="116" t="s">
        <v>702</v>
      </c>
      <c r="N17" s="216" t="s">
        <v>703</v>
      </c>
      <c r="O17" s="217" t="s">
        <v>704</v>
      </c>
    </row>
    <row r="18" spans="1:15">
      <c r="A18" s="72" t="s">
        <v>41</v>
      </c>
      <c r="B18" s="77">
        <v>1.711105791248837</v>
      </c>
      <c r="C18" s="116">
        <v>1.5400952183069603</v>
      </c>
      <c r="D18" s="116">
        <v>1.5930984953006413</v>
      </c>
      <c r="E18" s="116">
        <v>1.0920675184358446</v>
      </c>
      <c r="F18" s="116">
        <v>1.5420953419670991</v>
      </c>
      <c r="G18" s="116">
        <v>1.4880920031433484</v>
      </c>
      <c r="H18" s="116">
        <v>1.5140936107251544</v>
      </c>
      <c r="I18" s="116">
        <v>1.545095353486531</v>
      </c>
      <c r="J18" s="116">
        <v>1.4230878239555558</v>
      </c>
      <c r="K18" s="116">
        <v>1.6080994227516832</v>
      </c>
      <c r="L18" s="116">
        <v>1.5340945882283341</v>
      </c>
      <c r="M18" s="116">
        <v>1.9111179420794568</v>
      </c>
      <c r="N18" s="116">
        <v>2.0571269528296403</v>
      </c>
      <c r="O18" s="67">
        <v>2.0771284210542573</v>
      </c>
    </row>
    <row r="19" spans="1:15">
      <c r="A19" s="72" t="s">
        <v>42</v>
      </c>
      <c r="B19" s="215" t="s">
        <v>694</v>
      </c>
      <c r="C19" s="216" t="s">
        <v>705</v>
      </c>
      <c r="D19" s="216" t="s">
        <v>706</v>
      </c>
      <c r="E19" s="116" t="s">
        <v>707</v>
      </c>
      <c r="F19" s="216" t="s">
        <v>699</v>
      </c>
      <c r="G19" s="216" t="s">
        <v>698</v>
      </c>
      <c r="H19" s="116" t="s">
        <v>708</v>
      </c>
      <c r="I19" s="216" t="s">
        <v>709</v>
      </c>
      <c r="J19" s="216" t="s">
        <v>710</v>
      </c>
      <c r="K19" s="216" t="s">
        <v>706</v>
      </c>
      <c r="L19" s="216" t="s">
        <v>710</v>
      </c>
      <c r="M19" s="216" t="s">
        <v>711</v>
      </c>
      <c r="N19" s="216" t="s">
        <v>712</v>
      </c>
      <c r="O19" s="217" t="s">
        <v>713</v>
      </c>
    </row>
    <row r="20" spans="1:15">
      <c r="A20" s="72" t="s">
        <v>43</v>
      </c>
      <c r="B20" s="77">
        <v>1.7711095010530042</v>
      </c>
      <c r="C20" s="116">
        <v>1.3950862529468893</v>
      </c>
      <c r="D20" s="116">
        <v>1.5380950946468213</v>
      </c>
      <c r="E20" s="116">
        <v>0.89505533791216185</v>
      </c>
      <c r="F20" s="116">
        <v>1.4820916321629318</v>
      </c>
      <c r="G20" s="116">
        <v>1.4460894062804315</v>
      </c>
      <c r="H20" s="116">
        <v>1.4290883551692506</v>
      </c>
      <c r="I20" s="116">
        <v>1.4660904778066373</v>
      </c>
      <c r="J20" s="116">
        <v>1.4550897989145004</v>
      </c>
      <c r="K20" s="116">
        <v>1.5490957747775851</v>
      </c>
      <c r="L20" s="116">
        <v>1.5570960064351473</v>
      </c>
      <c r="M20" s="116">
        <v>2.1271312730523313</v>
      </c>
      <c r="N20" s="116">
        <v>2.2821408392597182</v>
      </c>
      <c r="O20" s="67">
        <v>2.1241313270675217</v>
      </c>
    </row>
    <row r="21" spans="1:15">
      <c r="A21" s="74" t="s">
        <v>44</v>
      </c>
      <c r="B21" s="73" t="s">
        <v>714</v>
      </c>
      <c r="C21" s="75" t="s">
        <v>715</v>
      </c>
      <c r="D21" s="75" t="s">
        <v>716</v>
      </c>
      <c r="E21" s="75" t="s">
        <v>717</v>
      </c>
      <c r="F21" s="75" t="s">
        <v>718</v>
      </c>
      <c r="G21" s="75" t="s">
        <v>719</v>
      </c>
      <c r="H21" s="75" t="s">
        <v>720</v>
      </c>
      <c r="I21" s="75" t="s">
        <v>721</v>
      </c>
      <c r="J21" s="75" t="s">
        <v>722</v>
      </c>
      <c r="K21" s="75" t="s">
        <v>723</v>
      </c>
      <c r="L21" s="75" t="s">
        <v>638</v>
      </c>
      <c r="M21" s="75" t="s">
        <v>724</v>
      </c>
      <c r="N21" s="75" t="s">
        <v>725</v>
      </c>
      <c r="O21" s="76" t="s">
        <v>726</v>
      </c>
    </row>
    <row r="23" spans="1:15">
      <c r="A23" s="453" t="s">
        <v>2032</v>
      </c>
      <c r="B23" s="454"/>
      <c r="C23" s="454"/>
      <c r="D23" s="454"/>
      <c r="E23" s="454"/>
      <c r="F23" s="454"/>
      <c r="G23" s="454"/>
      <c r="H23" s="454"/>
      <c r="I23" s="454"/>
      <c r="J23" s="454"/>
      <c r="K23" s="454"/>
      <c r="L23" s="454"/>
      <c r="M23" s="454"/>
      <c r="N23" s="454"/>
      <c r="O23" s="455"/>
    </row>
    <row r="24" spans="1:15">
      <c r="A24" s="125" t="s">
        <v>25</v>
      </c>
      <c r="B24" s="75">
        <v>1</v>
      </c>
      <c r="C24" s="75">
        <v>2</v>
      </c>
      <c r="D24" s="75">
        <v>3</v>
      </c>
      <c r="E24" s="75">
        <v>4</v>
      </c>
      <c r="F24" s="75">
        <v>5</v>
      </c>
      <c r="G24" s="75">
        <v>6</v>
      </c>
      <c r="H24" s="75">
        <v>7</v>
      </c>
      <c r="I24" s="75">
        <v>8</v>
      </c>
      <c r="J24" s="75">
        <v>9</v>
      </c>
      <c r="K24" s="75">
        <v>10</v>
      </c>
      <c r="L24" s="75">
        <v>11</v>
      </c>
      <c r="M24" s="75">
        <v>12</v>
      </c>
      <c r="N24" s="75">
        <v>13</v>
      </c>
      <c r="O24" s="76">
        <v>14</v>
      </c>
    </row>
    <row r="25" spans="1:15">
      <c r="A25" s="74" t="s">
        <v>45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6"/>
    </row>
    <row r="26" spans="1:15">
      <c r="A26" s="72" t="s">
        <v>28</v>
      </c>
      <c r="B26" s="212" t="s">
        <v>727</v>
      </c>
      <c r="C26" s="213" t="s">
        <v>728</v>
      </c>
      <c r="D26" s="213" t="s">
        <v>729</v>
      </c>
      <c r="E26" s="213" t="s">
        <v>730</v>
      </c>
      <c r="F26" s="213" t="s">
        <v>731</v>
      </c>
      <c r="G26" s="213" t="s">
        <v>732</v>
      </c>
      <c r="H26" s="213" t="s">
        <v>733</v>
      </c>
      <c r="I26" s="213" t="s">
        <v>734</v>
      </c>
      <c r="J26" s="213" t="s">
        <v>735</v>
      </c>
      <c r="K26" s="213" t="s">
        <v>736</v>
      </c>
      <c r="L26" s="213" t="s">
        <v>737</v>
      </c>
      <c r="M26" s="213" t="s">
        <v>738</v>
      </c>
      <c r="N26" s="213" t="s">
        <v>739</v>
      </c>
      <c r="O26" s="214" t="s">
        <v>740</v>
      </c>
    </row>
    <row r="27" spans="1:15">
      <c r="A27" s="72" t="s">
        <v>29</v>
      </c>
      <c r="B27" s="71" t="s">
        <v>741</v>
      </c>
      <c r="C27" s="216" t="s">
        <v>742</v>
      </c>
      <c r="D27" s="216" t="s">
        <v>743</v>
      </c>
      <c r="E27" s="216" t="s">
        <v>744</v>
      </c>
      <c r="F27" s="216" t="s">
        <v>696</v>
      </c>
      <c r="G27" s="65" t="s">
        <v>745</v>
      </c>
      <c r="H27" s="216" t="s">
        <v>695</v>
      </c>
      <c r="I27" s="65" t="s">
        <v>746</v>
      </c>
      <c r="J27" s="116" t="s">
        <v>747</v>
      </c>
      <c r="K27" s="65" t="s">
        <v>748</v>
      </c>
      <c r="L27" s="65" t="s">
        <v>749</v>
      </c>
      <c r="M27" s="216" t="s">
        <v>750</v>
      </c>
      <c r="N27" s="65" t="s">
        <v>751</v>
      </c>
      <c r="O27" s="66" t="s">
        <v>752</v>
      </c>
    </row>
    <row r="28" spans="1:15">
      <c r="A28" s="72" t="s">
        <v>30</v>
      </c>
      <c r="B28" s="71" t="s">
        <v>353</v>
      </c>
      <c r="C28" s="65" t="s">
        <v>753</v>
      </c>
      <c r="D28" s="65" t="s">
        <v>354</v>
      </c>
      <c r="E28" s="65" t="s">
        <v>754</v>
      </c>
      <c r="F28" s="65" t="s">
        <v>355</v>
      </c>
      <c r="G28" s="65" t="s">
        <v>380</v>
      </c>
      <c r="H28" s="65" t="s">
        <v>354</v>
      </c>
      <c r="I28" s="65" t="s">
        <v>356</v>
      </c>
      <c r="J28" s="65" t="s">
        <v>755</v>
      </c>
      <c r="K28" s="65" t="s">
        <v>347</v>
      </c>
      <c r="L28" s="65" t="s">
        <v>357</v>
      </c>
      <c r="M28" s="65" t="s">
        <v>358</v>
      </c>
      <c r="N28" s="65" t="s">
        <v>756</v>
      </c>
      <c r="O28" s="66" t="s">
        <v>359</v>
      </c>
    </row>
    <row r="29" spans="1:15">
      <c r="A29" s="72" t="s">
        <v>31</v>
      </c>
      <c r="B29" s="71" t="s">
        <v>757</v>
      </c>
      <c r="C29" s="65" t="s">
        <v>758</v>
      </c>
      <c r="D29" s="65" t="s">
        <v>759</v>
      </c>
      <c r="E29" s="65" t="s">
        <v>760</v>
      </c>
      <c r="F29" s="65" t="s">
        <v>761</v>
      </c>
      <c r="G29" s="65" t="s">
        <v>762</v>
      </c>
      <c r="H29" s="65" t="s">
        <v>360</v>
      </c>
      <c r="I29" s="65" t="s">
        <v>361</v>
      </c>
      <c r="J29" s="65" t="s">
        <v>362</v>
      </c>
      <c r="K29" s="65" t="s">
        <v>763</v>
      </c>
      <c r="L29" s="65" t="s">
        <v>363</v>
      </c>
      <c r="M29" s="65" t="s">
        <v>764</v>
      </c>
      <c r="N29" s="65" t="s">
        <v>765</v>
      </c>
      <c r="O29" s="66" t="s">
        <v>364</v>
      </c>
    </row>
    <row r="30" spans="1:15">
      <c r="A30" s="72" t="s">
        <v>32</v>
      </c>
      <c r="B30" s="71" t="s">
        <v>766</v>
      </c>
      <c r="C30" s="65" t="s">
        <v>767</v>
      </c>
      <c r="D30" s="65" t="s">
        <v>768</v>
      </c>
      <c r="E30" s="65" t="s">
        <v>365</v>
      </c>
      <c r="F30" s="65" t="s">
        <v>769</v>
      </c>
      <c r="G30" s="65" t="s">
        <v>770</v>
      </c>
      <c r="H30" s="65" t="s">
        <v>771</v>
      </c>
      <c r="I30" s="65" t="s">
        <v>772</v>
      </c>
      <c r="J30" s="65" t="s">
        <v>366</v>
      </c>
      <c r="K30" s="65" t="s">
        <v>773</v>
      </c>
      <c r="L30" s="65" t="s">
        <v>774</v>
      </c>
      <c r="M30" s="65" t="s">
        <v>775</v>
      </c>
      <c r="N30" s="65" t="s">
        <v>776</v>
      </c>
      <c r="O30" s="66" t="s">
        <v>367</v>
      </c>
    </row>
    <row r="31" spans="1:15">
      <c r="A31" s="72" t="s">
        <v>33</v>
      </c>
      <c r="B31" s="71" t="s">
        <v>777</v>
      </c>
      <c r="C31" s="65" t="s">
        <v>778</v>
      </c>
      <c r="D31" s="65" t="s">
        <v>779</v>
      </c>
      <c r="E31" s="65" t="s">
        <v>780</v>
      </c>
      <c r="F31" s="65" t="s">
        <v>781</v>
      </c>
      <c r="G31" s="65" t="s">
        <v>782</v>
      </c>
      <c r="H31" s="65" t="s">
        <v>783</v>
      </c>
      <c r="I31" s="65" t="s">
        <v>723</v>
      </c>
      <c r="J31" s="65" t="s">
        <v>784</v>
      </c>
      <c r="K31" s="65" t="s">
        <v>724</v>
      </c>
      <c r="L31" s="65" t="s">
        <v>785</v>
      </c>
      <c r="M31" s="65" t="s">
        <v>786</v>
      </c>
      <c r="N31" s="65" t="s">
        <v>787</v>
      </c>
      <c r="O31" s="66">
        <v>0.16500000000000001</v>
      </c>
    </row>
    <row r="32" spans="1:15">
      <c r="A32" s="72" t="s">
        <v>34</v>
      </c>
      <c r="B32" s="71" t="s">
        <v>788</v>
      </c>
      <c r="C32" s="65" t="s">
        <v>789</v>
      </c>
      <c r="D32" s="65" t="s">
        <v>790</v>
      </c>
      <c r="E32" s="65" t="s">
        <v>791</v>
      </c>
      <c r="F32" s="65" t="s">
        <v>792</v>
      </c>
      <c r="G32" s="65" t="s">
        <v>793</v>
      </c>
      <c r="H32" s="65" t="s">
        <v>794</v>
      </c>
      <c r="I32" s="65" t="s">
        <v>795</v>
      </c>
      <c r="J32" s="115" t="s">
        <v>796</v>
      </c>
      <c r="K32" s="65" t="s">
        <v>797</v>
      </c>
      <c r="L32" s="65" t="s">
        <v>798</v>
      </c>
      <c r="M32" s="65" t="s">
        <v>688</v>
      </c>
      <c r="N32" s="65" t="s">
        <v>799</v>
      </c>
      <c r="O32" s="66" t="s">
        <v>689</v>
      </c>
    </row>
    <row r="33" spans="1:15">
      <c r="A33" s="72" t="s">
        <v>35</v>
      </c>
      <c r="B33" s="78" t="s">
        <v>800</v>
      </c>
      <c r="C33" s="65" t="s">
        <v>640</v>
      </c>
      <c r="D33" s="65" t="s">
        <v>801</v>
      </c>
      <c r="E33" s="65" t="s">
        <v>644</v>
      </c>
      <c r="F33" s="65" t="s">
        <v>802</v>
      </c>
      <c r="G33" s="65" t="s">
        <v>803</v>
      </c>
      <c r="H33" s="65" t="s">
        <v>804</v>
      </c>
      <c r="I33" s="65" t="s">
        <v>805</v>
      </c>
      <c r="J33" s="65" t="s">
        <v>806</v>
      </c>
      <c r="K33" s="65" t="s">
        <v>807</v>
      </c>
      <c r="L33" s="65" t="s">
        <v>808</v>
      </c>
      <c r="M33" s="65" t="s">
        <v>809</v>
      </c>
      <c r="N33" s="65" t="s">
        <v>810</v>
      </c>
      <c r="O33" s="66" t="s">
        <v>811</v>
      </c>
    </row>
    <row r="34" spans="1:15">
      <c r="A34" s="72" t="s">
        <v>36</v>
      </c>
      <c r="B34" s="77" t="s">
        <v>563</v>
      </c>
      <c r="C34" s="116" t="s">
        <v>675</v>
      </c>
      <c r="D34" s="116" t="s">
        <v>675</v>
      </c>
      <c r="E34" s="116" t="s">
        <v>563</v>
      </c>
      <c r="F34" s="116" t="s">
        <v>812</v>
      </c>
      <c r="G34" s="116" t="s">
        <v>813</v>
      </c>
      <c r="H34" s="116" t="s">
        <v>814</v>
      </c>
      <c r="I34" s="116" t="s">
        <v>653</v>
      </c>
      <c r="J34" s="116" t="s">
        <v>672</v>
      </c>
      <c r="K34" s="116" t="s">
        <v>674</v>
      </c>
      <c r="L34" s="116" t="s">
        <v>815</v>
      </c>
      <c r="M34" s="116" t="s">
        <v>816</v>
      </c>
      <c r="N34" s="116" t="s">
        <v>657</v>
      </c>
      <c r="O34" s="67" t="s">
        <v>817</v>
      </c>
    </row>
    <row r="35" spans="1:15">
      <c r="A35" s="72" t="s">
        <v>37</v>
      </c>
      <c r="B35" s="78" t="s">
        <v>818</v>
      </c>
      <c r="C35" s="115" t="s">
        <v>819</v>
      </c>
      <c r="D35" s="115" t="s">
        <v>820</v>
      </c>
      <c r="E35" s="115" t="s">
        <v>821</v>
      </c>
      <c r="F35" s="65" t="s">
        <v>625</v>
      </c>
      <c r="G35" s="65" t="s">
        <v>822</v>
      </c>
      <c r="H35" s="65" t="s">
        <v>823</v>
      </c>
      <c r="I35" s="65" t="s">
        <v>622</v>
      </c>
      <c r="J35" s="65" t="s">
        <v>824</v>
      </c>
      <c r="K35" s="65" t="s">
        <v>825</v>
      </c>
      <c r="L35" s="65" t="s">
        <v>826</v>
      </c>
      <c r="M35" s="65" t="s">
        <v>827</v>
      </c>
      <c r="N35" s="65" t="s">
        <v>828</v>
      </c>
      <c r="O35" s="66" t="s">
        <v>828</v>
      </c>
    </row>
    <row r="36" spans="1:15">
      <c r="A36" s="72" t="s">
        <v>38</v>
      </c>
      <c r="B36" s="215" t="s">
        <v>829</v>
      </c>
      <c r="C36" s="216" t="s">
        <v>830</v>
      </c>
      <c r="D36" s="216" t="s">
        <v>831</v>
      </c>
      <c r="E36" s="216" t="s">
        <v>832</v>
      </c>
      <c r="F36" s="216" t="s">
        <v>833</v>
      </c>
      <c r="G36" s="216" t="s">
        <v>834</v>
      </c>
      <c r="H36" s="216" t="s">
        <v>835</v>
      </c>
      <c r="I36" s="216" t="s">
        <v>836</v>
      </c>
      <c r="J36" s="216" t="s">
        <v>837</v>
      </c>
      <c r="K36" s="216" t="s">
        <v>838</v>
      </c>
      <c r="L36" s="216" t="s">
        <v>829</v>
      </c>
      <c r="M36" s="216" t="s">
        <v>839</v>
      </c>
      <c r="N36" s="216" t="s">
        <v>840</v>
      </c>
      <c r="O36" s="217" t="s">
        <v>841</v>
      </c>
    </row>
    <row r="37" spans="1:15">
      <c r="A37" s="315" t="s">
        <v>39</v>
      </c>
      <c r="B37" s="215" t="s">
        <v>842</v>
      </c>
      <c r="C37" s="216" t="s">
        <v>843</v>
      </c>
      <c r="D37" s="216" t="s">
        <v>844</v>
      </c>
      <c r="E37" s="216" t="s">
        <v>845</v>
      </c>
      <c r="F37" s="216" t="s">
        <v>678</v>
      </c>
      <c r="G37" s="216" t="s">
        <v>677</v>
      </c>
      <c r="H37" s="216" t="s">
        <v>677</v>
      </c>
      <c r="I37" s="216" t="s">
        <v>678</v>
      </c>
      <c r="J37" s="216" t="s">
        <v>565</v>
      </c>
      <c r="K37" s="216" t="s">
        <v>846</v>
      </c>
      <c r="L37" s="216" t="s">
        <v>847</v>
      </c>
      <c r="M37" s="216" t="s">
        <v>847</v>
      </c>
      <c r="N37" s="216" t="s">
        <v>848</v>
      </c>
      <c r="O37" s="217" t="s">
        <v>849</v>
      </c>
    </row>
    <row r="38" spans="1:15">
      <c r="A38" s="315" t="s">
        <v>40</v>
      </c>
      <c r="B38" s="162" t="s">
        <v>850</v>
      </c>
      <c r="C38" s="163" t="s">
        <v>851</v>
      </c>
      <c r="D38" s="163" t="s">
        <v>852</v>
      </c>
      <c r="E38" s="163" t="s">
        <v>853</v>
      </c>
      <c r="F38" s="216" t="s">
        <v>854</v>
      </c>
      <c r="G38" s="216" t="s">
        <v>855</v>
      </c>
      <c r="H38" s="216" t="s">
        <v>856</v>
      </c>
      <c r="I38" s="216" t="s">
        <v>857</v>
      </c>
      <c r="J38" s="216" t="s">
        <v>858</v>
      </c>
      <c r="K38" s="216" t="s">
        <v>859</v>
      </c>
      <c r="L38" s="216" t="s">
        <v>860</v>
      </c>
      <c r="M38" s="216" t="s">
        <v>861</v>
      </c>
      <c r="N38" s="216" t="s">
        <v>862</v>
      </c>
      <c r="O38" s="217" t="s">
        <v>863</v>
      </c>
    </row>
    <row r="39" spans="1:15">
      <c r="A39" s="72" t="s">
        <v>41</v>
      </c>
      <c r="B39" s="215" t="s">
        <v>864</v>
      </c>
      <c r="C39" s="216" t="s">
        <v>865</v>
      </c>
      <c r="D39" s="216" t="s">
        <v>866</v>
      </c>
      <c r="E39" s="216" t="s">
        <v>864</v>
      </c>
      <c r="F39" s="216" t="s">
        <v>867</v>
      </c>
      <c r="G39" s="216" t="s">
        <v>868</v>
      </c>
      <c r="H39" s="216" t="s">
        <v>869</v>
      </c>
      <c r="I39" s="216" t="s">
        <v>694</v>
      </c>
      <c r="J39" s="216" t="s">
        <v>869</v>
      </c>
      <c r="K39" s="216" t="s">
        <v>870</v>
      </c>
      <c r="L39" s="216" t="s">
        <v>871</v>
      </c>
      <c r="M39" s="216" t="s">
        <v>872</v>
      </c>
      <c r="N39" s="216" t="s">
        <v>564</v>
      </c>
      <c r="O39" s="66" t="s">
        <v>873</v>
      </c>
    </row>
    <row r="40" spans="1:15">
      <c r="A40" s="72" t="s">
        <v>42</v>
      </c>
      <c r="B40" s="162" t="s">
        <v>554</v>
      </c>
      <c r="C40" s="163" t="s">
        <v>874</v>
      </c>
      <c r="D40" s="163" t="s">
        <v>552</v>
      </c>
      <c r="E40" s="163" t="s">
        <v>875</v>
      </c>
      <c r="F40" s="216" t="s">
        <v>876</v>
      </c>
      <c r="G40" s="216" t="s">
        <v>829</v>
      </c>
      <c r="H40" s="216" t="s">
        <v>877</v>
      </c>
      <c r="I40" s="216" t="s">
        <v>878</v>
      </c>
      <c r="J40" s="216" t="s">
        <v>879</v>
      </c>
      <c r="K40" s="216" t="s">
        <v>880</v>
      </c>
      <c r="L40" s="216" t="s">
        <v>881</v>
      </c>
      <c r="M40" s="163" t="s">
        <v>553</v>
      </c>
      <c r="N40" s="163" t="s">
        <v>557</v>
      </c>
      <c r="O40" s="217" t="s">
        <v>882</v>
      </c>
    </row>
    <row r="41" spans="1:15">
      <c r="A41" s="72" t="s">
        <v>43</v>
      </c>
      <c r="B41" s="215" t="s">
        <v>865</v>
      </c>
      <c r="C41" s="216" t="s">
        <v>883</v>
      </c>
      <c r="D41" s="216" t="s">
        <v>884</v>
      </c>
      <c r="E41" s="216" t="s">
        <v>652</v>
      </c>
      <c r="F41" s="216" t="s">
        <v>885</v>
      </c>
      <c r="G41" s="216" t="s">
        <v>886</v>
      </c>
      <c r="H41" s="216" t="s">
        <v>887</v>
      </c>
      <c r="I41" s="216" t="s">
        <v>887</v>
      </c>
      <c r="J41" s="216" t="s">
        <v>694</v>
      </c>
      <c r="K41" s="216" t="s">
        <v>888</v>
      </c>
      <c r="L41" s="216" t="s">
        <v>741</v>
      </c>
      <c r="M41" s="216" t="s">
        <v>656</v>
      </c>
      <c r="N41" s="216" t="s">
        <v>864</v>
      </c>
      <c r="O41" s="66" t="s">
        <v>889</v>
      </c>
    </row>
    <row r="42" spans="1:15">
      <c r="A42" s="74" t="s">
        <v>44</v>
      </c>
      <c r="B42" s="73" t="s">
        <v>890</v>
      </c>
      <c r="C42" s="75" t="s">
        <v>807</v>
      </c>
      <c r="D42" s="75" t="s">
        <v>891</v>
      </c>
      <c r="E42" s="75" t="s">
        <v>892</v>
      </c>
      <c r="F42" s="75" t="s">
        <v>893</v>
      </c>
      <c r="G42" s="75" t="s">
        <v>894</v>
      </c>
      <c r="H42" s="75" t="s">
        <v>895</v>
      </c>
      <c r="I42" s="75" t="s">
        <v>593</v>
      </c>
      <c r="J42" s="75" t="s">
        <v>896</v>
      </c>
      <c r="K42" s="75" t="s">
        <v>897</v>
      </c>
      <c r="L42" s="75" t="s">
        <v>898</v>
      </c>
      <c r="M42" s="75" t="s">
        <v>899</v>
      </c>
      <c r="N42" s="75" t="s">
        <v>900</v>
      </c>
      <c r="O42" s="76" t="s">
        <v>901</v>
      </c>
    </row>
  </sheetData>
  <mergeCells count="2">
    <mergeCell ref="A3:O3"/>
    <mergeCell ref="A23:O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A4994-ECE1-4285-995B-02C16BAB5BE8}">
  <dimension ref="A1:AF35"/>
  <sheetViews>
    <sheetView workbookViewId="0">
      <selection activeCell="X3" sqref="X3:AF3"/>
    </sheetView>
  </sheetViews>
  <sheetFormatPr defaultRowHeight="15"/>
  <cols>
    <col min="1" max="16384" width="9.140625" style="1"/>
  </cols>
  <sheetData>
    <row r="1" spans="1:32" ht="26.25">
      <c r="A1" s="313" t="s">
        <v>1002</v>
      </c>
    </row>
    <row r="3" spans="1:32">
      <c r="A3" s="444" t="s">
        <v>2033</v>
      </c>
      <c r="B3" s="445"/>
      <c r="C3" s="445"/>
      <c r="D3" s="445"/>
      <c r="E3" s="445"/>
      <c r="F3" s="445"/>
      <c r="G3" s="445"/>
      <c r="H3" s="445"/>
      <c r="I3" s="445"/>
      <c r="J3" s="445"/>
      <c r="K3" s="446"/>
      <c r="M3" s="453" t="s">
        <v>2034</v>
      </c>
      <c r="N3" s="454"/>
      <c r="O3" s="454"/>
      <c r="P3" s="454"/>
      <c r="Q3" s="454"/>
      <c r="R3" s="454"/>
      <c r="S3" s="454"/>
      <c r="T3" s="454"/>
      <c r="U3" s="454"/>
      <c r="V3" s="454"/>
      <c r="W3" s="455"/>
      <c r="X3" s="453" t="s">
        <v>2035</v>
      </c>
      <c r="Y3" s="454"/>
      <c r="Z3" s="454"/>
      <c r="AA3" s="454"/>
      <c r="AB3" s="454"/>
      <c r="AC3" s="454"/>
      <c r="AD3" s="454"/>
      <c r="AE3" s="454"/>
      <c r="AF3" s="455"/>
    </row>
    <row r="4" spans="1:32">
      <c r="A4" s="165" t="s">
        <v>9</v>
      </c>
      <c r="B4" s="155">
        <v>1</v>
      </c>
      <c r="C4" s="155">
        <v>2</v>
      </c>
      <c r="D4" s="155">
        <v>3</v>
      </c>
      <c r="E4" s="155">
        <v>4</v>
      </c>
      <c r="F4" s="155">
        <v>5</v>
      </c>
      <c r="G4" s="155">
        <v>6</v>
      </c>
      <c r="H4" s="155">
        <v>7</v>
      </c>
      <c r="I4" s="155">
        <v>8</v>
      </c>
      <c r="J4" s="155">
        <v>9</v>
      </c>
      <c r="K4" s="156">
        <v>10</v>
      </c>
      <c r="M4" s="125" t="s">
        <v>9</v>
      </c>
      <c r="N4" s="159">
        <v>1</v>
      </c>
      <c r="O4" s="159">
        <v>2</v>
      </c>
      <c r="P4" s="159">
        <v>3</v>
      </c>
      <c r="Q4" s="159">
        <v>4</v>
      </c>
      <c r="R4" s="159">
        <v>5</v>
      </c>
      <c r="S4" s="159">
        <v>6</v>
      </c>
      <c r="T4" s="159">
        <v>7</v>
      </c>
      <c r="U4" s="159">
        <v>8</v>
      </c>
      <c r="V4" s="159">
        <v>9</v>
      </c>
      <c r="W4" s="160">
        <v>10</v>
      </c>
      <c r="X4" s="125" t="s">
        <v>9</v>
      </c>
      <c r="Y4" s="159">
        <v>11</v>
      </c>
      <c r="Z4" s="159">
        <v>12</v>
      </c>
      <c r="AA4" s="159">
        <v>13</v>
      </c>
      <c r="AB4" s="159">
        <v>14</v>
      </c>
      <c r="AC4" s="159">
        <v>15</v>
      </c>
      <c r="AD4" s="159">
        <v>16</v>
      </c>
      <c r="AE4" s="159">
        <v>17</v>
      </c>
      <c r="AF4" s="160">
        <v>18</v>
      </c>
    </row>
    <row r="5" spans="1:32">
      <c r="A5" s="46" t="s">
        <v>544</v>
      </c>
      <c r="B5" s="60">
        <v>61.136515292316382</v>
      </c>
      <c r="C5" s="60">
        <v>60.287199999999999</v>
      </c>
      <c r="D5" s="60">
        <v>60.592149035262807</v>
      </c>
      <c r="E5" s="60">
        <v>61.267665079966406</v>
      </c>
      <c r="F5" s="60">
        <v>61.704994776717548</v>
      </c>
      <c r="G5" s="60">
        <v>59.1873</v>
      </c>
      <c r="H5" s="60">
        <v>60.603687074176072</v>
      </c>
      <c r="I5" s="60">
        <v>59.762713011311739</v>
      </c>
      <c r="J5" s="60">
        <v>61.231598687775069</v>
      </c>
      <c r="K5" s="61">
        <v>60.374099999999999</v>
      </c>
      <c r="M5" s="74" t="s">
        <v>3</v>
      </c>
      <c r="N5" s="75" t="s">
        <v>55</v>
      </c>
      <c r="O5" s="75" t="s">
        <v>55</v>
      </c>
      <c r="P5" s="75" t="s">
        <v>55</v>
      </c>
      <c r="Q5" s="75" t="s">
        <v>55</v>
      </c>
      <c r="R5" s="75" t="s">
        <v>55</v>
      </c>
      <c r="S5" s="75" t="s">
        <v>55</v>
      </c>
      <c r="T5" s="75" t="s">
        <v>55</v>
      </c>
      <c r="U5" s="75" t="s">
        <v>56</v>
      </c>
      <c r="V5" s="75" t="s">
        <v>56</v>
      </c>
      <c r="W5" s="76" t="s">
        <v>56</v>
      </c>
      <c r="X5" s="74" t="s">
        <v>3</v>
      </c>
      <c r="Y5" s="75" t="s">
        <v>56</v>
      </c>
      <c r="Z5" s="75" t="s">
        <v>56</v>
      </c>
      <c r="AA5" s="75" t="s">
        <v>56</v>
      </c>
      <c r="AB5" s="75" t="s">
        <v>56</v>
      </c>
      <c r="AC5" s="75" t="s">
        <v>56</v>
      </c>
      <c r="AD5" s="75" t="s">
        <v>57</v>
      </c>
      <c r="AE5" s="75" t="s">
        <v>57</v>
      </c>
      <c r="AF5" s="76" t="s">
        <v>57</v>
      </c>
    </row>
    <row r="6" spans="1:32">
      <c r="A6" s="46" t="s">
        <v>545</v>
      </c>
      <c r="B6" s="60" t="s">
        <v>499</v>
      </c>
      <c r="C6" s="60" t="s">
        <v>499</v>
      </c>
      <c r="D6" s="60" t="s">
        <v>499</v>
      </c>
      <c r="E6" s="60" t="s">
        <v>499</v>
      </c>
      <c r="F6" s="60" t="s">
        <v>499</v>
      </c>
      <c r="G6" s="60" t="s">
        <v>499</v>
      </c>
      <c r="H6" s="60">
        <v>2.454095629971461E-2</v>
      </c>
      <c r="I6" s="60" t="s">
        <v>499</v>
      </c>
      <c r="J6" s="60" t="s">
        <v>499</v>
      </c>
      <c r="K6" s="61" t="s">
        <v>499</v>
      </c>
      <c r="M6" s="74" t="s">
        <v>2</v>
      </c>
      <c r="N6" s="75" t="s">
        <v>4</v>
      </c>
      <c r="O6" s="75" t="s">
        <v>4</v>
      </c>
      <c r="P6" s="75" t="s">
        <v>4</v>
      </c>
      <c r="Q6" s="75" t="s">
        <v>4</v>
      </c>
      <c r="R6" s="75" t="s">
        <v>4</v>
      </c>
      <c r="S6" s="75" t="s">
        <v>4</v>
      </c>
      <c r="T6" s="75" t="s">
        <v>5</v>
      </c>
      <c r="U6" s="75" t="s">
        <v>4</v>
      </c>
      <c r="V6" s="75" t="s">
        <v>4</v>
      </c>
      <c r="W6" s="76" t="s">
        <v>4</v>
      </c>
      <c r="X6" s="74" t="s">
        <v>2</v>
      </c>
      <c r="Y6" s="75" t="s">
        <v>4</v>
      </c>
      <c r="Z6" s="75" t="s">
        <v>4</v>
      </c>
      <c r="AA6" s="75" t="s">
        <v>5</v>
      </c>
      <c r="AB6" s="75" t="s">
        <v>5</v>
      </c>
      <c r="AC6" s="75" t="s">
        <v>5</v>
      </c>
      <c r="AD6" s="75" t="s">
        <v>4</v>
      </c>
      <c r="AE6" s="75" t="s">
        <v>4</v>
      </c>
      <c r="AF6" s="76" t="s">
        <v>4</v>
      </c>
    </row>
    <row r="7" spans="1:32">
      <c r="A7" s="46" t="s">
        <v>546</v>
      </c>
      <c r="B7" s="60">
        <v>25.809545058193091</v>
      </c>
      <c r="C7" s="60">
        <v>25.380099999999999</v>
      </c>
      <c r="D7" s="60">
        <v>25.965504887660579</v>
      </c>
      <c r="E7" s="60">
        <v>26.069375586777134</v>
      </c>
      <c r="F7" s="60">
        <v>26.316998642152612</v>
      </c>
      <c r="G7" s="60">
        <v>25.424099999999999</v>
      </c>
      <c r="H7" s="60">
        <v>24.755178397414202</v>
      </c>
      <c r="I7" s="60">
        <v>25.312628478334641</v>
      </c>
      <c r="J7" s="60">
        <v>25.502044846301096</v>
      </c>
      <c r="K7" s="61">
        <v>25.661000000000001</v>
      </c>
      <c r="M7" s="72" t="s">
        <v>7</v>
      </c>
      <c r="N7" s="65"/>
      <c r="O7" s="65"/>
      <c r="P7" s="65"/>
      <c r="Q7" s="65"/>
      <c r="R7" s="65"/>
      <c r="S7" s="65"/>
      <c r="T7" s="65"/>
      <c r="U7" s="65"/>
      <c r="V7" s="65"/>
      <c r="W7" s="66"/>
      <c r="X7" s="72" t="s">
        <v>7</v>
      </c>
      <c r="Y7" s="65"/>
      <c r="Z7" s="65"/>
      <c r="AA7" s="65"/>
      <c r="AB7" s="65"/>
      <c r="AC7" s="65"/>
      <c r="AD7" s="65"/>
      <c r="AE7" s="65"/>
      <c r="AF7" s="66"/>
    </row>
    <row r="8" spans="1:32">
      <c r="A8" s="46" t="s">
        <v>547</v>
      </c>
      <c r="B8" s="60">
        <v>2.2515791757582709E-3</v>
      </c>
      <c r="C8" s="60">
        <v>1.8200000000000001E-2</v>
      </c>
      <c r="D8" s="60" t="s">
        <v>499</v>
      </c>
      <c r="E8" s="60" t="s">
        <v>499</v>
      </c>
      <c r="F8" s="60" t="s">
        <v>499</v>
      </c>
      <c r="G8" s="60" t="s">
        <v>499</v>
      </c>
      <c r="H8" s="60" t="s">
        <v>499</v>
      </c>
      <c r="I8" s="60" t="s">
        <v>499</v>
      </c>
      <c r="J8" s="60" t="s">
        <v>499</v>
      </c>
      <c r="K8" s="61" t="s">
        <v>499</v>
      </c>
      <c r="M8" s="72" t="s">
        <v>544</v>
      </c>
      <c r="N8" s="116">
        <v>62.523800000000001</v>
      </c>
      <c r="O8" s="116">
        <v>62.920200000000001</v>
      </c>
      <c r="P8" s="116">
        <v>63.260300000000001</v>
      </c>
      <c r="Q8" s="116">
        <v>61.288800000000002</v>
      </c>
      <c r="R8" s="116">
        <v>61.427100000000003</v>
      </c>
      <c r="S8" s="116">
        <v>62.634599999999999</v>
      </c>
      <c r="T8" s="116">
        <v>59.158700000000003</v>
      </c>
      <c r="U8" s="116">
        <v>62.046100000000003</v>
      </c>
      <c r="V8" s="116">
        <v>60.825899999999997</v>
      </c>
      <c r="W8" s="67">
        <v>64.575900000000004</v>
      </c>
      <c r="X8" s="72" t="s">
        <v>544</v>
      </c>
      <c r="Y8" s="116">
        <v>59.864600000000003</v>
      </c>
      <c r="Z8" s="116">
        <v>60.958599999999997</v>
      </c>
      <c r="AA8" s="116">
        <v>61.094299999999997</v>
      </c>
      <c r="AB8" s="116">
        <v>60.450200000000002</v>
      </c>
      <c r="AC8" s="116">
        <v>61.0075</v>
      </c>
      <c r="AD8" s="116">
        <v>61.103999999999999</v>
      </c>
      <c r="AE8" s="116">
        <v>61.259799999999998</v>
      </c>
      <c r="AF8" s="67">
        <v>65.065600000000003</v>
      </c>
    </row>
    <row r="9" spans="1:32">
      <c r="A9" s="46" t="s">
        <v>10</v>
      </c>
      <c r="B9" s="60">
        <v>1.6375121278241967E-2</v>
      </c>
      <c r="C9" s="60">
        <v>2.3900000000000001E-2</v>
      </c>
      <c r="D9" s="60">
        <v>2.2211986283842574E-2</v>
      </c>
      <c r="E9" s="60">
        <v>1.0911995783440121E-2</v>
      </c>
      <c r="F9" s="60">
        <v>1.8441174713131558E-2</v>
      </c>
      <c r="G9" s="60">
        <v>1.9599999999999999E-2</v>
      </c>
      <c r="H9" s="60">
        <v>1.4315557841500189E-2</v>
      </c>
      <c r="I9" s="60">
        <v>8.5096872023531847E-3</v>
      </c>
      <c r="J9" s="60">
        <v>2.7039289931858942E-2</v>
      </c>
      <c r="K9" s="61">
        <v>2.3099999999999999E-2</v>
      </c>
      <c r="M9" s="72" t="s">
        <v>545</v>
      </c>
      <c r="N9" s="116" t="s">
        <v>499</v>
      </c>
      <c r="O9" s="116">
        <v>1.7100000000000001E-2</v>
      </c>
      <c r="P9" s="116">
        <v>8.5000000000000006E-3</v>
      </c>
      <c r="Q9" s="116" t="s">
        <v>499</v>
      </c>
      <c r="R9" s="116">
        <v>1.4200000000000001E-2</v>
      </c>
      <c r="S9" s="116" t="s">
        <v>499</v>
      </c>
      <c r="T9" s="116">
        <v>5.0000000000000001E-3</v>
      </c>
      <c r="U9" s="116">
        <v>1.11E-2</v>
      </c>
      <c r="V9" s="116" t="s">
        <v>499</v>
      </c>
      <c r="W9" s="67" t="s">
        <v>499</v>
      </c>
      <c r="X9" s="72" t="s">
        <v>545</v>
      </c>
      <c r="Y9" s="116" t="s">
        <v>499</v>
      </c>
      <c r="Z9" s="116" t="s">
        <v>499</v>
      </c>
      <c r="AA9" s="116" t="s">
        <v>499</v>
      </c>
      <c r="AB9" s="116" t="s">
        <v>499</v>
      </c>
      <c r="AC9" s="116" t="s">
        <v>499</v>
      </c>
      <c r="AD9" s="116" t="s">
        <v>499</v>
      </c>
      <c r="AE9" s="116" t="s">
        <v>499</v>
      </c>
      <c r="AF9" s="67">
        <v>1.06E-2</v>
      </c>
    </row>
    <row r="10" spans="1:32">
      <c r="A10" s="46" t="s">
        <v>48</v>
      </c>
      <c r="B10" s="60">
        <v>0.16436527983035373</v>
      </c>
      <c r="C10" s="60">
        <v>4.4400000000000002E-2</v>
      </c>
      <c r="D10" s="60">
        <v>1.9448282921336813E-2</v>
      </c>
      <c r="E10" s="60">
        <v>3.7368438390460029E-2</v>
      </c>
      <c r="F10" s="60">
        <v>3.4409789688189613E-2</v>
      </c>
      <c r="G10" s="60">
        <v>1.44E-2</v>
      </c>
      <c r="H10" s="60">
        <v>2.2904892546400303E-2</v>
      </c>
      <c r="I10" s="60">
        <v>4.5521700214997761E-2</v>
      </c>
      <c r="J10" s="60">
        <v>7.3538674890434544E-2</v>
      </c>
      <c r="K10" s="61">
        <v>4.0000000000000002E-4</v>
      </c>
      <c r="M10" s="72" t="s">
        <v>546</v>
      </c>
      <c r="N10" s="116">
        <v>23.950600000000001</v>
      </c>
      <c r="O10" s="116">
        <v>24.158899999999999</v>
      </c>
      <c r="P10" s="116">
        <v>23.852499999999999</v>
      </c>
      <c r="Q10" s="116">
        <v>26.192499999999999</v>
      </c>
      <c r="R10" s="116">
        <v>26.536999999999999</v>
      </c>
      <c r="S10" s="116">
        <v>24.8203</v>
      </c>
      <c r="T10" s="116">
        <v>26.0334</v>
      </c>
      <c r="U10" s="116">
        <v>25.019600000000001</v>
      </c>
      <c r="V10" s="116">
        <v>25.531099999999999</v>
      </c>
      <c r="W10" s="67">
        <v>23.296600000000002</v>
      </c>
      <c r="X10" s="72" t="s">
        <v>546</v>
      </c>
      <c r="Y10" s="116">
        <v>26.463799999999999</v>
      </c>
      <c r="Z10" s="116">
        <v>25.6509</v>
      </c>
      <c r="AA10" s="116">
        <v>25.099699999999999</v>
      </c>
      <c r="AB10" s="116">
        <v>25.527899999999999</v>
      </c>
      <c r="AC10" s="116">
        <v>25.888200000000001</v>
      </c>
      <c r="AD10" s="116">
        <v>25.526599999999998</v>
      </c>
      <c r="AE10" s="116">
        <v>25.255099999999999</v>
      </c>
      <c r="AF10" s="67">
        <v>23.326799999999999</v>
      </c>
    </row>
    <row r="11" spans="1:32">
      <c r="A11" s="46" t="s">
        <v>11</v>
      </c>
      <c r="B11" s="60">
        <v>6.5356179356703361</v>
      </c>
      <c r="C11" s="60">
        <v>6.3806000000000003</v>
      </c>
      <c r="D11" s="60">
        <v>6.7455857515737749</v>
      </c>
      <c r="E11" s="60">
        <v>6.5076672211882141</v>
      </c>
      <c r="F11" s="60">
        <v>6.5269395685795342</v>
      </c>
      <c r="G11" s="60">
        <v>6.5948000000000002</v>
      </c>
      <c r="H11" s="60">
        <v>6.3758427006504377</v>
      </c>
      <c r="I11" s="60">
        <v>7.119429871462712</v>
      </c>
      <c r="J11" s="60">
        <v>6.3584324176505111</v>
      </c>
      <c r="K11" s="61">
        <v>6.5681000000000003</v>
      </c>
      <c r="M11" s="72" t="s">
        <v>547</v>
      </c>
      <c r="N11" s="116" t="s">
        <v>499</v>
      </c>
      <c r="O11" s="116" t="s">
        <v>499</v>
      </c>
      <c r="P11" s="116" t="s">
        <v>499</v>
      </c>
      <c r="Q11" s="116">
        <v>1.3299999999999999E-2</v>
      </c>
      <c r="R11" s="116" t="s">
        <v>499</v>
      </c>
      <c r="S11" s="116" t="s">
        <v>499</v>
      </c>
      <c r="T11" s="116" t="s">
        <v>499</v>
      </c>
      <c r="U11" s="116">
        <v>1.7299999999999999E-2</v>
      </c>
      <c r="V11" s="116" t="s">
        <v>499</v>
      </c>
      <c r="W11" s="67" t="s">
        <v>499</v>
      </c>
      <c r="X11" s="72" t="s">
        <v>547</v>
      </c>
      <c r="Y11" s="116" t="s">
        <v>499</v>
      </c>
      <c r="Z11" s="116">
        <v>1.9E-2</v>
      </c>
      <c r="AA11" s="116" t="s">
        <v>499</v>
      </c>
      <c r="AB11" s="116">
        <v>4.07E-2</v>
      </c>
      <c r="AC11" s="116" t="s">
        <v>499</v>
      </c>
      <c r="AD11" s="116" t="s">
        <v>499</v>
      </c>
      <c r="AE11" s="116" t="s">
        <v>499</v>
      </c>
      <c r="AF11" s="67">
        <v>8.8999999999999999E-3</v>
      </c>
    </row>
    <row r="12" spans="1:32">
      <c r="A12" s="46" t="s">
        <v>12</v>
      </c>
      <c r="B12" s="60">
        <v>1.0336795306890242E-2</v>
      </c>
      <c r="C12" s="60">
        <v>6.6E-3</v>
      </c>
      <c r="D12" s="60">
        <v>1.7094017094017096E-2</v>
      </c>
      <c r="E12" s="60">
        <v>2.9956516726236559E-2</v>
      </c>
      <c r="F12" s="60">
        <v>8.6539590832572684E-3</v>
      </c>
      <c r="G12" s="60" t="s">
        <v>499</v>
      </c>
      <c r="H12" s="60">
        <v>1.308851002651446E-2</v>
      </c>
      <c r="I12" s="60">
        <v>9.9450561280513133E-3</v>
      </c>
      <c r="J12" s="60">
        <v>2.9394985645619379E-2</v>
      </c>
      <c r="K12" s="61" t="s">
        <v>499</v>
      </c>
      <c r="M12" s="72" t="s">
        <v>10</v>
      </c>
      <c r="N12" s="116">
        <v>1.37E-2</v>
      </c>
      <c r="O12" s="116">
        <v>2.2800000000000001E-2</v>
      </c>
      <c r="P12" s="116">
        <v>8.3999999999999995E-3</v>
      </c>
      <c r="Q12" s="116">
        <v>1.9400000000000001E-2</v>
      </c>
      <c r="R12" s="116">
        <v>2.07E-2</v>
      </c>
      <c r="S12" s="116">
        <v>2.1899999999999999E-2</v>
      </c>
      <c r="T12" s="116">
        <v>2.5600000000000001E-2</v>
      </c>
      <c r="U12" s="116">
        <v>2.41E-2</v>
      </c>
      <c r="V12" s="116">
        <v>2.1600000000000001E-2</v>
      </c>
      <c r="W12" s="67">
        <v>0.26619999999999999</v>
      </c>
      <c r="X12" s="72" t="s">
        <v>10</v>
      </c>
      <c r="Y12" s="116">
        <v>1.41E-2</v>
      </c>
      <c r="Z12" s="116">
        <v>2.3199999999999998E-2</v>
      </c>
      <c r="AA12" s="116">
        <v>8.6E-3</v>
      </c>
      <c r="AB12" s="116">
        <v>1.2699999999999999E-2</v>
      </c>
      <c r="AC12" s="116">
        <v>1.44E-2</v>
      </c>
      <c r="AD12" s="116">
        <v>2.3099999999999999E-2</v>
      </c>
      <c r="AE12" s="116">
        <v>1.9599999999999999E-2</v>
      </c>
      <c r="AF12" s="67">
        <v>1.24E-2</v>
      </c>
    </row>
    <row r="13" spans="1:32">
      <c r="A13" s="46" t="s">
        <v>548</v>
      </c>
      <c r="B13" s="60">
        <v>6.0793661190553197</v>
      </c>
      <c r="C13" s="60">
        <v>7.4336000000000002</v>
      </c>
      <c r="D13" s="60">
        <v>6.49705716771585</v>
      </c>
      <c r="E13" s="60">
        <v>5.9378757432510332</v>
      </c>
      <c r="F13" s="60">
        <v>5.2008233623927786</v>
      </c>
      <c r="G13" s="60">
        <v>7.5641999999999996</v>
      </c>
      <c r="H13" s="60">
        <v>8.0072027706739668</v>
      </c>
      <c r="I13" s="60">
        <v>7.5518860235051912</v>
      </c>
      <c r="J13" s="60">
        <v>6.5521115739427271</v>
      </c>
      <c r="K13" s="61">
        <v>7.0915999999999997</v>
      </c>
      <c r="M13" s="72" t="s">
        <v>48</v>
      </c>
      <c r="N13" s="116">
        <v>0.57330000000000003</v>
      </c>
      <c r="O13" s="116">
        <v>0.63280000000000003</v>
      </c>
      <c r="P13" s="116">
        <v>0.3276</v>
      </c>
      <c r="Q13" s="116">
        <v>0.10979999999999999</v>
      </c>
      <c r="R13" s="116">
        <v>0.1154</v>
      </c>
      <c r="S13" s="116">
        <v>0.4461</v>
      </c>
      <c r="T13" s="116">
        <v>0.61519999999999997</v>
      </c>
      <c r="U13" s="116">
        <v>6.7000000000000002E-3</v>
      </c>
      <c r="V13" s="116">
        <v>2.1399999999999999E-2</v>
      </c>
      <c r="W13" s="67">
        <v>0.41570000000000001</v>
      </c>
      <c r="X13" s="72" t="s">
        <v>48</v>
      </c>
      <c r="Y13" s="116" t="s">
        <v>499</v>
      </c>
      <c r="Z13" s="116">
        <v>3.39E-2</v>
      </c>
      <c r="AA13" s="116">
        <v>4.1799999999999997E-2</v>
      </c>
      <c r="AB13" s="116">
        <v>1.8800000000000001E-2</v>
      </c>
      <c r="AC13" s="116">
        <v>2.9399999999999999E-2</v>
      </c>
      <c r="AD13" s="116" t="s">
        <v>499</v>
      </c>
      <c r="AE13" s="116">
        <v>3.5200000000000002E-2</v>
      </c>
      <c r="AF13" s="67">
        <v>0.20910000000000001</v>
      </c>
    </row>
    <row r="14" spans="1:32">
      <c r="A14" s="46" t="s">
        <v>549</v>
      </c>
      <c r="B14" s="60">
        <v>0.24583150818960753</v>
      </c>
      <c r="C14" s="60">
        <v>0.20030000000000001</v>
      </c>
      <c r="D14" s="60">
        <v>0.1383898868928809</v>
      </c>
      <c r="E14" s="60">
        <v>0.1391794179170853</v>
      </c>
      <c r="F14" s="60">
        <v>0.18626616693487072</v>
      </c>
      <c r="G14" s="60">
        <v>0.19040000000000001</v>
      </c>
      <c r="H14" s="60">
        <v>0.18313688638662029</v>
      </c>
      <c r="I14" s="60">
        <v>0.18536764411872961</v>
      </c>
      <c r="J14" s="60">
        <v>0.22583952386268547</v>
      </c>
      <c r="K14" s="61">
        <v>0.10249999999999999</v>
      </c>
      <c r="M14" s="72" t="s">
        <v>11</v>
      </c>
      <c r="N14" s="116">
        <v>5.5259</v>
      </c>
      <c r="O14" s="116">
        <v>4.8998999999999997</v>
      </c>
      <c r="P14" s="116">
        <v>4.9337</v>
      </c>
      <c r="Q14" s="116">
        <v>6.5971000000000002</v>
      </c>
      <c r="R14" s="116">
        <v>6.1124999999999998</v>
      </c>
      <c r="S14" s="116">
        <v>5.2679</v>
      </c>
      <c r="T14" s="116">
        <v>8.0975999999999999</v>
      </c>
      <c r="U14" s="116">
        <v>5.9774000000000003</v>
      </c>
      <c r="V14" s="116">
        <v>6.6571999999999996</v>
      </c>
      <c r="W14" s="67">
        <v>2.8199000000000001</v>
      </c>
      <c r="X14" s="72" t="s">
        <v>11</v>
      </c>
      <c r="Y14" s="116">
        <v>7.3170999999999999</v>
      </c>
      <c r="Z14" s="116">
        <v>6.8372000000000002</v>
      </c>
      <c r="AA14" s="116">
        <v>6.3643999999999998</v>
      </c>
      <c r="AB14" s="116">
        <v>6.7937000000000003</v>
      </c>
      <c r="AC14" s="116">
        <v>6.0542999999999996</v>
      </c>
      <c r="AD14" s="116">
        <v>6.6348000000000003</v>
      </c>
      <c r="AE14" s="116">
        <v>6.2088999999999999</v>
      </c>
      <c r="AF14" s="67">
        <v>5.0766999999999998</v>
      </c>
    </row>
    <row r="15" spans="1:32">
      <c r="A15" s="46" t="s">
        <v>13</v>
      </c>
      <c r="B15" s="60">
        <v>100</v>
      </c>
      <c r="C15" s="60">
        <v>99.774900000000002</v>
      </c>
      <c r="D15" s="60">
        <v>100</v>
      </c>
      <c r="E15" s="60">
        <v>100</v>
      </c>
      <c r="F15" s="60">
        <v>100</v>
      </c>
      <c r="G15" s="60">
        <v>99.000299999999996</v>
      </c>
      <c r="H15" s="60">
        <v>100</v>
      </c>
      <c r="I15" s="60">
        <v>100</v>
      </c>
      <c r="J15" s="60">
        <v>100</v>
      </c>
      <c r="K15" s="61">
        <v>99.820899999999995</v>
      </c>
      <c r="M15" s="72" t="s">
        <v>12</v>
      </c>
      <c r="N15" s="116">
        <v>1.8700000000000001E-2</v>
      </c>
      <c r="O15" s="116">
        <v>4.1799999999999997E-2</v>
      </c>
      <c r="P15" s="116" t="s">
        <v>499</v>
      </c>
      <c r="Q15" s="116" t="s">
        <v>499</v>
      </c>
      <c r="R15" s="116" t="s">
        <v>499</v>
      </c>
      <c r="S15" s="116">
        <v>1.78E-2</v>
      </c>
      <c r="T15" s="116">
        <v>4.1700000000000001E-2</v>
      </c>
      <c r="U15" s="116" t="s">
        <v>499</v>
      </c>
      <c r="V15" s="116" t="s">
        <v>499</v>
      </c>
      <c r="W15" s="67">
        <v>1.35E-2</v>
      </c>
      <c r="X15" s="72" t="s">
        <v>12</v>
      </c>
      <c r="Y15" s="116">
        <v>1.09E-2</v>
      </c>
      <c r="Z15" s="116">
        <v>7.7999999999999996E-3</v>
      </c>
      <c r="AA15" s="116" t="s">
        <v>499</v>
      </c>
      <c r="AB15" s="116" t="s">
        <v>499</v>
      </c>
      <c r="AC15" s="116" t="s">
        <v>499</v>
      </c>
      <c r="AD15" s="116">
        <v>1.0500000000000001E-2</v>
      </c>
      <c r="AE15" s="116">
        <v>2.92E-2</v>
      </c>
      <c r="AF15" s="67" t="s">
        <v>499</v>
      </c>
    </row>
    <row r="16" spans="1:32">
      <c r="A16" s="46" t="s">
        <v>7</v>
      </c>
      <c r="B16" s="47"/>
      <c r="C16" s="47"/>
      <c r="D16" s="47"/>
      <c r="E16" s="47"/>
      <c r="F16" s="47"/>
      <c r="G16" s="47"/>
      <c r="H16" s="47"/>
      <c r="I16" s="47"/>
      <c r="J16" s="47"/>
      <c r="K16" s="48"/>
      <c r="M16" s="72" t="s">
        <v>548</v>
      </c>
      <c r="N16" s="116">
        <v>8.0852000000000004</v>
      </c>
      <c r="O16" s="116">
        <v>8.8939000000000004</v>
      </c>
      <c r="P16" s="116">
        <v>7.5888</v>
      </c>
      <c r="Q16" s="116">
        <v>6.8845999999999998</v>
      </c>
      <c r="R16" s="116">
        <v>6.7675999999999998</v>
      </c>
      <c r="S16" s="116">
        <v>8.5779999999999994</v>
      </c>
      <c r="T16" s="116">
        <v>6.1207000000000003</v>
      </c>
      <c r="U16" s="116">
        <v>5.3975999999999997</v>
      </c>
      <c r="V16" s="116">
        <v>7.7937000000000003</v>
      </c>
      <c r="W16" s="67">
        <v>9.5045000000000002</v>
      </c>
      <c r="X16" s="72" t="s">
        <v>548</v>
      </c>
      <c r="Y16" s="116">
        <v>7.3506</v>
      </c>
      <c r="Z16" s="116">
        <v>6.9233000000000002</v>
      </c>
      <c r="AA16" s="116">
        <v>7.3038999999999996</v>
      </c>
      <c r="AB16" s="116">
        <v>6.8962000000000003</v>
      </c>
      <c r="AC16" s="116">
        <v>6.8085000000000004</v>
      </c>
      <c r="AD16" s="116">
        <v>8.0365000000000002</v>
      </c>
      <c r="AE16" s="116">
        <v>6.5852000000000004</v>
      </c>
      <c r="AF16" s="67">
        <v>4.9330999999999996</v>
      </c>
    </row>
    <row r="17" spans="1:32">
      <c r="A17" s="46" t="s">
        <v>14</v>
      </c>
      <c r="B17" s="55">
        <v>2.7003349006118142</v>
      </c>
      <c r="C17" s="55">
        <v>2.6837663110687826</v>
      </c>
      <c r="D17" s="55">
        <v>2.6815831293100758</v>
      </c>
      <c r="E17" s="55">
        <v>2.7003712269737643</v>
      </c>
      <c r="F17" s="55">
        <v>2.7101007684119933</v>
      </c>
      <c r="G17" s="55">
        <v>2.6618478962388989</v>
      </c>
      <c r="H17" s="55">
        <v>2.6970025986130066</v>
      </c>
      <c r="I17" s="55">
        <v>2.6649606329196134</v>
      </c>
      <c r="J17" s="55">
        <v>2.706691313237116</v>
      </c>
      <c r="K17" s="62">
        <v>2.6814844957982826</v>
      </c>
      <c r="M17" s="72" t="s">
        <v>549</v>
      </c>
      <c r="N17" s="116">
        <v>0.12989999999999999</v>
      </c>
      <c r="O17" s="116">
        <v>4.3299999999999998E-2</v>
      </c>
      <c r="P17" s="116">
        <v>0.20349999999999999</v>
      </c>
      <c r="Q17" s="116">
        <v>9.35E-2</v>
      </c>
      <c r="R17" s="116">
        <v>0.14949999999999999</v>
      </c>
      <c r="S17" s="116">
        <v>0.1993</v>
      </c>
      <c r="T17" s="116">
        <v>7.9600000000000004E-2</v>
      </c>
      <c r="U17" s="116">
        <v>0.16769999999999999</v>
      </c>
      <c r="V17" s="116">
        <v>0.15629999999999999</v>
      </c>
      <c r="W17" s="67">
        <v>7.3700000000000002E-2</v>
      </c>
      <c r="X17" s="72" t="s">
        <v>549</v>
      </c>
      <c r="Y17" s="116">
        <v>0.1593</v>
      </c>
      <c r="Z17" s="116">
        <v>0.18049999999999999</v>
      </c>
      <c r="AA17" s="116">
        <v>6.6299999999999998E-2</v>
      </c>
      <c r="AB17" s="116">
        <v>0.13730000000000001</v>
      </c>
      <c r="AC17" s="116">
        <v>0.1167</v>
      </c>
      <c r="AD17" s="116">
        <v>0.1265</v>
      </c>
      <c r="AE17" s="116">
        <v>0.14530000000000001</v>
      </c>
      <c r="AF17" s="67">
        <v>0.12859999999999999</v>
      </c>
    </row>
    <row r="18" spans="1:32">
      <c r="A18" s="46" t="s">
        <v>15</v>
      </c>
      <c r="B18" s="55">
        <v>0</v>
      </c>
      <c r="C18" s="55">
        <v>0</v>
      </c>
      <c r="D18" s="55">
        <v>8.1772199772718349E-5</v>
      </c>
      <c r="E18" s="55">
        <v>0</v>
      </c>
      <c r="F18" s="55">
        <v>0</v>
      </c>
      <c r="G18" s="55">
        <v>0</v>
      </c>
      <c r="H18" s="55">
        <v>8.2142074681712735E-4</v>
      </c>
      <c r="I18" s="55">
        <v>1.3410731652707574E-4</v>
      </c>
      <c r="J18" s="55">
        <v>0</v>
      </c>
      <c r="K18" s="62">
        <v>0</v>
      </c>
      <c r="M18" s="72" t="s">
        <v>13</v>
      </c>
      <c r="N18" s="116">
        <v>100.8212</v>
      </c>
      <c r="O18" s="116">
        <v>101.6306</v>
      </c>
      <c r="P18" s="116">
        <v>100.1832</v>
      </c>
      <c r="Q18" s="116">
        <v>101.20350000000001</v>
      </c>
      <c r="R18" s="116">
        <v>101.14400000000001</v>
      </c>
      <c r="S18" s="116">
        <v>101.99299999999999</v>
      </c>
      <c r="T18" s="116">
        <v>100.1776</v>
      </c>
      <c r="U18" s="116">
        <v>98.667599999999993</v>
      </c>
      <c r="V18" s="116">
        <v>101.0098</v>
      </c>
      <c r="W18" s="67">
        <v>100.9661</v>
      </c>
      <c r="X18" s="72" t="s">
        <v>6</v>
      </c>
      <c r="Y18" s="116">
        <v>101.1803</v>
      </c>
      <c r="Z18" s="116">
        <v>100.63639999999999</v>
      </c>
      <c r="AA18" s="116">
        <v>99.978899999999996</v>
      </c>
      <c r="AB18" s="116">
        <v>99.877600000000001</v>
      </c>
      <c r="AC18" s="116">
        <v>99.918999999999997</v>
      </c>
      <c r="AD18" s="116">
        <v>101.4658</v>
      </c>
      <c r="AE18" s="116">
        <v>99.538300000000007</v>
      </c>
      <c r="AF18" s="67">
        <v>98.775999999999996</v>
      </c>
    </row>
    <row r="19" spans="1:32">
      <c r="A19" s="46" t="s">
        <v>16</v>
      </c>
      <c r="B19" s="55">
        <v>1.3434681993657749</v>
      </c>
      <c r="C19" s="55">
        <v>1.3315056233436624</v>
      </c>
      <c r="D19" s="55">
        <v>1.3542591333510492</v>
      </c>
      <c r="E19" s="55">
        <v>1.3541066289728521</v>
      </c>
      <c r="F19" s="55">
        <v>1.3621708126509093</v>
      </c>
      <c r="G19" s="55">
        <v>1.3475050064745737</v>
      </c>
      <c r="H19" s="55">
        <v>1.2983102060752021</v>
      </c>
      <c r="I19" s="55">
        <v>1.3302333479453226</v>
      </c>
      <c r="J19" s="55">
        <v>1.3285204031678108</v>
      </c>
      <c r="K19" s="62">
        <v>1.3431616707193401</v>
      </c>
      <c r="M19" s="72" t="s">
        <v>7</v>
      </c>
      <c r="N19" s="65"/>
      <c r="O19" s="65"/>
      <c r="P19" s="65"/>
      <c r="Q19" s="65"/>
      <c r="R19" s="65"/>
      <c r="S19" s="65"/>
      <c r="T19" s="65"/>
      <c r="U19" s="65"/>
      <c r="V19" s="65"/>
      <c r="W19" s="66"/>
      <c r="X19" s="72" t="s">
        <v>7</v>
      </c>
      <c r="Y19" s="65"/>
      <c r="Z19" s="65"/>
      <c r="AA19" s="65"/>
      <c r="AB19" s="65"/>
      <c r="AC19" s="65"/>
      <c r="AD19" s="65"/>
      <c r="AE19" s="65"/>
      <c r="AF19" s="66"/>
    </row>
    <row r="20" spans="1:32">
      <c r="A20" s="46" t="s">
        <v>17</v>
      </c>
      <c r="B20" s="55" t="s">
        <v>499</v>
      </c>
      <c r="C20" s="55">
        <v>6.4052469124912831E-4</v>
      </c>
      <c r="D20" s="55" t="s">
        <v>499</v>
      </c>
      <c r="E20" s="55" t="s">
        <v>499</v>
      </c>
      <c r="F20" s="55" t="s">
        <v>499</v>
      </c>
      <c r="G20" s="55" t="s">
        <v>499</v>
      </c>
      <c r="H20" s="55" t="s">
        <v>499</v>
      </c>
      <c r="I20" s="55" t="s">
        <v>499</v>
      </c>
      <c r="J20" s="55" t="s">
        <v>499</v>
      </c>
      <c r="K20" s="62" t="s">
        <v>499</v>
      </c>
      <c r="M20" s="72" t="s">
        <v>7</v>
      </c>
      <c r="N20" s="65"/>
      <c r="O20" s="65"/>
      <c r="P20" s="65"/>
      <c r="Q20" s="65"/>
      <c r="R20" s="65"/>
      <c r="S20" s="65"/>
      <c r="T20" s="65"/>
      <c r="U20" s="65"/>
      <c r="V20" s="65"/>
      <c r="W20" s="66"/>
      <c r="X20" s="72" t="s">
        <v>7</v>
      </c>
      <c r="Y20" s="65"/>
      <c r="Z20" s="65"/>
      <c r="AA20" s="65"/>
      <c r="AB20" s="65"/>
      <c r="AC20" s="65"/>
      <c r="AD20" s="65"/>
      <c r="AE20" s="65"/>
      <c r="AF20" s="66"/>
    </row>
    <row r="21" spans="1:32">
      <c r="A21" s="46" t="s">
        <v>19</v>
      </c>
      <c r="B21" s="55">
        <v>1.0782670936820627E-3</v>
      </c>
      <c r="C21" s="55">
        <v>1.5861430841277134E-3</v>
      </c>
      <c r="D21" s="55">
        <v>1.4655045905420897E-3</v>
      </c>
      <c r="E21" s="55">
        <v>7.1700339090977115E-4</v>
      </c>
      <c r="F21" s="55">
        <v>1.2074762010555564E-3</v>
      </c>
      <c r="G21" s="55">
        <v>1.3141219084116559E-3</v>
      </c>
      <c r="H21" s="55">
        <v>9.4976349212213586E-4</v>
      </c>
      <c r="I21" s="55">
        <v>5.6571665894711027E-4</v>
      </c>
      <c r="J21" s="55">
        <v>1.7818998490834745E-3</v>
      </c>
      <c r="K21" s="62">
        <v>1.5295422513435411E-3</v>
      </c>
      <c r="M21" s="72" t="s">
        <v>14</v>
      </c>
      <c r="N21" s="115">
        <v>2.752197127497618</v>
      </c>
      <c r="O21" s="115">
        <v>2.7495600952232735</v>
      </c>
      <c r="P21" s="115">
        <v>2.7843945086089832</v>
      </c>
      <c r="Q21" s="115">
        <v>2.6819234254793769</v>
      </c>
      <c r="R21" s="115">
        <v>2.6836112504877394</v>
      </c>
      <c r="S21" s="115">
        <v>2.7282622703274715</v>
      </c>
      <c r="T21" s="115">
        <v>2.6352423908737479</v>
      </c>
      <c r="U21" s="115">
        <v>2.7554270448568432</v>
      </c>
      <c r="V21" s="115">
        <v>2.6792118516781271</v>
      </c>
      <c r="W21" s="68">
        <v>2.8172711789206462</v>
      </c>
      <c r="X21" s="72" t="s">
        <v>14</v>
      </c>
      <c r="Y21" s="115">
        <v>2.6371088127740738</v>
      </c>
      <c r="Z21" s="115">
        <v>2.6867653033780612</v>
      </c>
      <c r="AA21" s="115">
        <v>2.7070748579387791</v>
      </c>
      <c r="AB21" s="115">
        <v>2.6842752535014465</v>
      </c>
      <c r="AC21" s="115">
        <v>2.6966827698310984</v>
      </c>
      <c r="AD21" s="115">
        <v>2.680616207207283</v>
      </c>
      <c r="AE21" s="115">
        <v>2.7169897691310316</v>
      </c>
      <c r="AF21" s="68">
        <v>2.8617015620577191</v>
      </c>
    </row>
    <row r="22" spans="1:32">
      <c r="A22" s="46" t="s">
        <v>550</v>
      </c>
      <c r="B22" s="55">
        <v>6.0705799568433992E-3</v>
      </c>
      <c r="C22" s="55">
        <v>1.6527444398583752E-3</v>
      </c>
      <c r="D22" s="55">
        <v>7.1971296125637957E-4</v>
      </c>
      <c r="E22" s="55">
        <v>1.3772102395294113E-3</v>
      </c>
      <c r="F22" s="55">
        <v>1.2637183425625237E-3</v>
      </c>
      <c r="G22" s="55">
        <v>5.4152729317700717E-4</v>
      </c>
      <c r="H22" s="55">
        <v>8.5234168367481311E-4</v>
      </c>
      <c r="I22" s="55">
        <v>1.6973918759585203E-3</v>
      </c>
      <c r="J22" s="55">
        <v>2.7182042182350629E-3</v>
      </c>
      <c r="K22" s="62" t="s">
        <v>499</v>
      </c>
      <c r="M22" s="72" t="s">
        <v>15</v>
      </c>
      <c r="N22" s="115">
        <v>0</v>
      </c>
      <c r="O22" s="115">
        <v>5.6203207323798432E-4</v>
      </c>
      <c r="P22" s="115" t="s">
        <v>499</v>
      </c>
      <c r="Q22" s="115" t="s">
        <v>499</v>
      </c>
      <c r="R22" s="115" t="s">
        <v>499</v>
      </c>
      <c r="S22" s="115" t="s">
        <v>499</v>
      </c>
      <c r="T22" s="115" t="s">
        <v>499</v>
      </c>
      <c r="U22" s="115" t="s">
        <v>499</v>
      </c>
      <c r="V22" s="115" t="s">
        <v>499</v>
      </c>
      <c r="W22" s="68" t="s">
        <v>499</v>
      </c>
      <c r="X22" s="72" t="s">
        <v>15</v>
      </c>
      <c r="Y22" s="115" t="s">
        <v>499</v>
      </c>
      <c r="Z22" s="115" t="s">
        <v>499</v>
      </c>
      <c r="AA22" s="115" t="s">
        <v>499</v>
      </c>
      <c r="AB22" s="115" t="s">
        <v>499</v>
      </c>
      <c r="AC22" s="115" t="s">
        <v>499</v>
      </c>
      <c r="AD22" s="115" t="s">
        <v>499</v>
      </c>
      <c r="AE22" s="115" t="s">
        <v>499</v>
      </c>
      <c r="AF22" s="68" t="s">
        <v>499</v>
      </c>
    </row>
    <row r="23" spans="1:32">
      <c r="A23" s="46" t="s">
        <v>20</v>
      </c>
      <c r="B23" s="55">
        <v>0.30926126191582853</v>
      </c>
      <c r="C23" s="55">
        <v>0.30430074928239625</v>
      </c>
      <c r="D23" s="55">
        <v>0.31982800954684254</v>
      </c>
      <c r="E23" s="55">
        <v>0.30728361106404756</v>
      </c>
      <c r="F23" s="55">
        <v>0.30711188962291008</v>
      </c>
      <c r="G23" s="55">
        <v>0.31774465578710936</v>
      </c>
      <c r="H23" s="55">
        <v>0.30397777433754697</v>
      </c>
      <c r="I23" s="55">
        <v>0.340116443233135</v>
      </c>
      <c r="J23" s="55">
        <v>0.30111688514495882</v>
      </c>
      <c r="K23" s="62">
        <v>0.31252610246053519</v>
      </c>
      <c r="M23" s="72" t="s">
        <v>16</v>
      </c>
      <c r="N23" s="115">
        <v>1.2424549839659313</v>
      </c>
      <c r="O23" s="115">
        <v>1.2441718494506884</v>
      </c>
      <c r="P23" s="115">
        <v>1.2372672538360974</v>
      </c>
      <c r="Q23" s="115">
        <v>1.3507416793134981</v>
      </c>
      <c r="R23" s="115">
        <v>1.3662856551380507</v>
      </c>
      <c r="S23" s="115">
        <v>1.2741158787895488</v>
      </c>
      <c r="T23" s="115">
        <v>1.3666676996952274</v>
      </c>
      <c r="U23" s="115">
        <v>1.3094378289118631</v>
      </c>
      <c r="V23" s="115">
        <v>1.3253120039092119</v>
      </c>
      <c r="W23" s="68">
        <v>1.1977903794029201</v>
      </c>
      <c r="X23" s="72" t="s">
        <v>16</v>
      </c>
      <c r="Y23" s="115">
        <v>1.3738529912505792</v>
      </c>
      <c r="Z23" s="115">
        <v>1.3323779826027407</v>
      </c>
      <c r="AA23" s="115">
        <v>1.3106845971648504</v>
      </c>
      <c r="AB23" s="115">
        <v>1.335901656433099</v>
      </c>
      <c r="AC23" s="115">
        <v>1.3485857913324175</v>
      </c>
      <c r="AD23" s="115">
        <v>1.3197390397706903</v>
      </c>
      <c r="AE23" s="115">
        <v>1.3200537458744712</v>
      </c>
      <c r="AF23" s="68">
        <v>1.2090886942864674</v>
      </c>
    </row>
    <row r="24" spans="1:32">
      <c r="A24" s="46" t="s">
        <v>21</v>
      </c>
      <c r="B24" s="55" t="s">
        <v>499</v>
      </c>
      <c r="C24" s="55" t="s">
        <v>499</v>
      </c>
      <c r="D24" s="55">
        <v>6.4070451207597513E-4</v>
      </c>
      <c r="E24" s="55">
        <v>1.1182069708411786E-3</v>
      </c>
      <c r="F24" s="55" t="s">
        <v>499</v>
      </c>
      <c r="G24" s="55" t="s">
        <v>499</v>
      </c>
      <c r="H24" s="55" t="s">
        <v>499</v>
      </c>
      <c r="I24" s="55" t="s">
        <v>499</v>
      </c>
      <c r="J24" s="55">
        <v>1.1004621833903799E-3</v>
      </c>
      <c r="K24" s="62" t="s">
        <v>499</v>
      </c>
      <c r="M24" s="72" t="s">
        <v>17</v>
      </c>
      <c r="N24" s="115" t="s">
        <v>499</v>
      </c>
      <c r="O24" s="115" t="s">
        <v>499</v>
      </c>
      <c r="P24" s="115" t="s">
        <v>499</v>
      </c>
      <c r="Q24" s="115" t="s">
        <v>499</v>
      </c>
      <c r="R24" s="115" t="s">
        <v>499</v>
      </c>
      <c r="S24" s="115" t="s">
        <v>499</v>
      </c>
      <c r="T24" s="115">
        <v>0</v>
      </c>
      <c r="U24" s="115">
        <v>6.0738692120598607E-4</v>
      </c>
      <c r="V24" s="115" t="s">
        <v>499</v>
      </c>
      <c r="W24" s="68" t="s">
        <v>499</v>
      </c>
      <c r="X24" s="72" t="s">
        <v>17</v>
      </c>
      <c r="Y24" s="115" t="s">
        <v>499</v>
      </c>
      <c r="Z24" s="115">
        <v>6.6205375418338774E-4</v>
      </c>
      <c r="AA24" s="115" t="s">
        <v>499</v>
      </c>
      <c r="AB24" s="115">
        <v>1.4287907154846553E-3</v>
      </c>
      <c r="AC24" s="115" t="s">
        <v>499</v>
      </c>
      <c r="AD24" s="115" t="s">
        <v>499</v>
      </c>
      <c r="AE24" s="115" t="s">
        <v>499</v>
      </c>
      <c r="AF24" s="68" t="s">
        <v>499</v>
      </c>
    </row>
    <row r="25" spans="1:32">
      <c r="A25" s="46" t="s">
        <v>23</v>
      </c>
      <c r="B25" s="55">
        <v>0.52057534453893806</v>
      </c>
      <c r="C25" s="55">
        <v>0.64154499180586311</v>
      </c>
      <c r="D25" s="55">
        <v>0.55744233042051106</v>
      </c>
      <c r="E25" s="55">
        <v>0.50737795680285791</v>
      </c>
      <c r="F25" s="55">
        <v>0.44283870402273756</v>
      </c>
      <c r="G25" s="55">
        <v>0.65951709548534432</v>
      </c>
      <c r="H25" s="55">
        <v>0.69083048219186061</v>
      </c>
      <c r="I25" s="55">
        <v>0.65286632449972892</v>
      </c>
      <c r="J25" s="55">
        <v>0.56150388137991625</v>
      </c>
      <c r="K25" s="62">
        <v>0.61062868169176565</v>
      </c>
      <c r="M25" s="72" t="s">
        <v>19</v>
      </c>
      <c r="N25" s="115">
        <v>8.9904124682215489E-4</v>
      </c>
      <c r="O25" s="115">
        <v>1.4853638382216771E-3</v>
      </c>
      <c r="P25" s="115">
        <v>5.5119298963334125E-4</v>
      </c>
      <c r="Q25" s="115">
        <v>1.2655865865616558E-3</v>
      </c>
      <c r="R25" s="115">
        <v>1.3482015268236958E-3</v>
      </c>
      <c r="S25" s="115">
        <v>1.4221349234627408E-3</v>
      </c>
      <c r="T25" s="115">
        <v>1.7000699434191677E-3</v>
      </c>
      <c r="U25" s="115">
        <v>1.595571787829543E-3</v>
      </c>
      <c r="V25" s="115">
        <v>1.41839483474186E-3</v>
      </c>
      <c r="W25" s="68">
        <v>1.7313748860732146E-2</v>
      </c>
      <c r="X25" s="72" t="s">
        <v>19</v>
      </c>
      <c r="Y25" s="115">
        <v>9.2598074416704382E-4</v>
      </c>
      <c r="Z25" s="115">
        <v>1.5244304311618966E-3</v>
      </c>
      <c r="AA25" s="115">
        <v>5.6809753034011139E-4</v>
      </c>
      <c r="AB25" s="115">
        <v>8.4073263202599433E-4</v>
      </c>
      <c r="AC25" s="115">
        <v>9.4892961709642717E-4</v>
      </c>
      <c r="AD25" s="115">
        <v>1.5107821875425234E-3</v>
      </c>
      <c r="AE25" s="115">
        <v>1.2959653131778212E-3</v>
      </c>
      <c r="AF25" s="68">
        <v>8.1305413825397393E-4</v>
      </c>
    </row>
    <row r="26" spans="1:32">
      <c r="A26" s="46" t="s">
        <v>24</v>
      </c>
      <c r="B26" s="55">
        <v>1.3851026268190776E-2</v>
      </c>
      <c r="C26" s="55">
        <v>1.1374386752696791E-2</v>
      </c>
      <c r="D26" s="55">
        <v>7.8128002655156008E-3</v>
      </c>
      <c r="E26" s="55">
        <v>7.8251850528751818E-3</v>
      </c>
      <c r="F26" s="55">
        <v>1.043581942321032E-2</v>
      </c>
      <c r="G26" s="55">
        <v>1.092318047418241E-2</v>
      </c>
      <c r="H26" s="55">
        <v>1.039646277062827E-2</v>
      </c>
      <c r="I26" s="55">
        <v>1.0544400240786815E-2</v>
      </c>
      <c r="J26" s="55">
        <v>1.2734753376850845E-2</v>
      </c>
      <c r="K26" s="62">
        <v>5.8073224998270454E-3</v>
      </c>
      <c r="M26" s="72" t="s">
        <v>550</v>
      </c>
      <c r="N26" s="115">
        <v>2.110178847473863E-2</v>
      </c>
      <c r="O26" s="115">
        <v>2.312292357623405E-2</v>
      </c>
      <c r="P26" s="115">
        <v>1.2057202808722651E-2</v>
      </c>
      <c r="Q26" s="115">
        <v>4.017637482398276E-3</v>
      </c>
      <c r="R26" s="115">
        <v>4.2156888745519998E-3</v>
      </c>
      <c r="S26" s="115">
        <v>1.6248272111213536E-2</v>
      </c>
      <c r="T26" s="115">
        <v>2.291508246151722E-2</v>
      </c>
      <c r="U26" s="115" t="s">
        <v>499</v>
      </c>
      <c r="V26" s="115">
        <v>7.8819819671774695E-4</v>
      </c>
      <c r="W26" s="68">
        <v>1.5164963198994696E-2</v>
      </c>
      <c r="X26" s="72" t="s">
        <v>550</v>
      </c>
      <c r="Y26" s="115" t="s">
        <v>499</v>
      </c>
      <c r="Z26" s="115">
        <v>1.2493887661918076E-3</v>
      </c>
      <c r="AA26" s="115">
        <v>1.5487417484085564E-3</v>
      </c>
      <c r="AB26" s="115">
        <v>6.9805606751617739E-4</v>
      </c>
      <c r="AC26" s="115">
        <v>1.0866685890050538E-3</v>
      </c>
      <c r="AD26" s="115" t="s">
        <v>499</v>
      </c>
      <c r="AE26" s="115">
        <v>1.3054439909260579E-3</v>
      </c>
      <c r="AF26" s="68">
        <v>7.6900663326923378E-3</v>
      </c>
    </row>
    <row r="27" spans="1:32">
      <c r="A27" s="46"/>
      <c r="B27" s="55"/>
      <c r="C27" s="55"/>
      <c r="D27" s="55"/>
      <c r="E27" s="55"/>
      <c r="F27" s="55"/>
      <c r="G27" s="55"/>
      <c r="H27" s="55"/>
      <c r="I27" s="55"/>
      <c r="J27" s="55"/>
      <c r="K27" s="62"/>
      <c r="M27" s="72" t="s">
        <v>20</v>
      </c>
      <c r="N27" s="115">
        <v>0.26059081999688422</v>
      </c>
      <c r="O27" s="115">
        <v>0.22939410735084476</v>
      </c>
      <c r="P27" s="115">
        <v>0.23264524398403391</v>
      </c>
      <c r="Q27" s="115">
        <v>0.30927174286117193</v>
      </c>
      <c r="R27" s="115">
        <v>0.28608848802797815</v>
      </c>
      <c r="S27" s="115">
        <v>0.2458279446692003</v>
      </c>
      <c r="T27" s="115">
        <v>0.38643831974508469</v>
      </c>
      <c r="U27" s="115">
        <v>0.28438629715719099</v>
      </c>
      <c r="V27" s="115">
        <v>0.3141463626547833</v>
      </c>
      <c r="W27" s="68">
        <v>0.13179951474139504</v>
      </c>
      <c r="X27" s="72" t="s">
        <v>20</v>
      </c>
      <c r="Y27" s="115">
        <v>0.34531772776065911</v>
      </c>
      <c r="Z27" s="115">
        <v>0.32284565805068099</v>
      </c>
      <c r="AA27" s="115">
        <v>0.30211963984277684</v>
      </c>
      <c r="AB27" s="115">
        <v>0.32318975826499041</v>
      </c>
      <c r="AC27" s="115">
        <v>0.28670316537599061</v>
      </c>
      <c r="AD27" s="115">
        <v>0.31182774423493459</v>
      </c>
      <c r="AE27" s="115">
        <v>0.29501833844279302</v>
      </c>
      <c r="AF27" s="68">
        <v>0.23920834195685334</v>
      </c>
    </row>
    <row r="28" spans="1:32">
      <c r="A28" s="46" t="s">
        <v>902</v>
      </c>
      <c r="B28" s="60">
        <v>0.36655896082973755</v>
      </c>
      <c r="C28" s="60">
        <v>0.31790049167557455</v>
      </c>
      <c r="D28" s="60">
        <v>0.36135363448759678</v>
      </c>
      <c r="E28" s="60">
        <v>0.373603112722738</v>
      </c>
      <c r="F28" s="60">
        <v>0.40388923887189326</v>
      </c>
      <c r="G28" s="60">
        <v>0.32154371674691445</v>
      </c>
      <c r="H28" s="60">
        <v>0.3024038471976323</v>
      </c>
      <c r="I28" s="60">
        <v>0.33892101189438378</v>
      </c>
      <c r="J28" s="60">
        <v>0.34399381542571927</v>
      </c>
      <c r="K28" s="61">
        <v>0.33642502769767774</v>
      </c>
      <c r="M28" s="72" t="s">
        <v>21</v>
      </c>
      <c r="N28" s="115">
        <v>6.9713119755529409E-4</v>
      </c>
      <c r="O28" s="115">
        <v>1.5469922692502335E-3</v>
      </c>
      <c r="P28" s="115" t="s">
        <v>499</v>
      </c>
      <c r="Q28" s="115" t="s">
        <v>499</v>
      </c>
      <c r="R28" s="115" t="s">
        <v>499</v>
      </c>
      <c r="S28" s="115">
        <v>6.566448629150639E-4</v>
      </c>
      <c r="T28" s="115">
        <v>1.5731739303324911E-3</v>
      </c>
      <c r="U28" s="115" t="s">
        <v>499</v>
      </c>
      <c r="V28" s="115" t="s">
        <v>499</v>
      </c>
      <c r="W28" s="68" t="s">
        <v>499</v>
      </c>
      <c r="X28" s="72" t="s">
        <v>21</v>
      </c>
      <c r="Y28" s="115" t="s">
        <v>499</v>
      </c>
      <c r="Z28" s="115" t="s">
        <v>499</v>
      </c>
      <c r="AA28" s="115" t="s">
        <v>499</v>
      </c>
      <c r="AB28" s="115" t="s">
        <v>499</v>
      </c>
      <c r="AC28" s="115" t="s">
        <v>499</v>
      </c>
      <c r="AD28" s="115" t="s">
        <v>499</v>
      </c>
      <c r="AE28" s="115">
        <v>1.0968166127275803E-3</v>
      </c>
      <c r="AF28" s="68" t="s">
        <v>499</v>
      </c>
    </row>
    <row r="29" spans="1:32">
      <c r="A29" s="49" t="s">
        <v>903</v>
      </c>
      <c r="B29" s="63">
        <v>0.61702379452784972</v>
      </c>
      <c r="C29" s="63">
        <v>0.67021677997190732</v>
      </c>
      <c r="D29" s="63">
        <v>0.62981917187332892</v>
      </c>
      <c r="E29" s="63">
        <v>0.61688283124523935</v>
      </c>
      <c r="F29" s="63">
        <v>0.58238639777304335</v>
      </c>
      <c r="G29" s="63">
        <v>0.66740250159414494</v>
      </c>
      <c r="H29" s="63">
        <v>0.68725352052954281</v>
      </c>
      <c r="I29" s="63">
        <v>0.65057164901475883</v>
      </c>
      <c r="J29" s="63">
        <v>0.64145809172821</v>
      </c>
      <c r="K29" s="64">
        <v>0.65732356284413018</v>
      </c>
      <c r="M29" s="72" t="s">
        <v>23</v>
      </c>
      <c r="N29" s="115">
        <v>0.68997489192157913</v>
      </c>
      <c r="O29" s="115">
        <v>0.75348343956825192</v>
      </c>
      <c r="P29" s="115">
        <v>0.64756143455300041</v>
      </c>
      <c r="Q29" s="115">
        <v>0.58405307627975722</v>
      </c>
      <c r="R29" s="115">
        <v>0.57319530020305964</v>
      </c>
      <c r="S29" s="115">
        <v>0.72437957884569426</v>
      </c>
      <c r="T29" s="115">
        <v>0.52858080421385134</v>
      </c>
      <c r="U29" s="115">
        <v>0.46471155701965999</v>
      </c>
      <c r="V29" s="115">
        <v>0.66553445569084946</v>
      </c>
      <c r="W29" s="68">
        <v>0.80388848438387661</v>
      </c>
      <c r="X29" s="72" t="s">
        <v>23</v>
      </c>
      <c r="Y29" s="115">
        <v>0.6277534426351058</v>
      </c>
      <c r="Z29" s="115">
        <v>0.59158376300996052</v>
      </c>
      <c r="AA29" s="115">
        <v>0.62742632784619534</v>
      </c>
      <c r="AB29" s="115">
        <v>0.59367327838088424</v>
      </c>
      <c r="AC29" s="115">
        <v>0.58345373083934182</v>
      </c>
      <c r="AD29" s="115">
        <v>0.6835027949561655</v>
      </c>
      <c r="AE29" s="115">
        <v>0.56622591956530599</v>
      </c>
      <c r="AF29" s="68">
        <v>0.42063089547006155</v>
      </c>
    </row>
    <row r="30" spans="1:32">
      <c r="A30" s="447" t="s">
        <v>500</v>
      </c>
      <c r="B30" s="448"/>
      <c r="C30" s="448"/>
      <c r="D30" s="448"/>
      <c r="E30" s="448"/>
      <c r="F30" s="448"/>
      <c r="G30" s="448"/>
      <c r="H30" s="448"/>
      <c r="I30" s="448"/>
      <c r="J30" s="448"/>
      <c r="K30" s="449"/>
      <c r="M30" s="72" t="s">
        <v>24</v>
      </c>
      <c r="N30" s="115">
        <v>7.2940843581570328E-3</v>
      </c>
      <c r="O30" s="115">
        <v>2.4137288245361147E-3</v>
      </c>
      <c r="P30" s="115">
        <v>1.1425925647516405E-2</v>
      </c>
      <c r="Q30" s="115">
        <v>5.2192046343965039E-3</v>
      </c>
      <c r="R30" s="115">
        <v>8.3315967639925048E-3</v>
      </c>
      <c r="S30" s="115">
        <v>1.1074052196729998E-2</v>
      </c>
      <c r="T30" s="115">
        <v>4.523165436045154E-3</v>
      </c>
      <c r="U30" s="115">
        <v>9.5002481533659894E-3</v>
      </c>
      <c r="V30" s="115">
        <v>8.7822328704363802E-3</v>
      </c>
      <c r="W30" s="68">
        <v>4.1015983639935286E-3</v>
      </c>
      <c r="X30" s="72" t="s">
        <v>24</v>
      </c>
      <c r="Y30" s="115">
        <v>8.9516109635833212E-3</v>
      </c>
      <c r="Z30" s="115">
        <v>1.0148442884349277E-2</v>
      </c>
      <c r="AA30" s="115">
        <v>3.7474906610867791E-3</v>
      </c>
      <c r="AB30" s="115">
        <v>7.7772722385187698E-3</v>
      </c>
      <c r="AC30" s="115">
        <v>6.5802886748267614E-3</v>
      </c>
      <c r="AD30" s="115">
        <v>7.0791804405462818E-3</v>
      </c>
      <c r="AE30" s="115">
        <v>8.2206375679011005E-3</v>
      </c>
      <c r="AF30" s="68">
        <v>7.2150829564577778E-3</v>
      </c>
    </row>
    <row r="31" spans="1:32">
      <c r="M31" s="72" t="s">
        <v>7</v>
      </c>
      <c r="N31" s="65"/>
      <c r="O31" s="65"/>
      <c r="P31" s="65"/>
      <c r="Q31" s="65"/>
      <c r="R31" s="65"/>
      <c r="S31" s="65"/>
      <c r="T31" s="65"/>
      <c r="U31" s="65"/>
      <c r="V31" s="65"/>
      <c r="W31" s="66"/>
      <c r="X31" s="72" t="s">
        <v>7</v>
      </c>
      <c r="Y31" s="65"/>
      <c r="Z31" s="65"/>
      <c r="AA31" s="65"/>
      <c r="AB31" s="65"/>
      <c r="AC31" s="65"/>
      <c r="AD31" s="65"/>
      <c r="AE31" s="65"/>
      <c r="AF31" s="66"/>
    </row>
    <row r="32" spans="1:32">
      <c r="M32" s="72" t="s">
        <v>902</v>
      </c>
      <c r="N32" s="116">
        <v>0.27205528513656102</v>
      </c>
      <c r="O32" s="116">
        <v>0.23281857152111005</v>
      </c>
      <c r="P32" s="116">
        <v>0.260920521403321</v>
      </c>
      <c r="Q32" s="116">
        <v>0.34419208706295185</v>
      </c>
      <c r="R32" s="116">
        <v>0.32974114218781037</v>
      </c>
      <c r="S32" s="116">
        <v>0.25051723251904134</v>
      </c>
      <c r="T32" s="116">
        <v>0.42025073148005437</v>
      </c>
      <c r="U32" s="116">
        <v>0.37488400812449957</v>
      </c>
      <c r="V32" s="116">
        <v>0.31781295443294599</v>
      </c>
      <c r="W32" s="67">
        <v>0.14024364080376037</v>
      </c>
      <c r="X32" s="72" t="s">
        <v>902</v>
      </c>
      <c r="Y32" s="116">
        <v>0.35163922295433814</v>
      </c>
      <c r="Z32" s="116">
        <v>0.34918168673556865</v>
      </c>
      <c r="AA32" s="116">
        <v>0.32371344419030318</v>
      </c>
      <c r="AB32" s="116">
        <v>0.34953024993570597</v>
      </c>
      <c r="AC32" s="116">
        <v>0.32701152673467343</v>
      </c>
      <c r="AD32" s="116">
        <v>0.31107813315050592</v>
      </c>
      <c r="AE32" s="116">
        <v>0.33931023546080058</v>
      </c>
      <c r="AF32" s="67">
        <v>0.35860399167997947</v>
      </c>
    </row>
    <row r="33" spans="13:32">
      <c r="M33" s="72" t="s">
        <v>903</v>
      </c>
      <c r="N33" s="116">
        <v>0.7203297336454042</v>
      </c>
      <c r="O33" s="116">
        <v>0.76473166678510607</v>
      </c>
      <c r="P33" s="116">
        <v>0.72626486684527702</v>
      </c>
      <c r="Q33" s="116">
        <v>0.64999939994681377</v>
      </c>
      <c r="R33" s="116">
        <v>0.66065598895107525</v>
      </c>
      <c r="S33" s="116">
        <v>0.7381974723415905</v>
      </c>
      <c r="T33" s="116">
        <v>0.57483033712526099</v>
      </c>
      <c r="U33" s="116">
        <v>0.6125925646164766</v>
      </c>
      <c r="V33" s="116">
        <v>0.67330230995692486</v>
      </c>
      <c r="W33" s="67">
        <v>0.8553919797915821</v>
      </c>
      <c r="X33" s="72" t="s">
        <v>903</v>
      </c>
      <c r="Y33" s="116">
        <v>0.63924529506957961</v>
      </c>
      <c r="Z33" s="116">
        <v>0.63984201447976452</v>
      </c>
      <c r="AA33" s="116">
        <v>0.67227121569608261</v>
      </c>
      <c r="AB33" s="116">
        <v>0.64205861747166215</v>
      </c>
      <c r="AC33" s="116">
        <v>0.66548304428588712</v>
      </c>
      <c r="AD33" s="116">
        <v>0.68185970424082776</v>
      </c>
      <c r="AE33" s="116">
        <v>0.65123494053223918</v>
      </c>
      <c r="AF33" s="67">
        <v>0.63057967337399834</v>
      </c>
    </row>
    <row r="34" spans="13:32">
      <c r="M34" s="74" t="s">
        <v>904</v>
      </c>
      <c r="N34" s="69">
        <v>7.6149812180347255E-3</v>
      </c>
      <c r="O34" s="69" t="s">
        <v>499</v>
      </c>
      <c r="P34" s="69">
        <v>1.2814611751401878E-2</v>
      </c>
      <c r="Q34" s="69">
        <v>5.8085129902344422E-3</v>
      </c>
      <c r="R34" s="69">
        <v>9.6028688611143383E-3</v>
      </c>
      <c r="S34" s="69">
        <v>1.1285295139368233E-2</v>
      </c>
      <c r="T34" s="69" t="s">
        <v>499</v>
      </c>
      <c r="U34" s="69">
        <v>1.2523427259023832E-2</v>
      </c>
      <c r="V34" s="69">
        <v>8.8847356101292088E-3</v>
      </c>
      <c r="W34" s="70" t="s">
        <v>499</v>
      </c>
      <c r="X34" s="74" t="s">
        <v>904</v>
      </c>
      <c r="Y34" s="69">
        <v>9.115481976082274E-3</v>
      </c>
      <c r="Z34" s="69">
        <v>1.0976298784666853E-2</v>
      </c>
      <c r="AA34" s="69">
        <v>4.0153401136142682E-3</v>
      </c>
      <c r="AB34" s="69">
        <v>8.4111325926319175E-3</v>
      </c>
      <c r="AC34" s="69">
        <v>7.5054289794394477E-3</v>
      </c>
      <c r="AD34" s="69">
        <v>7.0621626086663E-3</v>
      </c>
      <c r="AE34" s="69">
        <v>9.4548240069601899E-3</v>
      </c>
      <c r="AF34" s="70">
        <v>1.0816334946022223E-2</v>
      </c>
    </row>
    <row r="35" spans="13:32">
      <c r="M35" s="456" t="s">
        <v>500</v>
      </c>
      <c r="N35" s="457"/>
      <c r="O35" s="457"/>
      <c r="P35" s="457"/>
      <c r="Q35" s="457"/>
      <c r="R35" s="457"/>
      <c r="S35" s="457"/>
      <c r="T35" s="457"/>
      <c r="U35" s="457"/>
      <c r="V35" s="457"/>
      <c r="W35" s="458"/>
      <c r="X35" s="456" t="s">
        <v>500</v>
      </c>
      <c r="Y35" s="457"/>
      <c r="Z35" s="457"/>
      <c r="AA35" s="457"/>
      <c r="AB35" s="457"/>
      <c r="AC35" s="457"/>
      <c r="AD35" s="457"/>
      <c r="AE35" s="457"/>
      <c r="AF35" s="458"/>
    </row>
  </sheetData>
  <mergeCells count="6">
    <mergeCell ref="A3:K3"/>
    <mergeCell ref="A30:K30"/>
    <mergeCell ref="M3:W3"/>
    <mergeCell ref="X3:AF3"/>
    <mergeCell ref="M35:W35"/>
    <mergeCell ref="X35:AF3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93338-E57E-466B-9FD5-19EC62595EAE}">
  <dimension ref="A1:I20"/>
  <sheetViews>
    <sheetView workbookViewId="0">
      <selection sqref="A1:I1"/>
    </sheetView>
  </sheetViews>
  <sheetFormatPr defaultRowHeight="15"/>
  <sheetData>
    <row r="1" spans="1:9">
      <c r="A1" s="453" t="s">
        <v>2036</v>
      </c>
      <c r="B1" s="454"/>
      <c r="C1" s="454"/>
      <c r="D1" s="454"/>
      <c r="E1" s="454"/>
      <c r="F1" s="454"/>
      <c r="G1" s="454"/>
      <c r="H1" s="454"/>
      <c r="I1" s="455"/>
    </row>
    <row r="2" spans="1:9">
      <c r="A2" s="125" t="s">
        <v>0</v>
      </c>
      <c r="B2" s="159">
        <v>1</v>
      </c>
      <c r="C2" s="159">
        <v>2</v>
      </c>
      <c r="D2" s="159">
        <v>3</v>
      </c>
      <c r="E2" s="159">
        <v>4</v>
      </c>
      <c r="F2" s="159">
        <v>5</v>
      </c>
      <c r="G2" s="159">
        <v>6</v>
      </c>
      <c r="H2" s="159">
        <v>7</v>
      </c>
      <c r="I2" s="160">
        <v>8</v>
      </c>
    </row>
    <row r="3" spans="1:9">
      <c r="A3" s="125" t="s">
        <v>68</v>
      </c>
      <c r="B3" s="159" t="s">
        <v>27</v>
      </c>
      <c r="C3" s="159" t="s">
        <v>27</v>
      </c>
      <c r="D3" s="159" t="s">
        <v>46</v>
      </c>
      <c r="E3" s="159" t="s">
        <v>46</v>
      </c>
      <c r="F3" s="159" t="s">
        <v>46</v>
      </c>
      <c r="G3" s="159" t="s">
        <v>46</v>
      </c>
      <c r="H3" s="159" t="s">
        <v>46</v>
      </c>
      <c r="I3" s="160" t="s">
        <v>46</v>
      </c>
    </row>
    <row r="4" spans="1:9">
      <c r="A4" s="72" t="s">
        <v>45</v>
      </c>
      <c r="B4" s="65"/>
      <c r="C4" s="65"/>
      <c r="D4" s="65"/>
      <c r="E4" s="65"/>
      <c r="F4" s="65"/>
      <c r="G4" s="65"/>
      <c r="H4" s="65"/>
      <c r="I4" s="66"/>
    </row>
    <row r="5" spans="1:9">
      <c r="A5" s="72" t="s">
        <v>69</v>
      </c>
      <c r="B5" s="163" t="s">
        <v>905</v>
      </c>
      <c r="C5" s="163" t="s">
        <v>906</v>
      </c>
      <c r="D5" s="163" t="s">
        <v>553</v>
      </c>
      <c r="E5" s="163" t="s">
        <v>907</v>
      </c>
      <c r="F5" s="163" t="s">
        <v>908</v>
      </c>
      <c r="G5" s="163" t="s">
        <v>560</v>
      </c>
      <c r="H5" s="216" t="s">
        <v>909</v>
      </c>
      <c r="I5" s="217" t="s">
        <v>829</v>
      </c>
    </row>
    <row r="6" spans="1:9">
      <c r="A6" s="72" t="s">
        <v>30</v>
      </c>
      <c r="B6" s="115" t="s">
        <v>910</v>
      </c>
      <c r="C6" s="115" t="s">
        <v>911</v>
      </c>
      <c r="D6" s="65" t="s">
        <v>867</v>
      </c>
      <c r="E6" s="65" t="s">
        <v>912</v>
      </c>
      <c r="F6" s="65" t="s">
        <v>913</v>
      </c>
      <c r="G6" s="65" t="s">
        <v>914</v>
      </c>
      <c r="H6" s="65" t="s">
        <v>750</v>
      </c>
      <c r="I6" s="66" t="s">
        <v>915</v>
      </c>
    </row>
    <row r="7" spans="1:9">
      <c r="A7" s="72" t="s">
        <v>31</v>
      </c>
      <c r="B7" s="163" t="s">
        <v>916</v>
      </c>
      <c r="C7" s="163" t="s">
        <v>917</v>
      </c>
      <c r="D7" s="65" t="s">
        <v>712</v>
      </c>
      <c r="E7" s="65" t="s">
        <v>888</v>
      </c>
      <c r="F7" s="65" t="s">
        <v>918</v>
      </c>
      <c r="G7" s="65" t="s">
        <v>919</v>
      </c>
      <c r="H7" s="65" t="s">
        <v>920</v>
      </c>
      <c r="I7" s="66" t="s">
        <v>912</v>
      </c>
    </row>
    <row r="8" spans="1:9">
      <c r="A8" s="72" t="s">
        <v>32</v>
      </c>
      <c r="B8" s="115" t="s">
        <v>921</v>
      </c>
      <c r="C8" s="115" t="s">
        <v>765</v>
      </c>
      <c r="D8" s="65" t="s">
        <v>922</v>
      </c>
      <c r="E8" s="65" t="s">
        <v>923</v>
      </c>
      <c r="F8" s="65" t="s">
        <v>924</v>
      </c>
      <c r="G8" s="65" t="s">
        <v>925</v>
      </c>
      <c r="H8" s="65" t="s">
        <v>926</v>
      </c>
      <c r="I8" s="66" t="s">
        <v>927</v>
      </c>
    </row>
    <row r="9" spans="1:9">
      <c r="A9" s="72" t="s">
        <v>33</v>
      </c>
      <c r="B9" s="115" t="s">
        <v>928</v>
      </c>
      <c r="C9" s="115" t="s">
        <v>929</v>
      </c>
      <c r="D9" s="65" t="s">
        <v>930</v>
      </c>
      <c r="E9" s="65" t="s">
        <v>931</v>
      </c>
      <c r="F9" s="65" t="s">
        <v>932</v>
      </c>
      <c r="G9" s="65" t="s">
        <v>933</v>
      </c>
      <c r="H9" s="65" t="s">
        <v>794</v>
      </c>
      <c r="I9" s="66" t="s">
        <v>934</v>
      </c>
    </row>
    <row r="10" spans="1:9">
      <c r="A10" s="72" t="s">
        <v>34</v>
      </c>
      <c r="B10" s="115" t="s">
        <v>935</v>
      </c>
      <c r="C10" s="115" t="s">
        <v>590</v>
      </c>
      <c r="D10" s="65" t="s">
        <v>936</v>
      </c>
      <c r="E10" s="65" t="s">
        <v>937</v>
      </c>
      <c r="F10" s="65" t="s">
        <v>938</v>
      </c>
      <c r="G10" s="65" t="s">
        <v>637</v>
      </c>
      <c r="H10" s="65" t="s">
        <v>939</v>
      </c>
      <c r="I10" s="66" t="s">
        <v>940</v>
      </c>
    </row>
    <row r="11" spans="1:9">
      <c r="A11" s="72" t="s">
        <v>35</v>
      </c>
      <c r="B11" s="115" t="s">
        <v>941</v>
      </c>
      <c r="C11" s="115" t="s">
        <v>942</v>
      </c>
      <c r="D11" s="65" t="s">
        <v>943</v>
      </c>
      <c r="E11" s="65" t="s">
        <v>944</v>
      </c>
      <c r="F11" s="65" t="s">
        <v>945</v>
      </c>
      <c r="G11" s="65" t="s">
        <v>748</v>
      </c>
      <c r="H11" s="65" t="s">
        <v>946</v>
      </c>
      <c r="I11" s="66" t="s">
        <v>683</v>
      </c>
    </row>
    <row r="12" spans="1:9">
      <c r="A12" s="72" t="s">
        <v>36</v>
      </c>
      <c r="B12" s="115" t="s">
        <v>947</v>
      </c>
      <c r="C12" s="115" t="s">
        <v>948</v>
      </c>
      <c r="D12" s="65" t="s">
        <v>949</v>
      </c>
      <c r="E12" s="65" t="s">
        <v>950</v>
      </c>
      <c r="F12" s="65" t="s">
        <v>951</v>
      </c>
      <c r="G12" s="65" t="s">
        <v>952</v>
      </c>
      <c r="H12" s="65" t="s">
        <v>953</v>
      </c>
      <c r="I12" s="66" t="s">
        <v>954</v>
      </c>
    </row>
    <row r="13" spans="1:9">
      <c r="A13" s="72" t="s">
        <v>37</v>
      </c>
      <c r="B13" s="115" t="s">
        <v>955</v>
      </c>
      <c r="C13" s="115" t="s">
        <v>956</v>
      </c>
      <c r="D13" s="65" t="s">
        <v>957</v>
      </c>
      <c r="E13" s="65" t="s">
        <v>958</v>
      </c>
      <c r="F13" s="65" t="s">
        <v>959</v>
      </c>
      <c r="G13" s="65" t="s">
        <v>960</v>
      </c>
      <c r="H13" s="65" t="s">
        <v>961</v>
      </c>
      <c r="I13" s="66" t="s">
        <v>962</v>
      </c>
    </row>
    <row r="14" spans="1:9">
      <c r="A14" s="72" t="s">
        <v>38</v>
      </c>
      <c r="B14" s="115" t="s">
        <v>963</v>
      </c>
      <c r="C14" s="115" t="s">
        <v>964</v>
      </c>
      <c r="D14" s="65" t="s">
        <v>965</v>
      </c>
      <c r="E14" s="65" t="s">
        <v>966</v>
      </c>
      <c r="F14" s="65" t="s">
        <v>368</v>
      </c>
      <c r="G14" s="65" t="s">
        <v>369</v>
      </c>
      <c r="H14" s="65" t="s">
        <v>967</v>
      </c>
      <c r="I14" s="66" t="s">
        <v>968</v>
      </c>
    </row>
    <row r="15" spans="1:9">
      <c r="A15" s="72" t="s">
        <v>39</v>
      </c>
      <c r="B15" s="115" t="s">
        <v>969</v>
      </c>
      <c r="C15" s="115" t="s">
        <v>970</v>
      </c>
      <c r="D15" s="65" t="s">
        <v>370</v>
      </c>
      <c r="E15" s="65" t="s">
        <v>971</v>
      </c>
      <c r="F15" s="65" t="s">
        <v>972</v>
      </c>
      <c r="G15" s="65" t="s">
        <v>973</v>
      </c>
      <c r="H15" s="65" t="s">
        <v>974</v>
      </c>
      <c r="I15" s="66" t="s">
        <v>975</v>
      </c>
    </row>
    <row r="16" spans="1:9">
      <c r="A16" s="72" t="s">
        <v>40</v>
      </c>
      <c r="B16" s="115" t="s">
        <v>898</v>
      </c>
      <c r="C16" s="115" t="s">
        <v>976</v>
      </c>
      <c r="D16" s="65" t="s">
        <v>364</v>
      </c>
      <c r="E16" s="65" t="s">
        <v>977</v>
      </c>
      <c r="F16" s="65" t="s">
        <v>978</v>
      </c>
      <c r="G16" s="65" t="s">
        <v>979</v>
      </c>
      <c r="H16" s="65" t="s">
        <v>980</v>
      </c>
      <c r="I16" s="66" t="s">
        <v>981</v>
      </c>
    </row>
    <row r="17" spans="1:9">
      <c r="A17" s="72" t="s">
        <v>41</v>
      </c>
      <c r="B17" s="115" t="s">
        <v>982</v>
      </c>
      <c r="C17" s="115" t="s">
        <v>983</v>
      </c>
      <c r="D17" s="65" t="s">
        <v>371</v>
      </c>
      <c r="E17" s="65" t="s">
        <v>372</v>
      </c>
      <c r="F17" s="65" t="s">
        <v>373</v>
      </c>
      <c r="G17" s="65" t="s">
        <v>984</v>
      </c>
      <c r="H17" s="65" t="s">
        <v>374</v>
      </c>
      <c r="I17" s="66" t="s">
        <v>985</v>
      </c>
    </row>
    <row r="18" spans="1:9">
      <c r="A18" s="72" t="s">
        <v>42</v>
      </c>
      <c r="B18" s="115" t="s">
        <v>986</v>
      </c>
      <c r="C18" s="115" t="s">
        <v>987</v>
      </c>
      <c r="D18" s="65" t="s">
        <v>375</v>
      </c>
      <c r="E18" s="65" t="s">
        <v>988</v>
      </c>
      <c r="F18" s="65" t="s">
        <v>989</v>
      </c>
      <c r="G18" s="65" t="s">
        <v>990</v>
      </c>
      <c r="H18" s="65" t="s">
        <v>991</v>
      </c>
      <c r="I18" s="66" t="s">
        <v>992</v>
      </c>
    </row>
    <row r="19" spans="1:9">
      <c r="A19" s="72" t="s">
        <v>43</v>
      </c>
      <c r="B19" s="115" t="s">
        <v>993</v>
      </c>
      <c r="C19" s="115" t="s">
        <v>994</v>
      </c>
      <c r="D19" s="65" t="s">
        <v>376</v>
      </c>
      <c r="E19" s="65" t="s">
        <v>995</v>
      </c>
      <c r="F19" s="65" t="s">
        <v>377</v>
      </c>
      <c r="G19" s="65" t="s">
        <v>978</v>
      </c>
      <c r="H19" s="65" t="s">
        <v>996</v>
      </c>
      <c r="I19" s="66" t="s">
        <v>997</v>
      </c>
    </row>
    <row r="20" spans="1:9">
      <c r="A20" s="74" t="s">
        <v>44</v>
      </c>
      <c r="B20" s="164" t="s">
        <v>998</v>
      </c>
      <c r="C20" s="164" t="s">
        <v>919</v>
      </c>
      <c r="D20" s="75" t="s">
        <v>999</v>
      </c>
      <c r="E20" s="75" t="s">
        <v>378</v>
      </c>
      <c r="F20" s="75" t="s">
        <v>380</v>
      </c>
      <c r="G20" s="75" t="s">
        <v>380</v>
      </c>
      <c r="H20" s="75" t="s">
        <v>1000</v>
      </c>
      <c r="I20" s="76" t="s">
        <v>379</v>
      </c>
    </row>
  </sheetData>
  <mergeCells count="1">
    <mergeCell ref="A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AD34"/>
  <sheetViews>
    <sheetView zoomScale="87" zoomScaleNormal="87" workbookViewId="0">
      <selection activeCell="Q16" sqref="Q16"/>
    </sheetView>
  </sheetViews>
  <sheetFormatPr defaultColWidth="8.7109375" defaultRowHeight="12.75"/>
  <cols>
    <col min="1" max="1" width="9.5703125" style="65" bestFit="1" customWidth="1"/>
    <col min="2" max="15" width="8.7109375" style="65"/>
    <col min="16" max="16384" width="8.7109375" style="236"/>
  </cols>
  <sheetData>
    <row r="1" spans="1:30" ht="26.25">
      <c r="A1" s="313" t="s">
        <v>1001</v>
      </c>
    </row>
    <row r="3" spans="1:30">
      <c r="A3" s="453" t="s">
        <v>2039</v>
      </c>
      <c r="B3" s="454"/>
      <c r="C3" s="454"/>
      <c r="D3" s="454"/>
      <c r="E3" s="454"/>
      <c r="F3" s="454"/>
      <c r="G3" s="454"/>
      <c r="H3" s="454"/>
      <c r="I3" s="454"/>
      <c r="J3" s="454"/>
      <c r="K3" s="454"/>
      <c r="L3" s="454"/>
      <c r="M3" s="454"/>
      <c r="N3" s="454"/>
      <c r="O3" s="455"/>
      <c r="Q3" s="444" t="s">
        <v>2040</v>
      </c>
      <c r="R3" s="445"/>
      <c r="S3" s="445"/>
      <c r="T3" s="445"/>
      <c r="U3" s="445"/>
      <c r="V3" s="445"/>
      <c r="W3" s="445"/>
      <c r="X3" s="445"/>
      <c r="Y3" s="445"/>
      <c r="Z3" s="445"/>
      <c r="AA3" s="445"/>
      <c r="AB3" s="445"/>
      <c r="AC3" s="445"/>
      <c r="AD3" s="446"/>
    </row>
    <row r="4" spans="1:30">
      <c r="A4" s="125" t="s">
        <v>9</v>
      </c>
      <c r="B4" s="158">
        <v>1</v>
      </c>
      <c r="C4" s="159">
        <v>2</v>
      </c>
      <c r="D4" s="159">
        <v>3</v>
      </c>
      <c r="E4" s="159">
        <v>4</v>
      </c>
      <c r="F4" s="159">
        <v>5</v>
      </c>
      <c r="G4" s="159">
        <v>6</v>
      </c>
      <c r="H4" s="159">
        <v>7</v>
      </c>
      <c r="I4" s="159">
        <v>8</v>
      </c>
      <c r="J4" s="159">
        <v>9</v>
      </c>
      <c r="K4" s="159">
        <v>10</v>
      </c>
      <c r="L4" s="159">
        <v>11</v>
      </c>
      <c r="M4" s="159">
        <v>12</v>
      </c>
      <c r="N4" s="159">
        <v>13</v>
      </c>
      <c r="O4" s="160">
        <v>14</v>
      </c>
      <c r="Q4" s="165" t="s">
        <v>25</v>
      </c>
      <c r="R4" s="155">
        <v>1</v>
      </c>
      <c r="S4" s="155">
        <v>2</v>
      </c>
      <c r="T4" s="155">
        <v>3</v>
      </c>
      <c r="U4" s="155">
        <v>4</v>
      </c>
      <c r="V4" s="155">
        <v>5</v>
      </c>
      <c r="W4" s="155">
        <v>6</v>
      </c>
      <c r="X4" s="155">
        <v>7</v>
      </c>
      <c r="Y4" s="155">
        <v>8</v>
      </c>
      <c r="Z4" s="155">
        <v>9</v>
      </c>
      <c r="AA4" s="155">
        <v>10</v>
      </c>
      <c r="AB4" s="155">
        <v>11</v>
      </c>
      <c r="AC4" s="155">
        <v>12</v>
      </c>
      <c r="AD4" s="156">
        <v>13</v>
      </c>
    </row>
    <row r="5" spans="1:30">
      <c r="A5" s="74" t="s">
        <v>8</v>
      </c>
      <c r="B5" s="73" t="s">
        <v>55</v>
      </c>
      <c r="C5" s="75" t="s">
        <v>55</v>
      </c>
      <c r="D5" s="75" t="s">
        <v>55</v>
      </c>
      <c r="E5" s="75" t="s">
        <v>57</v>
      </c>
      <c r="F5" s="75" t="s">
        <v>58</v>
      </c>
      <c r="G5" s="75" t="s">
        <v>58</v>
      </c>
      <c r="H5" s="75" t="s">
        <v>58</v>
      </c>
      <c r="I5" s="75" t="s">
        <v>58</v>
      </c>
      <c r="J5" s="75" t="s">
        <v>58</v>
      </c>
      <c r="K5" s="75" t="s">
        <v>58</v>
      </c>
      <c r="L5" s="75" t="s">
        <v>58</v>
      </c>
      <c r="M5" s="75" t="s">
        <v>58</v>
      </c>
      <c r="N5" s="75" t="s">
        <v>58</v>
      </c>
      <c r="O5" s="76" t="s">
        <v>58</v>
      </c>
      <c r="Q5" s="49" t="s">
        <v>3</v>
      </c>
      <c r="R5" s="53" t="s">
        <v>55</v>
      </c>
      <c r="S5" s="53" t="s">
        <v>55</v>
      </c>
      <c r="T5" s="53" t="s">
        <v>55</v>
      </c>
      <c r="U5" s="53" t="s">
        <v>55</v>
      </c>
      <c r="V5" s="53" t="s">
        <v>55</v>
      </c>
      <c r="W5" s="53" t="s">
        <v>55</v>
      </c>
      <c r="X5" s="53" t="s">
        <v>55</v>
      </c>
      <c r="Y5" s="53" t="s">
        <v>55</v>
      </c>
      <c r="Z5" s="53" t="s">
        <v>55</v>
      </c>
      <c r="AA5" s="53" t="s">
        <v>55</v>
      </c>
      <c r="AB5" s="53" t="s">
        <v>55</v>
      </c>
      <c r="AC5" s="53" t="s">
        <v>55</v>
      </c>
      <c r="AD5" s="54" t="s">
        <v>58</v>
      </c>
    </row>
    <row r="6" spans="1:30">
      <c r="A6" s="74" t="s">
        <v>2</v>
      </c>
      <c r="B6" s="73" t="s">
        <v>4</v>
      </c>
      <c r="C6" s="75" t="s">
        <v>4</v>
      </c>
      <c r="D6" s="75" t="s">
        <v>4</v>
      </c>
      <c r="E6" s="75" t="s">
        <v>4</v>
      </c>
      <c r="F6" s="75" t="s">
        <v>4</v>
      </c>
      <c r="G6" s="75" t="s">
        <v>4</v>
      </c>
      <c r="H6" s="75" t="s">
        <v>4</v>
      </c>
      <c r="I6" s="75" t="s">
        <v>4</v>
      </c>
      <c r="J6" s="75" t="s">
        <v>5</v>
      </c>
      <c r="K6" s="75" t="s">
        <v>5</v>
      </c>
      <c r="L6" s="75" t="s">
        <v>5</v>
      </c>
      <c r="M6" s="75" t="s">
        <v>5</v>
      </c>
      <c r="N6" s="75" t="s">
        <v>5</v>
      </c>
      <c r="O6" s="76" t="s">
        <v>5</v>
      </c>
      <c r="Q6" s="49" t="s">
        <v>2</v>
      </c>
      <c r="R6" s="53" t="s">
        <v>4</v>
      </c>
      <c r="S6" s="53" t="s">
        <v>4</v>
      </c>
      <c r="T6" s="53" t="s">
        <v>4</v>
      </c>
      <c r="U6" s="53" t="s">
        <v>4</v>
      </c>
      <c r="V6" s="53" t="s">
        <v>4</v>
      </c>
      <c r="W6" s="53" t="s">
        <v>4</v>
      </c>
      <c r="X6" s="53" t="s">
        <v>4</v>
      </c>
      <c r="Y6" s="53" t="s">
        <v>4</v>
      </c>
      <c r="Z6" s="53" t="s">
        <v>4</v>
      </c>
      <c r="AA6" s="53" t="s">
        <v>5</v>
      </c>
      <c r="AB6" s="53" t="s">
        <v>5</v>
      </c>
      <c r="AC6" s="53" t="s">
        <v>5</v>
      </c>
      <c r="AD6" s="54" t="s">
        <v>4</v>
      </c>
    </row>
    <row r="7" spans="1:30" ht="14.25">
      <c r="A7" s="71" t="s">
        <v>381</v>
      </c>
      <c r="B7" s="77">
        <v>38.930094585926447</v>
      </c>
      <c r="C7" s="116">
        <v>38.771599999999999</v>
      </c>
      <c r="D7" s="116">
        <v>36.9574</v>
      </c>
      <c r="E7" s="116">
        <v>37.803800000000003</v>
      </c>
      <c r="F7" s="116">
        <v>36.213000000000001</v>
      </c>
      <c r="G7" s="116">
        <v>37.348303531450618</v>
      </c>
      <c r="H7" s="116">
        <v>38.321339565368184</v>
      </c>
      <c r="I7" s="116">
        <v>36.838200000000001</v>
      </c>
      <c r="J7" s="116">
        <v>36.755800000000001</v>
      </c>
      <c r="K7" s="116">
        <v>36.967799999999997</v>
      </c>
      <c r="L7" s="116">
        <v>36.9876</v>
      </c>
      <c r="M7" s="116">
        <v>37.131799999999998</v>
      </c>
      <c r="N7" s="116">
        <v>37.4803</v>
      </c>
      <c r="O7" s="67">
        <v>37.434699999999999</v>
      </c>
      <c r="Q7" s="46" t="s">
        <v>544</v>
      </c>
      <c r="R7" s="60">
        <v>38.714500000000001</v>
      </c>
      <c r="S7" s="60">
        <v>37.989899999999999</v>
      </c>
      <c r="T7" s="60">
        <v>38.427599999999998</v>
      </c>
      <c r="U7" s="60">
        <v>38.4938</v>
      </c>
      <c r="V7" s="60">
        <v>37.6325</v>
      </c>
      <c r="W7" s="60">
        <v>37.774799999999999</v>
      </c>
      <c r="X7" s="60">
        <v>37.866799999999998</v>
      </c>
      <c r="Y7" s="60">
        <v>37.785200000000003</v>
      </c>
      <c r="Z7" s="60">
        <v>38.202300000000001</v>
      </c>
      <c r="AA7" s="60">
        <v>38.416800000000002</v>
      </c>
      <c r="AB7" s="60">
        <v>37.4268</v>
      </c>
      <c r="AC7" s="60">
        <v>37.924700000000001</v>
      </c>
      <c r="AD7" s="61">
        <v>38.204599999999999</v>
      </c>
    </row>
    <row r="8" spans="1:30" ht="14.25">
      <c r="A8" s="71" t="s">
        <v>382</v>
      </c>
      <c r="B8" s="77">
        <v>2.4046685845577587</v>
      </c>
      <c r="C8" s="116">
        <v>2.2787999999999999</v>
      </c>
      <c r="D8" s="116">
        <v>3.1175999999999999</v>
      </c>
      <c r="E8" s="116">
        <v>3.5926999999999998</v>
      </c>
      <c r="F8" s="116">
        <v>2.0621</v>
      </c>
      <c r="G8" s="116">
        <v>2.8796317472997917</v>
      </c>
      <c r="H8" s="116">
        <v>3.0759934587256543</v>
      </c>
      <c r="I8" s="116">
        <v>3.0851999999999999</v>
      </c>
      <c r="J8" s="116">
        <v>2.1854</v>
      </c>
      <c r="K8" s="116">
        <v>3.8570000000000002</v>
      </c>
      <c r="L8" s="116">
        <v>3.5922999999999998</v>
      </c>
      <c r="M8" s="116">
        <v>2.8618999999999999</v>
      </c>
      <c r="N8" s="116">
        <v>3.2046000000000001</v>
      </c>
      <c r="O8" s="67">
        <v>2.1638999999999999</v>
      </c>
      <c r="Q8" s="46" t="s">
        <v>545</v>
      </c>
      <c r="R8" s="60">
        <v>1.6657999999999999</v>
      </c>
      <c r="S8" s="60">
        <v>2.6894</v>
      </c>
      <c r="T8" s="60">
        <v>3.2641</v>
      </c>
      <c r="U8" s="60">
        <v>1.679</v>
      </c>
      <c r="V8" s="60">
        <v>1.6989000000000001</v>
      </c>
      <c r="W8" s="60">
        <v>1.4263999999999999</v>
      </c>
      <c r="X8" s="60">
        <v>1.4215</v>
      </c>
      <c r="Y8" s="60">
        <v>1.4177999999999999</v>
      </c>
      <c r="Z8" s="60">
        <v>1.3873</v>
      </c>
      <c r="AA8" s="60">
        <v>1.4492</v>
      </c>
      <c r="AB8" s="60">
        <v>1.4100999999999999</v>
      </c>
      <c r="AC8" s="60">
        <v>3.4232</v>
      </c>
      <c r="AD8" s="61">
        <v>2.4355000000000002</v>
      </c>
    </row>
    <row r="9" spans="1:30" ht="14.25">
      <c r="A9" s="71" t="s">
        <v>383</v>
      </c>
      <c r="B9" s="77">
        <v>18.740171880798993</v>
      </c>
      <c r="C9" s="116">
        <v>18.2499</v>
      </c>
      <c r="D9" s="116">
        <v>18.488</v>
      </c>
      <c r="E9" s="116">
        <v>18.5656</v>
      </c>
      <c r="F9" s="116">
        <v>19.0289</v>
      </c>
      <c r="G9" s="116">
        <v>17.926855195384601</v>
      </c>
      <c r="H9" s="116">
        <v>20.275749288373344</v>
      </c>
      <c r="I9" s="116">
        <v>18.6508</v>
      </c>
      <c r="J9" s="116">
        <v>18.829599999999999</v>
      </c>
      <c r="K9" s="116">
        <v>18.411799999999999</v>
      </c>
      <c r="L9" s="116">
        <v>18.508800000000001</v>
      </c>
      <c r="M9" s="116">
        <v>17.825500000000002</v>
      </c>
      <c r="N9" s="116">
        <v>18.1173</v>
      </c>
      <c r="O9" s="67">
        <v>18.683299999999999</v>
      </c>
      <c r="Q9" s="46" t="s">
        <v>546</v>
      </c>
      <c r="R9" s="60">
        <v>17.6859</v>
      </c>
      <c r="S9" s="60">
        <v>16.924199999999999</v>
      </c>
      <c r="T9" s="60">
        <v>17.388400000000001</v>
      </c>
      <c r="U9" s="60">
        <v>19.068100000000001</v>
      </c>
      <c r="V9" s="60">
        <v>18.326799999999999</v>
      </c>
      <c r="W9" s="60">
        <v>18.282499999999999</v>
      </c>
      <c r="X9" s="60">
        <v>18.553000000000001</v>
      </c>
      <c r="Y9" s="60">
        <v>18.523299999999999</v>
      </c>
      <c r="Z9" s="60">
        <v>18.219000000000001</v>
      </c>
      <c r="AA9" s="60">
        <v>17.5124</v>
      </c>
      <c r="AB9" s="60">
        <v>18.561299999999999</v>
      </c>
      <c r="AC9" s="60">
        <v>17.005800000000001</v>
      </c>
      <c r="AD9" s="61">
        <v>20.033300000000001</v>
      </c>
    </row>
    <row r="10" spans="1:30" ht="14.25">
      <c r="A10" s="71" t="s">
        <v>384</v>
      </c>
      <c r="B10" s="77">
        <v>0.42207548424604779</v>
      </c>
      <c r="C10" s="116">
        <v>0.35809999999999997</v>
      </c>
      <c r="D10" s="116">
        <v>0.23080000000000001</v>
      </c>
      <c r="E10" s="116">
        <v>0.1424</v>
      </c>
      <c r="F10" s="116">
        <v>0.22109999999999999</v>
      </c>
      <c r="G10" s="116">
        <v>0.21115259358521321</v>
      </c>
      <c r="H10" s="116">
        <v>0.19258748632313163</v>
      </c>
      <c r="I10" s="116">
        <v>0.1779</v>
      </c>
      <c r="J10" s="116">
        <v>0.1951</v>
      </c>
      <c r="K10" s="116">
        <v>0.2024</v>
      </c>
      <c r="L10" s="116">
        <v>0.16389999999999999</v>
      </c>
      <c r="M10" s="116">
        <v>0.2283</v>
      </c>
      <c r="N10" s="116">
        <v>0.2452</v>
      </c>
      <c r="O10" s="67">
        <v>0.25600000000000001</v>
      </c>
      <c r="Q10" s="46" t="s">
        <v>547</v>
      </c>
      <c r="R10" s="60">
        <v>0.3528</v>
      </c>
      <c r="S10" s="60">
        <v>0.40629999999999999</v>
      </c>
      <c r="T10" s="60">
        <v>0.253</v>
      </c>
      <c r="U10" s="60">
        <v>0.13869999999999999</v>
      </c>
      <c r="V10" s="60">
        <v>0.17810000000000001</v>
      </c>
      <c r="W10" s="60">
        <v>0.35189999999999999</v>
      </c>
      <c r="X10" s="60">
        <v>0.41980000000000001</v>
      </c>
      <c r="Y10" s="60">
        <v>0.38100000000000001</v>
      </c>
      <c r="Z10" s="60">
        <v>0.33779999999999999</v>
      </c>
      <c r="AA10" s="60">
        <v>0.3412</v>
      </c>
      <c r="AB10" s="60">
        <v>0.36180000000000001</v>
      </c>
      <c r="AC10" s="60">
        <v>0.58640000000000003</v>
      </c>
      <c r="AD10" s="61">
        <v>0.4254</v>
      </c>
    </row>
    <row r="11" spans="1:30">
      <c r="A11" s="71" t="s">
        <v>10</v>
      </c>
      <c r="B11" s="77">
        <v>19.541320470162205</v>
      </c>
      <c r="C11" s="116">
        <v>19.8505</v>
      </c>
      <c r="D11" s="116">
        <v>16.482399999999998</v>
      </c>
      <c r="E11" s="116">
        <v>16.4589</v>
      </c>
      <c r="F11" s="116">
        <v>17.2576</v>
      </c>
      <c r="G11" s="116">
        <v>17.276464404708602</v>
      </c>
      <c r="H11" s="116">
        <v>16.862523716414497</v>
      </c>
      <c r="I11" s="116">
        <v>16.6998</v>
      </c>
      <c r="J11" s="116">
        <v>17.517600000000002</v>
      </c>
      <c r="K11" s="116">
        <v>15.9152</v>
      </c>
      <c r="L11" s="116">
        <v>16.0382</v>
      </c>
      <c r="M11" s="116">
        <v>17.45</v>
      </c>
      <c r="N11" s="116">
        <v>16.821200000000001</v>
      </c>
      <c r="O11" s="67">
        <v>17.491299999999999</v>
      </c>
      <c r="Q11" s="46" t="s">
        <v>10</v>
      </c>
      <c r="R11" s="60">
        <v>18.062799999999999</v>
      </c>
      <c r="S11" s="60">
        <v>17.254000000000001</v>
      </c>
      <c r="T11" s="60">
        <v>17.720099999999999</v>
      </c>
      <c r="U11" s="60">
        <v>17.3963</v>
      </c>
      <c r="V11" s="60">
        <v>18.573699999999999</v>
      </c>
      <c r="W11" s="60">
        <v>18.069700000000001</v>
      </c>
      <c r="X11" s="60">
        <v>17.580100000000002</v>
      </c>
      <c r="Y11" s="60">
        <v>17.5731</v>
      </c>
      <c r="Z11" s="60">
        <v>17.5977</v>
      </c>
      <c r="AA11" s="60">
        <v>17.606300000000001</v>
      </c>
      <c r="AB11" s="60">
        <v>17.7761</v>
      </c>
      <c r="AC11" s="60">
        <v>16.264500000000002</v>
      </c>
      <c r="AD11" s="61">
        <v>15.6106</v>
      </c>
    </row>
    <row r="12" spans="1:30">
      <c r="A12" s="71" t="s">
        <v>48</v>
      </c>
      <c r="B12" s="77">
        <v>7.4036442076042031</v>
      </c>
      <c r="C12" s="116">
        <v>7.3597999999999999</v>
      </c>
      <c r="D12" s="116">
        <v>8.8422999999999998</v>
      </c>
      <c r="E12" s="116">
        <v>9.1890999999999998</v>
      </c>
      <c r="F12" s="116">
        <v>9.2763000000000009</v>
      </c>
      <c r="G12" s="116">
        <v>9.3938422685294043</v>
      </c>
      <c r="H12" s="116">
        <v>8.5895242973123018</v>
      </c>
      <c r="I12" s="116">
        <v>9.1990999999999996</v>
      </c>
      <c r="J12" s="116">
        <v>9.5282999999999998</v>
      </c>
      <c r="K12" s="116">
        <v>9.5510000000000002</v>
      </c>
      <c r="L12" s="116">
        <v>9.5859000000000005</v>
      </c>
      <c r="M12" s="116">
        <v>9.4969999999999999</v>
      </c>
      <c r="N12" s="116">
        <v>9.2462</v>
      </c>
      <c r="O12" s="67">
        <v>9.6425000000000001</v>
      </c>
      <c r="Q12" s="46" t="s">
        <v>48</v>
      </c>
      <c r="R12" s="60">
        <v>9.7082999999999995</v>
      </c>
      <c r="S12" s="60">
        <v>10.605399999999999</v>
      </c>
      <c r="T12" s="60">
        <v>9.4657999999999998</v>
      </c>
      <c r="U12" s="60">
        <v>9.2649000000000008</v>
      </c>
      <c r="V12" s="60">
        <v>9.3727</v>
      </c>
      <c r="W12" s="60">
        <v>9.9413999999999998</v>
      </c>
      <c r="X12" s="60">
        <v>10.1884</v>
      </c>
      <c r="Y12" s="60">
        <v>10.445600000000001</v>
      </c>
      <c r="Z12" s="60">
        <v>10.4377</v>
      </c>
      <c r="AA12" s="60">
        <v>10.676399999999999</v>
      </c>
      <c r="AB12" s="60">
        <v>10.276300000000001</v>
      </c>
      <c r="AC12" s="60">
        <v>10.9533</v>
      </c>
      <c r="AD12" s="61">
        <v>8.9408999999999992</v>
      </c>
    </row>
    <row r="13" spans="1:30">
      <c r="A13" s="71" t="s">
        <v>11</v>
      </c>
      <c r="B13" s="77" t="s">
        <v>499</v>
      </c>
      <c r="C13" s="116">
        <v>1.72E-2</v>
      </c>
      <c r="D13" s="116" t="s">
        <v>499</v>
      </c>
      <c r="E13" s="116">
        <v>3.6499999999999998E-2</v>
      </c>
      <c r="F13" s="116">
        <v>5.6899999999999999E-2</v>
      </c>
      <c r="G13" s="116">
        <v>4.7126810742207002E-2</v>
      </c>
      <c r="H13" s="116" t="s">
        <v>499</v>
      </c>
      <c r="I13" s="116" t="s">
        <v>499</v>
      </c>
      <c r="J13" s="116">
        <v>2.5100000000000001E-2</v>
      </c>
      <c r="K13" s="116" t="s">
        <v>499</v>
      </c>
      <c r="L13" s="116" t="s">
        <v>499</v>
      </c>
      <c r="M13" s="116">
        <v>5.8200000000000002E-2</v>
      </c>
      <c r="N13" s="116">
        <v>1.0500000000000001E-2</v>
      </c>
      <c r="O13" s="67">
        <v>2.4299999999999999E-2</v>
      </c>
      <c r="Q13" s="46" t="s">
        <v>11</v>
      </c>
      <c r="R13" s="60" t="s">
        <v>499</v>
      </c>
      <c r="S13" s="60">
        <v>9.9199999999999997E-2</v>
      </c>
      <c r="T13" s="60" t="s">
        <v>499</v>
      </c>
      <c r="U13" s="60" t="s">
        <v>499</v>
      </c>
      <c r="V13" s="60" t="s">
        <v>499</v>
      </c>
      <c r="W13" s="60" t="s">
        <v>499</v>
      </c>
      <c r="X13" s="60">
        <v>0.1138</v>
      </c>
      <c r="Y13" s="60" t="s">
        <v>499</v>
      </c>
      <c r="Z13" s="60" t="s">
        <v>499</v>
      </c>
      <c r="AA13" s="60">
        <v>0.18</v>
      </c>
      <c r="AB13" s="60" t="s">
        <v>499</v>
      </c>
      <c r="AC13" s="60" t="s">
        <v>499</v>
      </c>
      <c r="AD13" s="61" t="s">
        <v>499</v>
      </c>
    </row>
    <row r="14" spans="1:30">
      <c r="A14" s="71" t="s">
        <v>12</v>
      </c>
      <c r="B14" s="77" t="s">
        <v>499</v>
      </c>
      <c r="C14" s="116">
        <v>2.3400000000000001E-2</v>
      </c>
      <c r="D14" s="116">
        <v>2.5499999999999998E-2</v>
      </c>
      <c r="E14" s="116" t="s">
        <v>499</v>
      </c>
      <c r="F14" s="116">
        <v>2.2800000000000001E-2</v>
      </c>
      <c r="G14" s="116">
        <v>2.2543344532527595E-2</v>
      </c>
      <c r="H14" s="116" t="s">
        <v>499</v>
      </c>
      <c r="I14" s="116">
        <v>8.6E-3</v>
      </c>
      <c r="J14" s="116" t="s">
        <v>499</v>
      </c>
      <c r="K14" s="116">
        <v>3.0599999999999999E-2</v>
      </c>
      <c r="L14" s="116">
        <v>1.77E-2</v>
      </c>
      <c r="M14" s="116" t="s">
        <v>499</v>
      </c>
      <c r="N14" s="116">
        <v>4.8399999999999999E-2</v>
      </c>
      <c r="O14" s="67">
        <v>2.8500000000000001E-2</v>
      </c>
      <c r="Q14" s="46" t="s">
        <v>12</v>
      </c>
      <c r="R14" s="60">
        <v>1.6199999999999999E-2</v>
      </c>
      <c r="S14" s="60">
        <v>5.3900000000000003E-2</v>
      </c>
      <c r="T14" s="60">
        <v>2.5600000000000001E-2</v>
      </c>
      <c r="U14" s="60">
        <v>2.0899999999999998E-2</v>
      </c>
      <c r="V14" s="60">
        <v>9.7999999999999997E-3</v>
      </c>
      <c r="W14" s="60">
        <v>2.5999999999999999E-3</v>
      </c>
      <c r="X14" s="60">
        <v>2.8500000000000001E-2</v>
      </c>
      <c r="Y14" s="60" t="s">
        <v>499</v>
      </c>
      <c r="Z14" s="60">
        <v>1.0200000000000001E-2</v>
      </c>
      <c r="AA14" s="60">
        <v>2.0400000000000001E-2</v>
      </c>
      <c r="AB14" s="60">
        <v>7.1999999999999998E-3</v>
      </c>
      <c r="AC14" s="60">
        <v>1.9900000000000001E-2</v>
      </c>
      <c r="AD14" s="61">
        <v>1.2999999999999999E-3</v>
      </c>
    </row>
    <row r="15" spans="1:30" ht="14.25">
      <c r="A15" s="71" t="s">
        <v>385</v>
      </c>
      <c r="B15" s="77">
        <v>9.4054966672887999E-2</v>
      </c>
      <c r="C15" s="116">
        <v>0.16450000000000001</v>
      </c>
      <c r="D15" s="116">
        <v>1.7399999999999999E-2</v>
      </c>
      <c r="E15" s="116">
        <v>4.2599999999999999E-2</v>
      </c>
      <c r="F15" s="116">
        <v>4.8399999999999999E-2</v>
      </c>
      <c r="G15" s="116">
        <v>5.4471248779953553E-2</v>
      </c>
      <c r="H15" s="116">
        <v>4.9982981090219557E-2</v>
      </c>
      <c r="I15" s="116">
        <v>1.9900000000000001E-2</v>
      </c>
      <c r="J15" s="116">
        <v>2.3599999999999999E-2</v>
      </c>
      <c r="K15" s="116">
        <v>2.1100000000000001E-2</v>
      </c>
      <c r="L15" s="116">
        <v>2.7300000000000001E-2</v>
      </c>
      <c r="M15" s="116">
        <v>2.23E-2</v>
      </c>
      <c r="N15" s="116">
        <v>4.6399999999999997E-2</v>
      </c>
      <c r="O15" s="67">
        <v>4.1799999999999997E-2</v>
      </c>
      <c r="Q15" s="46" t="s">
        <v>548</v>
      </c>
      <c r="R15" s="60">
        <v>0.25190000000000001</v>
      </c>
      <c r="S15" s="60">
        <v>0.22459999999999999</v>
      </c>
      <c r="T15" s="60">
        <v>0.15260000000000001</v>
      </c>
      <c r="U15" s="60">
        <v>5.8500000000000003E-2</v>
      </c>
      <c r="V15" s="60">
        <v>0.1017</v>
      </c>
      <c r="W15" s="60">
        <v>8.5800000000000001E-2</v>
      </c>
      <c r="X15" s="60">
        <v>6.1100000000000002E-2</v>
      </c>
      <c r="Y15" s="60">
        <v>7.5300000000000006E-2</v>
      </c>
      <c r="Z15" s="60">
        <v>5.2299999999999999E-2</v>
      </c>
      <c r="AA15" s="60">
        <v>6.5299999999999997E-2</v>
      </c>
      <c r="AB15" s="60">
        <v>8.4199999999999997E-2</v>
      </c>
      <c r="AC15" s="60">
        <v>8.6499999999999994E-2</v>
      </c>
      <c r="AD15" s="61">
        <v>7.0800000000000002E-2</v>
      </c>
    </row>
    <row r="16" spans="1:30" ht="14.25">
      <c r="A16" s="71" t="s">
        <v>386</v>
      </c>
      <c r="B16" s="77">
        <v>7.4640717214037933</v>
      </c>
      <c r="C16" s="116">
        <v>6.4842000000000004</v>
      </c>
      <c r="D16" s="116">
        <v>10.006</v>
      </c>
      <c r="E16" s="116">
        <v>7.6765999999999996</v>
      </c>
      <c r="F16" s="116">
        <v>9.4619999999999997</v>
      </c>
      <c r="G16" s="116">
        <v>9.8396088549870786</v>
      </c>
      <c r="H16" s="116">
        <v>8.0190042702967954</v>
      </c>
      <c r="I16" s="116">
        <v>9.7951999999999995</v>
      </c>
      <c r="J16" s="116">
        <v>9.4876000000000005</v>
      </c>
      <c r="K16" s="116">
        <v>9.7988</v>
      </c>
      <c r="L16" s="116">
        <v>9.4771000000000001</v>
      </c>
      <c r="M16" s="116">
        <v>9.0132999999999992</v>
      </c>
      <c r="N16" s="116">
        <v>9.5901999999999994</v>
      </c>
      <c r="O16" s="67">
        <v>7.9215999999999998</v>
      </c>
      <c r="Q16" s="46" t="s">
        <v>549</v>
      </c>
      <c r="R16" s="60">
        <v>7.7015000000000002</v>
      </c>
      <c r="S16" s="60">
        <v>9.2266999999999992</v>
      </c>
      <c r="T16" s="60">
        <v>7.9176000000000002</v>
      </c>
      <c r="U16" s="60">
        <v>7.524</v>
      </c>
      <c r="V16" s="60">
        <v>9.1349999999999998</v>
      </c>
      <c r="W16" s="60">
        <v>9.6523000000000003</v>
      </c>
      <c r="X16" s="60">
        <v>9.6757000000000009</v>
      </c>
      <c r="Y16" s="60">
        <v>9.6815999999999995</v>
      </c>
      <c r="Z16" s="60">
        <v>8.2114999999999991</v>
      </c>
      <c r="AA16" s="60">
        <v>8.0283999999999995</v>
      </c>
      <c r="AB16" s="60">
        <v>9.4079999999999995</v>
      </c>
      <c r="AC16" s="60">
        <v>8.3641000000000005</v>
      </c>
      <c r="AD16" s="61">
        <v>9.9557000000000002</v>
      </c>
    </row>
    <row r="17" spans="1:30">
      <c r="A17" s="71" t="s">
        <v>13</v>
      </c>
      <c r="B17" s="77">
        <v>95</v>
      </c>
      <c r="C17" s="116">
        <v>93.557900000000004</v>
      </c>
      <c r="D17" s="116">
        <v>94.167400000000001</v>
      </c>
      <c r="E17" s="116">
        <v>93.511700000000005</v>
      </c>
      <c r="F17" s="116">
        <v>93.649199999999993</v>
      </c>
      <c r="G17" s="116">
        <v>95</v>
      </c>
      <c r="H17" s="116">
        <v>95</v>
      </c>
      <c r="I17" s="116">
        <v>94.474699999999999</v>
      </c>
      <c r="J17" s="116">
        <v>94.548100000000005</v>
      </c>
      <c r="K17" s="116">
        <v>94.757199999999997</v>
      </c>
      <c r="L17" s="116">
        <v>94.398799999999994</v>
      </c>
      <c r="M17" s="116">
        <v>94.088300000000004</v>
      </c>
      <c r="N17" s="116">
        <v>94.810299999999998</v>
      </c>
      <c r="O17" s="67">
        <v>93.687799999999996</v>
      </c>
      <c r="Q17" s="46" t="s">
        <v>13</v>
      </c>
      <c r="R17" s="60">
        <v>94.159599999999998</v>
      </c>
      <c r="S17" s="60">
        <v>95.473500000000001</v>
      </c>
      <c r="T17" s="60">
        <v>94.614900000000006</v>
      </c>
      <c r="U17" s="60">
        <v>93.644300000000001</v>
      </c>
      <c r="V17" s="60">
        <v>95.029200000000003</v>
      </c>
      <c r="W17" s="60">
        <v>95.587199999999996</v>
      </c>
      <c r="X17" s="60">
        <v>95.908799999999999</v>
      </c>
      <c r="Y17" s="60">
        <v>95.882900000000006</v>
      </c>
      <c r="Z17" s="60">
        <v>94.455799999999996</v>
      </c>
      <c r="AA17" s="60">
        <v>94.296499999999995</v>
      </c>
      <c r="AB17" s="60">
        <v>95.311800000000005</v>
      </c>
      <c r="AC17" s="60">
        <v>94.628500000000003</v>
      </c>
      <c r="AD17" s="61">
        <v>95.677999999999997</v>
      </c>
    </row>
    <row r="18" spans="1:30">
      <c r="A18" s="71" t="s">
        <v>7</v>
      </c>
      <c r="B18" s="71"/>
      <c r="O18" s="66"/>
      <c r="Q18" s="46" t="s">
        <v>7</v>
      </c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8"/>
    </row>
    <row r="19" spans="1:30">
      <c r="A19" s="71" t="s">
        <v>7</v>
      </c>
      <c r="B19" s="71"/>
      <c r="O19" s="66"/>
      <c r="Q19" s="46" t="s">
        <v>14</v>
      </c>
      <c r="R19" s="55">
        <v>2.8047735944799759</v>
      </c>
      <c r="S19" s="55">
        <v>2.7625321561761211</v>
      </c>
      <c r="T19" s="55">
        <v>2.7744488772378806</v>
      </c>
      <c r="U19" s="55">
        <v>2.7868232457680011</v>
      </c>
      <c r="V19" s="55">
        <v>2.7253817820180823</v>
      </c>
      <c r="W19" s="55">
        <v>2.7350555599439716</v>
      </c>
      <c r="X19" s="55">
        <v>2.7354725759923393</v>
      </c>
      <c r="Y19" s="55">
        <v>2.7330090916958909</v>
      </c>
      <c r="Z19" s="55">
        <v>2.7763602321874861</v>
      </c>
      <c r="AA19" s="55">
        <v>2.7995924518233513</v>
      </c>
      <c r="AB19" s="55">
        <v>2.7192928776134409</v>
      </c>
      <c r="AC19" s="55">
        <v>2.7700991737112064</v>
      </c>
      <c r="AD19" s="62">
        <v>2.743872028174446</v>
      </c>
    </row>
    <row r="20" spans="1:30">
      <c r="A20" s="71" t="s">
        <v>14</v>
      </c>
      <c r="B20" s="78">
        <v>2.7577773145611229</v>
      </c>
      <c r="C20" s="115">
        <v>2.7741165394505805</v>
      </c>
      <c r="D20" s="115">
        <v>2.7111684979045707</v>
      </c>
      <c r="E20" s="115">
        <v>2.7502606278155217</v>
      </c>
      <c r="F20" s="115">
        <v>2.6720907702839329</v>
      </c>
      <c r="G20" s="115">
        <v>2.7211283884899635</v>
      </c>
      <c r="H20" s="115">
        <v>2.7226239169447846</v>
      </c>
      <c r="I20" s="115">
        <v>2.6949826862435722</v>
      </c>
      <c r="J20" s="115">
        <v>2.6864602282134347</v>
      </c>
      <c r="K20" s="115">
        <v>2.7013217814315147</v>
      </c>
      <c r="L20" s="115">
        <v>2.7069369942033417</v>
      </c>
      <c r="M20" s="115">
        <v>2.7204721960187164</v>
      </c>
      <c r="N20" s="115">
        <v>2.7281533306455628</v>
      </c>
      <c r="O20" s="68">
        <v>2.7317708615856748</v>
      </c>
      <c r="Q20" s="46" t="s">
        <v>15</v>
      </c>
      <c r="R20" s="55">
        <v>9.0769277994979858E-2</v>
      </c>
      <c r="S20" s="55">
        <v>0.14709112172191874</v>
      </c>
      <c r="T20" s="55">
        <v>0.17725103862177</v>
      </c>
      <c r="U20" s="55">
        <v>9.142420717576008E-2</v>
      </c>
      <c r="V20" s="55">
        <v>9.253882107190177E-2</v>
      </c>
      <c r="W20" s="55">
        <v>7.7677846579126852E-2</v>
      </c>
      <c r="X20" s="55">
        <v>7.7234704834529141E-2</v>
      </c>
      <c r="Y20" s="55">
        <v>7.7130507856070535E-2</v>
      </c>
      <c r="Z20" s="55">
        <v>7.5831309968630412E-2</v>
      </c>
      <c r="AA20" s="55">
        <v>7.943169322995923E-2</v>
      </c>
      <c r="AB20" s="55">
        <v>7.7057527358100258E-2</v>
      </c>
      <c r="AC20" s="55">
        <v>0.18806037812325255</v>
      </c>
      <c r="AD20" s="62">
        <v>0.1315613123749734</v>
      </c>
    </row>
    <row r="21" spans="1:30">
      <c r="A21" s="71" t="s">
        <v>15</v>
      </c>
      <c r="B21" s="78">
        <v>0.12812115151509176</v>
      </c>
      <c r="C21" s="115">
        <v>0.12263348117599564</v>
      </c>
      <c r="D21" s="115">
        <v>0.17201541191441941</v>
      </c>
      <c r="E21" s="115">
        <v>0.19658538007049117</v>
      </c>
      <c r="F21" s="115">
        <v>0.11444275189824131</v>
      </c>
      <c r="G21" s="115">
        <v>0.15779999103996284</v>
      </c>
      <c r="H21" s="115">
        <v>0.16437064097549908</v>
      </c>
      <c r="I21" s="115">
        <v>0.16975898446218118</v>
      </c>
      <c r="J21" s="115">
        <v>0.12013715476429834</v>
      </c>
      <c r="K21" s="115">
        <v>0.2119796745997598</v>
      </c>
      <c r="L21" s="115">
        <v>0.19773632626024801</v>
      </c>
      <c r="M21" s="115">
        <v>0.15770469089242048</v>
      </c>
      <c r="N21" s="115">
        <v>0.17544112885746216</v>
      </c>
      <c r="O21" s="68">
        <v>0.118767869486121</v>
      </c>
      <c r="Q21" s="46" t="s">
        <v>16</v>
      </c>
      <c r="R21" s="55">
        <v>1.5100155281664887</v>
      </c>
      <c r="S21" s="55">
        <v>1.450365409055745</v>
      </c>
      <c r="T21" s="55">
        <v>1.4795279719030627</v>
      </c>
      <c r="U21" s="55">
        <v>1.6268823691368897</v>
      </c>
      <c r="V21" s="55">
        <v>1.5641594091924003</v>
      </c>
      <c r="W21" s="55">
        <v>1.5600181614090822</v>
      </c>
      <c r="X21" s="55">
        <v>1.5794940591924989</v>
      </c>
      <c r="Y21" s="55">
        <v>1.5789479164959774</v>
      </c>
      <c r="Z21" s="55">
        <v>1.5604179339062358</v>
      </c>
      <c r="AA21" s="55">
        <v>1.5040053755593323</v>
      </c>
      <c r="AB21" s="55">
        <v>1.5893215486672729</v>
      </c>
      <c r="AC21" s="55">
        <v>1.4638626287792571</v>
      </c>
      <c r="AD21" s="62">
        <v>1.6956287942322688</v>
      </c>
    </row>
    <row r="22" spans="1:30">
      <c r="A22" s="71" t="s">
        <v>16</v>
      </c>
      <c r="B22" s="78">
        <v>1.5645065963046902</v>
      </c>
      <c r="C22" s="115">
        <v>1.538868677664748</v>
      </c>
      <c r="D22" s="115">
        <v>1.5983619211117097</v>
      </c>
      <c r="E22" s="115">
        <v>1.5917595964426301</v>
      </c>
      <c r="F22" s="115">
        <v>1.6547427195878293</v>
      </c>
      <c r="G22" s="115">
        <v>1.5392613224080114</v>
      </c>
      <c r="H22" s="115">
        <v>1.6976727539718726</v>
      </c>
      <c r="I22" s="115">
        <v>1.6079966361409657</v>
      </c>
      <c r="J22" s="115">
        <v>1.6219061586432471</v>
      </c>
      <c r="K22" s="115">
        <v>1.5855467655773801</v>
      </c>
      <c r="L22" s="115">
        <v>1.5963582113652117</v>
      </c>
      <c r="M22" s="115">
        <v>1.539111568360775</v>
      </c>
      <c r="N22" s="115">
        <v>1.5541369483914564</v>
      </c>
      <c r="O22" s="68">
        <v>1.6067695451990216</v>
      </c>
      <c r="Q22" s="46" t="s">
        <v>17</v>
      </c>
      <c r="R22" s="55">
        <v>2.020680435234664E-2</v>
      </c>
      <c r="S22" s="55">
        <v>2.3357745306719323E-2</v>
      </c>
      <c r="T22" s="55">
        <v>1.4441053975519468E-2</v>
      </c>
      <c r="U22" s="55">
        <v>7.9385284337810877E-3</v>
      </c>
      <c r="V22" s="55">
        <v>1.0197016037476556E-2</v>
      </c>
      <c r="W22" s="55">
        <v>2.0143185439132631E-2</v>
      </c>
      <c r="X22" s="55">
        <v>2.3975137039807769E-2</v>
      </c>
      <c r="Y22" s="55">
        <v>2.1786588541179614E-2</v>
      </c>
      <c r="Z22" s="55">
        <v>1.940845004993751E-2</v>
      </c>
      <c r="AA22" s="55">
        <v>1.965746696147205E-2</v>
      </c>
      <c r="AB22" s="55">
        <v>2.0781972028288961E-2</v>
      </c>
      <c r="AC22" s="55">
        <v>3.386195513836851E-2</v>
      </c>
      <c r="AD22" s="62">
        <v>2.4154084740180336E-2</v>
      </c>
    </row>
    <row r="23" spans="1:30">
      <c r="A23" s="71" t="s">
        <v>17</v>
      </c>
      <c r="B23" s="78">
        <v>2.3637893300459373E-2</v>
      </c>
      <c r="C23" s="115">
        <v>2.0256303889762774E-2</v>
      </c>
      <c r="D23" s="115">
        <v>1.3385537291230916E-2</v>
      </c>
      <c r="E23" s="115">
        <v>8.1901770220949768E-3</v>
      </c>
      <c r="F23" s="115">
        <v>1.2897939917484775E-2</v>
      </c>
      <c r="G23" s="115">
        <v>1.216240548594154E-2</v>
      </c>
      <c r="H23" s="115">
        <v>1.0817326612039508E-2</v>
      </c>
      <c r="I23" s="115">
        <v>1.028912470104771E-2</v>
      </c>
      <c r="J23" s="115">
        <v>1.1273446541426745E-2</v>
      </c>
      <c r="K23" s="115">
        <v>1.1692520158269595E-2</v>
      </c>
      <c r="L23" s="115">
        <v>9.4830022431174957E-3</v>
      </c>
      <c r="M23" s="115">
        <v>1.3223581773935943E-2</v>
      </c>
      <c r="N23" s="115">
        <v>1.4110132353094272E-2</v>
      </c>
      <c r="O23" s="68">
        <v>1.4769125510947645E-2</v>
      </c>
      <c r="Q23" s="46" t="s">
        <v>18</v>
      </c>
      <c r="R23" s="55" t="s">
        <v>499</v>
      </c>
      <c r="S23" s="55" t="s">
        <v>499</v>
      </c>
      <c r="T23" s="55" t="s">
        <v>499</v>
      </c>
      <c r="U23" s="55" t="s">
        <v>499</v>
      </c>
      <c r="V23" s="55" t="s">
        <v>499</v>
      </c>
      <c r="W23" s="55" t="s">
        <v>499</v>
      </c>
      <c r="X23" s="55" t="s">
        <v>499</v>
      </c>
      <c r="Y23" s="55" t="s">
        <v>499</v>
      </c>
      <c r="Z23" s="55" t="s">
        <v>499</v>
      </c>
      <c r="AA23" s="55" t="s">
        <v>499</v>
      </c>
      <c r="AB23" s="55" t="s">
        <v>499</v>
      </c>
      <c r="AC23" s="55" t="s">
        <v>499</v>
      </c>
      <c r="AD23" s="62" t="s">
        <v>499</v>
      </c>
    </row>
    <row r="24" spans="1:30" ht="15.75">
      <c r="A24" s="71" t="s">
        <v>542</v>
      </c>
      <c r="B24" s="78" t="s">
        <v>499</v>
      </c>
      <c r="C24" s="115" t="s">
        <v>499</v>
      </c>
      <c r="D24" s="115" t="s">
        <v>499</v>
      </c>
      <c r="E24" s="115" t="s">
        <v>499</v>
      </c>
      <c r="F24" s="115" t="s">
        <v>499</v>
      </c>
      <c r="G24" s="115" t="s">
        <v>499</v>
      </c>
      <c r="H24" s="115" t="s">
        <v>499</v>
      </c>
      <c r="I24" s="115" t="s">
        <v>499</v>
      </c>
      <c r="J24" s="115" t="s">
        <v>499</v>
      </c>
      <c r="K24" s="115" t="s">
        <v>499</v>
      </c>
      <c r="L24" s="115" t="s">
        <v>499</v>
      </c>
      <c r="M24" s="115" t="s">
        <v>499</v>
      </c>
      <c r="N24" s="115" t="s">
        <v>499</v>
      </c>
      <c r="O24" s="68" t="s">
        <v>499</v>
      </c>
      <c r="Q24" s="46" t="s">
        <v>19</v>
      </c>
      <c r="R24" s="55">
        <v>1.9508959470984908</v>
      </c>
      <c r="S24" s="55">
        <v>1.8704834207994967</v>
      </c>
      <c r="T24" s="55">
        <v>1.9073241672946024</v>
      </c>
      <c r="U24" s="55">
        <v>1.8775884509877381</v>
      </c>
      <c r="V24" s="55">
        <v>2.0053379960985027</v>
      </c>
      <c r="W24" s="55">
        <v>1.9504723564493895</v>
      </c>
      <c r="X24" s="55">
        <v>1.8933023690032302</v>
      </c>
      <c r="Y24" s="55">
        <v>1.8949275474344516</v>
      </c>
      <c r="Z24" s="55">
        <v>1.9066329401396325</v>
      </c>
      <c r="AA24" s="55">
        <v>1.9127869616899742</v>
      </c>
      <c r="AB24" s="55">
        <v>1.925460667013174</v>
      </c>
      <c r="AC24" s="55">
        <v>1.7710823636674831</v>
      </c>
      <c r="AD24" s="62">
        <v>1.6714472264229068</v>
      </c>
    </row>
    <row r="25" spans="1:30">
      <c r="A25" s="71" t="s">
        <v>19</v>
      </c>
      <c r="B25" s="78">
        <v>2.0637283051325341</v>
      </c>
      <c r="C25" s="115">
        <v>2.1174214404838687</v>
      </c>
      <c r="D25" s="115">
        <v>1.8026043989428904</v>
      </c>
      <c r="E25" s="115">
        <v>1.7851062854152042</v>
      </c>
      <c r="F25" s="115">
        <v>1.8984185933045445</v>
      </c>
      <c r="G25" s="115">
        <v>1.8765403234748725</v>
      </c>
      <c r="H25" s="115">
        <v>1.7860533394392168</v>
      </c>
      <c r="I25" s="115">
        <v>1.8213513243494037</v>
      </c>
      <c r="J25" s="115">
        <v>1.9087718385247137</v>
      </c>
      <c r="K25" s="115">
        <v>1.7337628500862723</v>
      </c>
      <c r="L25" s="115">
        <v>1.7498567528633204</v>
      </c>
      <c r="M25" s="115">
        <v>1.9059811369920592</v>
      </c>
      <c r="N25" s="115">
        <v>1.8253559647349593</v>
      </c>
      <c r="O25" s="68">
        <v>1.9029039942372907</v>
      </c>
      <c r="Q25" s="46" t="s">
        <v>550</v>
      </c>
      <c r="R25" s="55">
        <v>0.5881261569494719</v>
      </c>
      <c r="S25" s="55">
        <v>0.64486587624889158</v>
      </c>
      <c r="T25" s="55">
        <v>0.57147066391545198</v>
      </c>
      <c r="U25" s="55">
        <v>0.56087040765614993</v>
      </c>
      <c r="V25" s="55">
        <v>0.56758661620262307</v>
      </c>
      <c r="W25" s="55">
        <v>0.6018866064487961</v>
      </c>
      <c r="X25" s="55">
        <v>0.61543600180135516</v>
      </c>
      <c r="Y25" s="55">
        <v>0.63176548234055541</v>
      </c>
      <c r="Z25" s="55">
        <v>0.63429934957820977</v>
      </c>
      <c r="AA25" s="55">
        <v>0.65058135906696479</v>
      </c>
      <c r="AB25" s="55">
        <v>0.62432857774190498</v>
      </c>
      <c r="AC25" s="55">
        <v>0.66899257547634816</v>
      </c>
      <c r="AD25" s="62">
        <v>0.53694843934132119</v>
      </c>
    </row>
    <row r="26" spans="1:30" ht="15.75">
      <c r="A26" s="71" t="s">
        <v>541</v>
      </c>
      <c r="B26" s="78">
        <v>0.4385533444855233</v>
      </c>
      <c r="C26" s="115">
        <v>0.44033189301036318</v>
      </c>
      <c r="D26" s="115">
        <v>0.54240476506497226</v>
      </c>
      <c r="E26" s="115">
        <v>0.55900349603040589</v>
      </c>
      <c r="F26" s="115">
        <v>0.57235389060256914</v>
      </c>
      <c r="G26" s="115">
        <v>0.57230108427464621</v>
      </c>
      <c r="H26" s="115">
        <v>0.51029256113898747</v>
      </c>
      <c r="I26" s="115">
        <v>0.56273777550959447</v>
      </c>
      <c r="J26" s="115">
        <v>0.5823352903140161</v>
      </c>
      <c r="K26" s="115">
        <v>0.58358579345033879</v>
      </c>
      <c r="L26" s="115">
        <v>0.58662158731127023</v>
      </c>
      <c r="M26" s="115">
        <v>0.58181897193328813</v>
      </c>
      <c r="N26" s="115">
        <v>0.56277157257750365</v>
      </c>
      <c r="O26" s="68">
        <v>0.58838651442480361</v>
      </c>
      <c r="Q26" s="46" t="s">
        <v>20</v>
      </c>
      <c r="R26" s="55" t="s">
        <v>499</v>
      </c>
      <c r="S26" s="55">
        <v>7.7281008835671542E-3</v>
      </c>
      <c r="T26" s="55" t="s">
        <v>499</v>
      </c>
      <c r="U26" s="55" t="s">
        <v>499</v>
      </c>
      <c r="V26" s="55" t="s">
        <v>499</v>
      </c>
      <c r="W26" s="55" t="s">
        <v>499</v>
      </c>
      <c r="X26" s="55">
        <v>8.8072016571012438E-3</v>
      </c>
      <c r="Y26" s="55" t="s">
        <v>499</v>
      </c>
      <c r="Z26" s="55" t="s">
        <v>499</v>
      </c>
      <c r="AA26" s="55">
        <v>1.4052967808123732E-2</v>
      </c>
      <c r="AB26" s="55" t="s">
        <v>499</v>
      </c>
      <c r="AC26" s="55" t="s">
        <v>499</v>
      </c>
      <c r="AD26" s="62" t="s">
        <v>499</v>
      </c>
    </row>
    <row r="27" spans="1:30">
      <c r="A27" s="71" t="s">
        <v>20</v>
      </c>
      <c r="B27" s="78" t="s">
        <v>499</v>
      </c>
      <c r="C27" s="115">
        <v>1.3184429553187165E-3</v>
      </c>
      <c r="D27" s="115" t="s">
        <v>499</v>
      </c>
      <c r="E27" s="115">
        <v>2.8448094255378721E-3</v>
      </c>
      <c r="F27" s="115">
        <v>4.4980148791821471E-3</v>
      </c>
      <c r="G27" s="115">
        <v>3.6784776601551518E-3</v>
      </c>
      <c r="H27" s="115" t="s">
        <v>499</v>
      </c>
      <c r="I27" s="115" t="s">
        <v>499</v>
      </c>
      <c r="J27" s="115">
        <v>1.9653964904866733E-3</v>
      </c>
      <c r="K27" s="115" t="s">
        <v>499</v>
      </c>
      <c r="L27" s="115" t="s">
        <v>499</v>
      </c>
      <c r="M27" s="115">
        <v>4.5681798388399249E-3</v>
      </c>
      <c r="N27" s="115">
        <v>8.1879830519299319E-4</v>
      </c>
      <c r="O27" s="68">
        <v>1.8997572207719812E-3</v>
      </c>
      <c r="Q27" s="46" t="s">
        <v>21</v>
      </c>
      <c r="R27" s="55">
        <v>9.9398060381647967E-4</v>
      </c>
      <c r="S27" s="55">
        <v>3.3194543204913395E-3</v>
      </c>
      <c r="T27" s="55">
        <v>1.565352569830866E-3</v>
      </c>
      <c r="U27" s="55">
        <v>1.2814558997526623E-3</v>
      </c>
      <c r="V27" s="55">
        <v>6.0107559329041318E-4</v>
      </c>
      <c r="W27" s="55" t="s">
        <v>499</v>
      </c>
      <c r="X27" s="55">
        <v>1.7436421511819657E-3</v>
      </c>
      <c r="Y27" s="55" t="s">
        <v>499</v>
      </c>
      <c r="Z27" s="55">
        <v>6.2780564433318983E-4</v>
      </c>
      <c r="AA27" s="55">
        <v>1.2590487162440411E-3</v>
      </c>
      <c r="AB27" s="55" t="s">
        <v>499</v>
      </c>
      <c r="AC27" s="55">
        <v>1.2310196347626425E-3</v>
      </c>
      <c r="AD27" s="62" t="s">
        <v>499</v>
      </c>
    </row>
    <row r="28" spans="1:30">
      <c r="A28" s="71" t="s">
        <v>21</v>
      </c>
      <c r="B28" s="78" t="s">
        <v>499</v>
      </c>
      <c r="C28" s="115">
        <v>1.4179652095957301E-3</v>
      </c>
      <c r="D28" s="115">
        <v>1.584287586893364E-3</v>
      </c>
      <c r="E28" s="115" t="s">
        <v>499</v>
      </c>
      <c r="F28" s="115">
        <v>1.4248209400154971E-3</v>
      </c>
      <c r="G28" s="115">
        <v>1.3910259815657798E-3</v>
      </c>
      <c r="H28" s="115" t="s">
        <v>499</v>
      </c>
      <c r="I28" s="115">
        <v>5.328374842290968E-4</v>
      </c>
      <c r="J28" s="115" t="s">
        <v>499</v>
      </c>
      <c r="K28" s="115">
        <v>1.8937074199323065E-3</v>
      </c>
      <c r="L28" s="115">
        <v>1.0970691463988544E-3</v>
      </c>
      <c r="M28" s="115" t="s">
        <v>499</v>
      </c>
      <c r="N28" s="115">
        <v>2.9836633418352139E-3</v>
      </c>
      <c r="O28" s="68">
        <v>1.7613818266496825E-3</v>
      </c>
      <c r="Q28" s="46" t="s">
        <v>23</v>
      </c>
      <c r="R28" s="55">
        <v>3.5380231532974142E-2</v>
      </c>
      <c r="S28" s="55">
        <v>3.1663381329379854E-2</v>
      </c>
      <c r="T28" s="55">
        <v>2.1359758925459989E-2</v>
      </c>
      <c r="U28" s="55">
        <v>8.2107504495423783E-3</v>
      </c>
      <c r="V28" s="55">
        <v>1.4278861427326223E-2</v>
      </c>
      <c r="W28" s="55">
        <v>1.2043691291935851E-2</v>
      </c>
      <c r="X28" s="55">
        <v>8.5570351770704236E-3</v>
      </c>
      <c r="Y28" s="55">
        <v>1.0558997208724257E-2</v>
      </c>
      <c r="Z28" s="55">
        <v>7.368792731970831E-3</v>
      </c>
      <c r="AA28" s="55">
        <v>9.2256113772500991E-3</v>
      </c>
      <c r="AB28" s="55">
        <v>1.1860246845190598E-2</v>
      </c>
      <c r="AC28" s="55">
        <v>1.2248914944179351E-2</v>
      </c>
      <c r="AD28" s="62">
        <v>9.8580224040577518E-3</v>
      </c>
    </row>
    <row r="29" spans="1:30">
      <c r="A29" s="71" t="s">
        <v>23</v>
      </c>
      <c r="B29" s="78">
        <v>1.2917064182500909E-2</v>
      </c>
      <c r="C29" s="115">
        <v>2.2818402060844855E-2</v>
      </c>
      <c r="D29" s="115">
        <v>2.4746437985780933E-3</v>
      </c>
      <c r="E29" s="115">
        <v>6.0083654701564189E-3</v>
      </c>
      <c r="F29" s="115">
        <v>6.9237345921710023E-3</v>
      </c>
      <c r="G29" s="115">
        <v>7.6940292508071656E-3</v>
      </c>
      <c r="H29" s="115">
        <v>6.8845803967339083E-3</v>
      </c>
      <c r="I29" s="115">
        <v>2.8224028512990741E-3</v>
      </c>
      <c r="J29" s="115">
        <v>3.3440663552967557E-3</v>
      </c>
      <c r="K29" s="115">
        <v>2.9891211504100568E-3</v>
      </c>
      <c r="L29" s="115">
        <v>3.8734057226462669E-3</v>
      </c>
      <c r="M29" s="115">
        <v>3.1674626309871547E-3</v>
      </c>
      <c r="N29" s="115">
        <v>6.5477493370283794E-3</v>
      </c>
      <c r="O29" s="68">
        <v>5.9136353430474919E-3</v>
      </c>
      <c r="Q29" s="46" t="s">
        <v>24</v>
      </c>
      <c r="R29" s="55">
        <v>0.71174911170713417</v>
      </c>
      <c r="S29" s="55">
        <v>0.85588033948617681</v>
      </c>
      <c r="T29" s="55">
        <v>0.72921313244041996</v>
      </c>
      <c r="U29" s="55">
        <v>0.69485611597612196</v>
      </c>
      <c r="V29" s="55">
        <v>0.84391807473427127</v>
      </c>
      <c r="W29" s="55">
        <v>0.89150185185389696</v>
      </c>
      <c r="X29" s="55">
        <v>0.8916278235928029</v>
      </c>
      <c r="Y29" s="55">
        <v>0.89329302992194659</v>
      </c>
      <c r="Z29" s="55">
        <v>0.76126569605069316</v>
      </c>
      <c r="AA29" s="55">
        <v>0.74632860628447673</v>
      </c>
      <c r="AB29" s="55">
        <v>0.87196299843459568</v>
      </c>
      <c r="AC29" s="55">
        <v>0.77932720840792169</v>
      </c>
      <c r="AD29" s="62">
        <v>0.91211050019814732</v>
      </c>
    </row>
    <row r="30" spans="1:30">
      <c r="A30" s="71" t="s">
        <v>24</v>
      </c>
      <c r="B30" s="78">
        <v>0.67449230346107647</v>
      </c>
      <c r="C30" s="115">
        <v>0.59182708745102619</v>
      </c>
      <c r="D30" s="115">
        <v>0.93636043852712436</v>
      </c>
      <c r="E30" s="115">
        <v>0.71241780510331554</v>
      </c>
      <c r="F30" s="115">
        <v>0.89062955871056593</v>
      </c>
      <c r="G30" s="115">
        <v>0.91449944616515555</v>
      </c>
      <c r="H30" s="115">
        <v>0.72676646026801428</v>
      </c>
      <c r="I30" s="115">
        <v>0.91410975711319653</v>
      </c>
      <c r="J30" s="115">
        <v>0.88458253552131239</v>
      </c>
      <c r="K30" s="115">
        <v>0.91338329958416198</v>
      </c>
      <c r="L30" s="115">
        <v>0.88475885295602796</v>
      </c>
      <c r="M30" s="115">
        <v>0.84238296179195982</v>
      </c>
      <c r="N30" s="115">
        <v>0.89047317249823588</v>
      </c>
      <c r="O30" s="68">
        <v>0.73741213282083529</v>
      </c>
      <c r="Q30" s="46" t="s">
        <v>47</v>
      </c>
      <c r="R30" s="55">
        <v>7.7129106328856789</v>
      </c>
      <c r="S30" s="55">
        <v>7.7972870053285082</v>
      </c>
      <c r="T30" s="55">
        <v>7.6766020168839972</v>
      </c>
      <c r="U30" s="55">
        <v>7.655875531483737</v>
      </c>
      <c r="V30" s="55">
        <v>7.8239996523758757</v>
      </c>
      <c r="W30" s="55">
        <v>7.8489586916257084</v>
      </c>
      <c r="X30" s="55">
        <v>7.8356505504419172</v>
      </c>
      <c r="Y30" s="55">
        <v>7.8414191614947963</v>
      </c>
      <c r="Z30" s="55">
        <v>7.7422125102571284</v>
      </c>
      <c r="AA30" s="55">
        <v>7.7369215425171483</v>
      </c>
      <c r="AB30" s="55">
        <v>7.8405094573205716</v>
      </c>
      <c r="AC30" s="55">
        <v>7.6887662178827805</v>
      </c>
      <c r="AD30" s="62">
        <v>7.7256594812654598</v>
      </c>
    </row>
    <row r="31" spans="1:30">
      <c r="A31" s="71" t="s">
        <v>47</v>
      </c>
      <c r="B31" s="78">
        <v>7.6637339729429987</v>
      </c>
      <c r="C31" s="115">
        <v>7.6310102333521055</v>
      </c>
      <c r="D31" s="115">
        <v>7.780359902142389</v>
      </c>
      <c r="E31" s="115">
        <v>7.6123921906683609</v>
      </c>
      <c r="F31" s="115">
        <v>7.8284227947165359</v>
      </c>
      <c r="G31" s="115">
        <v>7.8064564942310826</v>
      </c>
      <c r="H31" s="115">
        <v>7.6255859221201341</v>
      </c>
      <c r="I31" s="115">
        <v>7.7845815288554903</v>
      </c>
      <c r="J31" s="115">
        <v>7.8207761153682327</v>
      </c>
      <c r="K31" s="115">
        <v>7.7462651114681869</v>
      </c>
      <c r="L31" s="115">
        <v>7.736722202071582</v>
      </c>
      <c r="M31" s="115">
        <v>7.768430750232981</v>
      </c>
      <c r="N31" s="115">
        <v>7.7607924610423318</v>
      </c>
      <c r="O31" s="68">
        <v>7.7103548176551637</v>
      </c>
      <c r="Q31" s="46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8"/>
    </row>
    <row r="32" spans="1:30">
      <c r="A32" s="71"/>
      <c r="B32" s="71"/>
      <c r="O32" s="66"/>
      <c r="Q32" s="49" t="s">
        <v>551</v>
      </c>
      <c r="R32" s="63">
        <v>0.76836508984627483</v>
      </c>
      <c r="S32" s="63">
        <v>0.7436277033151607</v>
      </c>
      <c r="T32" s="63">
        <v>0.76945624675339452</v>
      </c>
      <c r="U32" s="63">
        <v>0.7699898008662448</v>
      </c>
      <c r="V32" s="63">
        <v>0.77940021503584</v>
      </c>
      <c r="W32" s="63">
        <v>0.76418418600283478</v>
      </c>
      <c r="X32" s="63">
        <v>0.75468306740811053</v>
      </c>
      <c r="Y32" s="63">
        <v>0.74996349976205379</v>
      </c>
      <c r="Z32" s="63">
        <v>0.75036747254345548</v>
      </c>
      <c r="AA32" s="63">
        <v>0.74620059325892973</v>
      </c>
      <c r="AB32" s="63">
        <v>0.75514502658360882</v>
      </c>
      <c r="AC32" s="63">
        <v>0.72583113545230582</v>
      </c>
      <c r="AD32" s="64">
        <v>0.75686039976196606</v>
      </c>
    </row>
    <row r="33" spans="1:30" ht="15">
      <c r="A33" s="73" t="s">
        <v>387</v>
      </c>
      <c r="B33" s="79">
        <v>0.82473861623352307</v>
      </c>
      <c r="C33" s="69">
        <v>0.82784426971743552</v>
      </c>
      <c r="D33" s="69">
        <v>0.76869823223294087</v>
      </c>
      <c r="E33" s="69">
        <v>0.76152844868653335</v>
      </c>
      <c r="F33" s="69">
        <v>0.76835022474530434</v>
      </c>
      <c r="G33" s="69">
        <v>0.76629720386809774</v>
      </c>
      <c r="H33" s="69">
        <v>0.7777806205021206</v>
      </c>
      <c r="I33" s="69">
        <v>0.76396109711550775</v>
      </c>
      <c r="J33" s="69">
        <v>0.76623434473270469</v>
      </c>
      <c r="K33" s="69">
        <v>0.74816659759935733</v>
      </c>
      <c r="L33" s="69">
        <v>0.74892915666085924</v>
      </c>
      <c r="M33" s="69">
        <v>0.76613114138634875</v>
      </c>
      <c r="N33" s="69">
        <v>0.76434609802672759</v>
      </c>
      <c r="O33" s="70">
        <v>0.76382260022305193</v>
      </c>
      <c r="Q33" s="459" t="s">
        <v>500</v>
      </c>
      <c r="R33" s="460"/>
      <c r="S33" s="460"/>
      <c r="T33" s="460"/>
      <c r="U33" s="460"/>
      <c r="V33" s="460"/>
      <c r="W33" s="460"/>
      <c r="X33" s="460"/>
      <c r="Y33" s="460"/>
      <c r="Z33" s="460"/>
      <c r="AA33" s="460"/>
      <c r="AB33" s="460"/>
      <c r="AC33" s="460"/>
      <c r="AD33" s="461"/>
    </row>
    <row r="34" spans="1:30">
      <c r="A34" s="456" t="s">
        <v>500</v>
      </c>
      <c r="B34" s="457"/>
      <c r="C34" s="457"/>
      <c r="D34" s="457"/>
      <c r="E34" s="457"/>
      <c r="F34" s="457"/>
      <c r="G34" s="457"/>
      <c r="H34" s="457"/>
      <c r="I34" s="457"/>
      <c r="J34" s="457"/>
      <c r="K34" s="457"/>
      <c r="L34" s="457"/>
      <c r="M34" s="457"/>
      <c r="N34" s="457"/>
      <c r="O34" s="458"/>
    </row>
  </sheetData>
  <mergeCells count="4">
    <mergeCell ref="A3:O3"/>
    <mergeCell ref="A34:O34"/>
    <mergeCell ref="Q3:AD3"/>
    <mergeCell ref="Q33:AD3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S46"/>
  <sheetViews>
    <sheetView zoomScale="71" zoomScaleNormal="71" workbookViewId="0">
      <selection activeCell="U30" sqref="U30"/>
    </sheetView>
  </sheetViews>
  <sheetFormatPr defaultColWidth="8.7109375" defaultRowHeight="12.75"/>
  <cols>
    <col min="1" max="15" width="8.7109375" style="47"/>
    <col min="16" max="16384" width="8.7109375" style="109"/>
  </cols>
  <sheetData>
    <row r="1" spans="1:15" ht="26.25">
      <c r="A1" s="462" t="s">
        <v>1004</v>
      </c>
      <c r="B1" s="462"/>
      <c r="C1" s="462"/>
      <c r="D1" s="462"/>
      <c r="E1" s="462"/>
      <c r="F1" s="462"/>
      <c r="G1" s="462"/>
      <c r="H1" s="462"/>
      <c r="I1" s="462"/>
      <c r="J1" s="462"/>
      <c r="K1" s="462"/>
      <c r="L1" s="462"/>
      <c r="M1" s="462"/>
      <c r="N1" s="462"/>
      <c r="O1" s="462"/>
    </row>
    <row r="4" spans="1:15">
      <c r="A4" s="444" t="s">
        <v>2037</v>
      </c>
      <c r="B4" s="445"/>
      <c r="C4" s="445"/>
      <c r="D4" s="445"/>
      <c r="E4" s="445"/>
      <c r="F4" s="445"/>
      <c r="G4" s="445"/>
      <c r="H4" s="445"/>
      <c r="I4" s="445"/>
      <c r="J4" s="445"/>
      <c r="K4" s="445"/>
      <c r="L4" s="445"/>
      <c r="M4" s="445"/>
      <c r="N4" s="445"/>
      <c r="O4" s="446"/>
    </row>
    <row r="5" spans="1:15">
      <c r="A5" s="118"/>
      <c r="B5" s="463" t="s">
        <v>1</v>
      </c>
      <c r="C5" s="464"/>
      <c r="D5" s="464"/>
      <c r="E5" s="464"/>
      <c r="F5" s="465"/>
      <c r="G5" s="463" t="s">
        <v>59</v>
      </c>
      <c r="H5" s="464"/>
      <c r="I5" s="464"/>
      <c r="J5" s="464"/>
      <c r="K5" s="464"/>
      <c r="L5" s="464"/>
      <c r="M5" s="464"/>
      <c r="N5" s="466" t="s">
        <v>480</v>
      </c>
      <c r="O5" s="467"/>
    </row>
    <row r="6" spans="1:15">
      <c r="A6" s="50" t="s">
        <v>60</v>
      </c>
      <c r="B6" s="161" t="s">
        <v>61</v>
      </c>
      <c r="C6" s="47" t="s">
        <v>18</v>
      </c>
      <c r="D6" s="47" t="s">
        <v>19</v>
      </c>
      <c r="E6" s="47" t="s">
        <v>20</v>
      </c>
      <c r="F6" s="48" t="s">
        <v>21</v>
      </c>
      <c r="G6" s="47" t="s">
        <v>14</v>
      </c>
      <c r="H6" s="47" t="s">
        <v>15</v>
      </c>
      <c r="I6" s="47" t="s">
        <v>16</v>
      </c>
      <c r="J6" s="47" t="s">
        <v>61</v>
      </c>
      <c r="K6" s="47" t="s">
        <v>19</v>
      </c>
      <c r="L6" s="47" t="s">
        <v>21</v>
      </c>
      <c r="M6" s="47" t="s">
        <v>17</v>
      </c>
      <c r="N6" s="46" t="s">
        <v>66</v>
      </c>
      <c r="O6" s="48" t="s">
        <v>67</v>
      </c>
    </row>
    <row r="7" spans="1:15">
      <c r="A7" s="50">
        <v>1</v>
      </c>
      <c r="B7" s="169">
        <v>1.7666186350041024</v>
      </c>
      <c r="C7" s="119">
        <v>8.4667325446430713E-2</v>
      </c>
      <c r="D7" s="119">
        <v>0.99679721459666715</v>
      </c>
      <c r="E7" s="119">
        <v>0.12692943659115044</v>
      </c>
      <c r="F7" s="170">
        <v>3.9780267678499695E-2</v>
      </c>
      <c r="G7" s="119">
        <v>2.7281533306455628</v>
      </c>
      <c r="H7" s="119">
        <v>0.17544112885746216</v>
      </c>
      <c r="I7" s="119">
        <v>1.5541369483914564</v>
      </c>
      <c r="J7" s="119">
        <v>0.56277157257750365</v>
      </c>
      <c r="K7" s="119">
        <v>1.8253559647349593</v>
      </c>
      <c r="L7" s="119">
        <v>2.9836633418352139E-3</v>
      </c>
      <c r="M7" s="119">
        <v>1.4110132353094272E-2</v>
      </c>
      <c r="N7" s="120">
        <v>569</v>
      </c>
      <c r="O7" s="121">
        <v>562</v>
      </c>
    </row>
    <row r="8" spans="1:15">
      <c r="A8" s="161">
        <v>2</v>
      </c>
      <c r="B8" s="78">
        <v>1.8331719579944645</v>
      </c>
      <c r="C8" s="115">
        <v>6.9166016942974543E-2</v>
      </c>
      <c r="D8" s="115">
        <v>0.92590964081573235</v>
      </c>
      <c r="E8" s="115">
        <v>0.13878322760182191</v>
      </c>
      <c r="F8" s="68">
        <v>3.8510613692114996E-2</v>
      </c>
      <c r="G8" s="115">
        <v>2.7204721960187164</v>
      </c>
      <c r="H8" s="115">
        <v>0.15770469089242048</v>
      </c>
      <c r="I8" s="115">
        <v>1.539111568360775</v>
      </c>
      <c r="J8" s="115">
        <v>0.58181897193328813</v>
      </c>
      <c r="K8" s="115">
        <v>1.9059811369920592</v>
      </c>
      <c r="L8" s="115">
        <v>0</v>
      </c>
      <c r="M8" s="115">
        <v>1.3223581773935943E-2</v>
      </c>
      <c r="N8" s="110">
        <v>535</v>
      </c>
      <c r="O8" s="46">
        <v>527</v>
      </c>
    </row>
    <row r="9" spans="1:15">
      <c r="A9" s="161">
        <v>3</v>
      </c>
      <c r="B9" s="78">
        <v>1.8469555306956529</v>
      </c>
      <c r="C9" s="115">
        <v>6.002943402312403E-2</v>
      </c>
      <c r="D9" s="115">
        <v>0.87468206183375563</v>
      </c>
      <c r="E9" s="115">
        <v>0.18794396310697126</v>
      </c>
      <c r="F9" s="68">
        <v>3.8385678106676639E-2</v>
      </c>
      <c r="G9" s="115">
        <v>2.6864602282134347</v>
      </c>
      <c r="H9" s="115">
        <v>0.12013715476429834</v>
      </c>
      <c r="I9" s="115">
        <v>1.6219061586432471</v>
      </c>
      <c r="J9" s="115">
        <v>0.5823352903140161</v>
      </c>
      <c r="K9" s="115">
        <v>1.9087718385247137</v>
      </c>
      <c r="L9" s="115">
        <v>0</v>
      </c>
      <c r="M9" s="115">
        <v>1.1273446541426745E-2</v>
      </c>
      <c r="N9" s="110">
        <v>533</v>
      </c>
      <c r="O9" s="46">
        <v>525</v>
      </c>
    </row>
    <row r="10" spans="1:15">
      <c r="A10" s="161">
        <v>4</v>
      </c>
      <c r="B10" s="78">
        <v>1.7633582881902583</v>
      </c>
      <c r="C10" s="115">
        <v>7.9154648468762398E-2</v>
      </c>
      <c r="D10" s="115">
        <v>1.0053273016263222</v>
      </c>
      <c r="E10" s="115">
        <v>0.12561413767004881</v>
      </c>
      <c r="F10" s="68">
        <v>3.7228650199894082E-2</v>
      </c>
      <c r="G10" s="115">
        <v>2.7111684979045707</v>
      </c>
      <c r="H10" s="115">
        <v>0.17201541191441941</v>
      </c>
      <c r="I10" s="115">
        <v>1.5983619211117097</v>
      </c>
      <c r="J10" s="115">
        <v>0.54240476506497226</v>
      </c>
      <c r="K10" s="115">
        <v>1.8026043989428904</v>
      </c>
      <c r="L10" s="115">
        <v>1.5842875868933601E-3</v>
      </c>
      <c r="M10" s="115">
        <v>1.3385537291230916E-2</v>
      </c>
      <c r="N10" s="110">
        <v>564</v>
      </c>
      <c r="O10" s="46">
        <v>557</v>
      </c>
    </row>
    <row r="11" spans="1:15">
      <c r="A11" s="161">
        <v>5</v>
      </c>
      <c r="B11" s="78">
        <v>1.8755265933278347</v>
      </c>
      <c r="C11" s="115">
        <v>8.4446473788844165E-2</v>
      </c>
      <c r="D11" s="115">
        <v>0.776472540308352</v>
      </c>
      <c r="E11" s="115">
        <v>0.22345524764416089</v>
      </c>
      <c r="F11" s="68">
        <v>3.6999999999999998E-2</v>
      </c>
      <c r="G11" s="115">
        <v>2.7317708615856748</v>
      </c>
      <c r="H11" s="115">
        <v>0.118767869486121</v>
      </c>
      <c r="I11" s="115">
        <v>1.6067695451990216</v>
      </c>
      <c r="J11" s="115">
        <v>0.58838651442480361</v>
      </c>
      <c r="K11" s="115">
        <v>1.9029039942372907</v>
      </c>
      <c r="L11" s="115">
        <v>1.7613818266496825E-3</v>
      </c>
      <c r="M11" s="115">
        <v>1.4769125510947645E-2</v>
      </c>
      <c r="N11" s="110">
        <v>523</v>
      </c>
      <c r="O11" s="46">
        <v>505</v>
      </c>
    </row>
    <row r="12" spans="1:15">
      <c r="A12" s="161">
        <v>6</v>
      </c>
      <c r="B12" s="78">
        <v>1.8755265933278347</v>
      </c>
      <c r="C12" s="115">
        <v>8.4446473788844165E-2</v>
      </c>
      <c r="D12" s="115">
        <v>0.776472540308352</v>
      </c>
      <c r="E12" s="115">
        <v>0.22345524764416089</v>
      </c>
      <c r="F12" s="68">
        <v>3.6586219160037015E-2</v>
      </c>
      <c r="G12" s="115">
        <v>2.6720907702839329</v>
      </c>
      <c r="H12" s="115">
        <v>0.11444275189824131</v>
      </c>
      <c r="I12" s="115">
        <v>1.6547427195878293</v>
      </c>
      <c r="J12" s="115">
        <v>0.57235389060256914</v>
      </c>
      <c r="K12" s="115">
        <v>1.8984185933045445</v>
      </c>
      <c r="L12" s="115">
        <v>1.4248209400154971E-3</v>
      </c>
      <c r="M12" s="115">
        <v>1.2897939917484775E-2</v>
      </c>
      <c r="N12" s="110">
        <v>506</v>
      </c>
      <c r="O12" s="46">
        <v>499</v>
      </c>
    </row>
    <row r="13" spans="1:15">
      <c r="A13" s="161">
        <v>7</v>
      </c>
      <c r="B13" s="78">
        <v>1.8433104152404769</v>
      </c>
      <c r="C13" s="115">
        <v>6.8139058458978205E-2</v>
      </c>
      <c r="D13" s="115">
        <v>0.93056899132484272</v>
      </c>
      <c r="E13" s="115">
        <v>0.13684891485097495</v>
      </c>
      <c r="F13" s="68">
        <v>3.7753996263770073E-2</v>
      </c>
      <c r="G13" s="115">
        <v>2.7176622780534898</v>
      </c>
      <c r="H13" s="115">
        <v>9.0030234974271997E-2</v>
      </c>
      <c r="I13" s="115">
        <v>1.5527383081678547</v>
      </c>
      <c r="J13" s="115">
        <v>0.57656713215619615</v>
      </c>
      <c r="K13" s="115">
        <v>1.9980996995620457</v>
      </c>
      <c r="L13" s="115">
        <v>7.6727959907226429E-4</v>
      </c>
      <c r="M13" s="115">
        <v>1.0080662933260777E-2</v>
      </c>
      <c r="N13" s="110">
        <v>525</v>
      </c>
      <c r="O13" s="46">
        <v>521</v>
      </c>
    </row>
    <row r="14" spans="1:15">
      <c r="A14" s="161">
        <v>8</v>
      </c>
      <c r="B14" s="78">
        <v>1.8433104152404769</v>
      </c>
      <c r="C14" s="115">
        <v>6.8139058458978205E-2</v>
      </c>
      <c r="D14" s="115">
        <v>0.93056899132484272</v>
      </c>
      <c r="E14" s="115">
        <v>0.13684891485097495</v>
      </c>
      <c r="F14" s="68">
        <v>3.7753996263770073E-2</v>
      </c>
      <c r="G14" s="115">
        <v>2.7358707783708569</v>
      </c>
      <c r="H14" s="115">
        <v>8.7928301425332853E-2</v>
      </c>
      <c r="I14" s="115">
        <v>1.5626362476292344</v>
      </c>
      <c r="J14" s="115">
        <v>0.55280379486548059</v>
      </c>
      <c r="K14" s="115">
        <v>1.9786582763770981</v>
      </c>
      <c r="L14" s="115">
        <v>0</v>
      </c>
      <c r="M14" s="115">
        <v>9.750710713776943E-3</v>
      </c>
      <c r="N14" s="110">
        <v>520</v>
      </c>
      <c r="O14" s="46">
        <v>513</v>
      </c>
    </row>
    <row r="15" spans="1:15">
      <c r="A15" s="161">
        <v>9</v>
      </c>
      <c r="B15" s="78">
        <v>1.8161572892095104</v>
      </c>
      <c r="C15" s="115">
        <v>8.1352646450476712E-2</v>
      </c>
      <c r="D15" s="115">
        <v>0.94900875761264503</v>
      </c>
      <c r="E15" s="115">
        <v>0.13250945970587516</v>
      </c>
      <c r="F15" s="68">
        <v>3.9862399284019558E-2</v>
      </c>
      <c r="G15" s="115">
        <v>2.7013217814315147</v>
      </c>
      <c r="H15" s="115">
        <v>0.2119796745997598</v>
      </c>
      <c r="I15" s="115">
        <v>1.5855467655773801</v>
      </c>
      <c r="J15" s="115">
        <v>0.58358579345033879</v>
      </c>
      <c r="K15" s="115">
        <v>1.7337628500862723</v>
      </c>
      <c r="L15" s="115">
        <v>1.8937074199323065E-3</v>
      </c>
      <c r="M15" s="115">
        <v>1.1692520158269595E-2</v>
      </c>
      <c r="N15" s="110">
        <v>568</v>
      </c>
      <c r="O15" s="46">
        <v>560</v>
      </c>
    </row>
    <row r="16" spans="1:15">
      <c r="A16" s="161">
        <v>10</v>
      </c>
      <c r="B16" s="59">
        <v>1.8510666294281057</v>
      </c>
      <c r="C16" s="55">
        <v>4.9567245524286728E-2</v>
      </c>
      <c r="D16" s="55">
        <v>0.92703457019264413</v>
      </c>
      <c r="E16" s="55">
        <v>0.14958542295972199</v>
      </c>
      <c r="F16" s="62">
        <v>3.8712901725416207E-2</v>
      </c>
      <c r="G16" s="55">
        <v>2.7069369942033417</v>
      </c>
      <c r="H16" s="55">
        <v>0.19773632626024801</v>
      </c>
      <c r="I16" s="55">
        <v>1.5963582113652117</v>
      </c>
      <c r="J16" s="55">
        <v>0.58662158731127023</v>
      </c>
      <c r="K16" s="55">
        <v>1.7498567528633204</v>
      </c>
      <c r="L16" s="55">
        <v>1.0970691463988544E-3</v>
      </c>
      <c r="M16" s="55">
        <v>9.4830022431174957E-3</v>
      </c>
      <c r="N16" s="46">
        <v>545</v>
      </c>
      <c r="O16" s="46">
        <v>546</v>
      </c>
    </row>
    <row r="17" spans="1:19">
      <c r="A17" s="161">
        <v>11</v>
      </c>
      <c r="B17" s="59">
        <v>1.5927150284073948</v>
      </c>
      <c r="C17" s="55">
        <v>5.4589130925650514E-2</v>
      </c>
      <c r="D17" s="55">
        <v>1.2279096146677355</v>
      </c>
      <c r="E17" s="55">
        <v>0.12059149726048227</v>
      </c>
      <c r="F17" s="62">
        <v>2.5491248687393379E-2</v>
      </c>
      <c r="G17" s="55">
        <v>2.7577773145611229</v>
      </c>
      <c r="H17" s="55">
        <v>0.12812115151509176</v>
      </c>
      <c r="I17" s="55">
        <v>1.5645065963046902</v>
      </c>
      <c r="J17" s="55">
        <v>0.4385533444855233</v>
      </c>
      <c r="K17" s="55">
        <v>2.0637283051325341</v>
      </c>
      <c r="L17" s="55">
        <v>0</v>
      </c>
      <c r="M17" s="55">
        <v>2.3637893300459373E-2</v>
      </c>
      <c r="N17" s="46">
        <v>550</v>
      </c>
      <c r="O17" s="46">
        <v>544</v>
      </c>
    </row>
    <row r="18" spans="1:19">
      <c r="A18" s="52">
        <v>12</v>
      </c>
      <c r="B18" s="171">
        <v>1.5927150284073948</v>
      </c>
      <c r="C18" s="56">
        <v>5.4589130925650514E-2</v>
      </c>
      <c r="D18" s="56">
        <v>1.2279096146677355</v>
      </c>
      <c r="E18" s="56">
        <v>0.12059149726048227</v>
      </c>
      <c r="F18" s="117">
        <v>2.5491248687393379E-2</v>
      </c>
      <c r="G18" s="56">
        <v>2.7741165394505805</v>
      </c>
      <c r="H18" s="56">
        <v>0.12263348117599564</v>
      </c>
      <c r="I18" s="56">
        <v>1.538868677664748</v>
      </c>
      <c r="J18" s="56">
        <v>0.44033189301036318</v>
      </c>
      <c r="K18" s="56">
        <v>2.1174214404838687</v>
      </c>
      <c r="L18" s="56">
        <v>1.0970691463988544E-3</v>
      </c>
      <c r="M18" s="56">
        <v>2.0256303889762774E-2</v>
      </c>
      <c r="N18" s="49">
        <v>544</v>
      </c>
      <c r="O18" s="49">
        <v>537</v>
      </c>
    </row>
    <row r="19" spans="1:19">
      <c r="A19" s="161"/>
      <c r="M19" s="51" t="s">
        <v>62</v>
      </c>
      <c r="N19" s="111">
        <v>506</v>
      </c>
      <c r="O19" s="111">
        <f>MIN(O7:O18)</f>
        <v>499</v>
      </c>
    </row>
    <row r="20" spans="1:19">
      <c r="A20" s="161"/>
      <c r="M20" s="48" t="s">
        <v>63</v>
      </c>
      <c r="N20" s="111">
        <v>569</v>
      </c>
      <c r="O20" s="111">
        <f>MAX(O7:O18)</f>
        <v>562</v>
      </c>
    </row>
    <row r="21" spans="1:19">
      <c r="A21" s="161"/>
      <c r="M21" s="48" t="s">
        <v>64</v>
      </c>
      <c r="N21" s="111">
        <v>540.16666666666663</v>
      </c>
      <c r="O21" s="111">
        <v>533</v>
      </c>
    </row>
    <row r="22" spans="1:19">
      <c r="A22" s="52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4" t="s">
        <v>65</v>
      </c>
      <c r="N22" s="112">
        <v>20.19375841164489</v>
      </c>
      <c r="O22" s="112">
        <v>21.396686234512618</v>
      </c>
    </row>
    <row r="25" spans="1:19">
      <c r="A25" s="109"/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</row>
    <row r="26" spans="1:19" ht="15" customHeight="1">
      <c r="A26" s="453" t="s">
        <v>2038</v>
      </c>
      <c r="B26" s="454"/>
      <c r="C26" s="454"/>
      <c r="D26" s="454"/>
      <c r="E26" s="454"/>
      <c r="F26" s="454"/>
      <c r="G26" s="454"/>
      <c r="H26" s="454"/>
      <c r="I26" s="454"/>
      <c r="J26" s="454"/>
      <c r="K26" s="454"/>
      <c r="L26" s="454"/>
      <c r="M26" s="454"/>
      <c r="N26" s="454"/>
      <c r="O26" s="455"/>
    </row>
    <row r="27" spans="1:19">
      <c r="A27" s="158"/>
      <c r="B27" s="463" t="s">
        <v>1</v>
      </c>
      <c r="C27" s="464"/>
      <c r="D27" s="464"/>
      <c r="E27" s="464"/>
      <c r="F27" s="465"/>
      <c r="G27" s="199" t="s">
        <v>59</v>
      </c>
      <c r="H27" s="199"/>
      <c r="I27" s="199"/>
      <c r="J27" s="199"/>
      <c r="K27" s="199"/>
      <c r="L27" s="199"/>
      <c r="M27" s="199"/>
      <c r="N27" s="466" t="s">
        <v>1003</v>
      </c>
      <c r="O27" s="467"/>
      <c r="P27" s="65"/>
      <c r="Q27" s="65"/>
      <c r="R27" s="65"/>
      <c r="S27" s="65"/>
    </row>
    <row r="28" spans="1:19">
      <c r="A28" s="71" t="s">
        <v>60</v>
      </c>
      <c r="B28" s="71" t="s">
        <v>61</v>
      </c>
      <c r="C28" s="65" t="s">
        <v>18</v>
      </c>
      <c r="D28" s="65" t="s">
        <v>19</v>
      </c>
      <c r="E28" s="65" t="s">
        <v>20</v>
      </c>
      <c r="F28" s="66" t="s">
        <v>21</v>
      </c>
      <c r="G28" s="65" t="s">
        <v>14</v>
      </c>
      <c r="H28" s="65" t="s">
        <v>15</v>
      </c>
      <c r="I28" s="65" t="s">
        <v>16</v>
      </c>
      <c r="J28" s="65" t="s">
        <v>61</v>
      </c>
      <c r="K28" s="65" t="s">
        <v>19</v>
      </c>
      <c r="L28" s="65" t="s">
        <v>21</v>
      </c>
      <c r="M28" s="65" t="s">
        <v>17</v>
      </c>
      <c r="N28" s="72" t="s">
        <v>66</v>
      </c>
      <c r="O28" s="125" t="s">
        <v>67</v>
      </c>
      <c r="P28" s="65"/>
      <c r="Q28" s="65"/>
      <c r="R28" s="65"/>
      <c r="S28" s="65"/>
    </row>
    <row r="29" spans="1:19">
      <c r="A29" s="180">
        <v>1</v>
      </c>
      <c r="B29" s="169">
        <v>1.8658648581466029</v>
      </c>
      <c r="C29" s="119">
        <v>7.357278660522612E-2</v>
      </c>
      <c r="D29" s="119">
        <v>0.82304883245925775</v>
      </c>
      <c r="E29" s="119">
        <v>0.19932560087491252</v>
      </c>
      <c r="F29" s="170">
        <v>5.2856723952734309E-2</v>
      </c>
      <c r="G29" s="119">
        <v>2.8047735944799759</v>
      </c>
      <c r="H29" s="119">
        <v>9.0769277994979858E-2</v>
      </c>
      <c r="I29" s="119">
        <v>1.5100155281664887</v>
      </c>
      <c r="J29" s="119">
        <v>0.5881261569494719</v>
      </c>
      <c r="K29" s="119">
        <v>1.9508959470984908</v>
      </c>
      <c r="L29" s="119">
        <v>9.9398060381647967E-4</v>
      </c>
      <c r="M29" s="119">
        <v>2.020680435234664E-2</v>
      </c>
      <c r="N29" s="120">
        <v>520</v>
      </c>
      <c r="O29" s="72">
        <v>513</v>
      </c>
      <c r="P29" s="65"/>
      <c r="Q29" s="65"/>
      <c r="R29" s="65"/>
      <c r="S29" s="65"/>
    </row>
    <row r="30" spans="1:19">
      <c r="A30" s="71">
        <v>2</v>
      </c>
      <c r="B30" s="78">
        <v>1.9013671502929135</v>
      </c>
      <c r="C30" s="115">
        <v>9.6881208427413122E-3</v>
      </c>
      <c r="D30" s="115">
        <v>0.87364632710746248</v>
      </c>
      <c r="E30" s="115">
        <v>0.17421193140154509</v>
      </c>
      <c r="F30" s="68">
        <v>4.8470448366380536E-2</v>
      </c>
      <c r="G30" s="115">
        <v>2.7253817820180823</v>
      </c>
      <c r="H30" s="115">
        <v>9.253882107190177E-2</v>
      </c>
      <c r="I30" s="115">
        <v>1.5641594091924003</v>
      </c>
      <c r="J30" s="115">
        <v>0.56758661620262307</v>
      </c>
      <c r="K30" s="115">
        <v>2.0053379960985027</v>
      </c>
      <c r="L30" s="115">
        <v>6.0107559329041318E-4</v>
      </c>
      <c r="M30" s="115">
        <v>1.0197016037476556E-2</v>
      </c>
      <c r="N30" s="110">
        <v>497</v>
      </c>
      <c r="O30" s="72">
        <v>490</v>
      </c>
      <c r="P30" s="65"/>
      <c r="Q30" s="65"/>
      <c r="R30" s="65"/>
      <c r="S30" s="65"/>
    </row>
    <row r="31" spans="1:19">
      <c r="A31" s="71">
        <v>3</v>
      </c>
      <c r="B31" s="78">
        <v>1.9256142264410923</v>
      </c>
      <c r="C31" s="115">
        <v>0</v>
      </c>
      <c r="D31" s="115">
        <v>0.81398372481504411</v>
      </c>
      <c r="E31" s="115">
        <v>0.20933244463552345</v>
      </c>
      <c r="F31" s="68">
        <v>4.6590321236094565E-2</v>
      </c>
      <c r="G31" s="115">
        <v>2.7868232457680011</v>
      </c>
      <c r="H31" s="115">
        <v>9.142420717576008E-2</v>
      </c>
      <c r="I31" s="115">
        <v>1.6268823691368897</v>
      </c>
      <c r="J31" s="115">
        <v>0.56087040765614993</v>
      </c>
      <c r="K31" s="115">
        <v>1.8775884509877381</v>
      </c>
      <c r="L31" s="115">
        <v>1.2814558997526623E-3</v>
      </c>
      <c r="M31" s="115">
        <v>7.9385284337810877E-3</v>
      </c>
      <c r="N31" s="110">
        <v>508</v>
      </c>
      <c r="O31" s="72">
        <v>501</v>
      </c>
      <c r="P31" s="65"/>
      <c r="Q31" s="65"/>
      <c r="R31" s="65"/>
      <c r="S31" s="65"/>
    </row>
    <row r="32" spans="1:19">
      <c r="A32" s="71">
        <v>4</v>
      </c>
      <c r="B32" s="78">
        <v>1.9494987699280346</v>
      </c>
      <c r="C32" s="115">
        <v>3.6092871392327391E-2</v>
      </c>
      <c r="D32" s="115">
        <v>0.72542905874220631</v>
      </c>
      <c r="E32" s="115">
        <v>0.24529877149033594</v>
      </c>
      <c r="F32" s="68">
        <v>5.599878396700101E-2</v>
      </c>
      <c r="G32" s="115">
        <v>2.7192928776134409</v>
      </c>
      <c r="H32" s="115">
        <v>7.7057527358100258E-2</v>
      </c>
      <c r="I32" s="115">
        <v>1.5893215486672729</v>
      </c>
      <c r="J32" s="115">
        <v>0.62432857774190498</v>
      </c>
      <c r="K32" s="115">
        <v>1.925460667013174</v>
      </c>
      <c r="L32" s="115">
        <v>4.4304161860273471E-4</v>
      </c>
      <c r="M32" s="115">
        <v>2.0781972028288961E-2</v>
      </c>
      <c r="N32" s="110">
        <v>500</v>
      </c>
      <c r="O32" s="72">
        <v>492</v>
      </c>
      <c r="P32" s="65"/>
      <c r="Q32" s="65"/>
      <c r="R32" s="65"/>
      <c r="S32" s="65"/>
    </row>
    <row r="33" spans="1:19">
      <c r="A33" s="71">
        <v>5</v>
      </c>
      <c r="B33" s="78">
        <v>1.9635907511340018</v>
      </c>
      <c r="C33" s="115">
        <v>2.1503789419329782E-2</v>
      </c>
      <c r="D33" s="115">
        <v>0.7175318847076656</v>
      </c>
      <c r="E33" s="115">
        <v>0.23365809098204499</v>
      </c>
      <c r="F33" s="68">
        <v>5.5884153754997702E-2</v>
      </c>
      <c r="G33" s="115">
        <v>2.7937230316737476</v>
      </c>
      <c r="H33" s="115">
        <v>7.6873754691522356E-2</v>
      </c>
      <c r="I33" s="115">
        <v>1.5494020335572318</v>
      </c>
      <c r="J33" s="115">
        <v>0.65603647239638907</v>
      </c>
      <c r="K33" s="115">
        <v>1.9453351556447875</v>
      </c>
      <c r="L33" s="115">
        <v>1.8919544531106613E-3</v>
      </c>
      <c r="M33" s="115">
        <v>1.992190926984997E-2</v>
      </c>
      <c r="N33" s="110">
        <v>503</v>
      </c>
      <c r="O33" s="72">
        <v>495</v>
      </c>
      <c r="P33" s="65"/>
      <c r="Q33" s="65"/>
      <c r="R33" s="65"/>
      <c r="S33" s="65"/>
    </row>
    <row r="34" spans="1:19">
      <c r="A34" s="71">
        <v>6</v>
      </c>
      <c r="B34" s="78">
        <v>1.933270823461086</v>
      </c>
      <c r="C34" s="115">
        <v>2.4467894384784326E-2</v>
      </c>
      <c r="D34" s="115">
        <v>0.78053895622351355</v>
      </c>
      <c r="E34" s="115">
        <v>0.21062777523754392</v>
      </c>
      <c r="F34" s="68">
        <v>5.508295781328891E-2</v>
      </c>
      <c r="G34" s="115">
        <v>2.7995924518233513</v>
      </c>
      <c r="H34" s="115">
        <v>7.943169322995923E-2</v>
      </c>
      <c r="I34" s="115">
        <v>1.5040053755593323</v>
      </c>
      <c r="J34" s="115">
        <v>0.65058135906696479</v>
      </c>
      <c r="K34" s="115">
        <v>1.9127869616899742</v>
      </c>
      <c r="L34" s="115">
        <v>1.2590487162440411E-3</v>
      </c>
      <c r="M34" s="115">
        <v>1.965746696147205E-2</v>
      </c>
      <c r="N34" s="110">
        <v>525</v>
      </c>
      <c r="O34" s="72">
        <v>517</v>
      </c>
      <c r="P34" s="65"/>
      <c r="Q34" s="65"/>
      <c r="R34" s="65"/>
      <c r="S34" s="65"/>
    </row>
    <row r="35" spans="1:19">
      <c r="A35" s="71">
        <v>7</v>
      </c>
      <c r="B35" s="78">
        <v>1.7719944783865904</v>
      </c>
      <c r="C35" s="115">
        <v>1.8767820565349657E-2</v>
      </c>
      <c r="D35" s="115">
        <v>0.93272249613441149</v>
      </c>
      <c r="E35" s="115">
        <v>0.23201428575911992</v>
      </c>
      <c r="F35" s="68">
        <v>3.8351265664165038E-2</v>
      </c>
      <c r="G35" s="115">
        <v>2.8409476420392323</v>
      </c>
      <c r="H35" s="115">
        <v>4.6371528847085425E-2</v>
      </c>
      <c r="I35" s="115">
        <v>1.6419929598925329</v>
      </c>
      <c r="J35" s="115">
        <v>0.40197070868396118</v>
      </c>
      <c r="K35" s="115">
        <v>2.0013476420276333</v>
      </c>
      <c r="L35" s="115">
        <v>1.4616960119611631E-3</v>
      </c>
      <c r="M35" s="115">
        <v>2.0216397468219332E-2</v>
      </c>
      <c r="N35" s="110">
        <v>471</v>
      </c>
      <c r="O35" s="72">
        <v>464</v>
      </c>
      <c r="P35" s="65"/>
      <c r="Q35" s="65"/>
      <c r="R35" s="65"/>
      <c r="S35" s="65"/>
    </row>
    <row r="36" spans="1:19">
      <c r="A36" s="71">
        <v>8</v>
      </c>
      <c r="B36" s="78">
        <v>1.833947776316359</v>
      </c>
      <c r="C36" s="115">
        <v>1.41299211342709E-2</v>
      </c>
      <c r="D36" s="115">
        <v>0.94464215138524676</v>
      </c>
      <c r="E36" s="115">
        <v>0.15871875366694355</v>
      </c>
      <c r="F36" s="68">
        <v>4.8988961473537151E-2</v>
      </c>
      <c r="G36" s="115">
        <v>2.8409476420392323</v>
      </c>
      <c r="H36" s="115">
        <v>4.6371528847085425E-2</v>
      </c>
      <c r="I36" s="115">
        <v>1.6419929598925329</v>
      </c>
      <c r="J36" s="115">
        <v>0.40197070868396118</v>
      </c>
      <c r="K36" s="115">
        <v>2.0013476420276333</v>
      </c>
      <c r="L36" s="115">
        <v>1.4616960119611631E-3</v>
      </c>
      <c r="M36" s="115">
        <v>2.0216397468219332E-2</v>
      </c>
      <c r="N36" s="110">
        <v>452</v>
      </c>
      <c r="O36" s="72">
        <v>445</v>
      </c>
      <c r="P36" s="65"/>
      <c r="Q36" s="65"/>
      <c r="R36" s="65"/>
      <c r="S36" s="65"/>
    </row>
    <row r="37" spans="1:19">
      <c r="A37" s="73">
        <v>9</v>
      </c>
      <c r="B37" s="172">
        <v>1.8956026690643906</v>
      </c>
      <c r="C37" s="164">
        <v>0</v>
      </c>
      <c r="D37" s="164">
        <v>0.83676163343290444</v>
      </c>
      <c r="E37" s="164">
        <v>0.19544224912143249</v>
      </c>
      <c r="F37" s="173">
        <v>4.8715738470127355E-2</v>
      </c>
      <c r="G37" s="164">
        <v>2.743872028174446</v>
      </c>
      <c r="H37" s="164">
        <v>0.1315613123749734</v>
      </c>
      <c r="I37" s="164">
        <v>1.6956287942322688</v>
      </c>
      <c r="J37" s="164">
        <v>0.53694843934132119</v>
      </c>
      <c r="K37" s="164">
        <v>1.6714472264229068</v>
      </c>
      <c r="L37" s="164">
        <v>7.907337715812093E-5</v>
      </c>
      <c r="M37" s="164">
        <v>2.4154084740180336E-2</v>
      </c>
      <c r="N37" s="124">
        <v>532</v>
      </c>
      <c r="O37" s="74">
        <v>525</v>
      </c>
      <c r="P37" s="65"/>
      <c r="Q37" s="65"/>
      <c r="R37" s="65"/>
      <c r="S37" s="65"/>
    </row>
    <row r="38" spans="1:19">
      <c r="A38" s="71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72" t="s">
        <v>62</v>
      </c>
      <c r="N38" s="110">
        <v>452</v>
      </c>
      <c r="O38" s="110">
        <v>445</v>
      </c>
      <c r="P38" s="65"/>
      <c r="Q38" s="65"/>
      <c r="R38" s="65"/>
      <c r="S38" s="65"/>
    </row>
    <row r="39" spans="1:19">
      <c r="A39" s="71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72" t="s">
        <v>63</v>
      </c>
      <c r="N39" s="122">
        <v>532</v>
      </c>
      <c r="O39" s="110">
        <v>525</v>
      </c>
      <c r="P39" s="65"/>
      <c r="Q39" s="65"/>
      <c r="R39" s="65"/>
      <c r="S39" s="65"/>
    </row>
    <row r="40" spans="1:19">
      <c r="A40" s="71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72" t="s">
        <v>64</v>
      </c>
      <c r="N40" s="122">
        <v>500.88888888888891</v>
      </c>
      <c r="O40" s="110">
        <v>493.55555555555554</v>
      </c>
      <c r="P40" s="65"/>
      <c r="Q40" s="65"/>
      <c r="R40" s="65"/>
      <c r="S40" s="65"/>
    </row>
    <row r="41" spans="1:19">
      <c r="A41" s="73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4" t="s">
        <v>65</v>
      </c>
      <c r="N41" s="123">
        <v>25.663419708041854</v>
      </c>
      <c r="O41" s="124">
        <v>25.544623265528458</v>
      </c>
      <c r="P41" s="65"/>
      <c r="Q41" s="65"/>
      <c r="R41" s="65"/>
      <c r="S41" s="65"/>
    </row>
    <row r="42" spans="1:19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</row>
    <row r="43" spans="1:19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</row>
    <row r="44" spans="1:19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</row>
    <row r="45" spans="1:19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</row>
    <row r="46" spans="1:19">
      <c r="A46" s="468"/>
      <c r="B46" s="468"/>
      <c r="C46" s="468"/>
      <c r="D46" s="468"/>
      <c r="E46" s="468"/>
      <c r="F46" s="468"/>
      <c r="G46" s="468"/>
      <c r="H46" s="468"/>
      <c r="I46" s="468"/>
      <c r="J46" s="468"/>
      <c r="K46" s="468"/>
      <c r="L46" s="468"/>
      <c r="M46" s="468"/>
      <c r="N46" s="468"/>
      <c r="O46" s="468"/>
      <c r="P46" s="468"/>
      <c r="Q46" s="468"/>
      <c r="R46" s="468"/>
      <c r="S46" s="468"/>
    </row>
  </sheetData>
  <mergeCells count="9">
    <mergeCell ref="A1:O1"/>
    <mergeCell ref="B27:F27"/>
    <mergeCell ref="N27:O27"/>
    <mergeCell ref="A46:S46"/>
    <mergeCell ref="B5:F5"/>
    <mergeCell ref="A4:O4"/>
    <mergeCell ref="G5:M5"/>
    <mergeCell ref="N5:O5"/>
    <mergeCell ref="A26:O2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/>
  <dimension ref="C2:T17"/>
  <sheetViews>
    <sheetView workbookViewId="0">
      <selection activeCell="E27" sqref="E27"/>
    </sheetView>
  </sheetViews>
  <sheetFormatPr defaultColWidth="8.7109375" defaultRowHeight="12.75"/>
  <cols>
    <col min="1" max="2" width="8.7109375" style="40"/>
    <col min="3" max="3" width="18.85546875" style="40" bestFit="1" customWidth="1"/>
    <col min="4" max="4" width="11.85546875" style="40" bestFit="1" customWidth="1"/>
    <col min="5" max="5" width="11.5703125" style="40" bestFit="1" customWidth="1"/>
    <col min="6" max="6" width="9.85546875" style="40" bestFit="1" customWidth="1"/>
    <col min="7" max="16384" width="8.7109375" style="40"/>
  </cols>
  <sheetData>
    <row r="2" spans="3:20">
      <c r="C2" s="174" t="s">
        <v>481</v>
      </c>
      <c r="D2" s="157" t="s">
        <v>85</v>
      </c>
      <c r="E2" s="157" t="s">
        <v>74</v>
      </c>
      <c r="F2" s="469" t="s">
        <v>75</v>
      </c>
    </row>
    <row r="3" spans="3:20">
      <c r="C3" s="175" t="s">
        <v>482</v>
      </c>
      <c r="D3" s="7" t="s">
        <v>86</v>
      </c>
      <c r="E3" s="7" t="s">
        <v>533</v>
      </c>
      <c r="F3" s="470"/>
    </row>
    <row r="4" spans="3:20" ht="14.25">
      <c r="C4" s="168" t="s">
        <v>76</v>
      </c>
      <c r="D4" s="3">
        <v>62.51</v>
      </c>
      <c r="E4" s="25">
        <v>68.86</v>
      </c>
      <c r="F4" s="25">
        <v>59.57</v>
      </c>
    </row>
    <row r="5" spans="3:20" ht="14.25">
      <c r="C5" s="168" t="s">
        <v>77</v>
      </c>
      <c r="D5" s="3">
        <v>1.32</v>
      </c>
      <c r="E5" s="25"/>
      <c r="F5" s="25">
        <v>0.51</v>
      </c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</row>
    <row r="6" spans="3:20" ht="14.25">
      <c r="C6" s="168" t="s">
        <v>78</v>
      </c>
      <c r="D6" s="3">
        <v>20.47</v>
      </c>
      <c r="E6" s="25">
        <v>14.33</v>
      </c>
      <c r="F6" s="25">
        <v>19.760000000000002</v>
      </c>
    </row>
    <row r="7" spans="3:20" ht="14.25">
      <c r="C7" s="168" t="s">
        <v>79</v>
      </c>
      <c r="D7" s="3">
        <v>5</v>
      </c>
      <c r="E7" s="25">
        <v>0.53</v>
      </c>
      <c r="F7" s="25">
        <v>11.27</v>
      </c>
    </row>
    <row r="8" spans="3:20">
      <c r="C8" s="168" t="s">
        <v>12</v>
      </c>
      <c r="D8" s="3">
        <v>7.0000000000000007E-2</v>
      </c>
      <c r="E8" s="25"/>
      <c r="F8" s="25">
        <v>0.23</v>
      </c>
    </row>
    <row r="9" spans="3:20">
      <c r="C9" s="168" t="s">
        <v>10</v>
      </c>
      <c r="D9" s="3">
        <v>3.48</v>
      </c>
      <c r="E9" s="25">
        <v>0.2</v>
      </c>
      <c r="F9" s="25">
        <v>3.02</v>
      </c>
    </row>
    <row r="10" spans="3:20">
      <c r="C10" s="168" t="s">
        <v>11</v>
      </c>
      <c r="D10" s="3">
        <v>2.42</v>
      </c>
      <c r="E10" s="25">
        <v>0.52</v>
      </c>
      <c r="F10" s="25">
        <v>2.4</v>
      </c>
    </row>
    <row r="11" spans="3:20" ht="14.25">
      <c r="C11" s="168" t="s">
        <v>80</v>
      </c>
      <c r="D11" s="3">
        <v>2.54</v>
      </c>
      <c r="E11" s="25">
        <v>3.93</v>
      </c>
      <c r="F11" s="25">
        <v>2.2000000000000002</v>
      </c>
    </row>
    <row r="12" spans="3:20" ht="14.25">
      <c r="C12" s="168" t="s">
        <v>81</v>
      </c>
      <c r="D12" s="3">
        <v>1.1100000000000001</v>
      </c>
      <c r="E12" s="25">
        <v>0.52</v>
      </c>
      <c r="F12" s="25">
        <v>0.47</v>
      </c>
    </row>
    <row r="13" spans="3:20" ht="14.25">
      <c r="C13" s="168" t="s">
        <v>82</v>
      </c>
      <c r="D13" s="3"/>
      <c r="E13" s="25"/>
      <c r="F13" s="4"/>
    </row>
    <row r="14" spans="3:20" ht="14.25">
      <c r="C14" s="168" t="s">
        <v>84</v>
      </c>
      <c r="D14" s="3">
        <v>1</v>
      </c>
      <c r="E14" s="25">
        <v>7.21</v>
      </c>
      <c r="F14" s="4"/>
    </row>
    <row r="15" spans="3:20">
      <c r="C15" s="167"/>
      <c r="D15" s="7"/>
      <c r="E15" s="7"/>
      <c r="F15" s="7"/>
    </row>
    <row r="17" spans="3:3">
      <c r="C17" s="40" t="s">
        <v>1005</v>
      </c>
    </row>
  </sheetData>
  <mergeCells count="1">
    <mergeCell ref="F2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/>
  <dimension ref="A1:BN128"/>
  <sheetViews>
    <sheetView topLeftCell="A23" zoomScale="50" zoomScaleNormal="50" workbookViewId="0">
      <selection activeCell="L69" sqref="L69"/>
    </sheetView>
  </sheetViews>
  <sheetFormatPr defaultRowHeight="18.75"/>
  <cols>
    <col min="1" max="1" width="9.140625" style="312"/>
    <col min="2" max="2" width="9.28515625" style="312" bestFit="1" customWidth="1"/>
    <col min="3" max="3" width="17.5703125" style="312" bestFit="1" customWidth="1"/>
    <col min="4" max="4" width="12" style="312" customWidth="1"/>
    <col min="5" max="5" width="13.5703125" style="312" customWidth="1"/>
    <col min="6" max="8" width="9.28515625" style="312" bestFit="1" customWidth="1"/>
    <col min="9" max="9" width="9.85546875" style="312" bestFit="1" customWidth="1"/>
    <col min="10" max="12" width="9.28515625" style="312" bestFit="1" customWidth="1"/>
    <col min="13" max="13" width="9.85546875" style="312" bestFit="1" customWidth="1"/>
    <col min="14" max="22" width="9.28515625" style="312" bestFit="1" customWidth="1"/>
    <col min="23" max="25" width="9.140625" style="312"/>
    <col min="26" max="26" width="10.42578125" style="312" bestFit="1" customWidth="1"/>
    <col min="27" max="16384" width="9.140625" style="312"/>
  </cols>
  <sheetData>
    <row r="1" spans="1:66" ht="36">
      <c r="A1" s="322" t="s">
        <v>1677</v>
      </c>
    </row>
    <row r="3" spans="1:66" s="313" customFormat="1" ht="26.25">
      <c r="B3" s="474" t="s">
        <v>1676</v>
      </c>
      <c r="C3" s="475"/>
      <c r="D3" s="475"/>
      <c r="E3" s="475"/>
      <c r="F3" s="475"/>
      <c r="G3" s="475"/>
      <c r="H3" s="475"/>
      <c r="I3" s="475"/>
      <c r="J3" s="475"/>
      <c r="K3" s="475"/>
      <c r="L3" s="475"/>
      <c r="M3" s="475"/>
      <c r="N3" s="475"/>
      <c r="O3" s="475"/>
      <c r="P3" s="475"/>
      <c r="Q3" s="475"/>
      <c r="R3" s="475"/>
      <c r="S3" s="475"/>
      <c r="T3" s="475"/>
      <c r="U3" s="475"/>
      <c r="V3" s="475"/>
      <c r="W3" s="475"/>
      <c r="X3" s="475"/>
      <c r="Y3" s="475"/>
      <c r="Z3" s="475"/>
      <c r="AA3" s="475"/>
      <c r="AB3" s="475"/>
      <c r="AC3" s="475"/>
      <c r="AD3" s="475"/>
      <c r="AE3" s="475"/>
      <c r="AF3" s="475"/>
      <c r="AG3" s="475"/>
      <c r="AH3" s="475"/>
      <c r="AI3" s="475"/>
      <c r="AJ3" s="475"/>
      <c r="AK3" s="475"/>
      <c r="AL3" s="475"/>
      <c r="AM3" s="475"/>
      <c r="AN3" s="475"/>
      <c r="AO3" s="475"/>
      <c r="AP3" s="475"/>
      <c r="AQ3" s="475"/>
      <c r="AR3" s="475"/>
      <c r="AS3" s="475"/>
      <c r="AT3" s="475"/>
      <c r="AU3" s="475"/>
      <c r="AV3" s="475"/>
      <c r="AW3" s="475"/>
      <c r="AX3" s="475"/>
      <c r="AY3" s="475"/>
      <c r="AZ3" s="475"/>
      <c r="BA3" s="475"/>
      <c r="BB3" s="475"/>
      <c r="BC3" s="475"/>
      <c r="BD3" s="475"/>
      <c r="BE3" s="475"/>
      <c r="BF3" s="475"/>
      <c r="BG3" s="475"/>
      <c r="BH3" s="475"/>
      <c r="BI3" s="475"/>
      <c r="BJ3" s="475"/>
      <c r="BK3" s="475"/>
      <c r="BL3" s="475"/>
      <c r="BM3" s="475"/>
      <c r="BN3" s="475"/>
    </row>
    <row r="4" spans="1:66" ht="22.5">
      <c r="B4" s="270" t="s">
        <v>0</v>
      </c>
      <c r="C4" s="271" t="s">
        <v>399</v>
      </c>
      <c r="D4" s="272" t="s">
        <v>483</v>
      </c>
      <c r="E4" s="273" t="s">
        <v>522</v>
      </c>
      <c r="F4" s="273" t="s">
        <v>523</v>
      </c>
      <c r="G4" s="274" t="s">
        <v>524</v>
      </c>
      <c r="H4" s="297" t="s">
        <v>526</v>
      </c>
      <c r="I4" s="275" t="s">
        <v>525</v>
      </c>
      <c r="J4" s="276" t="s">
        <v>404</v>
      </c>
      <c r="K4" s="299" t="s">
        <v>528</v>
      </c>
      <c r="L4" s="276" t="s">
        <v>404</v>
      </c>
      <c r="M4" s="299" t="s">
        <v>528</v>
      </c>
      <c r="N4" s="276" t="s">
        <v>404</v>
      </c>
      <c r="O4" s="276" t="s">
        <v>490</v>
      </c>
      <c r="P4" s="300" t="s">
        <v>532</v>
      </c>
      <c r="Q4" s="277" t="s">
        <v>404</v>
      </c>
      <c r="R4" s="300" t="s">
        <v>530</v>
      </c>
      <c r="S4" s="277" t="s">
        <v>404</v>
      </c>
      <c r="T4" s="300" t="s">
        <v>530</v>
      </c>
      <c r="U4" s="277" t="s">
        <v>404</v>
      </c>
      <c r="V4" s="278" t="s">
        <v>543</v>
      </c>
      <c r="X4" s="248" t="s">
        <v>0</v>
      </c>
      <c r="Y4" s="316" t="s">
        <v>399</v>
      </c>
      <c r="Z4" s="303" t="s">
        <v>483</v>
      </c>
      <c r="AA4" s="304" t="s">
        <v>484</v>
      </c>
      <c r="AB4" s="304" t="s">
        <v>485</v>
      </c>
      <c r="AC4" s="305" t="s">
        <v>486</v>
      </c>
      <c r="AD4" s="306" t="s">
        <v>487</v>
      </c>
      <c r="AE4" s="307" t="s">
        <v>488</v>
      </c>
      <c r="AF4" s="308" t="s">
        <v>404</v>
      </c>
      <c r="AG4" s="307" t="s">
        <v>489</v>
      </c>
      <c r="AH4" s="308" t="s">
        <v>404</v>
      </c>
      <c r="AI4" s="307" t="s">
        <v>489</v>
      </c>
      <c r="AJ4" s="308" t="s">
        <v>404</v>
      </c>
      <c r="AK4" s="308" t="s">
        <v>490</v>
      </c>
      <c r="AL4" s="309" t="s">
        <v>491</v>
      </c>
      <c r="AM4" s="310" t="s">
        <v>404</v>
      </c>
      <c r="AN4" s="309" t="s">
        <v>492</v>
      </c>
      <c r="AO4" s="310" t="s">
        <v>404</v>
      </c>
      <c r="AP4" s="309" t="s">
        <v>492</v>
      </c>
      <c r="AQ4" s="310" t="s">
        <v>404</v>
      </c>
      <c r="AR4" s="311" t="s">
        <v>493</v>
      </c>
      <c r="AT4" s="248" t="s">
        <v>0</v>
      </c>
      <c r="AU4" s="249" t="s">
        <v>399</v>
      </c>
      <c r="AV4" s="303" t="s">
        <v>483</v>
      </c>
      <c r="AW4" s="304" t="s">
        <v>484</v>
      </c>
      <c r="AX4" s="304" t="s">
        <v>485</v>
      </c>
      <c r="AY4" s="305" t="s">
        <v>486</v>
      </c>
      <c r="AZ4" s="306" t="s">
        <v>487</v>
      </c>
      <c r="BA4" s="307" t="s">
        <v>488</v>
      </c>
      <c r="BB4" s="308" t="s">
        <v>404</v>
      </c>
      <c r="BC4" s="307" t="s">
        <v>489</v>
      </c>
      <c r="BD4" s="308" t="s">
        <v>404</v>
      </c>
      <c r="BE4" s="307" t="s">
        <v>489</v>
      </c>
      <c r="BF4" s="308" t="s">
        <v>404</v>
      </c>
      <c r="BG4" s="308" t="s">
        <v>490</v>
      </c>
      <c r="BH4" s="309" t="s">
        <v>491</v>
      </c>
      <c r="BI4" s="310" t="s">
        <v>404</v>
      </c>
      <c r="BJ4" s="309" t="s">
        <v>492</v>
      </c>
      <c r="BK4" s="310" t="s">
        <v>404</v>
      </c>
      <c r="BL4" s="309" t="s">
        <v>492</v>
      </c>
      <c r="BM4" s="310" t="s">
        <v>404</v>
      </c>
      <c r="BN4" s="311" t="s">
        <v>493</v>
      </c>
    </row>
    <row r="5" spans="1:66" ht="22.5">
      <c r="B5" s="279"/>
      <c r="C5" s="280"/>
      <c r="D5" s="281" t="s">
        <v>410</v>
      </c>
      <c r="E5" s="282" t="s">
        <v>411</v>
      </c>
      <c r="F5" s="282" t="s">
        <v>411</v>
      </c>
      <c r="G5" s="283" t="s">
        <v>388</v>
      </c>
      <c r="H5" s="284" t="s">
        <v>412</v>
      </c>
      <c r="I5" s="298" t="s">
        <v>527</v>
      </c>
      <c r="J5" s="283" t="s">
        <v>412</v>
      </c>
      <c r="K5" s="298" t="s">
        <v>529</v>
      </c>
      <c r="L5" s="283" t="s">
        <v>412</v>
      </c>
      <c r="M5" s="298" t="s">
        <v>531</v>
      </c>
      <c r="N5" s="283" t="s">
        <v>412</v>
      </c>
      <c r="O5" s="285"/>
      <c r="P5" s="301" t="s">
        <v>527</v>
      </c>
      <c r="Q5" s="286" t="s">
        <v>413</v>
      </c>
      <c r="R5" s="301" t="s">
        <v>529</v>
      </c>
      <c r="S5" s="286" t="s">
        <v>413</v>
      </c>
      <c r="T5" s="301" t="s">
        <v>531</v>
      </c>
      <c r="U5" s="286" t="s">
        <v>413</v>
      </c>
      <c r="V5" s="287" t="s">
        <v>412</v>
      </c>
      <c r="X5" s="250"/>
      <c r="Y5" s="317"/>
      <c r="Z5" s="252" t="s">
        <v>410</v>
      </c>
      <c r="AA5" s="253" t="s">
        <v>411</v>
      </c>
      <c r="AB5" s="253" t="s">
        <v>411</v>
      </c>
      <c r="AC5" s="254" t="s">
        <v>388</v>
      </c>
      <c r="AD5" s="255" t="s">
        <v>412</v>
      </c>
      <c r="AE5" s="256" t="s">
        <v>494</v>
      </c>
      <c r="AF5" s="254" t="s">
        <v>412</v>
      </c>
      <c r="AG5" s="256" t="s">
        <v>495</v>
      </c>
      <c r="AH5" s="254" t="s">
        <v>412</v>
      </c>
      <c r="AI5" s="256" t="s">
        <v>491</v>
      </c>
      <c r="AJ5" s="254" t="s">
        <v>412</v>
      </c>
      <c r="AK5" s="257"/>
      <c r="AL5" s="258" t="s">
        <v>494</v>
      </c>
      <c r="AM5" s="259" t="s">
        <v>413</v>
      </c>
      <c r="AN5" s="258" t="s">
        <v>495</v>
      </c>
      <c r="AO5" s="259" t="s">
        <v>413</v>
      </c>
      <c r="AP5" s="258" t="s">
        <v>491</v>
      </c>
      <c r="AQ5" s="259" t="s">
        <v>413</v>
      </c>
      <c r="AR5" s="260" t="s">
        <v>412</v>
      </c>
      <c r="AT5" s="250"/>
      <c r="AU5" s="251"/>
      <c r="AV5" s="252" t="s">
        <v>410</v>
      </c>
      <c r="AW5" s="253" t="s">
        <v>411</v>
      </c>
      <c r="AX5" s="253" t="s">
        <v>411</v>
      </c>
      <c r="AY5" s="254" t="s">
        <v>388</v>
      </c>
      <c r="AZ5" s="255" t="s">
        <v>412</v>
      </c>
      <c r="BA5" s="256" t="s">
        <v>494</v>
      </c>
      <c r="BB5" s="254" t="s">
        <v>412</v>
      </c>
      <c r="BC5" s="256" t="s">
        <v>495</v>
      </c>
      <c r="BD5" s="254" t="s">
        <v>412</v>
      </c>
      <c r="BE5" s="256" t="s">
        <v>491</v>
      </c>
      <c r="BF5" s="254" t="s">
        <v>412</v>
      </c>
      <c r="BG5" s="257"/>
      <c r="BH5" s="258" t="s">
        <v>494</v>
      </c>
      <c r="BI5" s="259" t="s">
        <v>413</v>
      </c>
      <c r="BJ5" s="258" t="s">
        <v>495</v>
      </c>
      <c r="BK5" s="259" t="s">
        <v>413</v>
      </c>
      <c r="BL5" s="258" t="s">
        <v>491</v>
      </c>
      <c r="BM5" s="259" t="s">
        <v>413</v>
      </c>
      <c r="BN5" s="260" t="s">
        <v>412</v>
      </c>
    </row>
    <row r="6" spans="1:66">
      <c r="B6" s="288">
        <v>1</v>
      </c>
      <c r="C6" s="289" t="s">
        <v>140</v>
      </c>
      <c r="D6" s="290">
        <v>174086.92091204919</v>
      </c>
      <c r="E6" s="291">
        <v>212.97512003834012</v>
      </c>
      <c r="F6" s="291">
        <v>154.45590659958839</v>
      </c>
      <c r="G6" s="291">
        <v>0.43253423233134636</v>
      </c>
      <c r="H6" s="291">
        <v>2.7073928589023081E-2</v>
      </c>
      <c r="I6" s="291">
        <v>0.63476862873413264</v>
      </c>
      <c r="J6" s="291">
        <v>2.1362157458622693</v>
      </c>
      <c r="K6" s="291">
        <v>20.69488739619834</v>
      </c>
      <c r="L6" s="291">
        <v>2.2403461942171812</v>
      </c>
      <c r="M6" s="291">
        <v>0.23652243866827899</v>
      </c>
      <c r="N6" s="291">
        <v>0.67508025972732744</v>
      </c>
      <c r="O6" s="291">
        <v>0.95352037617056906</v>
      </c>
      <c r="P6" s="291">
        <v>3168.4208403411967</v>
      </c>
      <c r="Q6" s="291">
        <v>53.471513573340772</v>
      </c>
      <c r="R6" s="291">
        <v>3124.4114625837806</v>
      </c>
      <c r="S6" s="291">
        <v>21.69954921282844</v>
      </c>
      <c r="T6" s="291">
        <v>3096.2560064623358</v>
      </c>
      <c r="U6" s="291">
        <v>53.471513573340772</v>
      </c>
      <c r="V6" s="292">
        <v>102.3307127617433</v>
      </c>
      <c r="X6" s="261">
        <v>54</v>
      </c>
      <c r="Y6" s="262" t="s">
        <v>189</v>
      </c>
      <c r="Z6" s="263">
        <v>64294.463698754051</v>
      </c>
      <c r="AA6" s="264">
        <v>70.571375698322015</v>
      </c>
      <c r="AB6" s="264">
        <v>54.094981746237607</v>
      </c>
      <c r="AC6" s="264">
        <v>0.80962830019155219</v>
      </c>
      <c r="AD6" s="264">
        <v>0.16318728902929955</v>
      </c>
      <c r="AE6" s="264">
        <v>0.66030914372904403</v>
      </c>
      <c r="AF6" s="264">
        <v>2.1923446628856973</v>
      </c>
      <c r="AG6" s="264">
        <v>23.448778396550548</v>
      </c>
      <c r="AH6" s="264">
        <v>2.3976390616624239</v>
      </c>
      <c r="AI6" s="264">
        <v>0.25763071963746764</v>
      </c>
      <c r="AJ6" s="264">
        <v>0.97072032487532989</v>
      </c>
      <c r="AK6" s="264">
        <v>0.91437643719635431</v>
      </c>
      <c r="AL6" s="264">
        <v>3268.3565910823941</v>
      </c>
      <c r="AM6" s="264">
        <v>56.206350664658594</v>
      </c>
      <c r="AN6" s="264">
        <v>3245.7534155875578</v>
      </c>
      <c r="AO6" s="264">
        <v>23.349456410202936</v>
      </c>
      <c r="AP6" s="264">
        <v>3231.8182697282409</v>
      </c>
      <c r="AQ6" s="264">
        <v>56.206350664658594</v>
      </c>
      <c r="AR6" s="265">
        <v>101.13058093941729</v>
      </c>
      <c r="AT6" s="261">
        <v>107</v>
      </c>
      <c r="AU6" s="262" t="s">
        <v>239</v>
      </c>
      <c r="AV6" s="263">
        <v>197951.83746890738</v>
      </c>
      <c r="AW6" s="264">
        <v>82.971141120527122</v>
      </c>
      <c r="AX6" s="264">
        <v>70.679841786425428</v>
      </c>
      <c r="AY6" s="264">
        <v>1.000510630010258</v>
      </c>
      <c r="AZ6" s="264">
        <v>0.13432095654514675</v>
      </c>
      <c r="BA6" s="264">
        <v>0.71295802641405437</v>
      </c>
      <c r="BB6" s="264">
        <v>2.1516365624401717</v>
      </c>
      <c r="BC6" s="264">
        <v>29.157161850146533</v>
      </c>
      <c r="BD6" s="264">
        <v>2.2385541969438827</v>
      </c>
      <c r="BE6" s="264">
        <v>0.29669212595723726</v>
      </c>
      <c r="BF6" s="264">
        <v>0.61772566388787276</v>
      </c>
      <c r="BG6" s="264">
        <v>0.96117242342295184</v>
      </c>
      <c r="BH6" s="264">
        <v>3469.6001036116163</v>
      </c>
      <c r="BI6" s="264">
        <v>57.730372846556733</v>
      </c>
      <c r="BJ6" s="264">
        <v>3458.8236133420596</v>
      </c>
      <c r="BK6" s="264">
        <v>21.976185129157159</v>
      </c>
      <c r="BL6" s="264">
        <v>3452.5882728678944</v>
      </c>
      <c r="BM6" s="264">
        <v>57.730372846556733</v>
      </c>
      <c r="BN6" s="265">
        <v>100.49272688774995</v>
      </c>
    </row>
    <row r="7" spans="1:66">
      <c r="B7" s="288">
        <v>2</v>
      </c>
      <c r="C7" s="289" t="s">
        <v>141</v>
      </c>
      <c r="D7" s="290">
        <v>133744.29498494565</v>
      </c>
      <c r="E7" s="291">
        <v>150.90159783762223</v>
      </c>
      <c r="F7" s="291">
        <v>119.40355274798378</v>
      </c>
      <c r="G7" s="291">
        <v>0.77394677481269825</v>
      </c>
      <c r="H7" s="291">
        <v>1.9974242800055664E-2</v>
      </c>
      <c r="I7" s="291">
        <v>0.67724093476965175</v>
      </c>
      <c r="J7" s="291">
        <v>2.128080515018822</v>
      </c>
      <c r="K7" s="291">
        <v>24.855969940974997</v>
      </c>
      <c r="L7" s="291">
        <v>2.419421243450826</v>
      </c>
      <c r="M7" s="291">
        <v>0.26626387623638115</v>
      </c>
      <c r="N7" s="291">
        <v>1.1510310486074502</v>
      </c>
      <c r="O7" s="291">
        <v>0.87958247071664786</v>
      </c>
      <c r="P7" s="291">
        <v>3333.7640137220774</v>
      </c>
      <c r="Q7" s="291">
        <v>55.392887948528546</v>
      </c>
      <c r="R7" s="291">
        <v>3302.5755392018036</v>
      </c>
      <c r="S7" s="291">
        <v>23.616268685349411</v>
      </c>
      <c r="T7" s="291">
        <v>3283.6996293936431</v>
      </c>
      <c r="U7" s="291">
        <v>55.392887948528546</v>
      </c>
      <c r="V7" s="292">
        <v>101.52463349206148</v>
      </c>
      <c r="X7" s="261">
        <v>55</v>
      </c>
      <c r="Y7" s="262" t="s">
        <v>190</v>
      </c>
      <c r="Z7" s="263">
        <v>72359.96570386563</v>
      </c>
      <c r="AA7" s="264">
        <v>81.805070688242623</v>
      </c>
      <c r="AB7" s="264">
        <v>61.501772913391314</v>
      </c>
      <c r="AC7" s="264">
        <v>0.79025043309643683</v>
      </c>
      <c r="AD7" s="264">
        <v>7.2081902405125714E-2</v>
      </c>
      <c r="AE7" s="264">
        <v>0.65181391313002068</v>
      </c>
      <c r="AF7" s="264">
        <v>2.0870311639809982</v>
      </c>
      <c r="AG7" s="264">
        <v>22.37692717021536</v>
      </c>
      <c r="AH7" s="264">
        <v>2.4268724072575361</v>
      </c>
      <c r="AI7" s="264">
        <v>0.24905860863917126</v>
      </c>
      <c r="AJ7" s="264">
        <v>1.238551816308106</v>
      </c>
      <c r="AK7" s="264">
        <v>0.85996740402987559</v>
      </c>
      <c r="AL7" s="264">
        <v>3235.2878347802043</v>
      </c>
      <c r="AM7" s="264">
        <v>53.089623582439877</v>
      </c>
      <c r="AN7" s="264">
        <v>3200.233048241761</v>
      </c>
      <c r="AO7" s="264">
        <v>23.587932658402522</v>
      </c>
      <c r="AP7" s="264">
        <v>3178.3325252025302</v>
      </c>
      <c r="AQ7" s="264">
        <v>53.089623582439877</v>
      </c>
      <c r="AR7" s="265">
        <v>101.79198712299763</v>
      </c>
      <c r="AT7" s="261">
        <v>108</v>
      </c>
      <c r="AU7" s="262" t="s">
        <v>240</v>
      </c>
      <c r="AV7" s="263">
        <v>171978.64729001359</v>
      </c>
      <c r="AW7" s="264">
        <v>70.619507503664053</v>
      </c>
      <c r="AX7" s="264">
        <v>60.33893171532133</v>
      </c>
      <c r="AY7" s="264">
        <v>0.19167345390134061</v>
      </c>
      <c r="AZ7" s="264">
        <v>0.1207447373559144</v>
      </c>
      <c r="BA7" s="264">
        <v>0.71388020336727986</v>
      </c>
      <c r="BB7" s="264">
        <v>2.4163285547864048</v>
      </c>
      <c r="BC7" s="264">
        <v>29.426433811037853</v>
      </c>
      <c r="BD7" s="264">
        <v>2.7159269729073654</v>
      </c>
      <c r="BE7" s="264">
        <v>0.29904533365939678</v>
      </c>
      <c r="BF7" s="264">
        <v>1.2400063054233275</v>
      </c>
      <c r="BG7" s="264">
        <v>0.88968833804826342</v>
      </c>
      <c r="BH7" s="264">
        <v>3473.0696194361594</v>
      </c>
      <c r="BI7" s="264">
        <v>64.881229024202582</v>
      </c>
      <c r="BJ7" s="264">
        <v>3467.849686596905</v>
      </c>
      <c r="BK7" s="264">
        <v>26.670710120366078</v>
      </c>
      <c r="BL7" s="264">
        <v>3464.8358559688177</v>
      </c>
      <c r="BM7" s="264">
        <v>64.881229024202582</v>
      </c>
      <c r="BN7" s="265">
        <v>100.23763790868065</v>
      </c>
    </row>
    <row r="8" spans="1:66">
      <c r="B8" s="288">
        <v>3</v>
      </c>
      <c r="C8" s="289" t="s">
        <v>142</v>
      </c>
      <c r="D8" s="290">
        <v>205697.08168067821</v>
      </c>
      <c r="E8" s="291">
        <v>269.43831617569583</v>
      </c>
      <c r="F8" s="291">
        <v>171.52899020201676</v>
      </c>
      <c r="G8" s="291">
        <v>0.1907494814562061</v>
      </c>
      <c r="H8" s="291">
        <v>1.4594571128290304E-2</v>
      </c>
      <c r="I8" s="291">
        <v>0.56247943817138457</v>
      </c>
      <c r="J8" s="291">
        <v>2.4222585132872156</v>
      </c>
      <c r="K8" s="291">
        <v>17.383440357884002</v>
      </c>
      <c r="L8" s="291">
        <v>2.7254108917417499</v>
      </c>
      <c r="M8" s="291">
        <v>0.22420939990564684</v>
      </c>
      <c r="N8" s="291">
        <v>1.2492110404700119</v>
      </c>
      <c r="O8" s="291">
        <v>0.88876819294546949</v>
      </c>
      <c r="P8" s="291">
        <v>2876.8666750782777</v>
      </c>
      <c r="Q8" s="291">
        <v>56.212258755903186</v>
      </c>
      <c r="R8" s="291">
        <v>2956.2372735335471</v>
      </c>
      <c r="S8" s="291">
        <v>26.168018573805007</v>
      </c>
      <c r="T8" s="291">
        <v>3010.7020048074287</v>
      </c>
      <c r="U8" s="291">
        <v>56.212258755903186</v>
      </c>
      <c r="V8" s="292">
        <v>95.554680286675818</v>
      </c>
      <c r="X8" s="261">
        <v>56</v>
      </c>
      <c r="Y8" s="262" t="s">
        <v>191</v>
      </c>
      <c r="Z8" s="263">
        <v>35235.073529411762</v>
      </c>
      <c r="AA8" s="264">
        <v>46.645631641867141</v>
      </c>
      <c r="AB8" s="264">
        <v>31.735378832122084</v>
      </c>
      <c r="AC8" s="264">
        <v>0.64657506346491778</v>
      </c>
      <c r="AD8" s="264">
        <v>2.2006625594109826E-2</v>
      </c>
      <c r="AE8" s="264">
        <v>0.59838414847527788</v>
      </c>
      <c r="AF8" s="264">
        <v>2.9879283024419019</v>
      </c>
      <c r="AG8" s="264">
        <v>18.983973800051913</v>
      </c>
      <c r="AH8" s="264">
        <v>4.9943626139546478</v>
      </c>
      <c r="AI8" s="264">
        <v>0.23016102399908853</v>
      </c>
      <c r="AJ8" s="264">
        <v>4.0019923012337939</v>
      </c>
      <c r="AK8" s="264">
        <v>0.59826018521230151</v>
      </c>
      <c r="AL8" s="264">
        <v>3023.3244914933484</v>
      </c>
      <c r="AM8" s="264">
        <v>72.108638220961922</v>
      </c>
      <c r="AN8" s="264">
        <v>3041.0018199077231</v>
      </c>
      <c r="AO8" s="264">
        <v>48.174282592782923</v>
      </c>
      <c r="AP8" s="264">
        <v>3052.7031485913835</v>
      </c>
      <c r="AQ8" s="264">
        <v>72.108638220961922</v>
      </c>
      <c r="AR8" s="265">
        <v>99.037618279013088</v>
      </c>
      <c r="AT8" s="261">
        <v>109</v>
      </c>
      <c r="AU8" s="262" t="s">
        <v>241</v>
      </c>
      <c r="AV8" s="263">
        <v>133036.51582617901</v>
      </c>
      <c r="AW8" s="264">
        <v>73.572325355353243</v>
      </c>
      <c r="AX8" s="264">
        <v>53.129825540199057</v>
      </c>
      <c r="AY8" s="264">
        <v>0.91407212235626423</v>
      </c>
      <c r="AZ8" s="264">
        <v>0.28360758796832869</v>
      </c>
      <c r="BA8" s="264">
        <v>0.62572342546221027</v>
      </c>
      <c r="BB8" s="264">
        <v>2.0651753202458187</v>
      </c>
      <c r="BC8" s="264">
        <v>21.549149276423726</v>
      </c>
      <c r="BD8" s="264">
        <v>2.2453333029784122</v>
      </c>
      <c r="BE8" s="264">
        <v>0.24984602888599253</v>
      </c>
      <c r="BF8" s="264">
        <v>0.88123353210799171</v>
      </c>
      <c r="BG8" s="264">
        <v>0.91976336765075561</v>
      </c>
      <c r="BH8" s="264">
        <v>3132.6536768162805</v>
      </c>
      <c r="BI8" s="264">
        <v>51.240207808891221</v>
      </c>
      <c r="BJ8" s="264">
        <v>3163.6262772362256</v>
      </c>
      <c r="BK8" s="264">
        <v>21.787665378068933</v>
      </c>
      <c r="BL8" s="264">
        <v>3183.331485410004</v>
      </c>
      <c r="BM8" s="264">
        <v>51.240207808891221</v>
      </c>
      <c r="BN8" s="265">
        <v>98.408026031030943</v>
      </c>
    </row>
    <row r="9" spans="1:66">
      <c r="B9" s="288">
        <v>4</v>
      </c>
      <c r="C9" s="289" t="s">
        <v>143</v>
      </c>
      <c r="D9" s="290">
        <v>123532.76315789473</v>
      </c>
      <c r="E9" s="291">
        <v>215.19086304560497</v>
      </c>
      <c r="F9" s="291">
        <v>128.0769530440281</v>
      </c>
      <c r="G9" s="291">
        <v>3.3124218507970364E-2</v>
      </c>
      <c r="H9" s="291">
        <v>0.15684058704349368</v>
      </c>
      <c r="I9" s="291">
        <v>0.53784960858572617</v>
      </c>
      <c r="J9" s="291">
        <v>2.7761370889611219</v>
      </c>
      <c r="K9" s="291">
        <v>14.472145407835988</v>
      </c>
      <c r="L9" s="291">
        <v>3.9338169065509154</v>
      </c>
      <c r="M9" s="291">
        <v>0.1952076332886655</v>
      </c>
      <c r="N9" s="291">
        <v>2.7871093120938553</v>
      </c>
      <c r="O9" s="291">
        <v>0.705710803250164</v>
      </c>
      <c r="P9" s="291">
        <v>2774.4404999059147</v>
      </c>
      <c r="Q9" s="291">
        <v>62.590166125380321</v>
      </c>
      <c r="R9" s="291">
        <v>2781.1761555513517</v>
      </c>
      <c r="S9" s="291">
        <v>37.361683093601847</v>
      </c>
      <c r="T9" s="291">
        <v>2786.0661783205096</v>
      </c>
      <c r="U9" s="291">
        <v>62.590166125380321</v>
      </c>
      <c r="V9" s="292">
        <v>99.582720665249852</v>
      </c>
      <c r="X9" s="261">
        <v>57</v>
      </c>
      <c r="Y9" s="262" t="s">
        <v>192</v>
      </c>
      <c r="Z9" s="263">
        <v>98539.526315789481</v>
      </c>
      <c r="AA9" s="264">
        <v>96.263774487321896</v>
      </c>
      <c r="AB9" s="264">
        <v>77.76605688912305</v>
      </c>
      <c r="AC9" s="264">
        <v>0.62523032203999562</v>
      </c>
      <c r="AD9" s="266" t="s">
        <v>389</v>
      </c>
      <c r="AE9" s="264">
        <v>0.68566479718084683</v>
      </c>
      <c r="AF9" s="264">
        <v>2.2676329025911315</v>
      </c>
      <c r="AG9" s="264">
        <v>26.232650442765102</v>
      </c>
      <c r="AH9" s="264">
        <v>2.7887383786800193</v>
      </c>
      <c r="AI9" s="264">
        <v>0.2775588343239202</v>
      </c>
      <c r="AJ9" s="264">
        <v>1.6232383570532651</v>
      </c>
      <c r="AK9" s="264">
        <v>0.81313934642533936</v>
      </c>
      <c r="AL9" s="264">
        <v>3366.0597864997935</v>
      </c>
      <c r="AM9" s="264">
        <v>59.460915406468636</v>
      </c>
      <c r="AN9" s="264">
        <v>3355.2486544574199</v>
      </c>
      <c r="AO9" s="264">
        <v>27.27658178186374</v>
      </c>
      <c r="AP9" s="264">
        <v>3348.7979345066237</v>
      </c>
      <c r="AQ9" s="264">
        <v>59.460915406468636</v>
      </c>
      <c r="AR9" s="265">
        <v>100.51546412565835</v>
      </c>
      <c r="AT9" s="261">
        <v>110</v>
      </c>
      <c r="AU9" s="262" t="s">
        <v>242</v>
      </c>
      <c r="AV9" s="263">
        <v>166751.90928849782</v>
      </c>
      <c r="AW9" s="264">
        <v>97.565597557624088</v>
      </c>
      <c r="AX9" s="264">
        <v>70.05875681616881</v>
      </c>
      <c r="AY9" s="264">
        <v>1.1350601384098395</v>
      </c>
      <c r="AZ9" s="264">
        <v>0.14193782531003635</v>
      </c>
      <c r="BA9" s="264">
        <v>0.62471052597306576</v>
      </c>
      <c r="BB9" s="264">
        <v>2.0962961705198406</v>
      </c>
      <c r="BC9" s="264">
        <v>21.053413577559084</v>
      </c>
      <c r="BD9" s="264">
        <v>2.1663123755261235</v>
      </c>
      <c r="BE9" s="264">
        <v>0.24449412840620882</v>
      </c>
      <c r="BF9" s="264">
        <v>0.54630730712803632</v>
      </c>
      <c r="BG9" s="264">
        <v>0.96767954345029383</v>
      </c>
      <c r="BH9" s="264">
        <v>3128.6360164418279</v>
      </c>
      <c r="BI9" s="264">
        <v>51.960542404130194</v>
      </c>
      <c r="BJ9" s="264">
        <v>3141.0543744575907</v>
      </c>
      <c r="BK9" s="264">
        <v>20.99895540864004</v>
      </c>
      <c r="BL9" s="264">
        <v>3148.9992845034099</v>
      </c>
      <c r="BM9" s="264">
        <v>51.960542404130194</v>
      </c>
      <c r="BN9" s="265">
        <v>99.353341610403277</v>
      </c>
    </row>
    <row r="10" spans="1:66">
      <c r="B10" s="288">
        <v>5</v>
      </c>
      <c r="C10" s="289" t="s">
        <v>144</v>
      </c>
      <c r="D10" s="290">
        <v>173285.78947368421</v>
      </c>
      <c r="E10" s="291">
        <v>213.44340824856639</v>
      </c>
      <c r="F10" s="291">
        <v>150.03042702289991</v>
      </c>
      <c r="G10" s="291">
        <v>0.4405786402145096</v>
      </c>
      <c r="H10" s="293" t="s">
        <v>389</v>
      </c>
      <c r="I10" s="291">
        <v>0.61204250715016428</v>
      </c>
      <c r="J10" s="291">
        <v>2.2604873213997081</v>
      </c>
      <c r="K10" s="291">
        <v>20.531026350242492</v>
      </c>
      <c r="L10" s="291">
        <v>2.4502418833419002</v>
      </c>
      <c r="M10" s="291">
        <v>0.24336258534679842</v>
      </c>
      <c r="N10" s="291">
        <v>0.94545351904471409</v>
      </c>
      <c r="O10" s="291">
        <v>0.92255680419461905</v>
      </c>
      <c r="P10" s="291">
        <v>3078.175748181332</v>
      </c>
      <c r="Q10" s="291">
        <v>55.325503780742437</v>
      </c>
      <c r="R10" s="291">
        <v>3116.7131857068389</v>
      </c>
      <c r="S10" s="291">
        <v>23.723829705215245</v>
      </c>
      <c r="T10" s="291">
        <v>3141.6318961218517</v>
      </c>
      <c r="U10" s="291">
        <v>55.325503780742437</v>
      </c>
      <c r="V10" s="292">
        <v>97.980153307621677</v>
      </c>
      <c r="X10" s="261">
        <v>58</v>
      </c>
      <c r="Y10" s="262" t="s">
        <v>193</v>
      </c>
      <c r="Z10" s="263">
        <v>33978.407478423163</v>
      </c>
      <c r="AA10" s="264">
        <v>29.02970656252192</v>
      </c>
      <c r="AB10" s="264">
        <v>23.886196301493055</v>
      </c>
      <c r="AC10" s="264">
        <v>1.1689313904609779</v>
      </c>
      <c r="AD10" s="264">
        <v>0.5707955815988166</v>
      </c>
      <c r="AE10" s="264">
        <v>0.69039313546863401</v>
      </c>
      <c r="AF10" s="264">
        <v>2.5565093616655234</v>
      </c>
      <c r="AG10" s="264">
        <v>27.904536714648476</v>
      </c>
      <c r="AH10" s="264">
        <v>3.0925970545745209</v>
      </c>
      <c r="AI10" s="264">
        <v>0.29322641285458856</v>
      </c>
      <c r="AJ10" s="264">
        <v>1.7402345892664988</v>
      </c>
      <c r="AK10" s="264">
        <v>0.82665452904185333</v>
      </c>
      <c r="AL10" s="264">
        <v>3384.1168504093016</v>
      </c>
      <c r="AM10" s="264">
        <v>67.309185779601421</v>
      </c>
      <c r="AN10" s="264">
        <v>3415.7471315875287</v>
      </c>
      <c r="AO10" s="264">
        <v>30.315312704262055</v>
      </c>
      <c r="AP10" s="264">
        <v>3434.3520850174014</v>
      </c>
      <c r="AQ10" s="264">
        <v>67.309185779601421</v>
      </c>
      <c r="AR10" s="265">
        <v>98.537271853190163</v>
      </c>
      <c r="AT10" s="261">
        <v>111</v>
      </c>
      <c r="AU10" s="262" t="s">
        <v>243</v>
      </c>
      <c r="AV10" s="263">
        <v>127111.02815504685</v>
      </c>
      <c r="AW10" s="264">
        <v>72.812757859948803</v>
      </c>
      <c r="AX10" s="264">
        <v>51.94324685706804</v>
      </c>
      <c r="AY10" s="264">
        <v>0.73433859124667222</v>
      </c>
      <c r="AZ10" s="264">
        <v>0.23625669409647965</v>
      </c>
      <c r="BA10" s="264">
        <v>0.62253606143469287</v>
      </c>
      <c r="BB10" s="264">
        <v>2.1380027617326096</v>
      </c>
      <c r="BC10" s="264">
        <v>20.633305058198939</v>
      </c>
      <c r="BD10" s="264">
        <v>2.4157967715515545</v>
      </c>
      <c r="BE10" s="264">
        <v>0.24045234728530679</v>
      </c>
      <c r="BF10" s="264">
        <v>1.124730293120376</v>
      </c>
      <c r="BG10" s="264">
        <v>0.88500936291899646</v>
      </c>
      <c r="BH10" s="264">
        <v>3120.0025475896541</v>
      </c>
      <c r="BI10" s="264">
        <v>52.880630319928272</v>
      </c>
      <c r="BJ10" s="264">
        <v>3121.5251338011699</v>
      </c>
      <c r="BK10" s="264">
        <v>23.395710137483729</v>
      </c>
      <c r="BL10" s="264">
        <v>3122.5044860289781</v>
      </c>
      <c r="BM10" s="264">
        <v>52.880630319928272</v>
      </c>
      <c r="BN10" s="265">
        <v>99.91987398415219</v>
      </c>
    </row>
    <row r="11" spans="1:66">
      <c r="B11" s="288">
        <v>6</v>
      </c>
      <c r="C11" s="289" t="s">
        <v>145</v>
      </c>
      <c r="D11" s="290">
        <v>194685</v>
      </c>
      <c r="E11" s="291">
        <v>184.41474602957527</v>
      </c>
      <c r="F11" s="291">
        <v>150.27481513696719</v>
      </c>
      <c r="G11" s="291">
        <v>0.91625689178274361</v>
      </c>
      <c r="H11" s="293" t="s">
        <v>389</v>
      </c>
      <c r="I11" s="291">
        <v>0.69043852181781618</v>
      </c>
      <c r="J11" s="291">
        <v>2.1882239423580057</v>
      </c>
      <c r="K11" s="291">
        <v>26.638251533961107</v>
      </c>
      <c r="L11" s="291">
        <v>2.30742646137017</v>
      </c>
      <c r="M11" s="291">
        <v>0.27990163603244572</v>
      </c>
      <c r="N11" s="291">
        <v>0.73204702903737806</v>
      </c>
      <c r="O11" s="291">
        <v>0.94833962381562498</v>
      </c>
      <c r="P11" s="291">
        <v>3384.2899316122243</v>
      </c>
      <c r="Q11" s="291">
        <v>57.615005042908152</v>
      </c>
      <c r="R11" s="291">
        <v>3370.2601800871262</v>
      </c>
      <c r="S11" s="291">
        <v>22.581507434315373</v>
      </c>
      <c r="T11" s="291">
        <v>3361.9292443800373</v>
      </c>
      <c r="U11" s="291">
        <v>57.615005042908152</v>
      </c>
      <c r="V11" s="292">
        <v>100.66511474831204</v>
      </c>
      <c r="X11" s="261">
        <v>59</v>
      </c>
      <c r="Y11" s="262" t="s">
        <v>394</v>
      </c>
      <c r="Z11" s="263">
        <v>52082.764344520467</v>
      </c>
      <c r="AA11" s="264">
        <v>52.389991420090361</v>
      </c>
      <c r="AB11" s="264">
        <v>41.77298147564094</v>
      </c>
      <c r="AC11" s="264">
        <v>0.74044836084563304</v>
      </c>
      <c r="AD11" s="264">
        <v>1.4961227350523741E-3</v>
      </c>
      <c r="AE11" s="264">
        <v>0.67949748873937976</v>
      </c>
      <c r="AF11" s="264">
        <v>6.8125251197514984</v>
      </c>
      <c r="AG11" s="264">
        <v>25.484540084090604</v>
      </c>
      <c r="AH11" s="264">
        <v>7.1318518738518302</v>
      </c>
      <c r="AI11" s="264">
        <v>0.27209068868354758</v>
      </c>
      <c r="AJ11" s="264">
        <v>2.110168866067049</v>
      </c>
      <c r="AK11" s="264">
        <v>0.95522526831058996</v>
      </c>
      <c r="AL11" s="264">
        <v>3342.4311672914837</v>
      </c>
      <c r="AM11" s="264">
        <v>177.67847554396783</v>
      </c>
      <c r="AN11" s="264">
        <v>3326.9646846718283</v>
      </c>
      <c r="AO11" s="264">
        <v>69.681355433557101</v>
      </c>
      <c r="AP11" s="264">
        <v>3317.6604628826594</v>
      </c>
      <c r="AQ11" s="264">
        <v>177.67847554396783</v>
      </c>
      <c r="AR11" s="265">
        <v>100.74663169079399</v>
      </c>
      <c r="AT11" s="261">
        <v>112</v>
      </c>
      <c r="AU11" s="262" t="s">
        <v>244</v>
      </c>
      <c r="AV11" s="263">
        <v>331513.8957552861</v>
      </c>
      <c r="AW11" s="264">
        <v>135.81133493205914</v>
      </c>
      <c r="AX11" s="264">
        <v>110.96907509119355</v>
      </c>
      <c r="AY11" s="264">
        <v>1.5389332854945648</v>
      </c>
      <c r="AZ11" s="264">
        <v>0.17829412365661998</v>
      </c>
      <c r="BA11" s="264">
        <v>0.68679165036314971</v>
      </c>
      <c r="BB11" s="264">
        <v>2.1676838582309759</v>
      </c>
      <c r="BC11" s="264">
        <v>27.530013317046809</v>
      </c>
      <c r="BD11" s="264">
        <v>2.3106776732712353</v>
      </c>
      <c r="BE11" s="264">
        <v>0.29080786663125513</v>
      </c>
      <c r="BF11" s="264">
        <v>0.80023621545081258</v>
      </c>
      <c r="BG11" s="264">
        <v>0.93811607014931575</v>
      </c>
      <c r="BH11" s="264">
        <v>3370.3677221063053</v>
      </c>
      <c r="BI11" s="264">
        <v>56.895473112822444</v>
      </c>
      <c r="BJ11" s="264">
        <v>3402.5045763301614</v>
      </c>
      <c r="BK11" s="264">
        <v>22.639859423622102</v>
      </c>
      <c r="BL11" s="264">
        <v>3421.4830777061252</v>
      </c>
      <c r="BM11" s="264">
        <v>56.895473112822444</v>
      </c>
      <c r="BN11" s="265">
        <v>98.506046809558114</v>
      </c>
    </row>
    <row r="12" spans="1:66">
      <c r="B12" s="288">
        <v>7</v>
      </c>
      <c r="C12" s="289" t="s">
        <v>146</v>
      </c>
      <c r="D12" s="290">
        <v>175523.21052631579</v>
      </c>
      <c r="E12" s="291">
        <v>234.51435586521592</v>
      </c>
      <c r="F12" s="291">
        <v>163.36904544938861</v>
      </c>
      <c r="G12" s="291">
        <v>0.62023415649578395</v>
      </c>
      <c r="H12" s="291">
        <v>3.0030503306194788E-2</v>
      </c>
      <c r="I12" s="291">
        <v>0.61606173320214808</v>
      </c>
      <c r="J12" s="291">
        <v>2.6019437125451561</v>
      </c>
      <c r="K12" s="291">
        <v>18.938802734366419</v>
      </c>
      <c r="L12" s="291">
        <v>2.7272089604834888</v>
      </c>
      <c r="M12" s="291">
        <v>0.22302473021853877</v>
      </c>
      <c r="N12" s="291">
        <v>0.81704200068794564</v>
      </c>
      <c r="O12" s="291">
        <v>0.95406833515385436</v>
      </c>
      <c r="P12" s="291">
        <v>3094.2282714469488</v>
      </c>
      <c r="Q12" s="291">
        <v>63.941436585170052</v>
      </c>
      <c r="R12" s="291">
        <v>3038.7040862254148</v>
      </c>
      <c r="S12" s="291">
        <v>26.302787099580474</v>
      </c>
      <c r="T12" s="291">
        <v>3002.1906187469031</v>
      </c>
      <c r="U12" s="291">
        <v>63.941436585170052</v>
      </c>
      <c r="V12" s="292">
        <v>103.06568317565596</v>
      </c>
      <c r="X12" s="261">
        <v>60</v>
      </c>
      <c r="Y12" s="262" t="s">
        <v>194</v>
      </c>
      <c r="Z12" s="263">
        <v>92964.78125</v>
      </c>
      <c r="AA12" s="264">
        <v>50.874533398591062</v>
      </c>
      <c r="AB12" s="264">
        <v>35.952533289708803</v>
      </c>
      <c r="AC12" s="264">
        <v>0.63958013812193781</v>
      </c>
      <c r="AD12" s="266" t="s">
        <v>389</v>
      </c>
      <c r="AE12" s="264">
        <v>0.61469526190335122</v>
      </c>
      <c r="AF12" s="264">
        <v>2.226870057956154</v>
      </c>
      <c r="AG12" s="264">
        <v>20.737116973676798</v>
      </c>
      <c r="AH12" s="264">
        <v>2.7001833819002159</v>
      </c>
      <c r="AI12" s="264">
        <v>0.24474467271991285</v>
      </c>
      <c r="AJ12" s="264">
        <v>1.5271018436464689</v>
      </c>
      <c r="AK12" s="264">
        <v>0.8247106744242777</v>
      </c>
      <c r="AL12" s="264">
        <v>3088.7751590657726</v>
      </c>
      <c r="AM12" s="264">
        <v>54.649019713492251</v>
      </c>
      <c r="AN12" s="264">
        <v>3126.3860069987822</v>
      </c>
      <c r="AO12" s="264">
        <v>26.155896239832693</v>
      </c>
      <c r="AP12" s="264">
        <v>3150.6253551245377</v>
      </c>
      <c r="AQ12" s="264">
        <v>54.649019713492251</v>
      </c>
      <c r="AR12" s="265">
        <v>98.036891439403774</v>
      </c>
      <c r="AT12" s="261">
        <v>113</v>
      </c>
      <c r="AU12" s="262" t="s">
        <v>245</v>
      </c>
      <c r="AV12" s="263">
        <v>172876.45271380275</v>
      </c>
      <c r="AW12" s="264">
        <v>162.24593279773367</v>
      </c>
      <c r="AX12" s="264">
        <v>131.78683333111056</v>
      </c>
      <c r="AY12" s="264">
        <v>1.3652948205901203</v>
      </c>
      <c r="AZ12" s="264">
        <v>0.53400543792858202</v>
      </c>
      <c r="BA12" s="264">
        <v>0.69090889928733956</v>
      </c>
      <c r="BB12" s="264">
        <v>2.1605869364452013</v>
      </c>
      <c r="BC12" s="264">
        <v>26.154879266010798</v>
      </c>
      <c r="BD12" s="264">
        <v>2.4160477376987957</v>
      </c>
      <c r="BE12" s="264">
        <v>0.27463549626566403</v>
      </c>
      <c r="BF12" s="264">
        <v>1.0812727504666935</v>
      </c>
      <c r="BG12" s="264">
        <v>0.89426500260424813</v>
      </c>
      <c r="BH12" s="264">
        <v>3386.0834462277967</v>
      </c>
      <c r="BI12" s="264">
        <v>56.910254559388953</v>
      </c>
      <c r="BJ12" s="264">
        <v>3352.3447686161676</v>
      </c>
      <c r="BK12" s="264">
        <v>23.628723770335689</v>
      </c>
      <c r="BL12" s="264">
        <v>3332.2377724100338</v>
      </c>
      <c r="BM12" s="264">
        <v>56.910254559388953</v>
      </c>
      <c r="BN12" s="265">
        <v>101.61590131003224</v>
      </c>
    </row>
    <row r="13" spans="1:66">
      <c r="B13" s="288">
        <v>8</v>
      </c>
      <c r="C13" s="289" t="s">
        <v>147</v>
      </c>
      <c r="D13" s="290">
        <v>151205.91719521431</v>
      </c>
      <c r="E13" s="291">
        <v>145.99847094875804</v>
      </c>
      <c r="F13" s="291">
        <v>118.37888519111024</v>
      </c>
      <c r="G13" s="291">
        <v>0.94161759291562686</v>
      </c>
      <c r="H13" s="293" t="s">
        <v>389</v>
      </c>
      <c r="I13" s="291">
        <v>0.68840813129315392</v>
      </c>
      <c r="J13" s="291">
        <v>2.1088898379468795</v>
      </c>
      <c r="K13" s="291">
        <v>26.297526683124101</v>
      </c>
      <c r="L13" s="291">
        <v>2.1594554834072173</v>
      </c>
      <c r="M13" s="291">
        <v>0.27713644936836634</v>
      </c>
      <c r="N13" s="291">
        <v>0.46457683564926422</v>
      </c>
      <c r="O13" s="291">
        <v>0.97658407600949726</v>
      </c>
      <c r="P13" s="291">
        <v>3376.5424714918995</v>
      </c>
      <c r="Q13" s="291">
        <v>55.429461065634598</v>
      </c>
      <c r="R13" s="291">
        <v>3357.6647209208854</v>
      </c>
      <c r="S13" s="291">
        <v>21.123494775225584</v>
      </c>
      <c r="T13" s="291">
        <v>3346.4172963385677</v>
      </c>
      <c r="U13" s="291">
        <v>55.429461065634598</v>
      </c>
      <c r="V13" s="292">
        <v>100.90022171431796</v>
      </c>
      <c r="X13" s="261">
        <v>61</v>
      </c>
      <c r="Y13" s="262" t="s">
        <v>195</v>
      </c>
      <c r="Z13" s="263">
        <v>169779.45</v>
      </c>
      <c r="AA13" s="264">
        <v>87.224819453300682</v>
      </c>
      <c r="AB13" s="264">
        <v>63.357797084202517</v>
      </c>
      <c r="AC13" s="264">
        <v>0.55214415737204303</v>
      </c>
      <c r="AD13" s="266" t="s">
        <v>389</v>
      </c>
      <c r="AE13" s="264">
        <v>0.62673479880233718</v>
      </c>
      <c r="AF13" s="264">
        <v>2.5056711426922318</v>
      </c>
      <c r="AG13" s="264">
        <v>22.069431432463492</v>
      </c>
      <c r="AH13" s="264">
        <v>2.6183997003343298</v>
      </c>
      <c r="AI13" s="264">
        <v>0.25546539008880342</v>
      </c>
      <c r="AJ13" s="264">
        <v>0.7600191546206676</v>
      </c>
      <c r="AK13" s="264">
        <v>0.95694753645606345</v>
      </c>
      <c r="AL13" s="264">
        <v>3136.6627869746849</v>
      </c>
      <c r="AM13" s="264">
        <v>62.231365259324235</v>
      </c>
      <c r="AN13" s="264">
        <v>3186.7882688346281</v>
      </c>
      <c r="AO13" s="264">
        <v>25.434318593131216</v>
      </c>
      <c r="AP13" s="264">
        <v>3218.4988268401539</v>
      </c>
      <c r="AQ13" s="264">
        <v>62.231365259324235</v>
      </c>
      <c r="AR13" s="265">
        <v>97.45732267531028</v>
      </c>
      <c r="AT13" s="261">
        <v>114</v>
      </c>
      <c r="AU13" s="262" t="s">
        <v>246</v>
      </c>
      <c r="AV13" s="263">
        <v>213496.1907400772</v>
      </c>
      <c r="AW13" s="264">
        <v>99.740054975950173</v>
      </c>
      <c r="AX13" s="264">
        <v>77.894118332212642</v>
      </c>
      <c r="AY13" s="264">
        <v>0.75363751123893363</v>
      </c>
      <c r="AZ13" s="264">
        <v>0.11859497384335477</v>
      </c>
      <c r="BA13" s="264">
        <v>0.66482718315178491</v>
      </c>
      <c r="BB13" s="264">
        <v>2.0631858492752735</v>
      </c>
      <c r="BC13" s="264">
        <v>25.067395433253193</v>
      </c>
      <c r="BD13" s="264">
        <v>2.2494600686173269</v>
      </c>
      <c r="BE13" s="264">
        <v>0.27354273141135876</v>
      </c>
      <c r="BF13" s="264">
        <v>0.89628943520167492</v>
      </c>
      <c r="BG13" s="264">
        <v>0.91719158657635103</v>
      </c>
      <c r="BH13" s="264">
        <v>3285.8747728774565</v>
      </c>
      <c r="BI13" s="264">
        <v>53.112429293517536</v>
      </c>
      <c r="BJ13" s="264">
        <v>3310.8446121640663</v>
      </c>
      <c r="BK13" s="264">
        <v>21.964421578291574</v>
      </c>
      <c r="BL13" s="264">
        <v>3325.9967423332073</v>
      </c>
      <c r="BM13" s="264">
        <v>53.112429293517536</v>
      </c>
      <c r="BN13" s="265">
        <v>98.79368584625837</v>
      </c>
    </row>
    <row r="14" spans="1:66">
      <c r="B14" s="288">
        <v>9</v>
      </c>
      <c r="C14" s="289" t="s">
        <v>390</v>
      </c>
      <c r="D14" s="290">
        <v>123446.46666666666</v>
      </c>
      <c r="E14" s="291">
        <v>403.12134442883439</v>
      </c>
      <c r="F14" s="291">
        <v>149.50151157982333</v>
      </c>
      <c r="G14" s="291">
        <v>1.4731052869983303</v>
      </c>
      <c r="H14" s="293" t="s">
        <v>389</v>
      </c>
      <c r="I14" s="291">
        <v>0.3400523574339066</v>
      </c>
      <c r="J14" s="291">
        <v>9.0069491543852855</v>
      </c>
      <c r="K14" s="291">
        <v>8.2877653559670481</v>
      </c>
      <c r="L14" s="291">
        <v>9.1603226707652112</v>
      </c>
      <c r="M14" s="291">
        <v>0.17681389546182863</v>
      </c>
      <c r="N14" s="291">
        <v>1.6692448480834936</v>
      </c>
      <c r="O14" s="291">
        <v>0.98325675613268393</v>
      </c>
      <c r="P14" s="291">
        <v>1886.9214240862016</v>
      </c>
      <c r="Q14" s="291">
        <v>147.33975367337254</v>
      </c>
      <c r="R14" s="291">
        <v>2262.9821606718747</v>
      </c>
      <c r="S14" s="291">
        <v>82.997859945697456</v>
      </c>
      <c r="T14" s="291">
        <v>2622.7276427576094</v>
      </c>
      <c r="U14" s="291">
        <v>147.33975367337254</v>
      </c>
      <c r="V14" s="292">
        <v>71.945000819918889</v>
      </c>
      <c r="X14" s="261">
        <v>62</v>
      </c>
      <c r="Y14" s="262" t="s">
        <v>196</v>
      </c>
      <c r="Z14" s="263">
        <v>101771.19117647059</v>
      </c>
      <c r="AA14" s="264">
        <v>71.89490507727443</v>
      </c>
      <c r="AB14" s="264">
        <v>44.499827206544715</v>
      </c>
      <c r="AC14" s="264">
        <v>0.66834601022165907</v>
      </c>
      <c r="AD14" s="266" t="s">
        <v>389</v>
      </c>
      <c r="AE14" s="264">
        <v>0.55237448481685836</v>
      </c>
      <c r="AF14" s="264">
        <v>2.3344382805146382</v>
      </c>
      <c r="AG14" s="264">
        <v>16.084509078605027</v>
      </c>
      <c r="AH14" s="264">
        <v>2.5086532837505544</v>
      </c>
      <c r="AI14" s="264">
        <v>0.21125107917421709</v>
      </c>
      <c r="AJ14" s="264">
        <v>0.91855278157561426</v>
      </c>
      <c r="AK14" s="264">
        <v>0.93055437179606715</v>
      </c>
      <c r="AL14" s="264">
        <v>2835.0406731235526</v>
      </c>
      <c r="AM14" s="264">
        <v>53.54731699956028</v>
      </c>
      <c r="AN14" s="264">
        <v>2881.8319044479895</v>
      </c>
      <c r="AO14" s="264">
        <v>23.981473246084576</v>
      </c>
      <c r="AP14" s="264">
        <v>2914.6974853380912</v>
      </c>
      <c r="AQ14" s="264">
        <v>53.54731699956028</v>
      </c>
      <c r="AR14" s="265">
        <v>97.267064159651582</v>
      </c>
      <c r="AT14" s="261">
        <v>115</v>
      </c>
      <c r="AU14" s="262" t="s">
        <v>247</v>
      </c>
      <c r="AV14" s="263">
        <v>160743.73317664897</v>
      </c>
      <c r="AW14" s="264">
        <v>96.642693033048658</v>
      </c>
      <c r="AX14" s="264">
        <v>69.48547309181329</v>
      </c>
      <c r="AY14" s="264">
        <v>0.80746700850917885</v>
      </c>
      <c r="AZ14" s="264">
        <v>0.19987368837646127</v>
      </c>
      <c r="BA14" s="264">
        <v>0.62791919078043501</v>
      </c>
      <c r="BB14" s="264">
        <v>2.0763162439675411</v>
      </c>
      <c r="BC14" s="264">
        <v>20.723538868005804</v>
      </c>
      <c r="BD14" s="264">
        <v>2.2101615340902998</v>
      </c>
      <c r="BE14" s="264">
        <v>0.2394334917999478</v>
      </c>
      <c r="BF14" s="264">
        <v>0.75744627651663254</v>
      </c>
      <c r="BG14" s="264">
        <v>0.9394409467098751</v>
      </c>
      <c r="BH14" s="264">
        <v>3141.35458008465</v>
      </c>
      <c r="BI14" s="264">
        <v>51.627681320332066</v>
      </c>
      <c r="BJ14" s="264">
        <v>3125.7515490701007</v>
      </c>
      <c r="BK14" s="264">
        <v>21.40855088672463</v>
      </c>
      <c r="BL14" s="264">
        <v>3115.7462141578621</v>
      </c>
      <c r="BM14" s="264">
        <v>51.627681320332066</v>
      </c>
      <c r="BN14" s="265">
        <v>100.8219015339062</v>
      </c>
    </row>
    <row r="15" spans="1:66">
      <c r="B15" s="288">
        <v>10</v>
      </c>
      <c r="C15" s="289" t="s">
        <v>148</v>
      </c>
      <c r="D15" s="290">
        <v>78878.109585792248</v>
      </c>
      <c r="E15" s="291">
        <v>63.156396818929835</v>
      </c>
      <c r="F15" s="291">
        <v>53.529719020660224</v>
      </c>
      <c r="G15" s="291">
        <v>0.26232984166537054</v>
      </c>
      <c r="H15" s="291">
        <v>8.0107881993056365E-2</v>
      </c>
      <c r="I15" s="291">
        <v>0.70896158520488317</v>
      </c>
      <c r="J15" s="291">
        <v>2.1387540127311699</v>
      </c>
      <c r="K15" s="291">
        <v>29.071165757832972</v>
      </c>
      <c r="L15" s="291">
        <v>2.4473267980275959</v>
      </c>
      <c r="M15" s="291">
        <v>0.29748459372699815</v>
      </c>
      <c r="N15" s="291">
        <v>1.1895964565222625</v>
      </c>
      <c r="O15" s="291">
        <v>0.87391435195940415</v>
      </c>
      <c r="P15" s="291">
        <v>3454.5426329950856</v>
      </c>
      <c r="Q15" s="291">
        <v>57.196498950828776</v>
      </c>
      <c r="R15" s="291">
        <v>3455.9240131841625</v>
      </c>
      <c r="S15" s="291">
        <v>24.023377141168211</v>
      </c>
      <c r="T15" s="291">
        <v>3456.7248197916533</v>
      </c>
      <c r="U15" s="291">
        <v>57.196498950828776</v>
      </c>
      <c r="V15" s="292">
        <v>99.936871260793637</v>
      </c>
      <c r="X15" s="261">
        <v>63</v>
      </c>
      <c r="Y15" s="262" t="s">
        <v>197</v>
      </c>
      <c r="Z15" s="263">
        <v>132664.97500000001</v>
      </c>
      <c r="AA15" s="264">
        <v>70.131491889818918</v>
      </c>
      <c r="AB15" s="264">
        <v>50.169986289162551</v>
      </c>
      <c r="AC15" s="264">
        <v>0.72233233718034817</v>
      </c>
      <c r="AD15" s="266" t="s">
        <v>389</v>
      </c>
      <c r="AE15" s="264">
        <v>0.61914314819103911</v>
      </c>
      <c r="AF15" s="264">
        <v>2.2269107532436845</v>
      </c>
      <c r="AG15" s="264">
        <v>21.452594155761165</v>
      </c>
      <c r="AH15" s="264">
        <v>2.3926248837293551</v>
      </c>
      <c r="AI15" s="264">
        <v>0.2513700208767618</v>
      </c>
      <c r="AJ15" s="264">
        <v>0.87494133022080733</v>
      </c>
      <c r="AK15" s="264">
        <v>0.93073961087148183</v>
      </c>
      <c r="AL15" s="264">
        <v>3106.5082252801153</v>
      </c>
      <c r="AM15" s="264">
        <v>54.894248330775518</v>
      </c>
      <c r="AN15" s="264">
        <v>3159.2690867723295</v>
      </c>
      <c r="AO15" s="264">
        <v>23.212280842318183</v>
      </c>
      <c r="AP15" s="264">
        <v>3192.956360393468</v>
      </c>
      <c r="AQ15" s="264">
        <v>54.894248330775518</v>
      </c>
      <c r="AR15" s="265">
        <v>97.292536278112493</v>
      </c>
      <c r="AT15" s="261">
        <v>116</v>
      </c>
      <c r="AU15" s="262" t="s">
        <v>248</v>
      </c>
      <c r="AV15" s="263">
        <v>456028.36850198725</v>
      </c>
      <c r="AW15" s="264">
        <v>193.02005001484784</v>
      </c>
      <c r="AX15" s="264">
        <v>158.18196847936159</v>
      </c>
      <c r="AY15" s="264">
        <v>0.72286457920633129</v>
      </c>
      <c r="AZ15" s="264">
        <v>9.5512111606889886E-3</v>
      </c>
      <c r="BA15" s="264">
        <v>0.68763761312730121</v>
      </c>
      <c r="BB15" s="264">
        <v>2.0513773707266805</v>
      </c>
      <c r="BC15" s="264">
        <v>27.789286361644859</v>
      </c>
      <c r="BD15" s="264">
        <v>2.1138460518226254</v>
      </c>
      <c r="BE15" s="264">
        <v>0.2931855120018701</v>
      </c>
      <c r="BF15" s="264">
        <v>0.51009412237016905</v>
      </c>
      <c r="BG15" s="264">
        <v>0.97044785686162793</v>
      </c>
      <c r="BH15" s="264">
        <v>3373.5999288285593</v>
      </c>
      <c r="BI15" s="264">
        <v>53.882060341665415</v>
      </c>
      <c r="BJ15" s="264">
        <v>3411.6904265628923</v>
      </c>
      <c r="BK15" s="264">
        <v>20.718092149710163</v>
      </c>
      <c r="BL15" s="264">
        <v>3434.1354377970397</v>
      </c>
      <c r="BM15" s="264">
        <v>53.882060341665415</v>
      </c>
      <c r="BN15" s="265">
        <v>98.237241656161558</v>
      </c>
    </row>
    <row r="16" spans="1:66">
      <c r="B16" s="288">
        <v>11</v>
      </c>
      <c r="C16" s="289" t="s">
        <v>149</v>
      </c>
      <c r="D16" s="290">
        <v>77047.446249465065</v>
      </c>
      <c r="E16" s="291">
        <v>79.170300037747538</v>
      </c>
      <c r="F16" s="291">
        <v>62.816987969214672</v>
      </c>
      <c r="G16" s="291">
        <v>1.5743133237348919</v>
      </c>
      <c r="H16" s="291">
        <v>2.8370212048620088E-3</v>
      </c>
      <c r="I16" s="291">
        <v>0.67911681615059705</v>
      </c>
      <c r="J16" s="291">
        <v>2.1384410467472326</v>
      </c>
      <c r="K16" s="291">
        <v>24.921957378920627</v>
      </c>
      <c r="L16" s="291">
        <v>2.3696687659789366</v>
      </c>
      <c r="M16" s="291">
        <v>0.26623331512549769</v>
      </c>
      <c r="N16" s="291">
        <v>1.0209798969826664</v>
      </c>
      <c r="O16" s="291">
        <v>0.90242192387754194</v>
      </c>
      <c r="P16" s="291">
        <v>3340.9698663126815</v>
      </c>
      <c r="Q16" s="291">
        <v>55.754389011799709</v>
      </c>
      <c r="R16" s="291">
        <v>3305.1636135400654</v>
      </c>
      <c r="S16" s="291">
        <v>23.132997545128603</v>
      </c>
      <c r="T16" s="291">
        <v>3283.5193179714938</v>
      </c>
      <c r="U16" s="291">
        <v>55.754389011799709</v>
      </c>
      <c r="V16" s="292">
        <v>101.74966378381716</v>
      </c>
      <c r="X16" s="261">
        <v>64</v>
      </c>
      <c r="Y16" s="262" t="s">
        <v>198</v>
      </c>
      <c r="Z16" s="263">
        <v>142256.54757372267</v>
      </c>
      <c r="AA16" s="264">
        <v>79.464774136301401</v>
      </c>
      <c r="AB16" s="264">
        <v>56.375955324754592</v>
      </c>
      <c r="AC16" s="264">
        <v>0.72317324475531741</v>
      </c>
      <c r="AD16" s="264">
        <v>4.9188764646265794E-2</v>
      </c>
      <c r="AE16" s="264">
        <v>0.61837156999883436</v>
      </c>
      <c r="AF16" s="264">
        <v>2.2812604136843948</v>
      </c>
      <c r="AG16" s="264">
        <v>20.627962802838546</v>
      </c>
      <c r="AH16" s="264">
        <v>2.6369849767184981</v>
      </c>
      <c r="AI16" s="264">
        <v>0.24200902430082072</v>
      </c>
      <c r="AJ16" s="264">
        <v>1.322702042183183</v>
      </c>
      <c r="AK16" s="264">
        <v>0.86510178625409839</v>
      </c>
      <c r="AL16" s="264">
        <v>3103.4355518698226</v>
      </c>
      <c r="AM16" s="264">
        <v>56.190687226834115</v>
      </c>
      <c r="AN16" s="264">
        <v>3121.2743581833997</v>
      </c>
      <c r="AO16" s="264">
        <v>25.537494842918306</v>
      </c>
      <c r="AP16" s="264">
        <v>3132.7679968509697</v>
      </c>
      <c r="AQ16" s="264">
        <v>56.190687226834115</v>
      </c>
      <c r="AR16" s="265">
        <v>99.063689203585085</v>
      </c>
      <c r="AT16" s="261">
        <v>117</v>
      </c>
      <c r="AU16" s="262" t="s">
        <v>249</v>
      </c>
      <c r="AV16" s="263">
        <v>197559.07613933028</v>
      </c>
      <c r="AW16" s="264">
        <v>96.697090443571255</v>
      </c>
      <c r="AX16" s="264">
        <v>73.537567003476141</v>
      </c>
      <c r="AY16" s="264">
        <v>0.53492022331630984</v>
      </c>
      <c r="AZ16" s="264">
        <v>9.7673294059345037E-2</v>
      </c>
      <c r="BA16" s="264">
        <v>0.65442283410243651</v>
      </c>
      <c r="BB16" s="264">
        <v>2.3441319581383104</v>
      </c>
      <c r="BC16" s="264">
        <v>23.366358465682989</v>
      </c>
      <c r="BD16" s="264">
        <v>2.8567292895131104</v>
      </c>
      <c r="BE16" s="264">
        <v>0.25903433057312575</v>
      </c>
      <c r="BF16" s="264">
        <v>1.6327729776048872</v>
      </c>
      <c r="BG16" s="264">
        <v>0.82056496103550469</v>
      </c>
      <c r="BH16" s="264">
        <v>3245.4614490329418</v>
      </c>
      <c r="BI16" s="264">
        <v>59.773982218307999</v>
      </c>
      <c r="BJ16" s="264">
        <v>3242.3246479569966</v>
      </c>
      <c r="BK16" s="264">
        <v>27.816302731075929</v>
      </c>
      <c r="BL16" s="264">
        <v>3240.3851371209189</v>
      </c>
      <c r="BM16" s="264">
        <v>59.773982218307999</v>
      </c>
      <c r="BN16" s="265">
        <v>100.15665767176469</v>
      </c>
    </row>
    <row r="17" spans="2:66">
      <c r="B17" s="288">
        <v>12</v>
      </c>
      <c r="C17" s="289" t="s">
        <v>391</v>
      </c>
      <c r="D17" s="290">
        <v>144174.84210526315</v>
      </c>
      <c r="E17" s="291">
        <v>402.33976661495757</v>
      </c>
      <c r="F17" s="291">
        <v>164.21501824600182</v>
      </c>
      <c r="G17" s="291">
        <v>0.77690215952781772</v>
      </c>
      <c r="H17" s="293" t="s">
        <v>389</v>
      </c>
      <c r="I17" s="291">
        <v>0.36828618804536961</v>
      </c>
      <c r="J17" s="291">
        <v>9.7080372939443862</v>
      </c>
      <c r="K17" s="291">
        <v>10.006132151120564</v>
      </c>
      <c r="L17" s="291">
        <v>9.9812480258996779</v>
      </c>
      <c r="M17" s="291">
        <v>0.19710858407283094</v>
      </c>
      <c r="N17" s="291">
        <v>2.3193369858455624</v>
      </c>
      <c r="O17" s="291">
        <v>0.97262759814741051</v>
      </c>
      <c r="P17" s="291">
        <v>2021.3311787801267</v>
      </c>
      <c r="Q17" s="291">
        <v>168.44500229205303</v>
      </c>
      <c r="R17" s="291">
        <v>2435.3481096150058</v>
      </c>
      <c r="S17" s="291">
        <v>92.13958875883246</v>
      </c>
      <c r="T17" s="291">
        <v>2801.9288274119276</v>
      </c>
      <c r="U17" s="291">
        <v>168.44500229205303</v>
      </c>
      <c r="V17" s="292">
        <v>72.14070389672176</v>
      </c>
      <c r="X17" s="261">
        <v>65</v>
      </c>
      <c r="Y17" s="262" t="s">
        <v>199</v>
      </c>
      <c r="Z17" s="263">
        <v>103465.07339589762</v>
      </c>
      <c r="AA17" s="264">
        <v>62.659658669660629</v>
      </c>
      <c r="AB17" s="264">
        <v>42.864785558329423</v>
      </c>
      <c r="AC17" s="264">
        <v>1.086648268718035</v>
      </c>
      <c r="AD17" s="264">
        <v>0.38275071980160791</v>
      </c>
      <c r="AE17" s="264">
        <v>0.59791195601064884</v>
      </c>
      <c r="AF17" s="264">
        <v>2.0942778189438895</v>
      </c>
      <c r="AG17" s="264">
        <v>19.646795581284142</v>
      </c>
      <c r="AH17" s="264">
        <v>2.3657480542198739</v>
      </c>
      <c r="AI17" s="264">
        <v>0.23838516446416544</v>
      </c>
      <c r="AJ17" s="264">
        <v>1.1003473420355703</v>
      </c>
      <c r="AK17" s="264">
        <v>0.88524972691333181</v>
      </c>
      <c r="AL17" s="264">
        <v>3021.4198192581675</v>
      </c>
      <c r="AM17" s="264">
        <v>50.516923038490994</v>
      </c>
      <c r="AN17" s="264">
        <v>3074.1332484174823</v>
      </c>
      <c r="AO17" s="264">
        <v>22.857960128485434</v>
      </c>
      <c r="AP17" s="264">
        <v>3108.7584333775485</v>
      </c>
      <c r="AQ17" s="264">
        <v>50.516923038490994</v>
      </c>
      <c r="AR17" s="265">
        <v>97.190562856809336</v>
      </c>
      <c r="AT17" s="261">
        <v>118</v>
      </c>
      <c r="AU17" s="262" t="s">
        <v>250</v>
      </c>
      <c r="AV17" s="263">
        <v>35550.927442739041</v>
      </c>
      <c r="AW17" s="264">
        <v>65.865175469858229</v>
      </c>
      <c r="AX17" s="264">
        <v>19.916445974020906</v>
      </c>
      <c r="AY17" s="264">
        <v>0.68099487627936817</v>
      </c>
      <c r="AZ17" s="264">
        <v>0.2278337915516431</v>
      </c>
      <c r="BA17" s="264">
        <v>0.28122208293965034</v>
      </c>
      <c r="BB17" s="264">
        <v>2.1542519608283208</v>
      </c>
      <c r="BC17" s="264">
        <v>6.1694437274936202</v>
      </c>
      <c r="BD17" s="264">
        <v>2.713241834087647</v>
      </c>
      <c r="BE17" s="264">
        <v>0.15915537941150149</v>
      </c>
      <c r="BF17" s="264">
        <v>1.6495089388998876</v>
      </c>
      <c r="BG17" s="264">
        <v>0.79397712867445458</v>
      </c>
      <c r="BH17" s="264">
        <v>1597.5140998681595</v>
      </c>
      <c r="BI17" s="264">
        <v>30.481736714317556</v>
      </c>
      <c r="BJ17" s="264">
        <v>2000.1300383485436</v>
      </c>
      <c r="BK17" s="264">
        <v>23.707128969919381</v>
      </c>
      <c r="BL17" s="264">
        <v>2446.2162180399682</v>
      </c>
      <c r="BM17" s="264">
        <v>30.481736714317556</v>
      </c>
      <c r="BN17" s="265">
        <v>65.305515027129061</v>
      </c>
    </row>
    <row r="18" spans="2:66">
      <c r="B18" s="288">
        <v>13</v>
      </c>
      <c r="C18" s="289" t="s">
        <v>150</v>
      </c>
      <c r="D18" s="290">
        <v>220664.86844204922</v>
      </c>
      <c r="E18" s="291">
        <v>198.24633689497884</v>
      </c>
      <c r="F18" s="291">
        <v>164.19151409643169</v>
      </c>
      <c r="G18" s="291">
        <v>0.67584261485262942</v>
      </c>
      <c r="H18" s="293" t="s">
        <v>389</v>
      </c>
      <c r="I18" s="291">
        <v>0.69952538609662185</v>
      </c>
      <c r="J18" s="291">
        <v>2.1714777162023835</v>
      </c>
      <c r="K18" s="291">
        <v>27.404345076173286</v>
      </c>
      <c r="L18" s="291">
        <v>2.3829518436523536</v>
      </c>
      <c r="M18" s="291">
        <v>0.28421086946629393</v>
      </c>
      <c r="N18" s="291">
        <v>0.98139901019036702</v>
      </c>
      <c r="O18" s="291">
        <v>0.91125539191516214</v>
      </c>
      <c r="P18" s="291">
        <v>3418.8494919183577</v>
      </c>
      <c r="Q18" s="291">
        <v>57.616836092202142</v>
      </c>
      <c r="R18" s="291">
        <v>3398.0221649027012</v>
      </c>
      <c r="S18" s="291">
        <v>23.344244544835188</v>
      </c>
      <c r="T18" s="291">
        <v>3385.7645640447513</v>
      </c>
      <c r="U18" s="291">
        <v>57.616836092202142</v>
      </c>
      <c r="V18" s="292">
        <v>100.97717745128982</v>
      </c>
      <c r="X18" s="261">
        <v>66</v>
      </c>
      <c r="Y18" s="262" t="s">
        <v>200</v>
      </c>
      <c r="Z18" s="263">
        <v>89678.352941176476</v>
      </c>
      <c r="AA18" s="264">
        <v>63.112331673000156</v>
      </c>
      <c r="AB18" s="264">
        <v>38.791017582583862</v>
      </c>
      <c r="AC18" s="264">
        <v>0.65722423653670869</v>
      </c>
      <c r="AD18" s="264">
        <v>0</v>
      </c>
      <c r="AE18" s="264">
        <v>0.54744414672881458</v>
      </c>
      <c r="AF18" s="264">
        <v>2.2123597095392342</v>
      </c>
      <c r="AG18" s="264">
        <v>16.131586933797688</v>
      </c>
      <c r="AH18" s="264">
        <v>2.5792226673747014</v>
      </c>
      <c r="AI18" s="264">
        <v>0.21377750879542332</v>
      </c>
      <c r="AJ18" s="264">
        <v>1.3258408967545636</v>
      </c>
      <c r="AK18" s="264">
        <v>0.85776220003180881</v>
      </c>
      <c r="AL18" s="264">
        <v>2814.5342939107941</v>
      </c>
      <c r="AM18" s="264">
        <v>50.454369132845947</v>
      </c>
      <c r="AN18" s="264">
        <v>2884.6260330647447</v>
      </c>
      <c r="AO18" s="264">
        <v>24.660293785588348</v>
      </c>
      <c r="AP18" s="264">
        <v>2933.9327231958055</v>
      </c>
      <c r="AQ18" s="264">
        <v>50.454369132845947</v>
      </c>
      <c r="AR18" s="265">
        <v>95.93043056710053</v>
      </c>
      <c r="AT18" s="261">
        <v>119</v>
      </c>
      <c r="AU18" s="262" t="s">
        <v>251</v>
      </c>
      <c r="AV18" s="263">
        <v>89089.663682473285</v>
      </c>
      <c r="AW18" s="264">
        <v>41.980758951632879</v>
      </c>
      <c r="AX18" s="264">
        <v>33.651411274819552</v>
      </c>
      <c r="AY18" s="264">
        <v>0.82212917727620605</v>
      </c>
      <c r="AZ18" s="264">
        <v>0.10265563503718259</v>
      </c>
      <c r="BA18" s="264">
        <v>0.67581879298904923</v>
      </c>
      <c r="BB18" s="264">
        <v>2.0716325309657333</v>
      </c>
      <c r="BC18" s="264">
        <v>26.703855329847567</v>
      </c>
      <c r="BD18" s="264">
        <v>2.3348262912420452</v>
      </c>
      <c r="BE18" s="264">
        <v>0.28666088526696193</v>
      </c>
      <c r="BF18" s="264">
        <v>1.0769180409481465</v>
      </c>
      <c r="BG18" s="264">
        <v>0.88727480015812987</v>
      </c>
      <c r="BH18" s="264">
        <v>3328.2957451927246</v>
      </c>
      <c r="BI18" s="264">
        <v>53.856005123714262</v>
      </c>
      <c r="BJ18" s="264">
        <v>3372.6674976812501</v>
      </c>
      <c r="BK18" s="264">
        <v>22.851685671775375</v>
      </c>
      <c r="BL18" s="264">
        <v>3399.1368274543652</v>
      </c>
      <c r="BM18" s="264">
        <v>53.856005123714262</v>
      </c>
      <c r="BN18" s="265">
        <v>97.915909660079976</v>
      </c>
    </row>
    <row r="19" spans="2:66">
      <c r="B19" s="288">
        <v>14</v>
      </c>
      <c r="C19" s="289" t="s">
        <v>151</v>
      </c>
      <c r="D19" s="290">
        <v>242558.3</v>
      </c>
      <c r="E19" s="291">
        <v>333.00330452995007</v>
      </c>
      <c r="F19" s="291">
        <v>218.7205592328022</v>
      </c>
      <c r="G19" s="291">
        <v>0.41646494225751907</v>
      </c>
      <c r="H19" s="293" t="s">
        <v>389</v>
      </c>
      <c r="I19" s="291">
        <v>0.57701390349808457</v>
      </c>
      <c r="J19" s="291">
        <v>2.5038089352340722</v>
      </c>
      <c r="K19" s="291">
        <v>18.426323687040263</v>
      </c>
      <c r="L19" s="291">
        <v>2.7001417307911941</v>
      </c>
      <c r="M19" s="291">
        <v>0.2316739234706035</v>
      </c>
      <c r="N19" s="291">
        <v>1.0107948269565332</v>
      </c>
      <c r="O19" s="291">
        <v>0.92728796665810853</v>
      </c>
      <c r="P19" s="291">
        <v>2936.5551933241672</v>
      </c>
      <c r="Q19" s="291">
        <v>59.05683197055825</v>
      </c>
      <c r="R19" s="291">
        <v>3012.2648498847807</v>
      </c>
      <c r="S19" s="291">
        <v>26.005460395172854</v>
      </c>
      <c r="T19" s="291">
        <v>3063.1836054264036</v>
      </c>
      <c r="U19" s="291">
        <v>59.05683197055825</v>
      </c>
      <c r="V19" s="292">
        <v>95.866117464264448</v>
      </c>
      <c r="X19" s="261">
        <v>67</v>
      </c>
      <c r="Y19" s="262" t="s">
        <v>201</v>
      </c>
      <c r="Z19" s="263">
        <v>133567.67857142858</v>
      </c>
      <c r="AA19" s="264">
        <v>77.214575527906888</v>
      </c>
      <c r="AB19" s="264">
        <v>53.372014333140044</v>
      </c>
      <c r="AC19" s="264">
        <v>0.90994331480676394</v>
      </c>
      <c r="AD19" s="264">
        <v>0</v>
      </c>
      <c r="AE19" s="264">
        <v>0.60491249576001338</v>
      </c>
      <c r="AF19" s="264">
        <v>2.1650074726174426</v>
      </c>
      <c r="AG19" s="264">
        <v>19.737040934454154</v>
      </c>
      <c r="AH19" s="264">
        <v>2.4689887064618858</v>
      </c>
      <c r="AI19" s="264">
        <v>0.2367087006666595</v>
      </c>
      <c r="AJ19" s="264">
        <v>1.1868647252939017</v>
      </c>
      <c r="AK19" s="264">
        <v>0.87688026557235454</v>
      </c>
      <c r="AL19" s="264">
        <v>3049.6002276875397</v>
      </c>
      <c r="AM19" s="264">
        <v>52.604004057671951</v>
      </c>
      <c r="AN19" s="264">
        <v>3078.5617284817436</v>
      </c>
      <c r="AO19" s="264">
        <v>23.860759921680032</v>
      </c>
      <c r="AP19" s="264">
        <v>3097.5111813056442</v>
      </c>
      <c r="AQ19" s="264">
        <v>52.604004057671951</v>
      </c>
      <c r="AR19" s="265">
        <v>98.453243561887334</v>
      </c>
      <c r="AT19" s="261">
        <v>120</v>
      </c>
      <c r="AU19" s="262" t="s">
        <v>252</v>
      </c>
      <c r="AV19" s="263">
        <v>260104.1395683485</v>
      </c>
      <c r="AW19" s="264">
        <v>183.38165480437567</v>
      </c>
      <c r="AX19" s="264">
        <v>110.76628502256864</v>
      </c>
      <c r="AY19" s="264">
        <v>1.20046657283431</v>
      </c>
      <c r="AZ19" s="266" t="s">
        <v>389</v>
      </c>
      <c r="BA19" s="264">
        <v>0.54447067614413214</v>
      </c>
      <c r="BB19" s="264">
        <v>2.6585165092020944</v>
      </c>
      <c r="BC19" s="264">
        <v>14.890535188886204</v>
      </c>
      <c r="BD19" s="264">
        <v>2.8608392167349144</v>
      </c>
      <c r="BE19" s="264">
        <v>0.19840862533166698</v>
      </c>
      <c r="BF19" s="264">
        <v>1.056736009752838</v>
      </c>
      <c r="BG19" s="264">
        <v>0.92927854653651887</v>
      </c>
      <c r="BH19" s="264">
        <v>2802.1353567119777</v>
      </c>
      <c r="BI19" s="264">
        <v>60.416059323878571</v>
      </c>
      <c r="BJ19" s="264">
        <v>2808.2689352111956</v>
      </c>
      <c r="BK19" s="264">
        <v>27.220440197287544</v>
      </c>
      <c r="BL19" s="264">
        <v>2812.6763238274402</v>
      </c>
      <c r="BM19" s="264">
        <v>60.416059323878571</v>
      </c>
      <c r="BN19" s="265">
        <v>99.625233553318409</v>
      </c>
    </row>
    <row r="20" spans="2:66">
      <c r="B20" s="288">
        <v>15</v>
      </c>
      <c r="C20" s="289" t="s">
        <v>152</v>
      </c>
      <c r="D20" s="290">
        <v>179204.5018505232</v>
      </c>
      <c r="E20" s="291">
        <v>157.17997352299466</v>
      </c>
      <c r="F20" s="291">
        <v>133.84549918858804</v>
      </c>
      <c r="G20" s="291">
        <v>0.75927692924462886</v>
      </c>
      <c r="H20" s="291">
        <v>8.760749847910064E-2</v>
      </c>
      <c r="I20" s="291">
        <v>0.71564544396522967</v>
      </c>
      <c r="J20" s="291">
        <v>2.2214790064763479</v>
      </c>
      <c r="K20" s="291">
        <v>28.707661641488485</v>
      </c>
      <c r="L20" s="291">
        <v>2.3937552351072657</v>
      </c>
      <c r="M20" s="291">
        <v>0.29102121104736245</v>
      </c>
      <c r="N20" s="291">
        <v>0.8916810805373746</v>
      </c>
      <c r="O20" s="291">
        <v>0.92803097572204452</v>
      </c>
      <c r="P20" s="291">
        <v>3479.7057984303333</v>
      </c>
      <c r="Q20" s="291">
        <v>59.735264132727366</v>
      </c>
      <c r="R20" s="291">
        <v>3443.5751436945588</v>
      </c>
      <c r="S20" s="291">
        <v>23.487619454916484</v>
      </c>
      <c r="T20" s="291">
        <v>3422.6230670911482</v>
      </c>
      <c r="U20" s="291">
        <v>59.735264132727366</v>
      </c>
      <c r="V20" s="292">
        <v>101.66780653961112</v>
      </c>
      <c r="X20" s="261">
        <v>68</v>
      </c>
      <c r="Y20" s="262" t="s">
        <v>202</v>
      </c>
      <c r="Z20" s="263">
        <v>66955.892802994844</v>
      </c>
      <c r="AA20" s="264">
        <v>88.146187891726839</v>
      </c>
      <c r="AB20" s="264">
        <v>61.008211071676925</v>
      </c>
      <c r="AC20" s="264">
        <v>0.50458327922728763</v>
      </c>
      <c r="AD20" s="264">
        <v>0.31541124033898688</v>
      </c>
      <c r="AE20" s="264">
        <v>0.60867947794778876</v>
      </c>
      <c r="AF20" s="264">
        <v>2.2939567504911031</v>
      </c>
      <c r="AG20" s="264">
        <v>19.321578970178681</v>
      </c>
      <c r="AH20" s="264">
        <v>2.6793517561922884</v>
      </c>
      <c r="AI20" s="264">
        <v>0.23029191459116283</v>
      </c>
      <c r="AJ20" s="264">
        <v>1.384445109163595</v>
      </c>
      <c r="AK20" s="264">
        <v>0.8561611013520366</v>
      </c>
      <c r="AL20" s="264">
        <v>3064.7132468387344</v>
      </c>
      <c r="AM20" s="264">
        <v>55.95289592834866</v>
      </c>
      <c r="AN20" s="264">
        <v>3058.0122098966494</v>
      </c>
      <c r="AO20" s="264">
        <v>25.866925312724998</v>
      </c>
      <c r="AP20" s="264">
        <v>3053.6129614327256</v>
      </c>
      <c r="AQ20" s="264">
        <v>55.95289592834866</v>
      </c>
      <c r="AR20" s="265">
        <v>100.3635131742695</v>
      </c>
      <c r="AT20" s="261">
        <v>121</v>
      </c>
      <c r="AU20" s="262" t="s">
        <v>253</v>
      </c>
      <c r="AV20" s="263">
        <v>140854.04716634285</v>
      </c>
      <c r="AW20" s="264">
        <v>74.313012565445291</v>
      </c>
      <c r="AX20" s="264">
        <v>56.167717545898157</v>
      </c>
      <c r="AY20" s="264">
        <v>0.58430291074103091</v>
      </c>
      <c r="AZ20" s="264">
        <v>0.13387490539534633</v>
      </c>
      <c r="BA20" s="264">
        <v>0.64884091574735081</v>
      </c>
      <c r="BB20" s="264">
        <v>2.204379478677716</v>
      </c>
      <c r="BC20" s="264">
        <v>23.455381384844635</v>
      </c>
      <c r="BD20" s="264">
        <v>2.8495021300313343</v>
      </c>
      <c r="BE20" s="264">
        <v>0.26225815763701121</v>
      </c>
      <c r="BF20" s="264">
        <v>1.8056504376644091</v>
      </c>
      <c r="BG20" s="264">
        <v>0.77360162515599729</v>
      </c>
      <c r="BH20" s="264">
        <v>3223.6748799772126</v>
      </c>
      <c r="BI20" s="264">
        <v>55.919597604334463</v>
      </c>
      <c r="BJ20" s="264">
        <v>3246.0276074961962</v>
      </c>
      <c r="BK20" s="264">
        <v>27.750253551794351</v>
      </c>
      <c r="BL20" s="264">
        <v>3259.8656694448014</v>
      </c>
      <c r="BM20" s="264">
        <v>55.919597604334463</v>
      </c>
      <c r="BN20" s="265">
        <v>98.889807337559631</v>
      </c>
    </row>
    <row r="21" spans="2:66">
      <c r="B21" s="288">
        <v>16</v>
      </c>
      <c r="C21" s="289" t="s">
        <v>153</v>
      </c>
      <c r="D21" s="290">
        <v>219746.06678937547</v>
      </c>
      <c r="E21" s="291">
        <v>332.74762181190948</v>
      </c>
      <c r="F21" s="291">
        <v>194.61351769885491</v>
      </c>
      <c r="G21" s="291">
        <v>2.1579050073855375</v>
      </c>
      <c r="H21" s="293" t="s">
        <v>389</v>
      </c>
      <c r="I21" s="291">
        <v>0.49912475669567513</v>
      </c>
      <c r="J21" s="291">
        <v>2.1995521339695565</v>
      </c>
      <c r="K21" s="291">
        <v>18.589260673042006</v>
      </c>
      <c r="L21" s="291">
        <v>2.3262419437504165</v>
      </c>
      <c r="M21" s="291">
        <v>0.27019526967607088</v>
      </c>
      <c r="N21" s="291">
        <v>0.75721330601996606</v>
      </c>
      <c r="O21" s="291">
        <v>0.94553885071102795</v>
      </c>
      <c r="P21" s="291">
        <v>2610.0334715370063</v>
      </c>
      <c r="Q21" s="291">
        <v>47.20889127351942</v>
      </c>
      <c r="R21" s="291">
        <v>3020.745789943649</v>
      </c>
      <c r="S21" s="291">
        <v>22.414490163337174</v>
      </c>
      <c r="T21" s="291">
        <v>3306.7034369656417</v>
      </c>
      <c r="U21" s="291">
        <v>47.20889127351942</v>
      </c>
      <c r="V21" s="292">
        <v>78.931586133774161</v>
      </c>
      <c r="X21" s="261">
        <v>69</v>
      </c>
      <c r="Y21" s="262" t="s">
        <v>203</v>
      </c>
      <c r="Z21" s="263">
        <v>218288.55</v>
      </c>
      <c r="AA21" s="264">
        <v>245.82688615127745</v>
      </c>
      <c r="AB21" s="264">
        <v>185.1598024209791</v>
      </c>
      <c r="AC21" s="264">
        <v>1.3309404165881142</v>
      </c>
      <c r="AD21" s="264">
        <v>0</v>
      </c>
      <c r="AE21" s="264">
        <v>0.65036217779848104</v>
      </c>
      <c r="AF21" s="264">
        <v>2.1560390684284512</v>
      </c>
      <c r="AG21" s="264">
        <v>22.815028827389032</v>
      </c>
      <c r="AH21" s="264">
        <v>2.3869851604151253</v>
      </c>
      <c r="AI21" s="264">
        <v>0.25450157875343848</v>
      </c>
      <c r="AJ21" s="264">
        <v>1.0243015627500514</v>
      </c>
      <c r="AK21" s="264">
        <v>0.90324778896132318</v>
      </c>
      <c r="AL21" s="264">
        <v>3229.6197616216978</v>
      </c>
      <c r="AM21" s="264">
        <v>54.77102219045058</v>
      </c>
      <c r="AN21" s="264">
        <v>3219.0859975874723</v>
      </c>
      <c r="AO21" s="264">
        <v>23.219322312819234</v>
      </c>
      <c r="AP21" s="264">
        <v>3212.5292970270102</v>
      </c>
      <c r="AQ21" s="264">
        <v>54.77102219045058</v>
      </c>
      <c r="AR21" s="265">
        <v>100.53199404626454</v>
      </c>
      <c r="AT21" s="261">
        <v>122</v>
      </c>
      <c r="AU21" s="262" t="s">
        <v>254</v>
      </c>
      <c r="AV21" s="263">
        <v>364995.44238912471</v>
      </c>
      <c r="AW21" s="264">
        <v>177.83540930204234</v>
      </c>
      <c r="AX21" s="264">
        <v>136.09994661274104</v>
      </c>
      <c r="AY21" s="264">
        <v>0.70929963565753862</v>
      </c>
      <c r="AZ21" s="264">
        <v>7.1243423267598333E-2</v>
      </c>
      <c r="BA21" s="264">
        <v>0.65509461230086174</v>
      </c>
      <c r="BB21" s="264">
        <v>2.0936628941836735</v>
      </c>
      <c r="BC21" s="264">
        <v>24.030721032030911</v>
      </c>
      <c r="BD21" s="264">
        <v>2.2478526707295936</v>
      </c>
      <c r="BE21" s="264">
        <v>0.26612612460906138</v>
      </c>
      <c r="BF21" s="264">
        <v>0.81817926814641995</v>
      </c>
      <c r="BG21" s="264">
        <v>0.93140574622451822</v>
      </c>
      <c r="BH21" s="264">
        <v>3248.0784834708443</v>
      </c>
      <c r="BI21" s="264">
        <v>53.420280533284853</v>
      </c>
      <c r="BJ21" s="264">
        <v>3269.6389417088467</v>
      </c>
      <c r="BK21" s="264">
        <v>21.912462999019247</v>
      </c>
      <c r="BL21" s="264">
        <v>3282.8867072942257</v>
      </c>
      <c r="BM21" s="264">
        <v>53.420280533284853</v>
      </c>
      <c r="BN21" s="265">
        <v>98.939706821254561</v>
      </c>
    </row>
    <row r="22" spans="2:66">
      <c r="B22" s="288">
        <v>17</v>
      </c>
      <c r="C22" s="289" t="s">
        <v>154</v>
      </c>
      <c r="D22" s="290">
        <v>158602.58264486969</v>
      </c>
      <c r="E22" s="291">
        <v>281.02162920321086</v>
      </c>
      <c r="F22" s="291">
        <v>176.62217990273649</v>
      </c>
      <c r="G22" s="291">
        <v>0.39374223285330207</v>
      </c>
      <c r="H22" s="293" t="s">
        <v>389</v>
      </c>
      <c r="I22" s="291">
        <v>0.55307317487376306</v>
      </c>
      <c r="J22" s="291">
        <v>2.3632341489462743</v>
      </c>
      <c r="K22" s="291">
        <v>17.493744849064989</v>
      </c>
      <c r="L22" s="291">
        <v>3.0261626143603593</v>
      </c>
      <c r="M22" s="291">
        <v>0.22946947849581417</v>
      </c>
      <c r="N22" s="291">
        <v>1.8901810828083392</v>
      </c>
      <c r="O22" s="291">
        <v>0.78093428876947235</v>
      </c>
      <c r="P22" s="291">
        <v>2837.9414114784067</v>
      </c>
      <c r="Q22" s="291">
        <v>54.251985304855303</v>
      </c>
      <c r="R22" s="291">
        <v>2962.3115790661814</v>
      </c>
      <c r="S22" s="291">
        <v>29.065653960432822</v>
      </c>
      <c r="T22" s="291">
        <v>3047.8864987252168</v>
      </c>
      <c r="U22" s="291">
        <v>54.251985304855303</v>
      </c>
      <c r="V22" s="292">
        <v>93.111781316836442</v>
      </c>
      <c r="X22" s="261">
        <v>70</v>
      </c>
      <c r="Y22" s="262" t="s">
        <v>204</v>
      </c>
      <c r="Z22" s="263">
        <v>58882.324484618774</v>
      </c>
      <c r="AA22" s="264">
        <v>127.3946404390225</v>
      </c>
      <c r="AB22" s="264">
        <v>77.141773653068739</v>
      </c>
      <c r="AC22" s="264">
        <v>2.1190019162370852</v>
      </c>
      <c r="AD22" s="264">
        <v>1.5539804977344336</v>
      </c>
      <c r="AE22" s="264">
        <v>0.54524329682096784</v>
      </c>
      <c r="AF22" s="264">
        <v>4.1570975343710463</v>
      </c>
      <c r="AG22" s="264">
        <v>15.015702979611136</v>
      </c>
      <c r="AH22" s="264">
        <v>6.2302943977865501</v>
      </c>
      <c r="AI22" s="264">
        <v>0.19979290864921481</v>
      </c>
      <c r="AJ22" s="264">
        <v>4.6405935366951327</v>
      </c>
      <c r="AK22" s="264">
        <v>0.66723934198806834</v>
      </c>
      <c r="AL22" s="264">
        <v>2805.359365818284</v>
      </c>
      <c r="AM22" s="264">
        <v>94.558785677837292</v>
      </c>
      <c r="AN22" s="264">
        <v>2816.2356472273191</v>
      </c>
      <c r="AO22" s="264">
        <v>59.311395522271823</v>
      </c>
      <c r="AP22" s="264">
        <v>2824.0317784803647</v>
      </c>
      <c r="AQ22" s="264">
        <v>94.558785677837292</v>
      </c>
      <c r="AR22" s="265">
        <v>99.338803026071872</v>
      </c>
      <c r="AT22" s="261">
        <v>123</v>
      </c>
      <c r="AU22" s="262" t="s">
        <v>255</v>
      </c>
      <c r="AV22" s="263">
        <v>207702.70588235295</v>
      </c>
      <c r="AW22" s="264">
        <v>89.245841379448152</v>
      </c>
      <c r="AX22" s="264">
        <v>72.117961837601825</v>
      </c>
      <c r="AY22" s="264">
        <v>1.8306286998242594</v>
      </c>
      <c r="AZ22" s="266" t="s">
        <v>389</v>
      </c>
      <c r="BA22" s="264">
        <v>0.68124003811932776</v>
      </c>
      <c r="BB22" s="264">
        <v>2.0764049232708146</v>
      </c>
      <c r="BC22" s="264">
        <v>26.927670860005104</v>
      </c>
      <c r="BD22" s="264">
        <v>2.2566664346230891</v>
      </c>
      <c r="BE22" s="264">
        <v>0.28676316247625527</v>
      </c>
      <c r="BF22" s="264">
        <v>0.88379069454888814</v>
      </c>
      <c r="BG22" s="264">
        <v>0.92012044465828113</v>
      </c>
      <c r="BH22" s="264">
        <v>3349.1161261451953</v>
      </c>
      <c r="BI22" s="264">
        <v>54.237628989509915</v>
      </c>
      <c r="BJ22" s="264">
        <v>3380.8376752077984</v>
      </c>
      <c r="BK22" s="264">
        <v>22.093338816569723</v>
      </c>
      <c r="BL22" s="264">
        <v>3399.6922824567209</v>
      </c>
      <c r="BM22" s="264">
        <v>54.237628989509915</v>
      </c>
      <c r="BN22" s="265">
        <v>98.512331349148525</v>
      </c>
    </row>
    <row r="23" spans="2:66">
      <c r="B23" s="288">
        <v>18</v>
      </c>
      <c r="C23" s="289" t="s">
        <v>155</v>
      </c>
      <c r="D23" s="290">
        <v>254673.97995995189</v>
      </c>
      <c r="E23" s="291">
        <v>314.76926927654762</v>
      </c>
      <c r="F23" s="291">
        <v>221.94068118801428</v>
      </c>
      <c r="G23" s="291">
        <v>0.37650411469365691</v>
      </c>
      <c r="H23" s="293" t="s">
        <v>389</v>
      </c>
      <c r="I23" s="291">
        <v>0.61960961900560008</v>
      </c>
      <c r="J23" s="291">
        <v>2.0973331694681194</v>
      </c>
      <c r="K23" s="291">
        <v>19.753532263563493</v>
      </c>
      <c r="L23" s="291">
        <v>2.255837567115516</v>
      </c>
      <c r="M23" s="291">
        <v>0.2312870678436835</v>
      </c>
      <c r="N23" s="291">
        <v>0.83066040320847245</v>
      </c>
      <c r="O23" s="291">
        <v>0.92973589944684176</v>
      </c>
      <c r="P23" s="291">
        <v>3108.3651525057908</v>
      </c>
      <c r="Q23" s="291">
        <v>51.724158591926944</v>
      </c>
      <c r="R23" s="291">
        <v>3079.3689006027548</v>
      </c>
      <c r="S23" s="291">
        <v>21.801705914694455</v>
      </c>
      <c r="T23" s="291">
        <v>3060.5110999823241</v>
      </c>
      <c r="U23" s="291">
        <v>51.724158591926944</v>
      </c>
      <c r="V23" s="292">
        <v>101.56359676407456</v>
      </c>
      <c r="X23" s="261">
        <v>71</v>
      </c>
      <c r="Y23" s="262" t="s">
        <v>205</v>
      </c>
      <c r="Z23" s="263">
        <v>176753.11144818572</v>
      </c>
      <c r="AA23" s="264">
        <v>239.99040966368665</v>
      </c>
      <c r="AB23" s="264">
        <v>149.92629490147397</v>
      </c>
      <c r="AC23" s="264">
        <v>0.36370376439466146</v>
      </c>
      <c r="AD23" s="266" t="s">
        <v>389</v>
      </c>
      <c r="AE23" s="264">
        <v>0.54346967473708119</v>
      </c>
      <c r="AF23" s="264">
        <v>2.3217851831417349</v>
      </c>
      <c r="AG23" s="264">
        <v>18.320461040836541</v>
      </c>
      <c r="AH23" s="264">
        <v>3.0387800738954138</v>
      </c>
      <c r="AI23" s="264">
        <v>0.24456022116138165</v>
      </c>
      <c r="AJ23" s="264">
        <v>1.960484098595884</v>
      </c>
      <c r="AK23" s="264">
        <v>0.76405173348574618</v>
      </c>
      <c r="AL23" s="264">
        <v>2797.9559561021738</v>
      </c>
      <c r="AM23" s="264">
        <v>52.700830045246157</v>
      </c>
      <c r="AN23" s="264">
        <v>3006.716446054711</v>
      </c>
      <c r="AO23" s="264">
        <v>29.258232968420788</v>
      </c>
      <c r="AP23" s="264">
        <v>3149.42841906187</v>
      </c>
      <c r="AQ23" s="264">
        <v>52.700830045246157</v>
      </c>
      <c r="AR23" s="265">
        <v>88.840119025013735</v>
      </c>
      <c r="AT23" s="261">
        <v>124</v>
      </c>
      <c r="AU23" s="262" t="s">
        <v>256</v>
      </c>
      <c r="AV23" s="263">
        <v>176932.5625</v>
      </c>
      <c r="AW23" s="264">
        <v>83.94600789686902</v>
      </c>
      <c r="AX23" s="264">
        <v>64.727394518340688</v>
      </c>
      <c r="AY23" s="264">
        <v>0.27811733414512185</v>
      </c>
      <c r="AZ23" s="266" t="s">
        <v>389</v>
      </c>
      <c r="BA23" s="264">
        <v>0.65900015271567314</v>
      </c>
      <c r="BB23" s="264">
        <v>2.2356368295930258</v>
      </c>
      <c r="BC23" s="264">
        <v>24.36154701701042</v>
      </c>
      <c r="BD23" s="264">
        <v>2.3571004850652129</v>
      </c>
      <c r="BE23" s="264">
        <v>0.2681909285369603</v>
      </c>
      <c r="BF23" s="264">
        <v>0.74689401046059067</v>
      </c>
      <c r="BG23" s="264">
        <v>0.94846903802286286</v>
      </c>
      <c r="BH23" s="264">
        <v>3263.2722208615651</v>
      </c>
      <c r="BI23" s="264">
        <v>57.247766860458157</v>
      </c>
      <c r="BJ23" s="264">
        <v>3282.971142769466</v>
      </c>
      <c r="BK23" s="264">
        <v>22.989902542383899</v>
      </c>
      <c r="BL23" s="264">
        <v>3295.0226530792634</v>
      </c>
      <c r="BM23" s="264">
        <v>57.247766860458157</v>
      </c>
      <c r="BN23" s="265">
        <v>99.036412323659533</v>
      </c>
    </row>
    <row r="24" spans="2:66">
      <c r="B24" s="288">
        <v>19</v>
      </c>
      <c r="C24" s="289" t="s">
        <v>156</v>
      </c>
      <c r="D24" s="290">
        <v>112962.1416196793</v>
      </c>
      <c r="E24" s="291">
        <v>104.9627626754269</v>
      </c>
      <c r="F24" s="291">
        <v>86.553834987507884</v>
      </c>
      <c r="G24" s="291">
        <v>0.82746468614353197</v>
      </c>
      <c r="H24" s="291">
        <v>1.1308963767928903E-2</v>
      </c>
      <c r="I24" s="291">
        <v>0.69683301400304065</v>
      </c>
      <c r="J24" s="291">
        <v>2.2816532499317601</v>
      </c>
      <c r="K24" s="291">
        <v>27.232715616349513</v>
      </c>
      <c r="L24" s="291">
        <v>2.4786889897906939</v>
      </c>
      <c r="M24" s="291">
        <v>0.28352213349974137</v>
      </c>
      <c r="N24" s="291">
        <v>0.96848208821095338</v>
      </c>
      <c r="O24" s="291">
        <v>0.92050808283310614</v>
      </c>
      <c r="P24" s="291">
        <v>3408.6290456411534</v>
      </c>
      <c r="Q24" s="291">
        <v>60.402854421242793</v>
      </c>
      <c r="R24" s="291">
        <v>3391.8682375536023</v>
      </c>
      <c r="S24" s="291">
        <v>24.276733212857362</v>
      </c>
      <c r="T24" s="291">
        <v>3381.9822313759582</v>
      </c>
      <c r="U24" s="291">
        <v>60.402854421242793</v>
      </c>
      <c r="V24" s="292">
        <v>100.78790521186014</v>
      </c>
      <c r="X24" s="261">
        <v>72</v>
      </c>
      <c r="Y24" s="262" t="s">
        <v>206</v>
      </c>
      <c r="Z24" s="263">
        <v>129902.10594380701</v>
      </c>
      <c r="AA24" s="264">
        <v>119.37512001968354</v>
      </c>
      <c r="AB24" s="264">
        <v>98.010421928223039</v>
      </c>
      <c r="AC24" s="264">
        <v>0.47620119808529182</v>
      </c>
      <c r="AD24" s="264">
        <v>0.22225772279703132</v>
      </c>
      <c r="AE24" s="264">
        <v>0.69450159696046554</v>
      </c>
      <c r="AF24" s="264">
        <v>2.0736410227168358</v>
      </c>
      <c r="AG24" s="264">
        <v>27.010517059600726</v>
      </c>
      <c r="AH24" s="264">
        <v>2.3091212635238607</v>
      </c>
      <c r="AI24" s="264">
        <v>0.28215281321468377</v>
      </c>
      <c r="AJ24" s="264">
        <v>1.0159005456066585</v>
      </c>
      <c r="AK24" s="264">
        <v>0.89802170872236153</v>
      </c>
      <c r="AL24" s="264">
        <v>3399.7657018668606</v>
      </c>
      <c r="AM24" s="264">
        <v>54.787697299185901</v>
      </c>
      <c r="AN24" s="264">
        <v>3383.845305298426</v>
      </c>
      <c r="AO24" s="264">
        <v>22.609368038949317</v>
      </c>
      <c r="AP24" s="264">
        <v>3374.4317505548956</v>
      </c>
      <c r="AQ24" s="264">
        <v>54.787697299185901</v>
      </c>
      <c r="AR24" s="265">
        <v>100.75076200038123</v>
      </c>
      <c r="AT24" s="261">
        <v>125</v>
      </c>
      <c r="AU24" s="262" t="s">
        <v>257</v>
      </c>
      <c r="AV24" s="263">
        <v>201173.26315789475</v>
      </c>
      <c r="AW24" s="264">
        <v>100.48554218862044</v>
      </c>
      <c r="AX24" s="264">
        <v>74.630202899108198</v>
      </c>
      <c r="AY24" s="264">
        <v>0.75366853263551958</v>
      </c>
      <c r="AZ24" s="266" t="s">
        <v>389</v>
      </c>
      <c r="BA24" s="264">
        <v>0.63677576395465962</v>
      </c>
      <c r="BB24" s="264">
        <v>2.2771359484048492</v>
      </c>
      <c r="BC24" s="264">
        <v>23.165767331736038</v>
      </c>
      <c r="BD24" s="264">
        <v>2.5948702274061821</v>
      </c>
      <c r="BE24" s="264">
        <v>0.26392765565723131</v>
      </c>
      <c r="BF24" s="264">
        <v>1.2441878353212428</v>
      </c>
      <c r="BG24" s="264">
        <v>0.87755292128079243</v>
      </c>
      <c r="BH24" s="264">
        <v>3176.3307599518371</v>
      </c>
      <c r="BI24" s="264">
        <v>57.10899331356493</v>
      </c>
      <c r="BJ24" s="264">
        <v>3233.9311150336275</v>
      </c>
      <c r="BK24" s="264">
        <v>25.257575174030386</v>
      </c>
      <c r="BL24" s="264">
        <v>3269.8484825155738</v>
      </c>
      <c r="BM24" s="264">
        <v>57.10899331356493</v>
      </c>
      <c r="BN24" s="265">
        <v>97.139998288489764</v>
      </c>
    </row>
    <row r="25" spans="2:66">
      <c r="B25" s="288">
        <v>20</v>
      </c>
      <c r="C25" s="289" t="s">
        <v>157</v>
      </c>
      <c r="D25" s="290">
        <v>309014.96647392906</v>
      </c>
      <c r="E25" s="291">
        <v>254.42957518750995</v>
      </c>
      <c r="F25" s="291">
        <v>216.1949438343778</v>
      </c>
      <c r="G25" s="291">
        <v>0.58727323154146338</v>
      </c>
      <c r="H25" s="291">
        <v>0.15063634832569545</v>
      </c>
      <c r="I25" s="291">
        <v>0.71215702983135798</v>
      </c>
      <c r="J25" s="291">
        <v>2.4232878165540739</v>
      </c>
      <c r="K25" s="291">
        <v>28.93742973616796</v>
      </c>
      <c r="L25" s="291">
        <v>2.7378015129897446</v>
      </c>
      <c r="M25" s="291">
        <v>0.29478740480294224</v>
      </c>
      <c r="N25" s="291">
        <v>1.2740617263969292</v>
      </c>
      <c r="O25" s="291">
        <v>0.8851218048702828</v>
      </c>
      <c r="P25" s="291">
        <v>3466.5849898184406</v>
      </c>
      <c r="Q25" s="291">
        <v>64.976359745597378</v>
      </c>
      <c r="R25" s="291">
        <v>3451.3982110484089</v>
      </c>
      <c r="S25" s="291">
        <v>26.870596800469237</v>
      </c>
      <c r="T25" s="291">
        <v>3442.5954075152622</v>
      </c>
      <c r="U25" s="291">
        <v>64.976359745597378</v>
      </c>
      <c r="V25" s="292">
        <v>100.69684582309057</v>
      </c>
      <c r="X25" s="261">
        <v>73</v>
      </c>
      <c r="Y25" s="262" t="s">
        <v>207</v>
      </c>
      <c r="Z25" s="263">
        <v>18928.038461538461</v>
      </c>
      <c r="AA25" s="264">
        <v>19.493947672455342</v>
      </c>
      <c r="AB25" s="264">
        <v>15.210079123802283</v>
      </c>
      <c r="AC25" s="264">
        <v>0.50400076272768002</v>
      </c>
      <c r="AD25" s="264">
        <v>3.0188022333457971E-2</v>
      </c>
      <c r="AE25" s="264">
        <v>0.6651897374308765</v>
      </c>
      <c r="AF25" s="264">
        <v>2.6133139418405569</v>
      </c>
      <c r="AG25" s="264">
        <v>24.898600629183342</v>
      </c>
      <c r="AH25" s="264">
        <v>3.4696267245649159</v>
      </c>
      <c r="AI25" s="264">
        <v>0.27155270577000257</v>
      </c>
      <c r="AJ25" s="264">
        <v>2.2823014369703305</v>
      </c>
      <c r="AK25" s="264">
        <v>0.7531974328357357</v>
      </c>
      <c r="AL25" s="264">
        <v>3287.2784744870851</v>
      </c>
      <c r="AM25" s="264">
        <v>67.296364843003246</v>
      </c>
      <c r="AN25" s="264">
        <v>3304.2482992177193</v>
      </c>
      <c r="AO25" s="264">
        <v>33.869696546867942</v>
      </c>
      <c r="AP25" s="264">
        <v>3314.5592070000512</v>
      </c>
      <c r="AQ25" s="264">
        <v>67.296364843003246</v>
      </c>
      <c r="AR25" s="265">
        <v>99.17694236822345</v>
      </c>
      <c r="AT25" s="261">
        <v>126</v>
      </c>
      <c r="AU25" s="262" t="s">
        <v>397</v>
      </c>
      <c r="AV25" s="263">
        <v>227097.375</v>
      </c>
      <c r="AW25" s="264">
        <v>117.10775666786932</v>
      </c>
      <c r="AX25" s="264">
        <v>83.31046928437398</v>
      </c>
      <c r="AY25" s="264">
        <v>0.80527351432618655</v>
      </c>
      <c r="AZ25" s="266" t="s">
        <v>389</v>
      </c>
      <c r="BA25" s="264">
        <v>0.60626573878950607</v>
      </c>
      <c r="BB25" s="264">
        <v>4.6636196166032136</v>
      </c>
      <c r="BC25" s="264">
        <v>22.73580409067953</v>
      </c>
      <c r="BD25" s="264">
        <v>4.7871111524390226</v>
      </c>
      <c r="BE25" s="264">
        <v>0.2720645944115142</v>
      </c>
      <c r="BF25" s="264">
        <v>1.0803172022326395</v>
      </c>
      <c r="BG25" s="264">
        <v>0.97420332808171994</v>
      </c>
      <c r="BH25" s="264">
        <v>3055.0334767546378</v>
      </c>
      <c r="BI25" s="264">
        <v>113.47154181582313</v>
      </c>
      <c r="BJ25" s="264">
        <v>3215.7025224913832</v>
      </c>
      <c r="BK25" s="264">
        <v>46.559659106036825</v>
      </c>
      <c r="BL25" s="264">
        <v>3317.5101984175631</v>
      </c>
      <c r="BM25" s="264">
        <v>113.47154181582313</v>
      </c>
      <c r="BN25" s="265">
        <v>92.08814122747458</v>
      </c>
    </row>
    <row r="26" spans="2:66">
      <c r="B26" s="288">
        <v>21</v>
      </c>
      <c r="C26" s="289" t="s">
        <v>158</v>
      </c>
      <c r="D26" s="290">
        <v>232226.85</v>
      </c>
      <c r="E26" s="291">
        <v>299.63343686239608</v>
      </c>
      <c r="F26" s="291">
        <v>208.09180388501943</v>
      </c>
      <c r="G26" s="291">
        <v>0.37922651359719467</v>
      </c>
      <c r="H26" s="293" t="s">
        <v>389</v>
      </c>
      <c r="I26" s="291">
        <v>0.60894261732448396</v>
      </c>
      <c r="J26" s="291">
        <v>2.365705634187687</v>
      </c>
      <c r="K26" s="291">
        <v>19.657047111921205</v>
      </c>
      <c r="L26" s="291">
        <v>2.5850924893915601</v>
      </c>
      <c r="M26" s="291">
        <v>0.2341890821804451</v>
      </c>
      <c r="N26" s="291">
        <v>1.0421804215591886</v>
      </c>
      <c r="O26" s="291">
        <v>0.91513384681431298</v>
      </c>
      <c r="P26" s="291">
        <v>3065.76763132725</v>
      </c>
      <c r="Q26" s="291">
        <v>57.718458518354723</v>
      </c>
      <c r="R26" s="291">
        <v>3074.6372804887783</v>
      </c>
      <c r="S26" s="291">
        <v>24.977906477260564</v>
      </c>
      <c r="T26" s="291">
        <v>3080.4366412078634</v>
      </c>
      <c r="U26" s="291">
        <v>57.718458518354723</v>
      </c>
      <c r="V26" s="292">
        <v>99.523800954566568</v>
      </c>
      <c r="X26" s="261">
        <v>74</v>
      </c>
      <c r="Y26" s="262" t="s">
        <v>208</v>
      </c>
      <c r="Z26" s="263">
        <v>34059.416666666664</v>
      </c>
      <c r="AA26" s="264">
        <v>41.480301223433315</v>
      </c>
      <c r="AB26" s="264">
        <v>30.004711429155471</v>
      </c>
      <c r="AC26" s="264">
        <v>0.79455359004308379</v>
      </c>
      <c r="AD26" s="264">
        <v>1.4382249025878337E-2</v>
      </c>
      <c r="AE26" s="264">
        <v>0.63099294913680548</v>
      </c>
      <c r="AF26" s="264">
        <v>3.0479148254024064</v>
      </c>
      <c r="AG26" s="264">
        <v>20.957410155244169</v>
      </c>
      <c r="AH26" s="264">
        <v>4.3377880103903133</v>
      </c>
      <c r="AI26" s="264">
        <v>0.24095605389951402</v>
      </c>
      <c r="AJ26" s="264">
        <v>3.0865223213477937</v>
      </c>
      <c r="AK26" s="264">
        <v>0.70264264138812904</v>
      </c>
      <c r="AL26" s="264">
        <v>3153.5149111926335</v>
      </c>
      <c r="AM26" s="264">
        <v>76.01397692244457</v>
      </c>
      <c r="AN26" s="264">
        <v>3136.6245367758497</v>
      </c>
      <c r="AO26" s="264">
        <v>42.039228122985747</v>
      </c>
      <c r="AP26" s="264">
        <v>3125.8337288495777</v>
      </c>
      <c r="AQ26" s="264">
        <v>76.01397692244457</v>
      </c>
      <c r="AR26" s="265">
        <v>100.88556157314368</v>
      </c>
      <c r="AT26" s="261">
        <v>127</v>
      </c>
      <c r="AU26" s="262" t="s">
        <v>258</v>
      </c>
      <c r="AV26" s="263">
        <v>161524.5</v>
      </c>
      <c r="AW26" s="264">
        <v>78.029119155155556</v>
      </c>
      <c r="AX26" s="264">
        <v>58.919699601413427</v>
      </c>
      <c r="AY26" s="264">
        <v>0.86001662728597239</v>
      </c>
      <c r="AZ26" s="266" t="s">
        <v>389</v>
      </c>
      <c r="BA26" s="264">
        <v>0.64498783770105317</v>
      </c>
      <c r="BB26" s="264">
        <v>2.2610286258608832</v>
      </c>
      <c r="BC26" s="264">
        <v>23.912364285480276</v>
      </c>
      <c r="BD26" s="264">
        <v>2.3654176922700496</v>
      </c>
      <c r="BE26" s="264">
        <v>0.26896497446942008</v>
      </c>
      <c r="BF26" s="264">
        <v>0.69494633745478018</v>
      </c>
      <c r="BG26" s="264">
        <v>0.95586865408578803</v>
      </c>
      <c r="BH26" s="264">
        <v>3208.5930101221775</v>
      </c>
      <c r="BI26" s="264">
        <v>57.149587538367513</v>
      </c>
      <c r="BJ26" s="264">
        <v>3264.8263571879161</v>
      </c>
      <c r="BK26" s="264">
        <v>23.053948781287058</v>
      </c>
      <c r="BL26" s="264">
        <v>3299.5451552566083</v>
      </c>
      <c r="BM26" s="264">
        <v>57.149587538367513</v>
      </c>
      <c r="BN26" s="265">
        <v>97.243494455909101</v>
      </c>
    </row>
    <row r="27" spans="2:66">
      <c r="B27" s="288">
        <v>22</v>
      </c>
      <c r="C27" s="289" t="s">
        <v>159</v>
      </c>
      <c r="D27" s="290">
        <v>57131.911570415468</v>
      </c>
      <c r="E27" s="291">
        <v>119.15399379386832</v>
      </c>
      <c r="F27" s="291">
        <v>65.920192939390134</v>
      </c>
      <c r="G27" s="291">
        <v>0.71956134264164695</v>
      </c>
      <c r="H27" s="291">
        <v>5.1761246158117384E-2</v>
      </c>
      <c r="I27" s="291">
        <v>0.50627059118093742</v>
      </c>
      <c r="J27" s="291">
        <v>2.7926666295301326</v>
      </c>
      <c r="K27" s="291">
        <v>12.51298672889591</v>
      </c>
      <c r="L27" s="291">
        <v>3.2998930402125204</v>
      </c>
      <c r="M27" s="291">
        <v>0.17930938425161524</v>
      </c>
      <c r="N27" s="291">
        <v>1.75792695330376</v>
      </c>
      <c r="O27" s="291">
        <v>0.84629004501014937</v>
      </c>
      <c r="P27" s="291">
        <v>2640.6884039126903</v>
      </c>
      <c r="Q27" s="291">
        <v>60.508586035068625</v>
      </c>
      <c r="R27" s="291">
        <v>2643.7033080737619</v>
      </c>
      <c r="S27" s="291">
        <v>31.026972998474704</v>
      </c>
      <c r="T27" s="291">
        <v>2646.0116838726904</v>
      </c>
      <c r="U27" s="291">
        <v>60.508586035068625</v>
      </c>
      <c r="V27" s="292">
        <v>99.798818728108984</v>
      </c>
      <c r="X27" s="261">
        <v>75</v>
      </c>
      <c r="Y27" s="262" t="s">
        <v>209</v>
      </c>
      <c r="Z27" s="263">
        <v>39039.765638423705</v>
      </c>
      <c r="AA27" s="264">
        <v>40.039177848002907</v>
      </c>
      <c r="AB27" s="264">
        <v>31.209810264952182</v>
      </c>
      <c r="AC27" s="264">
        <v>1.0392965345405618</v>
      </c>
      <c r="AD27" s="264">
        <v>0.50234074034396425</v>
      </c>
      <c r="AE27" s="264">
        <v>0.66569890470709059</v>
      </c>
      <c r="AF27" s="264">
        <v>2.8209366523115351</v>
      </c>
      <c r="AG27" s="264">
        <v>24.701787096265416</v>
      </c>
      <c r="AH27" s="264">
        <v>3.5929440772577808</v>
      </c>
      <c r="AI27" s="264">
        <v>0.2692001313120172</v>
      </c>
      <c r="AJ27" s="264">
        <v>2.225210899206445</v>
      </c>
      <c r="AK27" s="264">
        <v>0.78513235710157225</v>
      </c>
      <c r="AL27" s="264">
        <v>3289.2493018119585</v>
      </c>
      <c r="AM27" s="264">
        <v>72.676312113360197</v>
      </c>
      <c r="AN27" s="264">
        <v>3296.5025397809491</v>
      </c>
      <c r="AO27" s="264">
        <v>35.062705250221619</v>
      </c>
      <c r="AP27" s="264">
        <v>3300.9162122137914</v>
      </c>
      <c r="AQ27" s="264">
        <v>72.676312113360197</v>
      </c>
      <c r="AR27" s="265">
        <v>99.64655539093468</v>
      </c>
      <c r="AT27" s="261">
        <v>128</v>
      </c>
      <c r="AU27" s="262" t="s">
        <v>259</v>
      </c>
      <c r="AV27" s="263">
        <v>281046.0625</v>
      </c>
      <c r="AW27" s="264">
        <v>138.5904000999958</v>
      </c>
      <c r="AX27" s="264">
        <v>105.54817438839042</v>
      </c>
      <c r="AY27" s="264">
        <v>0.31506283176390915</v>
      </c>
      <c r="AZ27" s="266" t="s">
        <v>389</v>
      </c>
      <c r="BA27" s="264">
        <v>0.65460806134703642</v>
      </c>
      <c r="BB27" s="264">
        <v>2.1236867572629827</v>
      </c>
      <c r="BC27" s="264">
        <v>23.511569356160852</v>
      </c>
      <c r="BD27" s="264">
        <v>2.2013277129360045</v>
      </c>
      <c r="BE27" s="264">
        <v>0.26057035509379989</v>
      </c>
      <c r="BF27" s="264">
        <v>0.57948102364607101</v>
      </c>
      <c r="BG27" s="264">
        <v>0.96472994219953345</v>
      </c>
      <c r="BH27" s="264">
        <v>3246.1831416223895</v>
      </c>
      <c r="BI27" s="264">
        <v>54.162023059398066</v>
      </c>
      <c r="BJ27" s="264">
        <v>3248.3578460774406</v>
      </c>
      <c r="BK27" s="264">
        <v>21.440016358560747</v>
      </c>
      <c r="BL27" s="264">
        <v>3249.7005991562628</v>
      </c>
      <c r="BM27" s="264">
        <v>54.162023059398066</v>
      </c>
      <c r="BN27" s="265">
        <v>99.891760566041484</v>
      </c>
    </row>
    <row r="28" spans="2:66">
      <c r="B28" s="288">
        <v>23</v>
      </c>
      <c r="C28" s="289" t="s">
        <v>160</v>
      </c>
      <c r="D28" s="290">
        <v>168466.5</v>
      </c>
      <c r="E28" s="291">
        <v>187.11431327172724</v>
      </c>
      <c r="F28" s="291">
        <v>141.12442589050397</v>
      </c>
      <c r="G28" s="291">
        <v>0.31492103487473988</v>
      </c>
      <c r="H28" s="291">
        <v>1.5439904093021938E-2</v>
      </c>
      <c r="I28" s="291">
        <v>0.65114067398578601</v>
      </c>
      <c r="J28" s="291">
        <v>2.1847397685594987</v>
      </c>
      <c r="K28" s="291">
        <v>22.858389278334091</v>
      </c>
      <c r="L28" s="291">
        <v>2.656214729681194</v>
      </c>
      <c r="M28" s="291">
        <v>0.25468040704978973</v>
      </c>
      <c r="N28" s="291">
        <v>1.5107577018999196</v>
      </c>
      <c r="O28" s="291">
        <v>0.82250118717688048</v>
      </c>
      <c r="P28" s="291">
        <v>3232.6598976935857</v>
      </c>
      <c r="Q28" s="291">
        <v>55.540357195257364</v>
      </c>
      <c r="R28" s="291">
        <v>3220.9330427946811</v>
      </c>
      <c r="S28" s="291">
        <v>25.840302627897884</v>
      </c>
      <c r="T28" s="291">
        <v>3213.638820571955</v>
      </c>
      <c r="U28" s="291">
        <v>55.540357195257364</v>
      </c>
      <c r="V28" s="292">
        <v>100.59188596428037</v>
      </c>
      <c r="X28" s="261">
        <v>76</v>
      </c>
      <c r="Y28" s="262" t="s">
        <v>210</v>
      </c>
      <c r="Z28" s="263">
        <v>132520.85714285713</v>
      </c>
      <c r="AA28" s="264">
        <v>139.03727197430177</v>
      </c>
      <c r="AB28" s="264">
        <v>108.09188206265829</v>
      </c>
      <c r="AC28" s="264">
        <v>0.31021402580156682</v>
      </c>
      <c r="AD28" s="264">
        <v>1.7558647735069311E-2</v>
      </c>
      <c r="AE28" s="264">
        <v>0.66547432183485888</v>
      </c>
      <c r="AF28" s="264">
        <v>2.205955926822206</v>
      </c>
      <c r="AG28" s="264">
        <v>24.410016570592983</v>
      </c>
      <c r="AH28" s="264">
        <v>2.308213781600057</v>
      </c>
      <c r="AI28" s="264">
        <v>0.26611019147666076</v>
      </c>
      <c r="AJ28" s="264">
        <v>0.67941836189966032</v>
      </c>
      <c r="AK28" s="264">
        <v>0.95569827388043505</v>
      </c>
      <c r="AL28" s="264">
        <v>3288.3800860033834</v>
      </c>
      <c r="AM28" s="264">
        <v>56.820937900156721</v>
      </c>
      <c r="AN28" s="264">
        <v>3284.9098334372411</v>
      </c>
      <c r="AO28" s="264">
        <v>22.514850442331632</v>
      </c>
      <c r="AP28" s="264">
        <v>3282.7926496704845</v>
      </c>
      <c r="AQ28" s="264">
        <v>56.820937900156721</v>
      </c>
      <c r="AR28" s="265">
        <v>100.17020375421698</v>
      </c>
      <c r="AT28" s="261">
        <v>129</v>
      </c>
      <c r="AU28" s="262" t="s">
        <v>260</v>
      </c>
      <c r="AV28" s="263">
        <v>167480.3759218505</v>
      </c>
      <c r="AW28" s="264">
        <v>204.74529562675886</v>
      </c>
      <c r="AX28" s="264">
        <v>156.47478098308775</v>
      </c>
      <c r="AY28" s="264">
        <v>0.36536384559585194</v>
      </c>
      <c r="AZ28" s="264">
        <v>0.13804465760026244</v>
      </c>
      <c r="BA28" s="264">
        <v>0.65870382112704784</v>
      </c>
      <c r="BB28" s="264">
        <v>2.198820829192603</v>
      </c>
      <c r="BC28" s="264">
        <v>23.324560850420195</v>
      </c>
      <c r="BD28" s="264">
        <v>2.5762764664361653</v>
      </c>
      <c r="BE28" s="264">
        <v>0.25689049079695936</v>
      </c>
      <c r="BF28" s="264">
        <v>1.3425302203755289</v>
      </c>
      <c r="BG28" s="264">
        <v>0.85348791476339214</v>
      </c>
      <c r="BH28" s="264">
        <v>3262.1206556974253</v>
      </c>
      <c r="BI28" s="264">
        <v>56.289758508659638</v>
      </c>
      <c r="BJ28" s="264">
        <v>3240.58138242719</v>
      </c>
      <c r="BK28" s="264">
        <v>25.083656478138401</v>
      </c>
      <c r="BL28" s="264">
        <v>3227.2791606132942</v>
      </c>
      <c r="BM28" s="264">
        <v>56.289758508659638</v>
      </c>
      <c r="BN28" s="265">
        <v>101.07959347023174</v>
      </c>
    </row>
    <row r="29" spans="2:66">
      <c r="B29" s="288">
        <v>24</v>
      </c>
      <c r="C29" s="289" t="s">
        <v>161</v>
      </c>
      <c r="D29" s="290">
        <v>97531.294117647063</v>
      </c>
      <c r="E29" s="291">
        <v>104.21350297790175</v>
      </c>
      <c r="F29" s="291">
        <v>78.264665583334164</v>
      </c>
      <c r="G29" s="291">
        <v>0.57321031697790481</v>
      </c>
      <c r="H29" s="293" t="s">
        <v>389</v>
      </c>
      <c r="I29" s="291">
        <v>0.642251726145874</v>
      </c>
      <c r="J29" s="291">
        <v>2.5243325485152224</v>
      </c>
      <c r="K29" s="291">
        <v>23.669426999584868</v>
      </c>
      <c r="L29" s="291">
        <v>2.7829472957252848</v>
      </c>
      <c r="M29" s="291">
        <v>0.26736662863552463</v>
      </c>
      <c r="N29" s="291">
        <v>1.1715548793340069</v>
      </c>
      <c r="O29" s="291">
        <v>0.90707163315406492</v>
      </c>
      <c r="P29" s="291">
        <v>3197.861749400975</v>
      </c>
      <c r="Q29" s="291">
        <v>63.640022676640008</v>
      </c>
      <c r="R29" s="291">
        <v>3254.8760762184033</v>
      </c>
      <c r="S29" s="291">
        <v>27.112126029941649</v>
      </c>
      <c r="T29" s="291">
        <v>3290.1904138580726</v>
      </c>
      <c r="U29" s="291">
        <v>63.640022676640008</v>
      </c>
      <c r="V29" s="292">
        <v>97.193820027308604</v>
      </c>
      <c r="X29" s="261">
        <v>77</v>
      </c>
      <c r="Y29" s="262" t="s">
        <v>211</v>
      </c>
      <c r="Z29" s="263">
        <v>51322.296875</v>
      </c>
      <c r="AA29" s="264">
        <v>55.139147944131714</v>
      </c>
      <c r="AB29" s="264">
        <v>42.499102238391806</v>
      </c>
      <c r="AC29" s="264">
        <v>0.3110321137211145</v>
      </c>
      <c r="AD29" s="264">
        <v>7.0506295562367899E-2</v>
      </c>
      <c r="AE29" s="264">
        <v>0.6615028110978538</v>
      </c>
      <c r="AF29" s="264">
        <v>2.5363094687608987</v>
      </c>
      <c r="AG29" s="264">
        <v>23.942455623747598</v>
      </c>
      <c r="AH29" s="264">
        <v>3.4167399564937919</v>
      </c>
      <c r="AI29" s="264">
        <v>0.26258005358535308</v>
      </c>
      <c r="AJ29" s="264">
        <v>2.2893768167287369</v>
      </c>
      <c r="AK29" s="264">
        <v>0.7423185554231122</v>
      </c>
      <c r="AL29" s="264">
        <v>3272.989529184169</v>
      </c>
      <c r="AM29" s="264">
        <v>65.09551424801495</v>
      </c>
      <c r="AN29" s="264">
        <v>3266.0520857611</v>
      </c>
      <c r="AO29" s="264">
        <v>33.302076963939257</v>
      </c>
      <c r="AP29" s="264">
        <v>3261.7959981197532</v>
      </c>
      <c r="AQ29" s="264">
        <v>65.09551424801495</v>
      </c>
      <c r="AR29" s="265">
        <v>100.34317078906432</v>
      </c>
      <c r="AT29" s="261">
        <v>130</v>
      </c>
      <c r="AU29" s="262" t="s">
        <v>261</v>
      </c>
      <c r="AV29" s="263">
        <v>86414.470588235301</v>
      </c>
      <c r="AW29" s="264">
        <v>181.96155268219204</v>
      </c>
      <c r="AX29" s="264">
        <v>100.23713157385055</v>
      </c>
      <c r="AY29" s="264">
        <v>0.67161641726384091</v>
      </c>
      <c r="AZ29" s="264">
        <v>4.138979838095605E-2</v>
      </c>
      <c r="BA29" s="264">
        <v>0.5048168108617318</v>
      </c>
      <c r="BB29" s="264">
        <v>2.5708733041136518</v>
      </c>
      <c r="BC29" s="264">
        <v>12.353905708349711</v>
      </c>
      <c r="BD29" s="264">
        <v>2.7830066266816833</v>
      </c>
      <c r="BE29" s="264">
        <v>0.17753958849348694</v>
      </c>
      <c r="BF29" s="264">
        <v>1.065709312312658</v>
      </c>
      <c r="BG29" s="264">
        <v>0.92377548780005292</v>
      </c>
      <c r="BH29" s="264">
        <v>2634.4636289099885</v>
      </c>
      <c r="BI29" s="264">
        <v>55.596705169822336</v>
      </c>
      <c r="BJ29" s="264">
        <v>2631.6788388906098</v>
      </c>
      <c r="BK29" s="264">
        <v>26.142079321606754</v>
      </c>
      <c r="BL29" s="264">
        <v>2629.5377637046204</v>
      </c>
      <c r="BM29" s="264">
        <v>55.596705169822336</v>
      </c>
      <c r="BN29" s="265">
        <v>100.18732817886702</v>
      </c>
    </row>
    <row r="30" spans="2:66">
      <c r="B30" s="288">
        <v>25</v>
      </c>
      <c r="C30" s="289" t="s">
        <v>392</v>
      </c>
      <c r="D30" s="290">
        <v>331562.59999999998</v>
      </c>
      <c r="E30" s="291">
        <v>172.53968179117507</v>
      </c>
      <c r="F30" s="291">
        <v>122.80333035119014</v>
      </c>
      <c r="G30" s="291">
        <v>1.3230492444794602</v>
      </c>
      <c r="H30" s="293" t="s">
        <v>389</v>
      </c>
      <c r="I30" s="291">
        <v>0.6131914996848874</v>
      </c>
      <c r="J30" s="291">
        <v>3.2539797011060805</v>
      </c>
      <c r="K30" s="291">
        <v>21.76097969864783</v>
      </c>
      <c r="L30" s="291">
        <v>4.5016118479109331</v>
      </c>
      <c r="M30" s="291">
        <v>0.25745839261131398</v>
      </c>
      <c r="N30" s="291">
        <v>3.1106470924940472</v>
      </c>
      <c r="O30" s="291">
        <v>0.72284768457239545</v>
      </c>
      <c r="P30" s="291">
        <v>3082.768830152208</v>
      </c>
      <c r="Q30" s="291">
        <v>79.733943822209852</v>
      </c>
      <c r="R30" s="291">
        <v>3173.1204275654027</v>
      </c>
      <c r="S30" s="291">
        <v>43.700403633940532</v>
      </c>
      <c r="T30" s="291">
        <v>3230.7628651659716</v>
      </c>
      <c r="U30" s="291">
        <v>79.733943822209852</v>
      </c>
      <c r="V30" s="292">
        <v>95.419223224043066</v>
      </c>
      <c r="X30" s="261">
        <v>78</v>
      </c>
      <c r="Y30" s="262" t="s">
        <v>212</v>
      </c>
      <c r="Z30" s="263">
        <v>75934.805555555562</v>
      </c>
      <c r="AA30" s="264">
        <v>97.52271768315903</v>
      </c>
      <c r="AB30" s="264">
        <v>67.588764757861753</v>
      </c>
      <c r="AC30" s="264">
        <v>0.89018258032656972</v>
      </c>
      <c r="AD30" s="266" t="s">
        <v>389</v>
      </c>
      <c r="AE30" s="264">
        <v>0.60609476078743729</v>
      </c>
      <c r="AF30" s="264">
        <v>2.2644860792096622</v>
      </c>
      <c r="AG30" s="264">
        <v>19.853114421218677</v>
      </c>
      <c r="AH30" s="264">
        <v>3.110815385772626</v>
      </c>
      <c r="AI30" s="264">
        <v>0.23763633801873812</v>
      </c>
      <c r="AJ30" s="264">
        <v>2.1329029892204057</v>
      </c>
      <c r="AK30" s="264">
        <v>0.72793971945951308</v>
      </c>
      <c r="AL30" s="264">
        <v>3054.3472555048425</v>
      </c>
      <c r="AM30" s="264">
        <v>55.08802788763672</v>
      </c>
      <c r="AN30" s="264">
        <v>3084.2293849927773</v>
      </c>
      <c r="AO30" s="264">
        <v>30.071969235181299</v>
      </c>
      <c r="AP30" s="264">
        <v>3103.7457122662795</v>
      </c>
      <c r="AQ30" s="264">
        <v>55.08802788763672</v>
      </c>
      <c r="AR30" s="265">
        <v>98.408424486380767</v>
      </c>
      <c r="AT30" s="261">
        <v>131</v>
      </c>
      <c r="AU30" s="262" t="s">
        <v>262</v>
      </c>
      <c r="AV30" s="263">
        <v>51610.331953668734</v>
      </c>
      <c r="AW30" s="264">
        <v>47.29573849075944</v>
      </c>
      <c r="AX30" s="264">
        <v>39.634991578690915</v>
      </c>
      <c r="AY30" s="264">
        <v>1.2419522581776334</v>
      </c>
      <c r="AZ30" s="264">
        <v>0.7503716599075928</v>
      </c>
      <c r="BA30" s="264">
        <v>0.70619469054045481</v>
      </c>
      <c r="BB30" s="264">
        <v>2.2206386466445669</v>
      </c>
      <c r="BC30" s="264">
        <v>27.968205780296252</v>
      </c>
      <c r="BD30" s="264">
        <v>2.60764054237475</v>
      </c>
      <c r="BE30" s="264">
        <v>0.28731936231529581</v>
      </c>
      <c r="BF30" s="264">
        <v>1.3669503280167379</v>
      </c>
      <c r="BG30" s="264">
        <v>0.85158924727495433</v>
      </c>
      <c r="BH30" s="264">
        <v>3444.097106367532</v>
      </c>
      <c r="BI30" s="264">
        <v>59.250492021451166</v>
      </c>
      <c r="BJ30" s="264">
        <v>3417.9812927338894</v>
      </c>
      <c r="BK30" s="264">
        <v>25.56351944221241</v>
      </c>
      <c r="BL30" s="264">
        <v>3402.7090698903244</v>
      </c>
      <c r="BM30" s="264">
        <v>59.250492021451166</v>
      </c>
      <c r="BN30" s="265">
        <v>101.21632603984393</v>
      </c>
    </row>
    <row r="31" spans="2:66">
      <c r="B31" s="288">
        <v>26</v>
      </c>
      <c r="C31" s="289" t="s">
        <v>162</v>
      </c>
      <c r="D31" s="290">
        <v>53632.882352941175</v>
      </c>
      <c r="E31" s="291">
        <v>67.977691641825558</v>
      </c>
      <c r="F31" s="291">
        <v>48.002116759056385</v>
      </c>
      <c r="G31" s="291">
        <v>0.6589761874185891</v>
      </c>
      <c r="H31" s="293" t="s">
        <v>389</v>
      </c>
      <c r="I31" s="291">
        <v>0.61878515755616836</v>
      </c>
      <c r="J31" s="291">
        <v>2.2517375070582992</v>
      </c>
      <c r="K31" s="291">
        <v>20.043254441951536</v>
      </c>
      <c r="L31" s="291">
        <v>2.8399399923580591</v>
      </c>
      <c r="M31" s="291">
        <v>0.23499200528878356</v>
      </c>
      <c r="N31" s="291">
        <v>1.7305887320509077</v>
      </c>
      <c r="O31" s="291">
        <v>0.79288207254993315</v>
      </c>
      <c r="P31" s="291">
        <v>3105.0827731408567</v>
      </c>
      <c r="Q31" s="291">
        <v>55.486411914671748</v>
      </c>
      <c r="R31" s="291">
        <v>3093.4457579407576</v>
      </c>
      <c r="S31" s="291">
        <v>27.465936242741488</v>
      </c>
      <c r="T31" s="291">
        <v>3085.9002420520715</v>
      </c>
      <c r="U31" s="291">
        <v>55.486411914671748</v>
      </c>
      <c r="V31" s="292">
        <v>100.62161863910511</v>
      </c>
      <c r="X31" s="261">
        <v>79</v>
      </c>
      <c r="Y31" s="262" t="s">
        <v>213</v>
      </c>
      <c r="Z31" s="263">
        <v>140928.24777389856</v>
      </c>
      <c r="AA31" s="264">
        <v>147.32403443752884</v>
      </c>
      <c r="AB31" s="264">
        <v>113.86727834395519</v>
      </c>
      <c r="AC31" s="264">
        <v>0.83831839702847522</v>
      </c>
      <c r="AD31" s="264">
        <v>0.39001263276461023</v>
      </c>
      <c r="AE31" s="264">
        <v>0.6603855951793528</v>
      </c>
      <c r="AF31" s="264">
        <v>2.1508555216483485</v>
      </c>
      <c r="AG31" s="264">
        <v>24.448077375834529</v>
      </c>
      <c r="AH31" s="264">
        <v>2.4866826866449467</v>
      </c>
      <c r="AI31" s="264">
        <v>0.26857887812852488</v>
      </c>
      <c r="AJ31" s="264">
        <v>1.2479628636520159</v>
      </c>
      <c r="AK31" s="264">
        <v>0.86494973130258967</v>
      </c>
      <c r="AL31" s="264">
        <v>3268.6534191574501</v>
      </c>
      <c r="AM31" s="264">
        <v>55.146515826933737</v>
      </c>
      <c r="AN31" s="264">
        <v>3286.4296034817521</v>
      </c>
      <c r="AO31" s="264">
        <v>24.257163539389957</v>
      </c>
      <c r="AP31" s="264">
        <v>3297.2911446661487</v>
      </c>
      <c r="AQ31" s="264">
        <v>55.146515826933737</v>
      </c>
      <c r="AR31" s="265">
        <v>99.131477195909</v>
      </c>
      <c r="AT31" s="261">
        <v>132</v>
      </c>
      <c r="AU31" s="262" t="s">
        <v>263</v>
      </c>
      <c r="AV31" s="263">
        <v>93812.7</v>
      </c>
      <c r="AW31" s="264">
        <v>70.725450357805826</v>
      </c>
      <c r="AX31" s="264">
        <v>42.145840143867368</v>
      </c>
      <c r="AY31" s="264">
        <v>0.62440425324122395</v>
      </c>
      <c r="AZ31" s="264">
        <v>0</v>
      </c>
      <c r="BA31" s="264">
        <v>0.53215598505616324</v>
      </c>
      <c r="BB31" s="264">
        <v>2.0970634678744062</v>
      </c>
      <c r="BC31" s="264">
        <v>15.433414124641345</v>
      </c>
      <c r="BD31" s="264">
        <v>2.4485682802369406</v>
      </c>
      <c r="BE31" s="264">
        <v>0.21040099746482099</v>
      </c>
      <c r="BF31" s="264">
        <v>1.2640456616313578</v>
      </c>
      <c r="BG31" s="264">
        <v>0.85644475786130814</v>
      </c>
      <c r="BH31" s="264">
        <v>2750.5294701504231</v>
      </c>
      <c r="BI31" s="264">
        <v>46.953259786515446</v>
      </c>
      <c r="BJ31" s="264">
        <v>2842.3787466875415</v>
      </c>
      <c r="BK31" s="264">
        <v>23.349433056553497</v>
      </c>
      <c r="BL31" s="264">
        <v>2908.166199839101</v>
      </c>
      <c r="BM31" s="264">
        <v>46.953259786515446</v>
      </c>
      <c r="BN31" s="265">
        <v>94.579514413674175</v>
      </c>
    </row>
    <row r="32" spans="2:66">
      <c r="B32" s="288">
        <v>27</v>
      </c>
      <c r="C32" s="289" t="s">
        <v>163</v>
      </c>
      <c r="D32" s="290">
        <v>44771.712267456984</v>
      </c>
      <c r="E32" s="291">
        <v>54.223446329945439</v>
      </c>
      <c r="F32" s="291">
        <v>39.92350438575361</v>
      </c>
      <c r="G32" s="291">
        <v>0.22912327869200505</v>
      </c>
      <c r="H32" s="291">
        <v>5.3853085852829108E-2</v>
      </c>
      <c r="I32" s="291">
        <v>0.63783431752957942</v>
      </c>
      <c r="J32" s="291">
        <v>2.3381896054651157</v>
      </c>
      <c r="K32" s="291">
        <v>21.991001881441907</v>
      </c>
      <c r="L32" s="291">
        <v>3.1844706123590067</v>
      </c>
      <c r="M32" s="291">
        <v>0.25012774586671255</v>
      </c>
      <c r="N32" s="291">
        <v>2.1618793791220252</v>
      </c>
      <c r="O32" s="291">
        <v>0.73424750612881962</v>
      </c>
      <c r="P32" s="291">
        <v>3180.4985080780425</v>
      </c>
      <c r="Q32" s="291">
        <v>58.699695221506829</v>
      </c>
      <c r="R32" s="291">
        <v>3183.3303719710007</v>
      </c>
      <c r="S32" s="291">
        <v>30.928173633860528</v>
      </c>
      <c r="T32" s="291">
        <v>3185.1156631147069</v>
      </c>
      <c r="U32" s="291">
        <v>58.699695221506829</v>
      </c>
      <c r="V32" s="292">
        <v>99.855039642982717</v>
      </c>
      <c r="X32" s="261">
        <v>80</v>
      </c>
      <c r="Y32" s="262" t="s">
        <v>214</v>
      </c>
      <c r="Z32" s="263">
        <v>52135.431168846881</v>
      </c>
      <c r="AA32" s="264">
        <v>43.02114573364436</v>
      </c>
      <c r="AB32" s="264">
        <v>36.580572790739701</v>
      </c>
      <c r="AC32" s="264">
        <v>1.4639621740559177</v>
      </c>
      <c r="AD32" s="264">
        <v>1.0119329524977107E-2</v>
      </c>
      <c r="AE32" s="264">
        <v>0.71362281760648238</v>
      </c>
      <c r="AF32" s="264">
        <v>2.0869692631204813</v>
      </c>
      <c r="AG32" s="264">
        <v>28.809888757800298</v>
      </c>
      <c r="AH32" s="264">
        <v>2.5160207671631434</v>
      </c>
      <c r="AI32" s="264">
        <v>0.29288530957766107</v>
      </c>
      <c r="AJ32" s="264">
        <v>1.4053183965160951</v>
      </c>
      <c r="AK32" s="264">
        <v>0.82947219289989205</v>
      </c>
      <c r="AL32" s="264">
        <v>3472.1014421877994</v>
      </c>
      <c r="AM32" s="264">
        <v>56.025759136511375</v>
      </c>
      <c r="AN32" s="264">
        <v>3447.0631832010422</v>
      </c>
      <c r="AO32" s="264">
        <v>24.690242655220764</v>
      </c>
      <c r="AP32" s="264">
        <v>3432.5442675442091</v>
      </c>
      <c r="AQ32" s="264">
        <v>56.025759136511375</v>
      </c>
      <c r="AR32" s="265">
        <v>101.15241557166839</v>
      </c>
      <c r="AT32" s="261">
        <v>133</v>
      </c>
      <c r="AU32" s="262" t="s">
        <v>264</v>
      </c>
      <c r="AV32" s="263">
        <v>107401.59039692831</v>
      </c>
      <c r="AW32" s="264">
        <v>129.69800757656577</v>
      </c>
      <c r="AX32" s="264">
        <v>86.050067473611605</v>
      </c>
      <c r="AY32" s="264">
        <v>0.76927824836148673</v>
      </c>
      <c r="AZ32" s="264">
        <v>1.2546326104276948</v>
      </c>
      <c r="BA32" s="264">
        <v>0.58469388120105181</v>
      </c>
      <c r="BB32" s="264">
        <v>2.4165588055584784</v>
      </c>
      <c r="BC32" s="264">
        <v>18.340360906312899</v>
      </c>
      <c r="BD32" s="264">
        <v>2.6905440679846016</v>
      </c>
      <c r="BE32" s="264">
        <v>0.22756426471119456</v>
      </c>
      <c r="BF32" s="264">
        <v>1.1829078244076792</v>
      </c>
      <c r="BG32" s="264">
        <v>0.89816733883442523</v>
      </c>
      <c r="BH32" s="264">
        <v>2967.8727077348799</v>
      </c>
      <c r="BI32" s="264">
        <v>57.477615305761283</v>
      </c>
      <c r="BJ32" s="264">
        <v>3007.7617413657581</v>
      </c>
      <c r="BK32" s="264">
        <v>25.906773247849411</v>
      </c>
      <c r="BL32" s="264">
        <v>3034.5309610222089</v>
      </c>
      <c r="BM32" s="264">
        <v>57.477615305761283</v>
      </c>
      <c r="BN32" s="265">
        <v>97.8033424557687</v>
      </c>
    </row>
    <row r="33" spans="2:66">
      <c r="B33" s="288">
        <v>28</v>
      </c>
      <c r="C33" s="289" t="s">
        <v>164</v>
      </c>
      <c r="D33" s="290">
        <v>219107.01335831024</v>
      </c>
      <c r="E33" s="291">
        <v>213.29627563932453</v>
      </c>
      <c r="F33" s="291">
        <v>171.50155735315261</v>
      </c>
      <c r="G33" s="291">
        <v>2.1029311861333397</v>
      </c>
      <c r="H33" s="291">
        <v>0.2086868653940272</v>
      </c>
      <c r="I33" s="291">
        <v>0.68076559653356961</v>
      </c>
      <c r="J33" s="291">
        <v>2.6962591744641431</v>
      </c>
      <c r="K33" s="291">
        <v>26.359428057295307</v>
      </c>
      <c r="L33" s="291">
        <v>2.8551683281273061</v>
      </c>
      <c r="M33" s="291">
        <v>0.28090736011496342</v>
      </c>
      <c r="N33" s="291">
        <v>0.93924046232006719</v>
      </c>
      <c r="O33" s="291">
        <v>0.94434333272133519</v>
      </c>
      <c r="P33" s="291">
        <v>3347.2967080241829</v>
      </c>
      <c r="Q33" s="291">
        <v>70.399616177783116</v>
      </c>
      <c r="R33" s="291">
        <v>3359.9646526854131</v>
      </c>
      <c r="S33" s="291">
        <v>27.931264446860627</v>
      </c>
      <c r="T33" s="291">
        <v>3367.5286360953564</v>
      </c>
      <c r="U33" s="291">
        <v>70.399616177783116</v>
      </c>
      <c r="V33" s="292">
        <v>99.399205463189986</v>
      </c>
      <c r="X33" s="261">
        <v>81</v>
      </c>
      <c r="Y33" s="262" t="s">
        <v>215</v>
      </c>
      <c r="Z33" s="263">
        <v>63103.110319653584</v>
      </c>
      <c r="AA33" s="264">
        <v>87.906173552821372</v>
      </c>
      <c r="AB33" s="264">
        <v>31.876440535986188</v>
      </c>
      <c r="AC33" s="264">
        <v>0.75254045814228865</v>
      </c>
      <c r="AD33" s="264">
        <v>0.24786396820882131</v>
      </c>
      <c r="AE33" s="264">
        <v>0.3082359756824245</v>
      </c>
      <c r="AF33" s="264">
        <v>5.6420714860429735</v>
      </c>
      <c r="AG33" s="264">
        <v>11.706841215584735</v>
      </c>
      <c r="AH33" s="264">
        <v>5.8202581275420462</v>
      </c>
      <c r="AI33" s="264">
        <v>0.27553776893162663</v>
      </c>
      <c r="AJ33" s="264">
        <v>1.4291375082895552</v>
      </c>
      <c r="AK33" s="264">
        <v>0.96938509640047132</v>
      </c>
      <c r="AL33" s="264">
        <v>1732.0202823935558</v>
      </c>
      <c r="AM33" s="264">
        <v>85.694712887535417</v>
      </c>
      <c r="AN33" s="264">
        <v>2581.2464099323975</v>
      </c>
      <c r="AO33" s="264">
        <v>54.447040899192309</v>
      </c>
      <c r="AP33" s="264">
        <v>3337.3699424327524</v>
      </c>
      <c r="AQ33" s="264">
        <v>85.694712887535417</v>
      </c>
      <c r="AR33" s="265">
        <v>51.897761179301916</v>
      </c>
      <c r="AT33" s="261">
        <v>134</v>
      </c>
      <c r="AU33" s="262" t="s">
        <v>265</v>
      </c>
      <c r="AV33" s="263">
        <v>47581.167028809527</v>
      </c>
      <c r="AW33" s="264">
        <v>63.133575523030025</v>
      </c>
      <c r="AX33" s="264">
        <v>44.00525808591739</v>
      </c>
      <c r="AY33" s="264">
        <v>0.59326688581982412</v>
      </c>
      <c r="AZ33" s="264">
        <v>0.39689768941165982</v>
      </c>
      <c r="BA33" s="264">
        <v>0.60948567774449292</v>
      </c>
      <c r="BB33" s="264">
        <v>2.3016591820949563</v>
      </c>
      <c r="BC33" s="264">
        <v>19.977543282700879</v>
      </c>
      <c r="BD33" s="264">
        <v>2.620927257257359</v>
      </c>
      <c r="BE33" s="264">
        <v>0.23779532443368509</v>
      </c>
      <c r="BF33" s="264">
        <v>1.2536445657811301</v>
      </c>
      <c r="BG33" s="264">
        <v>0.87818506817449893</v>
      </c>
      <c r="BH33" s="264">
        <v>3067.9430984220908</v>
      </c>
      <c r="BI33" s="264">
        <v>56.186969634881059</v>
      </c>
      <c r="BJ33" s="264">
        <v>3090.2700899138172</v>
      </c>
      <c r="BK33" s="264">
        <v>25.34383501010883</v>
      </c>
      <c r="BL33" s="264">
        <v>3104.8114759612386</v>
      </c>
      <c r="BM33" s="264">
        <v>56.186969634881059</v>
      </c>
      <c r="BN33" s="265">
        <v>98.812540541524072</v>
      </c>
    </row>
    <row r="34" spans="2:66">
      <c r="B34" s="288">
        <v>29</v>
      </c>
      <c r="C34" s="289" t="s">
        <v>165</v>
      </c>
      <c r="D34" s="290">
        <v>133805.52856212953</v>
      </c>
      <c r="E34" s="291">
        <v>130.28782860273841</v>
      </c>
      <c r="F34" s="291">
        <v>104.23091295916834</v>
      </c>
      <c r="G34" s="291">
        <v>0.84746498773457668</v>
      </c>
      <c r="H34" s="293" t="s">
        <v>389</v>
      </c>
      <c r="I34" s="291">
        <v>0.68182077452312284</v>
      </c>
      <c r="J34" s="291">
        <v>2.1169697227215858</v>
      </c>
      <c r="K34" s="291">
        <v>25.56092052033399</v>
      </c>
      <c r="L34" s="291">
        <v>2.4221182843589713</v>
      </c>
      <c r="M34" s="291">
        <v>0.27197625898692596</v>
      </c>
      <c r="N34" s="291">
        <v>1.1769010903666195</v>
      </c>
      <c r="O34" s="291">
        <v>0.87401583002452543</v>
      </c>
      <c r="P34" s="291">
        <v>3351.3424715104829</v>
      </c>
      <c r="Q34" s="291">
        <v>55.325247970996742</v>
      </c>
      <c r="R34" s="291">
        <v>3329.8887974338818</v>
      </c>
      <c r="S34" s="291">
        <v>23.667840101113551</v>
      </c>
      <c r="T34" s="291">
        <v>3317.00139699492</v>
      </c>
      <c r="U34" s="291">
        <v>55.325247970996742</v>
      </c>
      <c r="V34" s="292">
        <v>101.03530479506806</v>
      </c>
      <c r="X34" s="261">
        <v>82</v>
      </c>
      <c r="Y34" s="262" t="s">
        <v>216</v>
      </c>
      <c r="Z34" s="263">
        <v>52699.881902210065</v>
      </c>
      <c r="AA34" s="264">
        <v>41.507566740094298</v>
      </c>
      <c r="AB34" s="264">
        <v>35.515868020399409</v>
      </c>
      <c r="AC34" s="264">
        <v>1.2192987358969853</v>
      </c>
      <c r="AD34" s="264">
        <v>0.15530239777194235</v>
      </c>
      <c r="AE34" s="264">
        <v>0.71491168774213831</v>
      </c>
      <c r="AF34" s="264">
        <v>2.4647545914748381</v>
      </c>
      <c r="AG34" s="264">
        <v>29.46744266754764</v>
      </c>
      <c r="AH34" s="264">
        <v>3.2682219045897369</v>
      </c>
      <c r="AI34" s="264">
        <v>0.29903001705097959</v>
      </c>
      <c r="AJ34" s="264">
        <v>2.1462197514336387</v>
      </c>
      <c r="AK34" s="264">
        <v>0.75415766230972658</v>
      </c>
      <c r="AL34" s="264">
        <v>3476.9481725326832</v>
      </c>
      <c r="AM34" s="264">
        <v>66.237285598300033</v>
      </c>
      <c r="AN34" s="264">
        <v>3469.2173020826135</v>
      </c>
      <c r="AO34" s="264">
        <v>32.095776849577092</v>
      </c>
      <c r="AP34" s="264">
        <v>3464.7564859904305</v>
      </c>
      <c r="AQ34" s="264">
        <v>66.237285598300033</v>
      </c>
      <c r="AR34" s="265">
        <v>100.35187715475962</v>
      </c>
      <c r="AT34" s="261">
        <v>135</v>
      </c>
      <c r="AU34" s="262" t="s">
        <v>266</v>
      </c>
      <c r="AV34" s="263">
        <v>65345.15625</v>
      </c>
      <c r="AW34" s="264">
        <v>108.23109071812497</v>
      </c>
      <c r="AX34" s="264">
        <v>66.58763164681443</v>
      </c>
      <c r="AY34" s="264">
        <v>0.60794738618052491</v>
      </c>
      <c r="AZ34" s="264">
        <v>1.6673539173587524E-2</v>
      </c>
      <c r="BA34" s="264">
        <v>0.55125345653758162</v>
      </c>
      <c r="BB34" s="264">
        <v>2.5808845141147265</v>
      </c>
      <c r="BC34" s="264">
        <v>15.66111603422994</v>
      </c>
      <c r="BD34" s="264">
        <v>2.784686594348841</v>
      </c>
      <c r="BE34" s="264">
        <v>0.20610860182911206</v>
      </c>
      <c r="BF34" s="264">
        <v>1.0457124621754001</v>
      </c>
      <c r="BG34" s="264">
        <v>0.92681327922226353</v>
      </c>
      <c r="BH34" s="264">
        <v>2830.3837921771869</v>
      </c>
      <c r="BI34" s="264">
        <v>59.122847245161047</v>
      </c>
      <c r="BJ34" s="264">
        <v>2856.3513462399146</v>
      </c>
      <c r="BK34" s="264">
        <v>26.578156427596031</v>
      </c>
      <c r="BL34" s="264">
        <v>2874.7202209999623</v>
      </c>
      <c r="BM34" s="264">
        <v>59.122847245161047</v>
      </c>
      <c r="BN34" s="265">
        <v>98.457713258532237</v>
      </c>
    </row>
    <row r="35" spans="2:66">
      <c r="B35" s="288">
        <v>30</v>
      </c>
      <c r="C35" s="289" t="s">
        <v>166</v>
      </c>
      <c r="D35" s="290">
        <v>80190.9375</v>
      </c>
      <c r="E35" s="291">
        <v>106.86934315140807</v>
      </c>
      <c r="F35" s="291">
        <v>73.571338131439319</v>
      </c>
      <c r="G35" s="291">
        <v>0.61900343233037203</v>
      </c>
      <c r="H35" s="291">
        <v>4.313760478712074E-2</v>
      </c>
      <c r="I35" s="291">
        <v>0.60654183796572003</v>
      </c>
      <c r="J35" s="291">
        <v>2.6040818436383359</v>
      </c>
      <c r="K35" s="291">
        <v>19.052157412224833</v>
      </c>
      <c r="L35" s="291">
        <v>3.6246542748331239</v>
      </c>
      <c r="M35" s="291">
        <v>0.22788100897339106</v>
      </c>
      <c r="N35" s="291">
        <v>2.5212846653440786</v>
      </c>
      <c r="O35" s="291">
        <v>0.71843592414292412</v>
      </c>
      <c r="P35" s="291">
        <v>3056.1414482761652</v>
      </c>
      <c r="Q35" s="291">
        <v>63.378441853521245</v>
      </c>
      <c r="R35" s="291">
        <v>3044.4603234717611</v>
      </c>
      <c r="S35" s="291">
        <v>34.968705520675385</v>
      </c>
      <c r="T35" s="291">
        <v>3036.7601086419236</v>
      </c>
      <c r="U35" s="291">
        <v>63.378441853521245</v>
      </c>
      <c r="V35" s="292">
        <v>100.63822425680206</v>
      </c>
      <c r="X35" s="261">
        <v>83</v>
      </c>
      <c r="Y35" s="262" t="s">
        <v>395</v>
      </c>
      <c r="Z35" s="263">
        <v>160694.02499999999</v>
      </c>
      <c r="AA35" s="264">
        <v>192.32085549963745</v>
      </c>
      <c r="AB35" s="264">
        <v>140.32466936189047</v>
      </c>
      <c r="AC35" s="264">
        <v>0.53225151147538075</v>
      </c>
      <c r="AD35" s="264">
        <v>1.5482206371484105E-3</v>
      </c>
      <c r="AE35" s="264">
        <v>0.6346905015259261</v>
      </c>
      <c r="AF35" s="264">
        <v>4.34186706676212</v>
      </c>
      <c r="AG35" s="264">
        <v>21.405396915565671</v>
      </c>
      <c r="AH35" s="264">
        <v>5.2459227640533506</v>
      </c>
      <c r="AI35" s="264">
        <v>0.24467298586282435</v>
      </c>
      <c r="AJ35" s="264">
        <v>2.9441290768204524</v>
      </c>
      <c r="AK35" s="264">
        <v>0.82766507667896039</v>
      </c>
      <c r="AL35" s="264">
        <v>3168.112752475271</v>
      </c>
      <c r="AM35" s="264">
        <v>108.67288282380956</v>
      </c>
      <c r="AN35" s="264">
        <v>3157.132419730654</v>
      </c>
      <c r="AO35" s="264">
        <v>50.888827688605673</v>
      </c>
      <c r="AP35" s="264">
        <v>3150.1602884694571</v>
      </c>
      <c r="AQ35" s="264">
        <v>108.67288282380956</v>
      </c>
      <c r="AR35" s="265">
        <v>100.56989049324014</v>
      </c>
      <c r="AT35" s="261">
        <v>136</v>
      </c>
      <c r="AU35" s="262" t="s">
        <v>267</v>
      </c>
      <c r="AV35" s="263">
        <v>106336.70588235294</v>
      </c>
      <c r="AW35" s="264">
        <v>137.64461106894618</v>
      </c>
      <c r="AX35" s="264">
        <v>97.488581033960315</v>
      </c>
      <c r="AY35" s="264">
        <v>0.5865319130988893</v>
      </c>
      <c r="AZ35" s="264">
        <v>6.4677769828526299E-2</v>
      </c>
      <c r="BA35" s="264">
        <v>0.62050952805091242</v>
      </c>
      <c r="BB35" s="264">
        <v>2.6283000588343808</v>
      </c>
      <c r="BC35" s="264">
        <v>20.122890963258282</v>
      </c>
      <c r="BD35" s="264">
        <v>2.796653745101974</v>
      </c>
      <c r="BE35" s="264">
        <v>0.23527005550989102</v>
      </c>
      <c r="BF35" s="264">
        <v>0.95567304593364266</v>
      </c>
      <c r="BG35" s="264">
        <v>0.93980174107629666</v>
      </c>
      <c r="BH35" s="264">
        <v>3111.9460001957582</v>
      </c>
      <c r="BI35" s="264">
        <v>64.876888954825631</v>
      </c>
      <c r="BJ35" s="264">
        <v>3097.2811414941434</v>
      </c>
      <c r="BK35" s="264">
        <v>27.052389204332908</v>
      </c>
      <c r="BL35" s="264">
        <v>3087.7873485683153</v>
      </c>
      <c r="BM35" s="264">
        <v>64.876888954825631</v>
      </c>
      <c r="BN35" s="265">
        <v>100.78239363337778</v>
      </c>
    </row>
    <row r="36" spans="2:66">
      <c r="B36" s="288">
        <v>31</v>
      </c>
      <c r="C36" s="289" t="s">
        <v>167</v>
      </c>
      <c r="D36" s="290">
        <v>57022.590453805111</v>
      </c>
      <c r="E36" s="291">
        <v>43.738013082630829</v>
      </c>
      <c r="F36" s="291">
        <v>38.003010018397198</v>
      </c>
      <c r="G36" s="291">
        <v>0.50594675729941019</v>
      </c>
      <c r="H36" s="291">
        <v>2.7794156714080837E-2</v>
      </c>
      <c r="I36" s="291">
        <v>0.71863629360793657</v>
      </c>
      <c r="J36" s="291">
        <v>2.4813620812623225</v>
      </c>
      <c r="K36" s="291">
        <v>31.011701692124692</v>
      </c>
      <c r="L36" s="291">
        <v>2.9482973582848393</v>
      </c>
      <c r="M36" s="291">
        <v>0.31306980772387899</v>
      </c>
      <c r="N36" s="291">
        <v>1.5922623950036869</v>
      </c>
      <c r="O36" s="291">
        <v>0.84162544673100592</v>
      </c>
      <c r="P36" s="291">
        <v>3490.9339165061651</v>
      </c>
      <c r="Q36" s="291">
        <v>66.88573667848442</v>
      </c>
      <c r="R36" s="291">
        <v>3519.4207380157004</v>
      </c>
      <c r="S36" s="291">
        <v>29.001337716356304</v>
      </c>
      <c r="T36" s="291">
        <v>3535.6732468769565</v>
      </c>
      <c r="U36" s="291">
        <v>66.88573667848442</v>
      </c>
      <c r="V36" s="292">
        <v>98.734630514561559</v>
      </c>
      <c r="X36" s="261">
        <v>84</v>
      </c>
      <c r="Y36" s="262" t="s">
        <v>217</v>
      </c>
      <c r="Z36" s="263">
        <v>110403.33029701766</v>
      </c>
      <c r="AA36" s="264">
        <v>196.15525198164968</v>
      </c>
      <c r="AB36" s="264">
        <v>76.08521413746827</v>
      </c>
      <c r="AC36" s="264">
        <v>1.0820235785945342</v>
      </c>
      <c r="AD36" s="264">
        <v>1.7324223439046226E-2</v>
      </c>
      <c r="AE36" s="264">
        <v>0.3398712272187383</v>
      </c>
      <c r="AF36" s="264">
        <v>3.1413427904691429</v>
      </c>
      <c r="AG36" s="264">
        <v>11.013378185665584</v>
      </c>
      <c r="AH36" s="264">
        <v>3.9017715765338017</v>
      </c>
      <c r="AI36" s="264">
        <v>0.23508823126587172</v>
      </c>
      <c r="AJ36" s="264">
        <v>2.314257312447042</v>
      </c>
      <c r="AK36" s="264">
        <v>0.80510679030057486</v>
      </c>
      <c r="AL36" s="264">
        <v>1886.0500258147481</v>
      </c>
      <c r="AM36" s="264">
        <v>51.367079488675039</v>
      </c>
      <c r="AN36" s="264">
        <v>2524.2634691689373</v>
      </c>
      <c r="AO36" s="264">
        <v>36.320109985606095</v>
      </c>
      <c r="AP36" s="264">
        <v>3086.5536065747983</v>
      </c>
      <c r="AQ36" s="264">
        <v>51.367079488675039</v>
      </c>
      <c r="AR36" s="265">
        <v>61.10537078627739</v>
      </c>
      <c r="AT36" s="261">
        <v>137</v>
      </c>
      <c r="AU36" s="262" t="s">
        <v>268</v>
      </c>
      <c r="AV36" s="263">
        <v>77611.583333333328</v>
      </c>
      <c r="AW36" s="264">
        <v>92.508250868875564</v>
      </c>
      <c r="AX36" s="264">
        <v>68.458075882372754</v>
      </c>
      <c r="AY36" s="264">
        <v>0.62125627346180767</v>
      </c>
      <c r="AZ36" s="264">
        <v>1.6652657532965898E-2</v>
      </c>
      <c r="BA36" s="264">
        <v>0.64490183287306668</v>
      </c>
      <c r="BB36" s="264">
        <v>3.3099917265252525</v>
      </c>
      <c r="BC36" s="264">
        <v>21.53481483097454</v>
      </c>
      <c r="BD36" s="264">
        <v>4.8200445674803403</v>
      </c>
      <c r="BE36" s="264">
        <v>0.24225473041615031</v>
      </c>
      <c r="BF36" s="264">
        <v>3.5038242539875082</v>
      </c>
      <c r="BG36" s="264">
        <v>0.68671392560495303</v>
      </c>
      <c r="BH36" s="264">
        <v>3208.2559637172794</v>
      </c>
      <c r="BI36" s="264">
        <v>83.6563169534911</v>
      </c>
      <c r="BJ36" s="264">
        <v>3162.9805951731873</v>
      </c>
      <c r="BK36" s="264">
        <v>46.770079981876862</v>
      </c>
      <c r="BL36" s="264">
        <v>3134.381174956558</v>
      </c>
      <c r="BM36" s="264">
        <v>83.6563169534911</v>
      </c>
      <c r="BN36" s="265">
        <v>102.35691782961737</v>
      </c>
    </row>
    <row r="37" spans="2:66">
      <c r="B37" s="288">
        <v>32</v>
      </c>
      <c r="C37" s="289" t="s">
        <v>168</v>
      </c>
      <c r="D37" s="290">
        <v>90347.689015672775</v>
      </c>
      <c r="E37" s="291">
        <v>103.99265145984259</v>
      </c>
      <c r="F37" s="291">
        <v>78.470185184360204</v>
      </c>
      <c r="G37" s="291">
        <v>0.50919593473720803</v>
      </c>
      <c r="H37" s="291">
        <v>2.5410341518021153E-2</v>
      </c>
      <c r="I37" s="291">
        <v>0.65329110662410028</v>
      </c>
      <c r="J37" s="291">
        <v>2.1630624888690986</v>
      </c>
      <c r="K37" s="291">
        <v>22.595957507722574</v>
      </c>
      <c r="L37" s="291">
        <v>2.4717283500129392</v>
      </c>
      <c r="M37" s="291">
        <v>0.25092777681023765</v>
      </c>
      <c r="N37" s="291">
        <v>1.1960776335610941</v>
      </c>
      <c r="O37" s="291">
        <v>0.87512144643960377</v>
      </c>
      <c r="P37" s="291">
        <v>3241.0501943222548</v>
      </c>
      <c r="Q37" s="291">
        <v>55.099123207638414</v>
      </c>
      <c r="R37" s="291">
        <v>3209.7023966225847</v>
      </c>
      <c r="S37" s="291">
        <v>24.033874749209737</v>
      </c>
      <c r="T37" s="291">
        <v>3190.1701226462387</v>
      </c>
      <c r="U37" s="291">
        <v>55.099123207638414</v>
      </c>
      <c r="V37" s="292">
        <v>101.59490151684484</v>
      </c>
      <c r="X37" s="261">
        <v>85</v>
      </c>
      <c r="Y37" s="262" t="s">
        <v>218</v>
      </c>
      <c r="Z37" s="263">
        <v>26633.220588235294</v>
      </c>
      <c r="AA37" s="264">
        <v>36.26834590344324</v>
      </c>
      <c r="AB37" s="264">
        <v>24.7608894113764</v>
      </c>
      <c r="AC37" s="264">
        <v>0.4877232214087634</v>
      </c>
      <c r="AD37" s="264">
        <v>0.21010201905697373</v>
      </c>
      <c r="AE37" s="264">
        <v>0.60342825332277783</v>
      </c>
      <c r="AF37" s="264">
        <v>2.7371310387401908</v>
      </c>
      <c r="AG37" s="264">
        <v>18.609413014211292</v>
      </c>
      <c r="AH37" s="264">
        <v>3.4227578009325219</v>
      </c>
      <c r="AI37" s="264">
        <v>0.22373388793131277</v>
      </c>
      <c r="AJ37" s="264">
        <v>2.055087501935009</v>
      </c>
      <c r="AK37" s="264">
        <v>0.79968586675763798</v>
      </c>
      <c r="AL37" s="264">
        <v>3043.6357476475714</v>
      </c>
      <c r="AM37" s="264">
        <v>66.403336849164091</v>
      </c>
      <c r="AN37" s="264">
        <v>3021.7898225898948</v>
      </c>
      <c r="AO37" s="264">
        <v>32.981785327123418</v>
      </c>
      <c r="AP37" s="264">
        <v>3007.2917912931202</v>
      </c>
      <c r="AQ37" s="264">
        <v>66.403336849164091</v>
      </c>
      <c r="AR37" s="265">
        <v>101.2085277677303</v>
      </c>
      <c r="AT37" s="261">
        <v>138</v>
      </c>
      <c r="AU37" s="262" t="s">
        <v>269</v>
      </c>
      <c r="AV37" s="263">
        <v>139565.33654398748</v>
      </c>
      <c r="AW37" s="264">
        <v>140.87041812089217</v>
      </c>
      <c r="AX37" s="264">
        <v>111.56678575786654</v>
      </c>
      <c r="AY37" s="264">
        <v>0.68790351995008037</v>
      </c>
      <c r="AZ37" s="264">
        <v>0.17611810096322852</v>
      </c>
      <c r="BA37" s="264">
        <v>0.67570403618767494</v>
      </c>
      <c r="BB37" s="264">
        <v>2.8631743252917357</v>
      </c>
      <c r="BC37" s="264">
        <v>25.197432379647974</v>
      </c>
      <c r="BD37" s="264">
        <v>3.0128948559067532</v>
      </c>
      <c r="BE37" s="264">
        <v>0.27053565511658084</v>
      </c>
      <c r="BF37" s="264">
        <v>0.93795959174134469</v>
      </c>
      <c r="BG37" s="264">
        <v>0.95030675221822236</v>
      </c>
      <c r="BH37" s="264">
        <v>3327.8542922115776</v>
      </c>
      <c r="BI37" s="264">
        <v>74.426088299653188</v>
      </c>
      <c r="BJ37" s="264">
        <v>3315.897248502682</v>
      </c>
      <c r="BK37" s="264">
        <v>29.424659574955523</v>
      </c>
      <c r="BL37" s="264">
        <v>3308.6774669360689</v>
      </c>
      <c r="BM37" s="264">
        <v>74.426088299653188</v>
      </c>
      <c r="BN37" s="265">
        <v>100.57959186010557</v>
      </c>
    </row>
    <row r="38" spans="2:66">
      <c r="B38" s="288">
        <v>33</v>
      </c>
      <c r="C38" s="289" t="s">
        <v>169</v>
      </c>
      <c r="D38" s="290">
        <v>543437.91686925536</v>
      </c>
      <c r="E38" s="291">
        <v>238.94492321079684</v>
      </c>
      <c r="F38" s="291">
        <v>188.32022592716658</v>
      </c>
      <c r="G38" s="291">
        <v>0.49544039654401417</v>
      </c>
      <c r="H38" s="293" t="s">
        <v>389</v>
      </c>
      <c r="I38" s="291">
        <v>0.67170153936424337</v>
      </c>
      <c r="J38" s="291">
        <v>2.0990365107940283</v>
      </c>
      <c r="K38" s="291">
        <v>25.181658919451067</v>
      </c>
      <c r="L38" s="291">
        <v>2.1990774741195604</v>
      </c>
      <c r="M38" s="291">
        <v>0.27197734451461908</v>
      </c>
      <c r="N38" s="291">
        <v>0.65573429339458578</v>
      </c>
      <c r="O38" s="291">
        <v>0.95450775859291392</v>
      </c>
      <c r="P38" s="291">
        <v>3312.4383146729442</v>
      </c>
      <c r="Q38" s="291">
        <v>54.369557637929127</v>
      </c>
      <c r="R38" s="291">
        <v>3315.2857027785362</v>
      </c>
      <c r="S38" s="291">
        <v>21.47620877068352</v>
      </c>
      <c r="T38" s="291">
        <v>3317.0076506272098</v>
      </c>
      <c r="U38" s="291">
        <v>54.369557637929127</v>
      </c>
      <c r="V38" s="292">
        <v>99.862245239217302</v>
      </c>
      <c r="X38" s="261">
        <v>86</v>
      </c>
      <c r="Y38" s="262" t="s">
        <v>219</v>
      </c>
      <c r="Z38" s="263">
        <v>136427.24942556387</v>
      </c>
      <c r="AA38" s="264">
        <v>77.957532778318864</v>
      </c>
      <c r="AB38" s="264">
        <v>55.54653791609978</v>
      </c>
      <c r="AC38" s="264">
        <v>0.7275026151622993</v>
      </c>
      <c r="AD38" s="264">
        <v>0.11363271647639733</v>
      </c>
      <c r="AE38" s="264">
        <v>0.62111597587825107</v>
      </c>
      <c r="AF38" s="264">
        <v>2.3365014543023128</v>
      </c>
      <c r="AG38" s="264">
        <v>20.708187607852064</v>
      </c>
      <c r="AH38" s="264">
        <v>2.8836227224128828</v>
      </c>
      <c r="AI38" s="264">
        <v>0.24187675105912601</v>
      </c>
      <c r="AJ38" s="264">
        <v>1.6899825322348934</v>
      </c>
      <c r="AK38" s="264">
        <v>0.81026600190861164</v>
      </c>
      <c r="AL38" s="264">
        <v>3114.3580085636199</v>
      </c>
      <c r="AM38" s="264">
        <v>57.708910526173383</v>
      </c>
      <c r="AN38" s="264">
        <v>3125.0337599642944</v>
      </c>
      <c r="AO38" s="264">
        <v>27.93102505760784</v>
      </c>
      <c r="AP38" s="264">
        <v>3131.8987936356043</v>
      </c>
      <c r="AQ38" s="264">
        <v>57.708910526173383</v>
      </c>
      <c r="AR38" s="265">
        <v>99.439931293194107</v>
      </c>
      <c r="AT38" s="261">
        <v>139</v>
      </c>
      <c r="AU38" s="262" t="s">
        <v>270</v>
      </c>
      <c r="AV38" s="263">
        <v>58004.059671722614</v>
      </c>
      <c r="AW38" s="264">
        <v>292.96820591320807</v>
      </c>
      <c r="AX38" s="264">
        <v>75.371542561507653</v>
      </c>
      <c r="AY38" s="264">
        <v>0.60895974239005723</v>
      </c>
      <c r="AZ38" s="266" t="s">
        <v>389</v>
      </c>
      <c r="BA38" s="264">
        <v>0.23643861012587722</v>
      </c>
      <c r="BB38" s="264">
        <v>7.0374264931450492</v>
      </c>
      <c r="BC38" s="264">
        <v>5.668891533350922</v>
      </c>
      <c r="BD38" s="264">
        <v>7.2751966105093659</v>
      </c>
      <c r="BE38" s="264">
        <v>0.17394201038331267</v>
      </c>
      <c r="BF38" s="264">
        <v>1.8447531203787511</v>
      </c>
      <c r="BG38" s="264">
        <v>0.96731770561075336</v>
      </c>
      <c r="BH38" s="264">
        <v>1368.1557366514835</v>
      </c>
      <c r="BI38" s="264">
        <v>86.751684526387422</v>
      </c>
      <c r="BJ38" s="264">
        <v>1926.6422899051113</v>
      </c>
      <c r="BK38" s="264">
        <v>62.794143170422693</v>
      </c>
      <c r="BL38" s="264">
        <v>2595.4554077068287</v>
      </c>
      <c r="BM38" s="264">
        <v>86.751684526387422</v>
      </c>
      <c r="BN38" s="265">
        <v>52.713513497051167</v>
      </c>
    </row>
    <row r="39" spans="2:66">
      <c r="B39" s="288">
        <v>34</v>
      </c>
      <c r="C39" s="289" t="s">
        <v>170</v>
      </c>
      <c r="D39" s="290">
        <v>170165.3125</v>
      </c>
      <c r="E39" s="291">
        <v>98.168009411871054</v>
      </c>
      <c r="F39" s="291">
        <v>66.624640435486114</v>
      </c>
      <c r="G39" s="291">
        <v>0.89359855417852385</v>
      </c>
      <c r="H39" s="293" t="s">
        <v>389</v>
      </c>
      <c r="I39" s="291">
        <v>0.5925775331177614</v>
      </c>
      <c r="J39" s="291">
        <v>2.1698486288927317</v>
      </c>
      <c r="K39" s="291">
        <v>19.581533473142105</v>
      </c>
      <c r="L39" s="291">
        <v>2.3696129712817235</v>
      </c>
      <c r="M39" s="291">
        <v>0.23973213505379481</v>
      </c>
      <c r="N39" s="291">
        <v>0.95227231470778928</v>
      </c>
      <c r="O39" s="291">
        <v>0.91569748106124715</v>
      </c>
      <c r="P39" s="291">
        <v>2999.8632953760707</v>
      </c>
      <c r="Q39" s="291">
        <v>52.04658519441805</v>
      </c>
      <c r="R39" s="291">
        <v>3070.9186580862734</v>
      </c>
      <c r="S39" s="291">
        <v>22.891607923700828</v>
      </c>
      <c r="T39" s="291">
        <v>3117.7305367104855</v>
      </c>
      <c r="U39" s="291">
        <v>52.04658519441805</v>
      </c>
      <c r="V39" s="292">
        <v>96.219453864066892</v>
      </c>
      <c r="X39" s="261">
        <v>87</v>
      </c>
      <c r="Y39" s="262" t="s">
        <v>220</v>
      </c>
      <c r="Z39" s="263">
        <v>194207.11764705883</v>
      </c>
      <c r="AA39" s="264">
        <v>77.368702889027603</v>
      </c>
      <c r="AB39" s="264">
        <v>65.005345105469686</v>
      </c>
      <c r="AC39" s="264">
        <v>0.50131415111872668</v>
      </c>
      <c r="AD39" s="266" t="s">
        <v>389</v>
      </c>
      <c r="AE39" s="264">
        <v>0.70337963160546702</v>
      </c>
      <c r="AF39" s="264">
        <v>2.1850572427173418</v>
      </c>
      <c r="AG39" s="264">
        <v>28.731523815980797</v>
      </c>
      <c r="AH39" s="264">
        <v>2.3737108837402126</v>
      </c>
      <c r="AI39" s="264">
        <v>0.2963422729892019</v>
      </c>
      <c r="AJ39" s="264">
        <v>0.92737705688421512</v>
      </c>
      <c r="AK39" s="264">
        <v>0.92052374941062209</v>
      </c>
      <c r="AL39" s="264">
        <v>3433.4523523596481</v>
      </c>
      <c r="AM39" s="264">
        <v>58.164682585610016</v>
      </c>
      <c r="AN39" s="264">
        <v>3444.390405502355</v>
      </c>
      <c r="AO39" s="264">
        <v>23.291594651420318</v>
      </c>
      <c r="AP39" s="264">
        <v>3450.7581829162577</v>
      </c>
      <c r="AQ39" s="264">
        <v>58.164682585610016</v>
      </c>
      <c r="AR39" s="265">
        <v>99.498491935995801</v>
      </c>
      <c r="AT39" s="261">
        <v>140</v>
      </c>
      <c r="AU39" s="262" t="s">
        <v>271</v>
      </c>
      <c r="AV39" s="263">
        <v>153233.44444444444</v>
      </c>
      <c r="AW39" s="264">
        <v>203.91511526190473</v>
      </c>
      <c r="AX39" s="264">
        <v>141.5965097567798</v>
      </c>
      <c r="AY39" s="264">
        <v>0.34011424820860925</v>
      </c>
      <c r="AZ39" s="264">
        <v>1.1842426840005964E-2</v>
      </c>
      <c r="BA39" s="264">
        <v>0.60903799035431117</v>
      </c>
      <c r="BB39" s="264">
        <v>2.2183918867329986</v>
      </c>
      <c r="BC39" s="264">
        <v>19.627273902016363</v>
      </c>
      <c r="BD39" s="264">
        <v>2.4562508171314437</v>
      </c>
      <c r="BE39" s="264">
        <v>0.23379775412406273</v>
      </c>
      <c r="BF39" s="264">
        <v>1.0544693042170987</v>
      </c>
      <c r="BG39" s="264">
        <v>0.90316179083200021</v>
      </c>
      <c r="BH39" s="264">
        <v>3066.1497430471177</v>
      </c>
      <c r="BI39" s="264">
        <v>54.129567780210792</v>
      </c>
      <c r="BJ39" s="264">
        <v>3073.1727429947864</v>
      </c>
      <c r="BK39" s="264">
        <v>23.731258534064043</v>
      </c>
      <c r="BL39" s="264">
        <v>3077.7661030786426</v>
      </c>
      <c r="BM39" s="264">
        <v>54.129567780210792</v>
      </c>
      <c r="BN39" s="265">
        <v>99.622571708100054</v>
      </c>
    </row>
    <row r="40" spans="2:66">
      <c r="B40" s="288">
        <v>35</v>
      </c>
      <c r="C40" s="289" t="s">
        <v>171</v>
      </c>
      <c r="D40" s="290">
        <v>100120.325</v>
      </c>
      <c r="E40" s="291">
        <v>49.479274838412849</v>
      </c>
      <c r="F40" s="291">
        <v>36.160927647467943</v>
      </c>
      <c r="G40" s="291">
        <v>0.79458498690270107</v>
      </c>
      <c r="H40" s="293" t="s">
        <v>389</v>
      </c>
      <c r="I40" s="291">
        <v>0.62655260402636281</v>
      </c>
      <c r="J40" s="291">
        <v>2.2005614913372491</v>
      </c>
      <c r="K40" s="291">
        <v>22.802969488112922</v>
      </c>
      <c r="L40" s="291">
        <v>2.4617878105659088</v>
      </c>
      <c r="M40" s="291">
        <v>0.26403323838468518</v>
      </c>
      <c r="N40" s="291">
        <v>1.1035979100625704</v>
      </c>
      <c r="O40" s="291">
        <v>0.89388755679612786</v>
      </c>
      <c r="P40" s="291">
        <v>3135.9407462549179</v>
      </c>
      <c r="Q40" s="291">
        <v>54.64383109862483</v>
      </c>
      <c r="R40" s="291">
        <v>3218.5717025969479</v>
      </c>
      <c r="S40" s="291">
        <v>23.946430948163282</v>
      </c>
      <c r="T40" s="291">
        <v>3270.4774326742918</v>
      </c>
      <c r="U40" s="291">
        <v>54.64383109862483</v>
      </c>
      <c r="V40" s="292">
        <v>95.886328855987173</v>
      </c>
      <c r="X40" s="261">
        <v>88</v>
      </c>
      <c r="Y40" s="262" t="s">
        <v>221</v>
      </c>
      <c r="Z40" s="263">
        <v>417786.79608040833</v>
      </c>
      <c r="AA40" s="264">
        <v>159.19839593137849</v>
      </c>
      <c r="AB40" s="264">
        <v>128.84733755245415</v>
      </c>
      <c r="AC40" s="264">
        <v>0.80220240925104203</v>
      </c>
      <c r="AD40" s="264">
        <v>1.1927622744691528</v>
      </c>
      <c r="AE40" s="264">
        <v>0.68238891823103542</v>
      </c>
      <c r="AF40" s="264">
        <v>2.1298908035642992</v>
      </c>
      <c r="AG40" s="264">
        <v>26.958163570729972</v>
      </c>
      <c r="AH40" s="264">
        <v>2.3098848676525763</v>
      </c>
      <c r="AI40" s="264">
        <v>0.28660454568968552</v>
      </c>
      <c r="AJ40" s="264">
        <v>0.89394254105204296</v>
      </c>
      <c r="AK40" s="264">
        <v>0.92207660796912516</v>
      </c>
      <c r="AL40" s="264">
        <v>3353.5197969601249</v>
      </c>
      <c r="AM40" s="264">
        <v>55.690499122819176</v>
      </c>
      <c r="AN40" s="264">
        <v>3381.9457121586925</v>
      </c>
      <c r="AO40" s="264">
        <v>22.615276774808351</v>
      </c>
      <c r="AP40" s="264">
        <v>3398.830759610717</v>
      </c>
      <c r="AQ40" s="264">
        <v>55.690499122819176</v>
      </c>
      <c r="AR40" s="265">
        <v>98.66686617088925</v>
      </c>
      <c r="AT40" s="261">
        <v>141</v>
      </c>
      <c r="AU40" s="262" t="s">
        <v>272</v>
      </c>
      <c r="AV40" s="263">
        <v>44623.069444444445</v>
      </c>
      <c r="AW40" s="264">
        <v>56.879304477040321</v>
      </c>
      <c r="AX40" s="264">
        <v>40.614936163941948</v>
      </c>
      <c r="AY40" s="264">
        <v>0.62810791747475492</v>
      </c>
      <c r="AZ40" s="264">
        <v>1.7673756068482354E-2</v>
      </c>
      <c r="BA40" s="264">
        <v>0.62464497638878913</v>
      </c>
      <c r="BB40" s="264">
        <v>2.3934585709588667</v>
      </c>
      <c r="BC40" s="264">
        <v>20.426866892520824</v>
      </c>
      <c r="BD40" s="264">
        <v>2.9214931242690931</v>
      </c>
      <c r="BE40" s="264">
        <v>0.23724291026605859</v>
      </c>
      <c r="BF40" s="264">
        <v>1.675254650569616</v>
      </c>
      <c r="BG40" s="264">
        <v>0.81925866984803142</v>
      </c>
      <c r="BH40" s="264">
        <v>3128.3759280830973</v>
      </c>
      <c r="BI40" s="264">
        <v>59.322425504462473</v>
      </c>
      <c r="BJ40" s="264">
        <v>3111.7892032912373</v>
      </c>
      <c r="BK40" s="264">
        <v>28.279899809416435</v>
      </c>
      <c r="BL40" s="264">
        <v>3101.1049028355446</v>
      </c>
      <c r="BM40" s="264">
        <v>59.322425504462473</v>
      </c>
      <c r="BN40" s="265">
        <v>100.87939705692048</v>
      </c>
    </row>
    <row r="41" spans="2:66">
      <c r="B41" s="288">
        <v>36</v>
      </c>
      <c r="C41" s="289" t="s">
        <v>172</v>
      </c>
      <c r="D41" s="290">
        <v>237184.4621166641</v>
      </c>
      <c r="E41" s="291">
        <v>106.12815218814292</v>
      </c>
      <c r="F41" s="291">
        <v>84.502681603098466</v>
      </c>
      <c r="G41" s="291">
        <v>0.50444088225159933</v>
      </c>
      <c r="H41" s="291">
        <v>1.6702838643101958E-2</v>
      </c>
      <c r="I41" s="291">
        <v>0.68020308562834386</v>
      </c>
      <c r="J41" s="291">
        <v>2.1281676047350047</v>
      </c>
      <c r="K41" s="291">
        <v>25.203113602993859</v>
      </c>
      <c r="L41" s="291">
        <v>2.2619519352246167</v>
      </c>
      <c r="M41" s="291">
        <v>0.26880685199760956</v>
      </c>
      <c r="N41" s="291">
        <v>0.76637406233696437</v>
      </c>
      <c r="O41" s="291">
        <v>0.94085447687626178</v>
      </c>
      <c r="P41" s="291">
        <v>3345.1388906484108</v>
      </c>
      <c r="Q41" s="291">
        <v>55.539357744572406</v>
      </c>
      <c r="R41" s="291">
        <v>3316.1174224654378</v>
      </c>
      <c r="S41" s="291">
        <v>22.090959543052278</v>
      </c>
      <c r="T41" s="291">
        <v>3298.622483234305</v>
      </c>
      <c r="U41" s="291">
        <v>55.539357744572406</v>
      </c>
      <c r="V41" s="292">
        <v>101.41017675258482</v>
      </c>
      <c r="X41" s="261">
        <v>89</v>
      </c>
      <c r="Y41" s="262" t="s">
        <v>222</v>
      </c>
      <c r="Z41" s="263">
        <v>170098.0588235294</v>
      </c>
      <c r="AA41" s="264">
        <v>78.405908886975368</v>
      </c>
      <c r="AB41" s="264">
        <v>60.453804396236386</v>
      </c>
      <c r="AC41" s="264">
        <v>1.0171769757084943</v>
      </c>
      <c r="AD41" s="266" t="s">
        <v>389</v>
      </c>
      <c r="AE41" s="264">
        <v>0.65619949140581324</v>
      </c>
      <c r="AF41" s="264">
        <v>2.3668756861531088</v>
      </c>
      <c r="AG41" s="264">
        <v>24.773792057152786</v>
      </c>
      <c r="AH41" s="264">
        <v>2.7229854947483449</v>
      </c>
      <c r="AI41" s="264">
        <v>0.27389325297112371</v>
      </c>
      <c r="AJ41" s="264">
        <v>1.3463095821196323</v>
      </c>
      <c r="AK41" s="264">
        <v>0.86922082057284433</v>
      </c>
      <c r="AL41" s="264">
        <v>3252.3804321186767</v>
      </c>
      <c r="AM41" s="264">
        <v>60.452866178673645</v>
      </c>
      <c r="AN41" s="264">
        <v>3299.3432135887711</v>
      </c>
      <c r="AO41" s="264">
        <v>26.575987220537115</v>
      </c>
      <c r="AP41" s="264">
        <v>3328.001687404289</v>
      </c>
      <c r="AQ41" s="264">
        <v>60.452866178673645</v>
      </c>
      <c r="AR41" s="265">
        <v>97.7277278562742</v>
      </c>
      <c r="AT41" s="261">
        <v>142</v>
      </c>
      <c r="AU41" s="262" t="s">
        <v>273</v>
      </c>
      <c r="AV41" s="263">
        <v>70342.986842105267</v>
      </c>
      <c r="AW41" s="264">
        <v>57.680977549383343</v>
      </c>
      <c r="AX41" s="264">
        <v>33.741692528465862</v>
      </c>
      <c r="AY41" s="264">
        <v>0.61331368341905135</v>
      </c>
      <c r="AZ41" s="266" t="s">
        <v>389</v>
      </c>
      <c r="BA41" s="264">
        <v>0.52877423329501361</v>
      </c>
      <c r="BB41" s="264">
        <v>2.2673268867511851</v>
      </c>
      <c r="BC41" s="264">
        <v>14.201823510976997</v>
      </c>
      <c r="BD41" s="264">
        <v>2.5517119286508789</v>
      </c>
      <c r="BE41" s="264">
        <v>0.19484917110739772</v>
      </c>
      <c r="BF41" s="264">
        <v>1.1706675682850221</v>
      </c>
      <c r="BG41" s="264">
        <v>0.88855127465346306</v>
      </c>
      <c r="BH41" s="264">
        <v>2736.2853157083573</v>
      </c>
      <c r="BI41" s="264">
        <v>50.554436446155428</v>
      </c>
      <c r="BJ41" s="264">
        <v>2763.2790663391384</v>
      </c>
      <c r="BK41" s="264">
        <v>24.205272692781328</v>
      </c>
      <c r="BL41" s="264">
        <v>2783.0550727174586</v>
      </c>
      <c r="BM41" s="264">
        <v>50.554436446155428</v>
      </c>
      <c r="BN41" s="265">
        <v>98.319481440824163</v>
      </c>
    </row>
    <row r="42" spans="2:66">
      <c r="B42" s="288">
        <v>37</v>
      </c>
      <c r="C42" s="289" t="s">
        <v>173</v>
      </c>
      <c r="D42" s="290">
        <v>179347.72257058095</v>
      </c>
      <c r="E42" s="291">
        <v>98.937599072831276</v>
      </c>
      <c r="F42" s="291">
        <v>72.174368550905641</v>
      </c>
      <c r="G42" s="291">
        <v>0.91891814337359334</v>
      </c>
      <c r="H42" s="293" t="s">
        <v>389</v>
      </c>
      <c r="I42" s="291">
        <v>0.63460066624599087</v>
      </c>
      <c r="J42" s="291">
        <v>2.0664318599684046</v>
      </c>
      <c r="K42" s="291">
        <v>21.395830943884786</v>
      </c>
      <c r="L42" s="291">
        <v>2.2415678765314979</v>
      </c>
      <c r="M42" s="291">
        <v>0.24459826354619948</v>
      </c>
      <c r="N42" s="291">
        <v>0.86861148576647851</v>
      </c>
      <c r="O42" s="291">
        <v>0.92186896573745924</v>
      </c>
      <c r="P42" s="291">
        <v>3167.7584766441773</v>
      </c>
      <c r="Q42" s="291">
        <v>51.716383433542966</v>
      </c>
      <c r="R42" s="291">
        <v>3156.6988099326909</v>
      </c>
      <c r="S42" s="291">
        <v>21.744217430994269</v>
      </c>
      <c r="T42" s="291">
        <v>3149.6753656388983</v>
      </c>
      <c r="U42" s="291">
        <v>51.716383433542966</v>
      </c>
      <c r="V42" s="292">
        <v>100.5741261846397</v>
      </c>
      <c r="X42" s="261">
        <v>90</v>
      </c>
      <c r="Y42" s="262" t="s">
        <v>223</v>
      </c>
      <c r="Z42" s="263">
        <v>329201.87592574465</v>
      </c>
      <c r="AA42" s="264">
        <v>240.12243039621865</v>
      </c>
      <c r="AB42" s="264">
        <v>49.83104306966343</v>
      </c>
      <c r="AC42" s="264">
        <v>0.7693507607441874</v>
      </c>
      <c r="AD42" s="264">
        <v>5.0297115530659626</v>
      </c>
      <c r="AE42" s="264">
        <v>0.19530826525781234</v>
      </c>
      <c r="AF42" s="264">
        <v>6.2138057643691136</v>
      </c>
      <c r="AG42" s="264">
        <v>3.8914482191378474</v>
      </c>
      <c r="AH42" s="264">
        <v>9.1166735187978745</v>
      </c>
      <c r="AI42" s="264">
        <v>0.14454909232290059</v>
      </c>
      <c r="AJ42" s="264">
        <v>6.671008467319135</v>
      </c>
      <c r="AK42" s="264">
        <v>0.68158695729936225</v>
      </c>
      <c r="AL42" s="264">
        <v>1150.0668149923795</v>
      </c>
      <c r="AM42" s="264">
        <v>65.451044131530736</v>
      </c>
      <c r="AN42" s="264">
        <v>1611.9088378668382</v>
      </c>
      <c r="AO42" s="264">
        <v>73.644464509883804</v>
      </c>
      <c r="AP42" s="264">
        <v>2281.918707919499</v>
      </c>
      <c r="AQ42" s="264">
        <v>65.451044131530736</v>
      </c>
      <c r="AR42" s="265">
        <v>50.399114175321948</v>
      </c>
      <c r="AT42" s="261">
        <v>143</v>
      </c>
      <c r="AU42" s="262" t="s">
        <v>274</v>
      </c>
      <c r="AV42" s="263">
        <v>167635.58333333334</v>
      </c>
      <c r="AW42" s="264">
        <v>71.847337207800237</v>
      </c>
      <c r="AX42" s="264">
        <v>57.610834760760504</v>
      </c>
      <c r="AY42" s="264">
        <v>0.73620089383921616</v>
      </c>
      <c r="AZ42" s="264">
        <v>5.3810213197973515E-3</v>
      </c>
      <c r="BA42" s="264">
        <v>0.6741901302969735</v>
      </c>
      <c r="BB42" s="264">
        <v>2.482415574167089</v>
      </c>
      <c r="BC42" s="264">
        <v>26.986870751708256</v>
      </c>
      <c r="BD42" s="264">
        <v>2.7243189740691194</v>
      </c>
      <c r="BE42" s="264">
        <v>0.29039883797129257</v>
      </c>
      <c r="BF42" s="264">
        <v>1.1222864115749163</v>
      </c>
      <c r="BG42" s="264">
        <v>0.91120591890871105</v>
      </c>
      <c r="BH42" s="264">
        <v>3322.0276812301063</v>
      </c>
      <c r="BI42" s="264">
        <v>64.442192198264109</v>
      </c>
      <c r="BJ42" s="264">
        <v>3382.9877630925598</v>
      </c>
      <c r="BK42" s="264">
        <v>26.673871388219677</v>
      </c>
      <c r="BL42" s="264">
        <v>3419.2948542269783</v>
      </c>
      <c r="BM42" s="264">
        <v>64.442192198264109</v>
      </c>
      <c r="BN42" s="265">
        <v>97.155344094510326</v>
      </c>
    </row>
    <row r="43" spans="2:66">
      <c r="B43" s="288">
        <v>38</v>
      </c>
      <c r="C43" s="289" t="s">
        <v>174</v>
      </c>
      <c r="D43" s="290">
        <v>77406.682097828772</v>
      </c>
      <c r="E43" s="291">
        <v>52.447667013111264</v>
      </c>
      <c r="F43" s="291">
        <v>31.350138803062805</v>
      </c>
      <c r="G43" s="291">
        <v>0.64892851773907512</v>
      </c>
      <c r="H43" s="293" t="s">
        <v>389</v>
      </c>
      <c r="I43" s="291">
        <v>0.52533962161433267</v>
      </c>
      <c r="J43" s="291">
        <v>2.0864734532423856</v>
      </c>
      <c r="K43" s="291">
        <v>16.736516305348552</v>
      </c>
      <c r="L43" s="291">
        <v>2.5551535657427022</v>
      </c>
      <c r="M43" s="291">
        <v>0.2311264472336638</v>
      </c>
      <c r="N43" s="291">
        <v>1.4749367015036408</v>
      </c>
      <c r="O43" s="291">
        <v>0.81657458135433592</v>
      </c>
      <c r="P43" s="291">
        <v>2721.7862237726567</v>
      </c>
      <c r="Q43" s="291">
        <v>46.3238529588021</v>
      </c>
      <c r="R43" s="291">
        <v>2919.8614839580018</v>
      </c>
      <c r="S43" s="291">
        <v>24.481817702446438</v>
      </c>
      <c r="T43" s="291">
        <v>3059.3999997777382</v>
      </c>
      <c r="U43" s="291">
        <v>46.3238529588021</v>
      </c>
      <c r="V43" s="292">
        <v>88.964706281309773</v>
      </c>
      <c r="X43" s="261">
        <v>91</v>
      </c>
      <c r="Y43" s="262" t="s">
        <v>224</v>
      </c>
      <c r="Z43" s="263">
        <v>137586.99933264861</v>
      </c>
      <c r="AA43" s="264">
        <v>80.264772371970096</v>
      </c>
      <c r="AB43" s="264">
        <v>55.182676473576862</v>
      </c>
      <c r="AC43" s="264">
        <v>0.79694739428718553</v>
      </c>
      <c r="AD43" s="264">
        <v>8.9505518450555557E-2</v>
      </c>
      <c r="AE43" s="264">
        <v>0.60031594167144586</v>
      </c>
      <c r="AF43" s="264">
        <v>2.0754721424971847</v>
      </c>
      <c r="AG43" s="264">
        <v>19.831774002432887</v>
      </c>
      <c r="AH43" s="264">
        <v>2.2750400477862045</v>
      </c>
      <c r="AI43" s="264">
        <v>0.23966599792059556</v>
      </c>
      <c r="AJ43" s="264">
        <v>0.93178463431696568</v>
      </c>
      <c r="AK43" s="264">
        <v>0.91227938801199771</v>
      </c>
      <c r="AL43" s="264">
        <v>3031.1108673458798</v>
      </c>
      <c r="AM43" s="264">
        <v>50.189082782992493</v>
      </c>
      <c r="AN43" s="264">
        <v>3083.189741980791</v>
      </c>
      <c r="AO43" s="264">
        <v>21.991470288347685</v>
      </c>
      <c r="AP43" s="264">
        <v>3117.291332264062</v>
      </c>
      <c r="AQ43" s="264">
        <v>50.189082782992493</v>
      </c>
      <c r="AR43" s="265">
        <v>97.235405493666519</v>
      </c>
      <c r="AT43" s="261">
        <v>144</v>
      </c>
      <c r="AU43" s="262" t="s">
        <v>275</v>
      </c>
      <c r="AV43" s="263">
        <v>84494.425000000003</v>
      </c>
      <c r="AW43" s="264">
        <v>39.148135357271165</v>
      </c>
      <c r="AX43" s="264">
        <v>30.121383126814091</v>
      </c>
      <c r="AY43" s="264">
        <v>1.1275259879206643</v>
      </c>
      <c r="AZ43" s="264">
        <v>2.0598058743299626E-2</v>
      </c>
      <c r="BA43" s="264">
        <v>0.65286433665683963</v>
      </c>
      <c r="BB43" s="264">
        <v>2.2762742672856269</v>
      </c>
      <c r="BC43" s="264">
        <v>25.013003492777006</v>
      </c>
      <c r="BD43" s="264">
        <v>2.4532070149966825</v>
      </c>
      <c r="BE43" s="264">
        <v>0.27795061148433414</v>
      </c>
      <c r="BF43" s="264">
        <v>0.91476779486502213</v>
      </c>
      <c r="BG43" s="264">
        <v>0.92787695998362585</v>
      </c>
      <c r="BH43" s="264">
        <v>3239.3859434835235</v>
      </c>
      <c r="BI43" s="264">
        <v>57.960020537503645</v>
      </c>
      <c r="BJ43" s="264">
        <v>3308.7237115637568</v>
      </c>
      <c r="BK43" s="264">
        <v>23.951871505093646</v>
      </c>
      <c r="BL43" s="264">
        <v>3351.0024417449572</v>
      </c>
      <c r="BM43" s="264">
        <v>57.960020537503645</v>
      </c>
      <c r="BN43" s="265">
        <v>96.669160939097623</v>
      </c>
    </row>
    <row r="44" spans="2:66">
      <c r="B44" s="288">
        <v>39</v>
      </c>
      <c r="C44" s="289" t="s">
        <v>175</v>
      </c>
      <c r="D44" s="290">
        <v>157730.53984167954</v>
      </c>
      <c r="E44" s="291">
        <v>74.902714358108796</v>
      </c>
      <c r="F44" s="291">
        <v>57.871893752472189</v>
      </c>
      <c r="G44" s="291">
        <v>0.76919599227383706</v>
      </c>
      <c r="H44" s="293" t="s">
        <v>389</v>
      </c>
      <c r="I44" s="291">
        <v>0.65870720136176741</v>
      </c>
      <c r="J44" s="291">
        <v>2.0553992743911058</v>
      </c>
      <c r="K44" s="291">
        <v>24.653581829933987</v>
      </c>
      <c r="L44" s="291">
        <v>2.2079979716823308</v>
      </c>
      <c r="M44" s="291">
        <v>0.27152657993751839</v>
      </c>
      <c r="N44" s="291">
        <v>0.80659089121177263</v>
      </c>
      <c r="O44" s="291">
        <v>0.93088820766671443</v>
      </c>
      <c r="P44" s="291">
        <v>3262.1337926846049</v>
      </c>
      <c r="Q44" s="291">
        <v>52.618333062965256</v>
      </c>
      <c r="R44" s="291">
        <v>3294.5963388944774</v>
      </c>
      <c r="S44" s="291">
        <v>21.545699328950469</v>
      </c>
      <c r="T44" s="291">
        <v>3314.4084268524657</v>
      </c>
      <c r="U44" s="291">
        <v>52.618333062965256</v>
      </c>
      <c r="V44" s="292">
        <v>98.42280650313505</v>
      </c>
      <c r="X44" s="261">
        <v>92</v>
      </c>
      <c r="Y44" s="262" t="s">
        <v>225</v>
      </c>
      <c r="Z44" s="263">
        <v>173576.12605234818</v>
      </c>
      <c r="AA44" s="264">
        <v>171.94545635539603</v>
      </c>
      <c r="AB44" s="264">
        <v>141.94468763211046</v>
      </c>
      <c r="AC44" s="264">
        <v>0.43739200283785179</v>
      </c>
      <c r="AD44" s="264">
        <v>0.16667337676811081</v>
      </c>
      <c r="AE44" s="264">
        <v>0.69725054350215321</v>
      </c>
      <c r="AF44" s="264">
        <v>2.1755913619624057</v>
      </c>
      <c r="AG44" s="264">
        <v>27.314479747988457</v>
      </c>
      <c r="AH44" s="264">
        <v>2.3080242475333539</v>
      </c>
      <c r="AI44" s="264">
        <v>0.28420309761540891</v>
      </c>
      <c r="AJ44" s="264">
        <v>0.77057001820500981</v>
      </c>
      <c r="AK44" s="264">
        <v>0.94262066972975578</v>
      </c>
      <c r="AL44" s="264">
        <v>3410.2150809007471</v>
      </c>
      <c r="AM44" s="264">
        <v>57.615380762796029</v>
      </c>
      <c r="AN44" s="264">
        <v>3394.8046155987076</v>
      </c>
      <c r="AO44" s="264">
        <v>22.607608541016575</v>
      </c>
      <c r="AP44" s="264">
        <v>3385.7219404858065</v>
      </c>
      <c r="AQ44" s="264">
        <v>57.615380762796029</v>
      </c>
      <c r="AR44" s="265">
        <v>100.72342445261249</v>
      </c>
      <c r="AT44" s="261">
        <v>145</v>
      </c>
      <c r="AU44" s="262" t="s">
        <v>276</v>
      </c>
      <c r="AV44" s="263">
        <v>177194.55555555556</v>
      </c>
      <c r="AW44" s="264">
        <v>197.73166856816286</v>
      </c>
      <c r="AX44" s="264">
        <v>151.01368340762045</v>
      </c>
      <c r="AY44" s="264">
        <v>0.5172517867862253</v>
      </c>
      <c r="AZ44" s="264">
        <v>1.2106019013346256E-2</v>
      </c>
      <c r="BA44" s="264">
        <v>0.65713812038222508</v>
      </c>
      <c r="BB44" s="264">
        <v>2.1907705246127209</v>
      </c>
      <c r="BC44" s="264">
        <v>23.476132916475269</v>
      </c>
      <c r="BD44" s="264">
        <v>2.4359279795146143</v>
      </c>
      <c r="BE44" s="264">
        <v>0.25917591119250177</v>
      </c>
      <c r="BF44" s="264">
        <v>1.0650209527846177</v>
      </c>
      <c r="BG44" s="264">
        <v>0.89935767520074883</v>
      </c>
      <c r="BH44" s="264">
        <v>3256.032816521411</v>
      </c>
      <c r="BI44" s="264">
        <v>56.003226422277585</v>
      </c>
      <c r="BJ44" s="264">
        <v>3246.888842024126</v>
      </c>
      <c r="BK44" s="264">
        <v>23.723464447515703</v>
      </c>
      <c r="BL44" s="264">
        <v>3241.2463689188339</v>
      </c>
      <c r="BM44" s="264">
        <v>56.003226422277585</v>
      </c>
      <c r="BN44" s="265">
        <v>100.45619634916889</v>
      </c>
    </row>
    <row r="45" spans="2:66">
      <c r="B45" s="288">
        <v>40</v>
      </c>
      <c r="C45" s="289" t="s">
        <v>176</v>
      </c>
      <c r="D45" s="290">
        <v>14039.463719584186</v>
      </c>
      <c r="E45" s="291">
        <v>6.230098244491538</v>
      </c>
      <c r="F45" s="291">
        <v>4.9655844530928155</v>
      </c>
      <c r="G45" s="291">
        <v>0.40813204355059807</v>
      </c>
      <c r="H45" s="291">
        <v>0.10946441203695693</v>
      </c>
      <c r="I45" s="291">
        <v>0.67641461008449788</v>
      </c>
      <c r="J45" s="291">
        <v>2.853310235618324</v>
      </c>
      <c r="K45" s="291">
        <v>25.892470135271207</v>
      </c>
      <c r="L45" s="291">
        <v>3.3156546641082971</v>
      </c>
      <c r="M45" s="291">
        <v>0.27770598531551882</v>
      </c>
      <c r="N45" s="291">
        <v>1.6888417779468889</v>
      </c>
      <c r="O45" s="291">
        <v>0.86055712209874702</v>
      </c>
      <c r="P45" s="291">
        <v>3330.5872824174112</v>
      </c>
      <c r="Q45" s="291">
        <v>74.216204833010792</v>
      </c>
      <c r="R45" s="291">
        <v>3342.4849741593293</v>
      </c>
      <c r="S45" s="291">
        <v>32.414698828673224</v>
      </c>
      <c r="T45" s="291">
        <v>3349.626352459582</v>
      </c>
      <c r="U45" s="291">
        <v>74.216204833010792</v>
      </c>
      <c r="V45" s="292">
        <v>99.43160615427476</v>
      </c>
      <c r="X45" s="261">
        <v>93</v>
      </c>
      <c r="Y45" s="262" t="s">
        <v>226</v>
      </c>
      <c r="Z45" s="263">
        <v>129333.52777777778</v>
      </c>
      <c r="AA45" s="264">
        <v>69.017789711188385</v>
      </c>
      <c r="AB45" s="264">
        <v>49.566282754076106</v>
      </c>
      <c r="AC45" s="264">
        <v>0.71950257183514121</v>
      </c>
      <c r="AD45" s="266" t="s">
        <v>389</v>
      </c>
      <c r="AE45" s="264">
        <v>0.62199379309734115</v>
      </c>
      <c r="AF45" s="264">
        <v>2.1905777138049967</v>
      </c>
      <c r="AG45" s="264">
        <v>21.472538045150813</v>
      </c>
      <c r="AH45" s="264">
        <v>2.5857307804680296</v>
      </c>
      <c r="AI45" s="264">
        <v>0.25045059373240153</v>
      </c>
      <c r="AJ45" s="264">
        <v>1.3738169269741436</v>
      </c>
      <c r="AK45" s="264">
        <v>0.84717934688022378</v>
      </c>
      <c r="AL45" s="264">
        <v>3117.8477291785489</v>
      </c>
      <c r="AM45" s="264">
        <v>54.151904276603453</v>
      </c>
      <c r="AN45" s="264">
        <v>3160.1706172805557</v>
      </c>
      <c r="AO45" s="264">
        <v>25.086754083467198</v>
      </c>
      <c r="AP45" s="264">
        <v>3187.1575500019258</v>
      </c>
      <c r="AQ45" s="264">
        <v>54.151904276603453</v>
      </c>
      <c r="AR45" s="265">
        <v>97.825340613508899</v>
      </c>
      <c r="AT45" s="261">
        <v>146</v>
      </c>
      <c r="AU45" s="262" t="s">
        <v>277</v>
      </c>
      <c r="AV45" s="263">
        <v>291029.16666666669</v>
      </c>
      <c r="AW45" s="264">
        <v>122.15966326709967</v>
      </c>
      <c r="AX45" s="264">
        <v>100.43044116333289</v>
      </c>
      <c r="AY45" s="264">
        <v>1.031001691302571</v>
      </c>
      <c r="AZ45" s="264">
        <v>0</v>
      </c>
      <c r="BA45" s="264">
        <v>0.69116224176178842</v>
      </c>
      <c r="BB45" s="264">
        <v>2.2213110401572318</v>
      </c>
      <c r="BC45" s="264">
        <v>27.68017601075282</v>
      </c>
      <c r="BD45" s="264">
        <v>2.3867640548202287</v>
      </c>
      <c r="BE45" s="264">
        <v>0.29054511525801435</v>
      </c>
      <c r="BF45" s="264">
        <v>0.87316660280698732</v>
      </c>
      <c r="BG45" s="264">
        <v>0.93067893982697891</v>
      </c>
      <c r="BH45" s="264">
        <v>3387.0492156957721</v>
      </c>
      <c r="BI45" s="264">
        <v>58.522424700728614</v>
      </c>
      <c r="BJ45" s="264">
        <v>3407.8348507570954</v>
      </c>
      <c r="BK45" s="264">
        <v>23.389796025206422</v>
      </c>
      <c r="BL45" s="264">
        <v>3420.0778037509463</v>
      </c>
      <c r="BM45" s="264">
        <v>58.522424700728614</v>
      </c>
      <c r="BN45" s="265">
        <v>99.034273781170995</v>
      </c>
    </row>
    <row r="46" spans="2:66">
      <c r="B46" s="288">
        <v>41</v>
      </c>
      <c r="C46" s="289" t="s">
        <v>177</v>
      </c>
      <c r="D46" s="290">
        <v>149385.51411810835</v>
      </c>
      <c r="E46" s="291">
        <v>79.390122365972502</v>
      </c>
      <c r="F46" s="291">
        <v>58.445887170805271</v>
      </c>
      <c r="G46" s="291">
        <v>0.76292129542994558</v>
      </c>
      <c r="H46" s="293" t="s">
        <v>389</v>
      </c>
      <c r="I46" s="291">
        <v>0.63833018194810309</v>
      </c>
      <c r="J46" s="291">
        <v>2.2117143102511356</v>
      </c>
      <c r="K46" s="291">
        <v>21.902825862780968</v>
      </c>
      <c r="L46" s="291">
        <v>2.3910811275570691</v>
      </c>
      <c r="M46" s="291">
        <v>0.24893129956501378</v>
      </c>
      <c r="N46" s="291">
        <v>0.90861915475623067</v>
      </c>
      <c r="O46" s="291">
        <v>0.92498505582318324</v>
      </c>
      <c r="P46" s="291">
        <v>3182.4499042578709</v>
      </c>
      <c r="Q46" s="291">
        <v>55.550910407822833</v>
      </c>
      <c r="R46" s="291">
        <v>3179.4286470715997</v>
      </c>
      <c r="S46" s="291">
        <v>23.218561076640984</v>
      </c>
      <c r="T46" s="291">
        <v>3177.5226273126532</v>
      </c>
      <c r="U46" s="291">
        <v>55.550910407822833</v>
      </c>
      <c r="V46" s="292">
        <v>100.15506662023002</v>
      </c>
      <c r="X46" s="261">
        <v>94</v>
      </c>
      <c r="Y46" s="262" t="s">
        <v>227</v>
      </c>
      <c r="Z46" s="263">
        <v>84691.558823529413</v>
      </c>
      <c r="AA46" s="264">
        <v>45.788168178821167</v>
      </c>
      <c r="AB46" s="264">
        <v>33.28689065936198</v>
      </c>
      <c r="AC46" s="264">
        <v>0.64003191773994539</v>
      </c>
      <c r="AD46" s="266" t="s">
        <v>389</v>
      </c>
      <c r="AE46" s="264">
        <v>0.63324196895821783</v>
      </c>
      <c r="AF46" s="264">
        <v>2.0455199963584083</v>
      </c>
      <c r="AG46" s="264">
        <v>21.198437266309067</v>
      </c>
      <c r="AH46" s="264">
        <v>2.439557947099507</v>
      </c>
      <c r="AI46" s="264">
        <v>0.24286162199114461</v>
      </c>
      <c r="AJ46" s="264">
        <v>1.3293949457381951</v>
      </c>
      <c r="AK46" s="264">
        <v>0.83847977408792973</v>
      </c>
      <c r="AL46" s="264">
        <v>3162.397921104905</v>
      </c>
      <c r="AM46" s="264">
        <v>51.125915056476131</v>
      </c>
      <c r="AN46" s="264">
        <v>3147.7096948682542</v>
      </c>
      <c r="AO46" s="264">
        <v>23.654975005394132</v>
      </c>
      <c r="AP46" s="264">
        <v>3138.3578026955806</v>
      </c>
      <c r="AQ46" s="264">
        <v>51.125915056476131</v>
      </c>
      <c r="AR46" s="265">
        <v>100.76600948396246</v>
      </c>
      <c r="AT46" s="261">
        <v>147</v>
      </c>
      <c r="AU46" s="262" t="s">
        <v>278</v>
      </c>
      <c r="AV46" s="263">
        <v>151619.49329575809</v>
      </c>
      <c r="AW46" s="264">
        <v>94.109289297934126</v>
      </c>
      <c r="AX46" s="264">
        <v>66.43820197079242</v>
      </c>
      <c r="AY46" s="264">
        <v>0.81271417537510693</v>
      </c>
      <c r="AZ46" s="264">
        <v>6.9151922519621628E-2</v>
      </c>
      <c r="BA46" s="264">
        <v>0.61538790937026089</v>
      </c>
      <c r="BB46" s="264">
        <v>2.1639527195252084</v>
      </c>
      <c r="BC46" s="264">
        <v>20.51984282358967</v>
      </c>
      <c r="BD46" s="264">
        <v>2.4648158645523059</v>
      </c>
      <c r="BE46" s="264">
        <v>0.24190776337771905</v>
      </c>
      <c r="BF46" s="264">
        <v>1.1800957053596064</v>
      </c>
      <c r="BG46" s="264">
        <v>0.87793686767682966</v>
      </c>
      <c r="BH46" s="264">
        <v>3091.5398510477253</v>
      </c>
      <c r="BI46" s="264">
        <v>53.142025616049189</v>
      </c>
      <c r="BJ46" s="264">
        <v>3116.1856440375404</v>
      </c>
      <c r="BK46" s="264">
        <v>23.86433441457606</v>
      </c>
      <c r="BL46" s="264">
        <v>3132.102632134985</v>
      </c>
      <c r="BM46" s="264">
        <v>53.142025616049189</v>
      </c>
      <c r="BN46" s="265">
        <v>98.704934484869995</v>
      </c>
    </row>
    <row r="47" spans="2:66">
      <c r="B47" s="288">
        <v>42</v>
      </c>
      <c r="C47" s="289" t="s">
        <v>178</v>
      </c>
      <c r="D47" s="290">
        <v>97320.444217999844</v>
      </c>
      <c r="E47" s="291">
        <v>40.322666535163812</v>
      </c>
      <c r="F47" s="291">
        <v>33.706244375348717</v>
      </c>
      <c r="G47" s="291">
        <v>0.43863558408219494</v>
      </c>
      <c r="H47" s="291">
        <v>7.3328155414812465E-3</v>
      </c>
      <c r="I47" s="291">
        <v>0.70100605354393375</v>
      </c>
      <c r="J47" s="291">
        <v>2.2174387087965952</v>
      </c>
      <c r="K47" s="291">
        <v>28.404104313510615</v>
      </c>
      <c r="L47" s="291">
        <v>2.4538783763517471</v>
      </c>
      <c r="M47" s="291">
        <v>0.29395717573703145</v>
      </c>
      <c r="N47" s="291">
        <v>1.0509446506154241</v>
      </c>
      <c r="O47" s="291">
        <v>0.90364654180348025</v>
      </c>
      <c r="P47" s="291">
        <v>3424.463318112284</v>
      </c>
      <c r="Q47" s="291">
        <v>58.909554603069274</v>
      </c>
      <c r="R47" s="291">
        <v>3433.1464356008273</v>
      </c>
      <c r="S47" s="291">
        <v>24.068891463539952</v>
      </c>
      <c r="T47" s="291">
        <v>3438.2171872351341</v>
      </c>
      <c r="U47" s="291">
        <v>58.909554603069274</v>
      </c>
      <c r="V47" s="292">
        <v>99.599970904283964</v>
      </c>
      <c r="X47" s="261">
        <v>95</v>
      </c>
      <c r="Y47" s="262" t="s">
        <v>228</v>
      </c>
      <c r="Z47" s="263">
        <v>195167.78571428571</v>
      </c>
      <c r="AA47" s="264">
        <v>192.48415080180618</v>
      </c>
      <c r="AB47" s="264">
        <v>155.17600070086471</v>
      </c>
      <c r="AC47" s="264">
        <v>0.94687496870368171</v>
      </c>
      <c r="AD47" s="266" t="s">
        <v>389</v>
      </c>
      <c r="AE47" s="264">
        <v>0.68408681001625671</v>
      </c>
      <c r="AF47" s="264">
        <v>2.2698562283741488</v>
      </c>
      <c r="AG47" s="264">
        <v>26.202593387284359</v>
      </c>
      <c r="AH47" s="264">
        <v>2.5996011625983164</v>
      </c>
      <c r="AI47" s="264">
        <v>0.27788032379649868</v>
      </c>
      <c r="AJ47" s="264">
        <v>1.2671538608604731</v>
      </c>
      <c r="AK47" s="264">
        <v>0.87315556748921219</v>
      </c>
      <c r="AL47" s="264">
        <v>3360.0223328436668</v>
      </c>
      <c r="AM47" s="264">
        <v>59.437878234633352</v>
      </c>
      <c r="AN47" s="264">
        <v>3354.127343126002</v>
      </c>
      <c r="AO47" s="264">
        <v>25.425564319937013</v>
      </c>
      <c r="AP47" s="264">
        <v>3350.607192963907</v>
      </c>
      <c r="AQ47" s="264">
        <v>59.437878234633352</v>
      </c>
      <c r="AR47" s="265">
        <v>100.28099802028514</v>
      </c>
      <c r="AT47" s="261">
        <v>148</v>
      </c>
      <c r="AU47" s="262" t="s">
        <v>279</v>
      </c>
      <c r="AV47" s="263">
        <v>109950.80555555556</v>
      </c>
      <c r="AW47" s="264">
        <v>48.397833492439311</v>
      </c>
      <c r="AX47" s="264">
        <v>39.164429685061897</v>
      </c>
      <c r="AY47" s="264">
        <v>0.54936601619574665</v>
      </c>
      <c r="AZ47" s="266" t="s">
        <v>389</v>
      </c>
      <c r="BA47" s="264">
        <v>0.6855055197801676</v>
      </c>
      <c r="BB47" s="264">
        <v>2.7408349113406922</v>
      </c>
      <c r="BC47" s="264">
        <v>26.47432990853375</v>
      </c>
      <c r="BD47" s="264">
        <v>3.4346478877795255</v>
      </c>
      <c r="BE47" s="264">
        <v>0.28018104833185625</v>
      </c>
      <c r="BF47" s="264">
        <v>2.0699348061725078</v>
      </c>
      <c r="BG47" s="264">
        <v>0.79799589387097891</v>
      </c>
      <c r="BH47" s="264">
        <v>3365.450640121026</v>
      </c>
      <c r="BI47" s="264">
        <v>71.859114298879376</v>
      </c>
      <c r="BJ47" s="264">
        <v>3364.2200445325848</v>
      </c>
      <c r="BK47" s="264">
        <v>33.60547196628783</v>
      </c>
      <c r="BL47" s="264">
        <v>3363.4871321617175</v>
      </c>
      <c r="BM47" s="264">
        <v>71.859114298879376</v>
      </c>
      <c r="BN47" s="265">
        <v>100.05837715091977</v>
      </c>
    </row>
    <row r="48" spans="2:66">
      <c r="B48" s="288">
        <v>43</v>
      </c>
      <c r="C48" s="289" t="s">
        <v>179</v>
      </c>
      <c r="D48" s="290">
        <v>149216.11111111112</v>
      </c>
      <c r="E48" s="291">
        <v>63.724981086403744</v>
      </c>
      <c r="F48" s="291">
        <v>51.165946452030312</v>
      </c>
      <c r="G48" s="291">
        <v>1.0464777780927921</v>
      </c>
      <c r="H48" s="293" t="s">
        <v>389</v>
      </c>
      <c r="I48" s="291">
        <v>0.67962171716670317</v>
      </c>
      <c r="J48" s="291">
        <v>2.0978863298380088</v>
      </c>
      <c r="K48" s="291">
        <v>26.349381375368868</v>
      </c>
      <c r="L48" s="291">
        <v>2.4152305169967705</v>
      </c>
      <c r="M48" s="291">
        <v>0.28127291285978012</v>
      </c>
      <c r="N48" s="291">
        <v>1.1967503487826094</v>
      </c>
      <c r="O48" s="291">
        <v>0.86860708121833241</v>
      </c>
      <c r="P48" s="291">
        <v>3342.9079755540051</v>
      </c>
      <c r="Q48" s="291">
        <v>54.721239411051407</v>
      </c>
      <c r="R48" s="291">
        <v>3359.5917244206594</v>
      </c>
      <c r="S48" s="291">
        <v>23.62715412427838</v>
      </c>
      <c r="T48" s="291">
        <v>3369.5583089268812</v>
      </c>
      <c r="U48" s="291">
        <v>54.721239411051407</v>
      </c>
      <c r="V48" s="292">
        <v>99.209085258970831</v>
      </c>
      <c r="X48" s="261">
        <v>96</v>
      </c>
      <c r="Y48" s="262" t="s">
        <v>229</v>
      </c>
      <c r="Z48" s="263">
        <v>53559</v>
      </c>
      <c r="AA48" s="264">
        <v>82.067567361290912</v>
      </c>
      <c r="AB48" s="264">
        <v>52.566923747050417</v>
      </c>
      <c r="AC48" s="264">
        <v>1.1338954148385332</v>
      </c>
      <c r="AD48" s="266" t="s">
        <v>389</v>
      </c>
      <c r="AE48" s="264">
        <v>0.57030603241942313</v>
      </c>
      <c r="AF48" s="264">
        <v>2.5032207537194586</v>
      </c>
      <c r="AG48" s="264">
        <v>16.841707780540641</v>
      </c>
      <c r="AH48" s="264">
        <v>2.9920206748372564</v>
      </c>
      <c r="AI48" s="264">
        <v>0.21424115344744649</v>
      </c>
      <c r="AJ48" s="264">
        <v>1.6389245183356604</v>
      </c>
      <c r="AK48" s="264">
        <v>0.83663217128525191</v>
      </c>
      <c r="AL48" s="264">
        <v>2909.0767153759812</v>
      </c>
      <c r="AM48" s="264">
        <v>58.605857207914575</v>
      </c>
      <c r="AN48" s="264">
        <v>2925.8657157730095</v>
      </c>
      <c r="AO48" s="264">
        <v>28.677692692172307</v>
      </c>
      <c r="AP48" s="264">
        <v>2937.4345662634501</v>
      </c>
      <c r="AQ48" s="264">
        <v>58.605857207914575</v>
      </c>
      <c r="AR48" s="265">
        <v>99.034604848286321</v>
      </c>
      <c r="AT48" s="261">
        <v>149</v>
      </c>
      <c r="AU48" s="262" t="s">
        <v>280</v>
      </c>
      <c r="AV48" s="263">
        <v>85401.065887645294</v>
      </c>
      <c r="AW48" s="264">
        <v>70.560744160991106</v>
      </c>
      <c r="AX48" s="264">
        <v>61.27575202682943</v>
      </c>
      <c r="AY48" s="264">
        <v>0.87926253934332166</v>
      </c>
      <c r="AZ48" s="264">
        <v>0.43773183375453234</v>
      </c>
      <c r="BA48" s="264">
        <v>0.72258469975824657</v>
      </c>
      <c r="BB48" s="264">
        <v>2.1383727755581599</v>
      </c>
      <c r="BC48" s="264">
        <v>30.351237634177274</v>
      </c>
      <c r="BD48" s="264">
        <v>2.3923132630922614</v>
      </c>
      <c r="BE48" s="264">
        <v>0.30472801252099807</v>
      </c>
      <c r="BF48" s="264">
        <v>1.0726251076302638</v>
      </c>
      <c r="BG48" s="264">
        <v>0.89385149033289113</v>
      </c>
      <c r="BH48" s="264">
        <v>3505.7269638708999</v>
      </c>
      <c r="BI48" s="264">
        <v>57.824221983573906</v>
      </c>
      <c r="BJ48" s="264">
        <v>3498.2522660952254</v>
      </c>
      <c r="BK48" s="264">
        <v>23.516336930260323</v>
      </c>
      <c r="BL48" s="264">
        <v>3493.9751859776443</v>
      </c>
      <c r="BM48" s="264">
        <v>57.824221983573906</v>
      </c>
      <c r="BN48" s="265">
        <v>100.33634405706198</v>
      </c>
    </row>
    <row r="49" spans="2:66">
      <c r="B49" s="288">
        <v>44</v>
      </c>
      <c r="C49" s="289" t="s">
        <v>180</v>
      </c>
      <c r="D49" s="290">
        <v>42890.262499999997</v>
      </c>
      <c r="E49" s="291">
        <v>20.231360149877705</v>
      </c>
      <c r="F49" s="291">
        <v>15.256943511222719</v>
      </c>
      <c r="G49" s="291">
        <v>0.83832694228027815</v>
      </c>
      <c r="H49" s="293" t="s">
        <v>389</v>
      </c>
      <c r="I49" s="291">
        <v>0.64374353528321238</v>
      </c>
      <c r="J49" s="291">
        <v>2.191328981043323</v>
      </c>
      <c r="K49" s="291">
        <v>23.942540230014988</v>
      </c>
      <c r="L49" s="291">
        <v>2.7530600219637988</v>
      </c>
      <c r="M49" s="291">
        <v>0.26982493472197017</v>
      </c>
      <c r="N49" s="291">
        <v>1.6665583642269908</v>
      </c>
      <c r="O49" s="291">
        <v>0.79596120809607895</v>
      </c>
      <c r="P49" s="291">
        <v>3203.7149655352291</v>
      </c>
      <c r="Q49" s="291">
        <v>55.322858387833072</v>
      </c>
      <c r="R49" s="291">
        <v>3266.0555299939256</v>
      </c>
      <c r="S49" s="291">
        <v>26.833364813926043</v>
      </c>
      <c r="T49" s="291">
        <v>3304.5525499761388</v>
      </c>
      <c r="U49" s="291">
        <v>55.322858387833072</v>
      </c>
      <c r="V49" s="292">
        <v>96.948525317243394</v>
      </c>
      <c r="X49" s="261">
        <v>97</v>
      </c>
      <c r="Y49" s="262" t="s">
        <v>230</v>
      </c>
      <c r="Z49" s="263">
        <v>163193.55187510265</v>
      </c>
      <c r="AA49" s="264">
        <v>101.1195274643261</v>
      </c>
      <c r="AB49" s="264">
        <v>69.987829025670948</v>
      </c>
      <c r="AC49" s="264">
        <v>1.0537185323052922</v>
      </c>
      <c r="AD49" s="264">
        <v>0.16948065899042467</v>
      </c>
      <c r="AE49" s="264">
        <v>0.60567930903457479</v>
      </c>
      <c r="AF49" s="264">
        <v>2.0991561566238572</v>
      </c>
      <c r="AG49" s="264">
        <v>19.767872201119143</v>
      </c>
      <c r="AH49" s="264">
        <v>2.1570079616313751</v>
      </c>
      <c r="AI49" s="264">
        <v>0.23677831330466842</v>
      </c>
      <c r="AJ49" s="264">
        <v>0.49621243097014034</v>
      </c>
      <c r="AK49" s="264">
        <v>0.97317960525107949</v>
      </c>
      <c r="AL49" s="264">
        <v>3052.6795329139309</v>
      </c>
      <c r="AM49" s="264">
        <v>51.044256130970126</v>
      </c>
      <c r="AN49" s="264">
        <v>3080.0702511637678</v>
      </c>
      <c r="AO49" s="264">
        <v>20.847288712118409</v>
      </c>
      <c r="AP49" s="264">
        <v>3097.9799973271256</v>
      </c>
      <c r="AQ49" s="264">
        <v>51.044256130970126</v>
      </c>
      <c r="AR49" s="265">
        <v>98.537741868821655</v>
      </c>
      <c r="AT49" s="261">
        <v>150</v>
      </c>
      <c r="AU49" s="262" t="s">
        <v>281</v>
      </c>
      <c r="AV49" s="263">
        <v>131294.68719965869</v>
      </c>
      <c r="AW49" s="264">
        <v>136.41397507090372</v>
      </c>
      <c r="AX49" s="264">
        <v>109.39539137793733</v>
      </c>
      <c r="AY49" s="264">
        <v>1.3679354218072468</v>
      </c>
      <c r="AZ49" s="264">
        <v>8.0302238579205903E-2</v>
      </c>
      <c r="BA49" s="264">
        <v>0.67744717761776208</v>
      </c>
      <c r="BB49" s="264">
        <v>2.9096012325288232</v>
      </c>
      <c r="BC49" s="264">
        <v>26.516777225729552</v>
      </c>
      <c r="BD49" s="264">
        <v>3.1203504780364169</v>
      </c>
      <c r="BE49" s="264">
        <v>0.28396841527923328</v>
      </c>
      <c r="BF49" s="264">
        <v>1.1273011015025434</v>
      </c>
      <c r="BG49" s="264">
        <v>0.9324597518801111</v>
      </c>
      <c r="BH49" s="264">
        <v>3334.5566518321798</v>
      </c>
      <c r="BI49" s="264">
        <v>75.749236887813495</v>
      </c>
      <c r="BJ49" s="264">
        <v>3365.7875814432932</v>
      </c>
      <c r="BK49" s="264">
        <v>30.532084783976046</v>
      </c>
      <c r="BL49" s="264">
        <v>3384.4342466382377</v>
      </c>
      <c r="BM49" s="264">
        <v>75.749236887813495</v>
      </c>
      <c r="BN49" s="265">
        <v>98.526264918409879</v>
      </c>
    </row>
    <row r="50" spans="2:66">
      <c r="B50" s="288">
        <v>45</v>
      </c>
      <c r="C50" s="289" t="s">
        <v>181</v>
      </c>
      <c r="D50" s="290">
        <v>122228.65625</v>
      </c>
      <c r="E50" s="291">
        <v>71.388184766893659</v>
      </c>
      <c r="F50" s="291">
        <v>48.652828280307858</v>
      </c>
      <c r="G50" s="291">
        <v>0.64328471174796897</v>
      </c>
      <c r="H50" s="293" t="s">
        <v>389</v>
      </c>
      <c r="I50" s="291">
        <v>0.59679144436044596</v>
      </c>
      <c r="J50" s="291">
        <v>2.1989630106818741</v>
      </c>
      <c r="K50" s="291">
        <v>19.406720987716557</v>
      </c>
      <c r="L50" s="291">
        <v>2.6332240077229496</v>
      </c>
      <c r="M50" s="291">
        <v>0.23591432313610627</v>
      </c>
      <c r="N50" s="291">
        <v>1.4485959935404416</v>
      </c>
      <c r="O50" s="291">
        <v>0.83508391395208426</v>
      </c>
      <c r="P50" s="291">
        <v>3016.8977828848069</v>
      </c>
      <c r="Q50" s="291">
        <v>52.979825189801339</v>
      </c>
      <c r="R50" s="291">
        <v>3062.2575080187503</v>
      </c>
      <c r="S50" s="291">
        <v>25.427089527199808</v>
      </c>
      <c r="T50" s="291">
        <v>3092.1502624944046</v>
      </c>
      <c r="U50" s="291">
        <v>52.979825189801339</v>
      </c>
      <c r="V50" s="292">
        <v>97.566338204117798</v>
      </c>
      <c r="X50" s="261">
        <v>98</v>
      </c>
      <c r="Y50" s="262" t="s">
        <v>231</v>
      </c>
      <c r="Z50" s="263">
        <v>154770.65051948436</v>
      </c>
      <c r="AA50" s="264">
        <v>162.04993641408495</v>
      </c>
      <c r="AB50" s="264">
        <v>121.77192201100272</v>
      </c>
      <c r="AC50" s="264">
        <v>0.35521971723997986</v>
      </c>
      <c r="AD50" s="264">
        <v>5.690435605330877E-2</v>
      </c>
      <c r="AE50" s="264">
        <v>0.65110615342481992</v>
      </c>
      <c r="AF50" s="264">
        <v>2.3326538357184523</v>
      </c>
      <c r="AG50" s="264">
        <v>22.424671781859761</v>
      </c>
      <c r="AH50" s="264">
        <v>2.5639452491211343</v>
      </c>
      <c r="AI50" s="264">
        <v>0.24986132059013272</v>
      </c>
      <c r="AJ50" s="264">
        <v>1.0642092478450034</v>
      </c>
      <c r="AK50" s="264">
        <v>0.90979081418296126</v>
      </c>
      <c r="AL50" s="264">
        <v>3232.5251204673964</v>
      </c>
      <c r="AM50" s="264">
        <v>59.29871794061539</v>
      </c>
      <c r="AN50" s="264">
        <v>3202.3047332888964</v>
      </c>
      <c r="AO50" s="264">
        <v>24.922478987376245</v>
      </c>
      <c r="AP50" s="264">
        <v>3183.4283894210175</v>
      </c>
      <c r="AQ50" s="264">
        <v>59.29871794061539</v>
      </c>
      <c r="AR50" s="265">
        <v>101.54225963459818</v>
      </c>
      <c r="AT50" s="261">
        <v>151</v>
      </c>
      <c r="AU50" s="262" t="s">
        <v>282</v>
      </c>
      <c r="AV50" s="263">
        <v>80235.723684210519</v>
      </c>
      <c r="AW50" s="264">
        <v>100.42819112764055</v>
      </c>
      <c r="AX50" s="264">
        <v>70.59539963437723</v>
      </c>
      <c r="AY50" s="264">
        <v>0.50209534352800689</v>
      </c>
      <c r="AZ50" s="264">
        <v>0.675593382128162</v>
      </c>
      <c r="BA50" s="264">
        <v>0.61409802211992626</v>
      </c>
      <c r="BB50" s="264">
        <v>2.3897746491109815</v>
      </c>
      <c r="BC50" s="264">
        <v>20.231929508283553</v>
      </c>
      <c r="BD50" s="264">
        <v>3.4066366905005423</v>
      </c>
      <c r="BE50" s="264">
        <v>0.23901455039329789</v>
      </c>
      <c r="BF50" s="264">
        <v>2.4277871956847812</v>
      </c>
      <c r="BG50" s="264">
        <v>0.70150558049671219</v>
      </c>
      <c r="BH50" s="264">
        <v>3086.3903330857675</v>
      </c>
      <c r="BI50" s="264">
        <v>58.611515178092176</v>
      </c>
      <c r="BJ50" s="264">
        <v>3102.5091714624577</v>
      </c>
      <c r="BK50" s="264">
        <v>32.961242157370449</v>
      </c>
      <c r="BL50" s="264">
        <v>3112.957855455209</v>
      </c>
      <c r="BM50" s="264">
        <v>58.611515178092176</v>
      </c>
      <c r="BN50" s="265">
        <v>99.146550528370184</v>
      </c>
    </row>
    <row r="51" spans="2:66">
      <c r="B51" s="288">
        <v>46</v>
      </c>
      <c r="C51" s="289" t="s">
        <v>182</v>
      </c>
      <c r="D51" s="290">
        <v>123515.52777777778</v>
      </c>
      <c r="E51" s="291">
        <v>67.618498418309684</v>
      </c>
      <c r="F51" s="291">
        <v>47.526045143194573</v>
      </c>
      <c r="G51" s="291">
        <v>0.67819503153248717</v>
      </c>
      <c r="H51" s="293" t="s">
        <v>389</v>
      </c>
      <c r="I51" s="291">
        <v>0.61104795786956512</v>
      </c>
      <c r="J51" s="291">
        <v>2.2286493660305444</v>
      </c>
      <c r="K51" s="291">
        <v>20.670931059557773</v>
      </c>
      <c r="L51" s="291">
        <v>2.3341104059953377</v>
      </c>
      <c r="M51" s="291">
        <v>0.24541973175680976</v>
      </c>
      <c r="N51" s="291">
        <v>0.69368104390084961</v>
      </c>
      <c r="O51" s="291">
        <v>0.95481745863695711</v>
      </c>
      <c r="P51" s="291">
        <v>3074.1974069834482</v>
      </c>
      <c r="Q51" s="291">
        <v>54.491251187461685</v>
      </c>
      <c r="R51" s="291">
        <v>3123.2896177030161</v>
      </c>
      <c r="S51" s="291">
        <v>22.606523146636526</v>
      </c>
      <c r="T51" s="291">
        <v>3154.9972584997113</v>
      </c>
      <c r="U51" s="291">
        <v>54.491251187461685</v>
      </c>
      <c r="V51" s="292">
        <v>97.438988217863439</v>
      </c>
      <c r="X51" s="261">
        <v>99</v>
      </c>
      <c r="Y51" s="262" t="s">
        <v>232</v>
      </c>
      <c r="Z51" s="263">
        <v>178537.18942591138</v>
      </c>
      <c r="AA51" s="264">
        <v>93.217115337951853</v>
      </c>
      <c r="AB51" s="264">
        <v>67.847033376505507</v>
      </c>
      <c r="AC51" s="264">
        <v>0.65710010730464163</v>
      </c>
      <c r="AD51" s="264">
        <v>0.74302856948153062</v>
      </c>
      <c r="AE51" s="264">
        <v>0.62950297964755852</v>
      </c>
      <c r="AF51" s="264">
        <v>2.1154051799836155</v>
      </c>
      <c r="AG51" s="264">
        <v>21.890587415969424</v>
      </c>
      <c r="AH51" s="264">
        <v>2.2460844573451828</v>
      </c>
      <c r="AI51" s="264">
        <v>0.25228089387884994</v>
      </c>
      <c r="AJ51" s="264">
        <v>0.75495451122971013</v>
      </c>
      <c r="AK51" s="264">
        <v>0.94181907232641338</v>
      </c>
      <c r="AL51" s="264">
        <v>3147.6231932915666</v>
      </c>
      <c r="AM51" s="264">
        <v>52.6810472980032</v>
      </c>
      <c r="AN51" s="264">
        <v>3178.8859178493494</v>
      </c>
      <c r="AO51" s="264">
        <v>21.810040466089298</v>
      </c>
      <c r="AP51" s="264">
        <v>3198.6777105305964</v>
      </c>
      <c r="AQ51" s="264">
        <v>52.6810472980032</v>
      </c>
      <c r="AR51" s="265">
        <v>98.403886797630477</v>
      </c>
      <c r="AT51" s="261">
        <v>152</v>
      </c>
      <c r="AU51" s="262" t="s">
        <v>283</v>
      </c>
      <c r="AV51" s="263">
        <v>82914.302250671099</v>
      </c>
      <c r="AW51" s="264">
        <v>132.99860456580126</v>
      </c>
      <c r="AX51" s="264">
        <v>85.648402281786147</v>
      </c>
      <c r="AY51" s="264">
        <v>0.76627913211789112</v>
      </c>
      <c r="AZ51" s="264">
        <v>0.18466994119652994</v>
      </c>
      <c r="BA51" s="264">
        <v>0.57422119122950555</v>
      </c>
      <c r="BB51" s="264">
        <v>3.214899237275024</v>
      </c>
      <c r="BC51" s="264">
        <v>16.806748358878643</v>
      </c>
      <c r="BD51" s="264">
        <v>3.5014578524095428</v>
      </c>
      <c r="BE51" s="264">
        <v>0.21233873090636371</v>
      </c>
      <c r="BF51" s="264">
        <v>1.3873103424861057</v>
      </c>
      <c r="BG51" s="264">
        <v>0.9181601986334571</v>
      </c>
      <c r="BH51" s="264">
        <v>2925.1292069113952</v>
      </c>
      <c r="BI51" s="264">
        <v>75.596037642234393</v>
      </c>
      <c r="BJ51" s="264">
        <v>2923.8742008783479</v>
      </c>
      <c r="BK51" s="264">
        <v>33.55659528063515</v>
      </c>
      <c r="BL51" s="264">
        <v>2923.010438951922</v>
      </c>
      <c r="BM51" s="264">
        <v>75.596037642234393</v>
      </c>
      <c r="BN51" s="265">
        <v>100.07248581569326</v>
      </c>
    </row>
    <row r="52" spans="2:66">
      <c r="B52" s="288">
        <v>47</v>
      </c>
      <c r="C52" s="289" t="s">
        <v>183</v>
      </c>
      <c r="D52" s="290">
        <v>80382.703125</v>
      </c>
      <c r="E52" s="291">
        <v>96.449998366983479</v>
      </c>
      <c r="F52" s="291">
        <v>70.138164511104279</v>
      </c>
      <c r="G52" s="291">
        <v>0.78847961391664578</v>
      </c>
      <c r="H52" s="293" t="s">
        <v>389</v>
      </c>
      <c r="I52" s="291">
        <v>0.63373566690545846</v>
      </c>
      <c r="J52" s="291">
        <v>2.3252393750416829</v>
      </c>
      <c r="K52" s="291">
        <v>21.160201503816918</v>
      </c>
      <c r="L52" s="291">
        <v>3.2806256338132869</v>
      </c>
      <c r="M52" s="291">
        <v>0.24223471607119809</v>
      </c>
      <c r="N52" s="291">
        <v>2.3142528811667478</v>
      </c>
      <c r="O52" s="291">
        <v>0.70877924962712202</v>
      </c>
      <c r="P52" s="291">
        <v>3164.3462549031296</v>
      </c>
      <c r="Q52" s="291">
        <v>58.144981103232659</v>
      </c>
      <c r="R52" s="291">
        <v>3145.959237417143</v>
      </c>
      <c r="S52" s="291">
        <v>31.807730181922906</v>
      </c>
      <c r="T52" s="291">
        <v>3134.2498403590371</v>
      </c>
      <c r="U52" s="291">
        <v>58.144981103232659</v>
      </c>
      <c r="V52" s="292">
        <v>100.96024299519928</v>
      </c>
      <c r="X52" s="261">
        <v>100</v>
      </c>
      <c r="Y52" s="262" t="s">
        <v>233</v>
      </c>
      <c r="Z52" s="263">
        <v>98800.245721081301</v>
      </c>
      <c r="AA52" s="264">
        <v>26.626634649436102</v>
      </c>
      <c r="AB52" s="264">
        <v>27.081972491389845</v>
      </c>
      <c r="AC52" s="264">
        <v>0.5026010379275907</v>
      </c>
      <c r="AD52" s="264">
        <v>3.999999181338891E-2</v>
      </c>
      <c r="AE52" s="264">
        <v>0.81075809446025404</v>
      </c>
      <c r="AF52" s="264">
        <v>2.4652155586113063</v>
      </c>
      <c r="AG52" s="264">
        <v>40.82771574387278</v>
      </c>
      <c r="AH52" s="264">
        <v>2.6906542215253024</v>
      </c>
      <c r="AI52" s="264">
        <v>0.36533268160987437</v>
      </c>
      <c r="AJ52" s="264">
        <v>1.0781152022825193</v>
      </c>
      <c r="AK52" s="264">
        <v>0.91621418274021194</v>
      </c>
      <c r="AL52" s="264">
        <v>3827.5300197163074</v>
      </c>
      <c r="AM52" s="264">
        <v>71.154760881392292</v>
      </c>
      <c r="AN52" s="264">
        <v>3790.9927155197893</v>
      </c>
      <c r="AO52" s="264">
        <v>26.667280862655648</v>
      </c>
      <c r="AP52" s="264">
        <v>3771.735257087314</v>
      </c>
      <c r="AQ52" s="264">
        <v>71.154760881392292</v>
      </c>
      <c r="AR52" s="265">
        <v>101.47928629200979</v>
      </c>
      <c r="AT52" s="261">
        <v>153</v>
      </c>
      <c r="AU52" s="262" t="s">
        <v>284</v>
      </c>
      <c r="AV52" s="263">
        <v>119716.24644922442</v>
      </c>
      <c r="AW52" s="264">
        <v>129.04513409517071</v>
      </c>
      <c r="AX52" s="264">
        <v>99.815250385197089</v>
      </c>
      <c r="AY52" s="264">
        <v>1.018777569491869</v>
      </c>
      <c r="AZ52" s="264">
        <v>0.85851391995737203</v>
      </c>
      <c r="BA52" s="264">
        <v>0.66648750404929491</v>
      </c>
      <c r="BB52" s="264">
        <v>2.1678898575758612</v>
      </c>
      <c r="BC52" s="264">
        <v>23.634909379274987</v>
      </c>
      <c r="BD52" s="264">
        <v>2.5199847447972457</v>
      </c>
      <c r="BE52" s="264">
        <v>0.2572685304526649</v>
      </c>
      <c r="BF52" s="264">
        <v>1.2847477104204355</v>
      </c>
      <c r="BG52" s="264">
        <v>0.86027896083564837</v>
      </c>
      <c r="BH52" s="264">
        <v>3292.3005345191918</v>
      </c>
      <c r="BI52" s="264">
        <v>55.891448977419579</v>
      </c>
      <c r="BJ52" s="264">
        <v>3253.4543508692086</v>
      </c>
      <c r="BK52" s="264">
        <v>24.54882980025204</v>
      </c>
      <c r="BL52" s="264">
        <v>3229.5991478881811</v>
      </c>
      <c r="BM52" s="264">
        <v>55.891448977419579</v>
      </c>
      <c r="BN52" s="265">
        <v>101.94146034104608</v>
      </c>
    </row>
    <row r="53" spans="2:66">
      <c r="B53" s="288">
        <v>48</v>
      </c>
      <c r="C53" s="289" t="s">
        <v>393</v>
      </c>
      <c r="D53" s="290">
        <v>114399.32142857143</v>
      </c>
      <c r="E53" s="291">
        <v>169.20189779772747</v>
      </c>
      <c r="F53" s="291">
        <v>103.57853621742164</v>
      </c>
      <c r="G53" s="291">
        <v>1.3629192009940951</v>
      </c>
      <c r="H53" s="291">
        <v>0.10558735105708869</v>
      </c>
      <c r="I53" s="291">
        <v>0.53267055708902511</v>
      </c>
      <c r="J53" s="291">
        <v>8.8106850291683969</v>
      </c>
      <c r="K53" s="291">
        <v>17.933455399972196</v>
      </c>
      <c r="L53" s="291">
        <v>8.9593499668769176</v>
      </c>
      <c r="M53" s="291">
        <v>0.24424743995225709</v>
      </c>
      <c r="N53" s="291">
        <v>1.6253556982289532</v>
      </c>
      <c r="O53" s="291">
        <v>0.9834067272449295</v>
      </c>
      <c r="P53" s="291">
        <v>2752.694124127353</v>
      </c>
      <c r="Q53" s="291">
        <v>197.39573236820024</v>
      </c>
      <c r="R53" s="291">
        <v>2986.1709744832647</v>
      </c>
      <c r="S53" s="291">
        <v>86.166907791157612</v>
      </c>
      <c r="T53" s="291">
        <v>3147.3964005391153</v>
      </c>
      <c r="U53" s="291">
        <v>197.39573236820024</v>
      </c>
      <c r="V53" s="292">
        <v>87.459403704466524</v>
      </c>
      <c r="X53" s="261">
        <v>101</v>
      </c>
      <c r="Y53" s="262" t="s">
        <v>234</v>
      </c>
      <c r="Z53" s="263">
        <v>180826.98661510309</v>
      </c>
      <c r="AA53" s="264">
        <v>79.690637691630556</v>
      </c>
      <c r="AB53" s="264">
        <v>63.331364120385487</v>
      </c>
      <c r="AC53" s="264">
        <v>0.25928260182775881</v>
      </c>
      <c r="AD53" s="264">
        <v>9.4301769488841433E-2</v>
      </c>
      <c r="AE53" s="264">
        <v>0.67106358700680246</v>
      </c>
      <c r="AF53" s="264">
        <v>2.1561236108397663</v>
      </c>
      <c r="AG53" s="264">
        <v>26.320028360855744</v>
      </c>
      <c r="AH53" s="264">
        <v>2.3033562197375925</v>
      </c>
      <c r="AI53" s="264">
        <v>0.28454267795959709</v>
      </c>
      <c r="AJ53" s="264">
        <v>0.81029676648937687</v>
      </c>
      <c r="AK53" s="264">
        <v>0.93607909725982397</v>
      </c>
      <c r="AL53" s="264">
        <v>3309.9777737620661</v>
      </c>
      <c r="AM53" s="264">
        <v>55.816494672433535</v>
      </c>
      <c r="AN53" s="264">
        <v>3358.5013685340136</v>
      </c>
      <c r="AO53" s="264">
        <v>22.53181753886237</v>
      </c>
      <c r="AP53" s="264">
        <v>3387.5831051830673</v>
      </c>
      <c r="AQ53" s="264">
        <v>55.816494672433535</v>
      </c>
      <c r="AR53" s="265">
        <v>97.709123908952563</v>
      </c>
      <c r="AT53" s="261">
        <v>154</v>
      </c>
      <c r="AU53" s="262" t="s">
        <v>398</v>
      </c>
      <c r="AV53" s="263">
        <v>170372.24770267395</v>
      </c>
      <c r="AW53" s="264">
        <v>204.83260976591001</v>
      </c>
      <c r="AX53" s="264">
        <v>145.82410961896423</v>
      </c>
      <c r="AY53" s="264">
        <v>0.75185748917999984</v>
      </c>
      <c r="AZ53" s="264">
        <v>0.28168044950514415</v>
      </c>
      <c r="BA53" s="264">
        <v>0.5996432572745255</v>
      </c>
      <c r="BB53" s="264">
        <v>8.2307278099013228</v>
      </c>
      <c r="BC53" s="264">
        <v>23.801586707157078</v>
      </c>
      <c r="BD53" s="264">
        <v>8.2648301099803092</v>
      </c>
      <c r="BE53" s="264">
        <v>0.28796366396506262</v>
      </c>
      <c r="BF53" s="264">
        <v>0.75002431037540029</v>
      </c>
      <c r="BG53" s="264">
        <v>0.99587380507219314</v>
      </c>
      <c r="BH53" s="264">
        <v>3028.4005813511731</v>
      </c>
      <c r="BI53" s="264">
        <v>198.89609665613861</v>
      </c>
      <c r="BJ53" s="264">
        <v>3260.3011943459378</v>
      </c>
      <c r="BK53" s="264">
        <v>80.536042564441757</v>
      </c>
      <c r="BL53" s="264">
        <v>3406.1955776942336</v>
      </c>
      <c r="BM53" s="264">
        <v>198.89609665613861</v>
      </c>
      <c r="BN53" s="265">
        <v>88.908593540045572</v>
      </c>
    </row>
    <row r="54" spans="2:66">
      <c r="B54" s="288">
        <v>49</v>
      </c>
      <c r="C54" s="289" t="s">
        <v>184</v>
      </c>
      <c r="D54" s="290">
        <v>86945.478261084019</v>
      </c>
      <c r="E54" s="291">
        <v>41.144490436009804</v>
      </c>
      <c r="F54" s="291">
        <v>31.20254653882251</v>
      </c>
      <c r="G54" s="291">
        <v>0.53774877721647618</v>
      </c>
      <c r="H54" s="291">
        <v>1.0666524743508368E-2</v>
      </c>
      <c r="I54" s="291">
        <v>0.64842260816551534</v>
      </c>
      <c r="J54" s="291">
        <v>2.1037530339770711</v>
      </c>
      <c r="K54" s="291">
        <v>23.920028328017892</v>
      </c>
      <c r="L54" s="291">
        <v>2.2748539484336807</v>
      </c>
      <c r="M54" s="291">
        <v>0.26762598361023693</v>
      </c>
      <c r="N54" s="291">
        <v>0.86555396061515177</v>
      </c>
      <c r="O54" s="291">
        <v>0.92478597820558162</v>
      </c>
      <c r="P54" s="291">
        <v>3222.0392303405133</v>
      </c>
      <c r="Q54" s="291">
        <v>53.346084343715262</v>
      </c>
      <c r="R54" s="291">
        <v>3265.138681704776</v>
      </c>
      <c r="S54" s="291">
        <v>22.171577176116195</v>
      </c>
      <c r="T54" s="291">
        <v>3291.7126126735366</v>
      </c>
      <c r="U54" s="291">
        <v>53.346084343715262</v>
      </c>
      <c r="V54" s="292">
        <v>97.883369828071523</v>
      </c>
      <c r="X54" s="261">
        <v>102</v>
      </c>
      <c r="Y54" s="262" t="s">
        <v>235</v>
      </c>
      <c r="Z54" s="263">
        <v>217097.6828816318</v>
      </c>
      <c r="AA54" s="264">
        <v>90.434893682960507</v>
      </c>
      <c r="AB54" s="264">
        <v>74.305955464164711</v>
      </c>
      <c r="AC54" s="264">
        <v>0.49310297452489005</v>
      </c>
      <c r="AD54" s="264">
        <v>0.18350876623585571</v>
      </c>
      <c r="AE54" s="264">
        <v>0.69192292166201097</v>
      </c>
      <c r="AF54" s="264">
        <v>2.121676091323403</v>
      </c>
      <c r="AG54" s="264">
        <v>27.49220403896247</v>
      </c>
      <c r="AH54" s="264">
        <v>2.2621667785476327</v>
      </c>
      <c r="AI54" s="264">
        <v>0.28825481873066489</v>
      </c>
      <c r="AJ54" s="264">
        <v>0.78478602018080135</v>
      </c>
      <c r="AK54" s="264">
        <v>0.93789552187021852</v>
      </c>
      <c r="AL54" s="264">
        <v>3389.9481422924159</v>
      </c>
      <c r="AM54" s="264">
        <v>55.933813718581781</v>
      </c>
      <c r="AN54" s="264">
        <v>3401.1580518479855</v>
      </c>
      <c r="AO54" s="264">
        <v>22.163484667094792</v>
      </c>
      <c r="AP54" s="264">
        <v>3407.7682481049546</v>
      </c>
      <c r="AQ54" s="264">
        <v>55.933813718581781</v>
      </c>
      <c r="AR54" s="265">
        <v>99.477074011049652</v>
      </c>
      <c r="AT54" s="261">
        <v>155</v>
      </c>
      <c r="AU54" s="262" t="s">
        <v>285</v>
      </c>
      <c r="AV54" s="263">
        <v>110107.4636815753</v>
      </c>
      <c r="AW54" s="264">
        <v>167.96494216935835</v>
      </c>
      <c r="AX54" s="264">
        <v>99.878957593768149</v>
      </c>
      <c r="AY54" s="264">
        <v>0.35640002252925951</v>
      </c>
      <c r="AZ54" s="264">
        <v>7.1782199070520386E-2</v>
      </c>
      <c r="BA54" s="264">
        <v>0.52037138165845098</v>
      </c>
      <c r="BB54" s="264">
        <v>2.6922358080498947</v>
      </c>
      <c r="BC54" s="264">
        <v>16.983024828455715</v>
      </c>
      <c r="BD54" s="264">
        <v>3.5060112767335774</v>
      </c>
      <c r="BE54" s="264">
        <v>0.2367698374513785</v>
      </c>
      <c r="BF54" s="264">
        <v>2.2458809911562407</v>
      </c>
      <c r="BG54" s="264">
        <v>0.76789137157543674</v>
      </c>
      <c r="BH54" s="264">
        <v>2700.7551010663456</v>
      </c>
      <c r="BI54" s="264">
        <v>59.401172805668658</v>
      </c>
      <c r="BJ54" s="264">
        <v>2933.8764764631333</v>
      </c>
      <c r="BK54" s="264">
        <v>33.61983053626583</v>
      </c>
      <c r="BL54" s="264">
        <v>3097.9229238483708</v>
      </c>
      <c r="BM54" s="264">
        <v>59.401172805668658</v>
      </c>
      <c r="BN54" s="265">
        <v>87.179544729000341</v>
      </c>
    </row>
    <row r="55" spans="2:66">
      <c r="B55" s="288">
        <v>50</v>
      </c>
      <c r="C55" s="289" t="s">
        <v>185</v>
      </c>
      <c r="D55" s="290">
        <v>77137.642466092584</v>
      </c>
      <c r="E55" s="291">
        <v>34.683021279737503</v>
      </c>
      <c r="F55" s="291">
        <v>27.848346364357216</v>
      </c>
      <c r="G55" s="291">
        <v>0.83571272487901727</v>
      </c>
      <c r="H55" s="291">
        <v>2.8175928393179603E-2</v>
      </c>
      <c r="I55" s="291">
        <v>0.67935118407123207</v>
      </c>
      <c r="J55" s="291">
        <v>2.1687495802820296</v>
      </c>
      <c r="K55" s="291">
        <v>26.392843102546131</v>
      </c>
      <c r="L55" s="291">
        <v>2.3992013749439058</v>
      </c>
      <c r="M55" s="291">
        <v>0.2818490497161103</v>
      </c>
      <c r="N55" s="291">
        <v>1.0260080387400721</v>
      </c>
      <c r="O55" s="291">
        <v>0.90394645607133983</v>
      </c>
      <c r="P55" s="291">
        <v>3341.8695817125408</v>
      </c>
      <c r="Q55" s="291">
        <v>56.556226545450095</v>
      </c>
      <c r="R55" s="291">
        <v>3361.2040195341365</v>
      </c>
      <c r="S55" s="291">
        <v>23.471761219653494</v>
      </c>
      <c r="T55" s="291">
        <v>3372.7512390800316</v>
      </c>
      <c r="U55" s="291">
        <v>56.556226545450095</v>
      </c>
      <c r="V55" s="292">
        <v>99.084377851243062</v>
      </c>
      <c r="X55" s="261">
        <v>103</v>
      </c>
      <c r="Y55" s="262" t="s">
        <v>236</v>
      </c>
      <c r="Z55" s="263">
        <v>116279.80555555556</v>
      </c>
      <c r="AA55" s="264">
        <v>52.150417810014567</v>
      </c>
      <c r="AB55" s="264">
        <v>40.77861251193702</v>
      </c>
      <c r="AC55" s="264">
        <v>1.0827161525551112</v>
      </c>
      <c r="AD55" s="266" t="s">
        <v>389</v>
      </c>
      <c r="AE55" s="264">
        <v>0.66242399949104436</v>
      </c>
      <c r="AF55" s="264">
        <v>2.2567801819096198</v>
      </c>
      <c r="AG55" s="264">
        <v>25.578255166437206</v>
      </c>
      <c r="AH55" s="264">
        <v>2.4548825374188801</v>
      </c>
      <c r="AI55" s="264">
        <v>0.2801299815258077</v>
      </c>
      <c r="AJ55" s="264">
        <v>0.96612187795543725</v>
      </c>
      <c r="AK55" s="264">
        <v>0.91930271510361161</v>
      </c>
      <c r="AL55" s="264">
        <v>3276.5626295637408</v>
      </c>
      <c r="AM55" s="264">
        <v>57.969789505721103</v>
      </c>
      <c r="AN55" s="264">
        <v>3330.5512580868476</v>
      </c>
      <c r="AO55" s="264">
        <v>23.988609582199928</v>
      </c>
      <c r="AP55" s="264">
        <v>3363.2025344494036</v>
      </c>
      <c r="AQ55" s="264">
        <v>57.969789505721103</v>
      </c>
      <c r="AR55" s="265">
        <v>97.423886786531384</v>
      </c>
      <c r="AT55" s="261">
        <v>156</v>
      </c>
      <c r="AU55" s="262" t="s">
        <v>286</v>
      </c>
      <c r="AV55" s="263">
        <v>58952.044117647056</v>
      </c>
      <c r="AW55" s="264">
        <v>71.62543060050227</v>
      </c>
      <c r="AX55" s="264">
        <v>51.287863823603253</v>
      </c>
      <c r="AY55" s="264">
        <v>0.47313508936799681</v>
      </c>
      <c r="AZ55" s="264">
        <v>1.2386447567434459E-2</v>
      </c>
      <c r="BA55" s="264">
        <v>0.61945025307405699</v>
      </c>
      <c r="BB55" s="264">
        <v>2.3945206771126819</v>
      </c>
      <c r="BC55" s="264">
        <v>21.515787376240162</v>
      </c>
      <c r="BD55" s="264">
        <v>2.8182830394366567</v>
      </c>
      <c r="BE55" s="264">
        <v>0.25198549639717277</v>
      </c>
      <c r="BF55" s="264">
        <v>1.4862671419553559</v>
      </c>
      <c r="BG55" s="264">
        <v>0.84963811072408113</v>
      </c>
      <c r="BH55" s="264">
        <v>3107.7308086883577</v>
      </c>
      <c r="BI55" s="264">
        <v>59.043979406682844</v>
      </c>
      <c r="BJ55" s="264">
        <v>3162.1228860511719</v>
      </c>
      <c r="BK55" s="264">
        <v>27.345421554824235</v>
      </c>
      <c r="BL55" s="264">
        <v>3196.8248204183624</v>
      </c>
      <c r="BM55" s="264">
        <v>59.043979406682844</v>
      </c>
      <c r="BN55" s="265">
        <v>97.213046796904408</v>
      </c>
    </row>
    <row r="56" spans="2:66">
      <c r="B56" s="288">
        <v>51</v>
      </c>
      <c r="C56" s="289" t="s">
        <v>186</v>
      </c>
      <c r="D56" s="290">
        <v>97025.665163491925</v>
      </c>
      <c r="E56" s="291">
        <v>54.415909461236616</v>
      </c>
      <c r="F56" s="291">
        <v>35.699490534281743</v>
      </c>
      <c r="G56" s="291">
        <v>0.68085054986039784</v>
      </c>
      <c r="H56" s="291">
        <v>9.0329998418305302E-2</v>
      </c>
      <c r="I56" s="291">
        <v>0.57175396409900658</v>
      </c>
      <c r="J56" s="291">
        <v>2.1953618706679565</v>
      </c>
      <c r="K56" s="291">
        <v>19.086564789461431</v>
      </c>
      <c r="L56" s="291">
        <v>3.2013822715822675</v>
      </c>
      <c r="M56" s="291">
        <v>0.24218281454577689</v>
      </c>
      <c r="N56" s="291">
        <v>2.3300718241330096</v>
      </c>
      <c r="O56" s="291">
        <v>0.68575436621722452</v>
      </c>
      <c r="P56" s="291">
        <v>2915.018020115579</v>
      </c>
      <c r="Q56" s="291">
        <v>51.481233311568566</v>
      </c>
      <c r="R56" s="291">
        <v>3046.2011201087244</v>
      </c>
      <c r="S56" s="291">
        <v>30.887982837002358</v>
      </c>
      <c r="T56" s="291">
        <v>3133.9092042353482</v>
      </c>
      <c r="U56" s="291">
        <v>51.481233311568566</v>
      </c>
      <c r="V56" s="292">
        <v>93.015394835818896</v>
      </c>
      <c r="X56" s="261">
        <v>104</v>
      </c>
      <c r="Y56" s="262" t="s">
        <v>396</v>
      </c>
      <c r="Z56" s="263">
        <v>274535.22222222225</v>
      </c>
      <c r="AA56" s="264">
        <v>208.43076098516528</v>
      </c>
      <c r="AB56" s="264">
        <v>118.80784108605032</v>
      </c>
      <c r="AC56" s="264">
        <v>0.40987589922005907</v>
      </c>
      <c r="AD56" s="264">
        <v>4.0695295490936173E-2</v>
      </c>
      <c r="AE56" s="264">
        <v>0.50654920447050034</v>
      </c>
      <c r="AF56" s="264">
        <v>5.4908251949471447</v>
      </c>
      <c r="AG56" s="264">
        <v>15.131156384030589</v>
      </c>
      <c r="AH56" s="264">
        <v>5.8379451978851815</v>
      </c>
      <c r="AI56" s="264">
        <v>0.21670813657585467</v>
      </c>
      <c r="AJ56" s="264">
        <v>1.9830387822844784</v>
      </c>
      <c r="AK56" s="264">
        <v>0.94054072260497024</v>
      </c>
      <c r="AL56" s="264">
        <v>2641.8806801111377</v>
      </c>
      <c r="AM56" s="264">
        <v>119.01292812774432</v>
      </c>
      <c r="AN56" s="264">
        <v>2823.5290461245977</v>
      </c>
      <c r="AO56" s="264">
        <v>55.602784758903368</v>
      </c>
      <c r="AP56" s="264">
        <v>2955.9232132810794</v>
      </c>
      <c r="AQ56" s="264">
        <v>119.01292812774432</v>
      </c>
      <c r="AR56" s="265">
        <v>89.375822356990327</v>
      </c>
      <c r="AT56" s="261">
        <v>157</v>
      </c>
      <c r="AU56" s="262" t="s">
        <v>287</v>
      </c>
      <c r="AV56" s="263">
        <v>50447.716666666667</v>
      </c>
      <c r="AW56" s="264">
        <v>52.812924926483426</v>
      </c>
      <c r="AX56" s="264">
        <v>41.194095037824326</v>
      </c>
      <c r="AY56" s="264">
        <v>0.93260157925990816</v>
      </c>
      <c r="AZ56" s="264">
        <v>9.2342407810964644E-2</v>
      </c>
      <c r="BA56" s="264">
        <v>0.6654478520945023</v>
      </c>
      <c r="BB56" s="264">
        <v>3.0269418029823494</v>
      </c>
      <c r="BC56" s="264">
        <v>24.821269144702395</v>
      </c>
      <c r="BD56" s="264">
        <v>3.3207742306496679</v>
      </c>
      <c r="BE56" s="264">
        <v>0.27060429896195293</v>
      </c>
      <c r="BF56" s="264">
        <v>1.3657103691137655</v>
      </c>
      <c r="BG56" s="264">
        <v>0.91151689116491552</v>
      </c>
      <c r="BH56" s="264">
        <v>3288.2776309469605</v>
      </c>
      <c r="BI56" s="264">
        <v>77.966002136808783</v>
      </c>
      <c r="BJ56" s="264">
        <v>3301.2118980170617</v>
      </c>
      <c r="BK56" s="264">
        <v>32.412733636730245</v>
      </c>
      <c r="BL56" s="264">
        <v>3309.0752225516576</v>
      </c>
      <c r="BM56" s="264">
        <v>77.966002136808783</v>
      </c>
      <c r="BN56" s="265">
        <v>99.371498373232512</v>
      </c>
    </row>
    <row r="57" spans="2:66">
      <c r="B57" s="288">
        <v>52</v>
      </c>
      <c r="C57" s="289" t="s">
        <v>187</v>
      </c>
      <c r="D57" s="290">
        <v>86292.763157894733</v>
      </c>
      <c r="E57" s="291">
        <v>57.52467917913107</v>
      </c>
      <c r="F57" s="291">
        <v>36.239530328530108</v>
      </c>
      <c r="G57" s="291">
        <v>0.62650153923196206</v>
      </c>
      <c r="H57" s="293" t="s">
        <v>389</v>
      </c>
      <c r="I57" s="291">
        <v>0.55864355938443055</v>
      </c>
      <c r="J57" s="291">
        <v>2.487652832500594</v>
      </c>
      <c r="K57" s="291">
        <v>16.901349345631434</v>
      </c>
      <c r="L57" s="291">
        <v>3.625159335911861</v>
      </c>
      <c r="M57" s="291">
        <v>0.21948827130301102</v>
      </c>
      <c r="N57" s="291">
        <v>2.6369231304117866</v>
      </c>
      <c r="O57" s="291">
        <v>0.68621889467235175</v>
      </c>
      <c r="P57" s="291">
        <v>2861.0213041124621</v>
      </c>
      <c r="Q57" s="291">
        <v>57.477247742850345</v>
      </c>
      <c r="R57" s="291">
        <v>2929.2542950125462</v>
      </c>
      <c r="S57" s="291">
        <v>34.753025673965659</v>
      </c>
      <c r="T57" s="291">
        <v>2976.4735625011663</v>
      </c>
      <c r="U57" s="291">
        <v>57.477247742850345</v>
      </c>
      <c r="V57" s="292">
        <v>96.121173060523063</v>
      </c>
      <c r="X57" s="261">
        <v>105</v>
      </c>
      <c r="Y57" s="262" t="s">
        <v>237</v>
      </c>
      <c r="Z57" s="263">
        <v>173692.44444444444</v>
      </c>
      <c r="AA57" s="264">
        <v>96.246551783366925</v>
      </c>
      <c r="AB57" s="264">
        <v>67.474192261932089</v>
      </c>
      <c r="AC57" s="264">
        <v>0.90964576437335631</v>
      </c>
      <c r="AD57" s="266" t="s">
        <v>389</v>
      </c>
      <c r="AE57" s="264">
        <v>0.60860891590454924</v>
      </c>
      <c r="AF57" s="264">
        <v>2.2716706673592251</v>
      </c>
      <c r="AG57" s="264">
        <v>20.747830411917533</v>
      </c>
      <c r="AH57" s="264">
        <v>2.3968241216723793</v>
      </c>
      <c r="AI57" s="264">
        <v>0.24731992990639565</v>
      </c>
      <c r="AJ57" s="264">
        <v>0.76438095822061536</v>
      </c>
      <c r="AK57" s="264">
        <v>0.9477836303542253</v>
      </c>
      <c r="AL57" s="264">
        <v>3064.4304794267737</v>
      </c>
      <c r="AM57" s="264">
        <v>55.405313248593288</v>
      </c>
      <c r="AN57" s="264">
        <v>3126.8863292714714</v>
      </c>
      <c r="AO57" s="264">
        <v>23.217894277534572</v>
      </c>
      <c r="AP57" s="264">
        <v>3167.2310913100673</v>
      </c>
      <c r="AQ57" s="264">
        <v>55.405313248593288</v>
      </c>
      <c r="AR57" s="265">
        <v>96.754243409476885</v>
      </c>
      <c r="AT57" s="261">
        <v>158</v>
      </c>
      <c r="AU57" s="262" t="s">
        <v>288</v>
      </c>
      <c r="AV57" s="263">
        <v>44354.890625</v>
      </c>
      <c r="AW57" s="264">
        <v>55.555281335189058</v>
      </c>
      <c r="AX57" s="264">
        <v>40.41391447559031</v>
      </c>
      <c r="AY57" s="264">
        <v>0.62990728691798048</v>
      </c>
      <c r="AZ57" s="264">
        <v>2.0588831526359323E-2</v>
      </c>
      <c r="BA57" s="264">
        <v>0.63518801384167467</v>
      </c>
      <c r="BB57" s="264">
        <v>2.380909585337057</v>
      </c>
      <c r="BC57" s="264">
        <v>20.985217554660618</v>
      </c>
      <c r="BD57" s="264">
        <v>2.7878874945960073</v>
      </c>
      <c r="BE57" s="264">
        <v>0.23968227443980264</v>
      </c>
      <c r="BF57" s="264">
        <v>1.4503745133498886</v>
      </c>
      <c r="BG57" s="264">
        <v>0.85401924932486362</v>
      </c>
      <c r="BH57" s="264">
        <v>3170.0743975074593</v>
      </c>
      <c r="BI57" s="264">
        <v>59.620512945799973</v>
      </c>
      <c r="BJ57" s="264">
        <v>3137.9096290592665</v>
      </c>
      <c r="BK57" s="264">
        <v>27.020156675258711</v>
      </c>
      <c r="BL57" s="264">
        <v>3117.399434319188</v>
      </c>
      <c r="BM57" s="264">
        <v>59.620512945799973</v>
      </c>
      <c r="BN57" s="265">
        <v>101.68970849896158</v>
      </c>
    </row>
    <row r="58" spans="2:66">
      <c r="B58" s="279">
        <v>53</v>
      </c>
      <c r="C58" s="294" t="s">
        <v>188</v>
      </c>
      <c r="D58" s="295">
        <v>112373.74501095212</v>
      </c>
      <c r="E58" s="285">
        <v>139.01599355306979</v>
      </c>
      <c r="F58" s="285">
        <v>95.083280735865117</v>
      </c>
      <c r="G58" s="285">
        <v>0.72285630709008453</v>
      </c>
      <c r="H58" s="283" t="s">
        <v>389</v>
      </c>
      <c r="I58" s="285">
        <v>0.59452996573253847</v>
      </c>
      <c r="J58" s="285">
        <v>2.4669778145212753</v>
      </c>
      <c r="K58" s="285">
        <v>20.130819980256327</v>
      </c>
      <c r="L58" s="285">
        <v>2.5971277290332968</v>
      </c>
      <c r="M58" s="285">
        <v>0.24564755834913635</v>
      </c>
      <c r="N58" s="285">
        <v>0.81184536925050077</v>
      </c>
      <c r="O58" s="285">
        <v>0.94988697973646985</v>
      </c>
      <c r="P58" s="285">
        <v>3007.7614857424242</v>
      </c>
      <c r="Q58" s="285">
        <v>59.295879231539189</v>
      </c>
      <c r="R58" s="285">
        <v>3097.6622199558224</v>
      </c>
      <c r="S58" s="285">
        <v>25.122817003602066</v>
      </c>
      <c r="T58" s="285">
        <v>3156.4696764640448</v>
      </c>
      <c r="U58" s="285">
        <v>59.295879231539189</v>
      </c>
      <c r="V58" s="296">
        <v>95.288781266284573</v>
      </c>
      <c r="X58" s="250">
        <v>106</v>
      </c>
      <c r="Y58" s="267" t="s">
        <v>238</v>
      </c>
      <c r="Z58" s="268">
        <v>350968.45097897359</v>
      </c>
      <c r="AA58" s="257">
        <v>285.01060925441681</v>
      </c>
      <c r="AB58" s="257">
        <v>247.19345843815449</v>
      </c>
      <c r="AC58" s="257">
        <v>0.68332870044974992</v>
      </c>
      <c r="AD58" s="257">
        <v>0.12091157289707911</v>
      </c>
      <c r="AE58" s="257">
        <v>0.72473163021942577</v>
      </c>
      <c r="AF58" s="257">
        <v>2.2351594276578384</v>
      </c>
      <c r="AG58" s="257">
        <v>29.858263085021946</v>
      </c>
      <c r="AH58" s="257">
        <v>2.3270193661344321</v>
      </c>
      <c r="AI58" s="257">
        <v>0.29889046438796024</v>
      </c>
      <c r="AJ58" s="257">
        <v>0.6473650155182763</v>
      </c>
      <c r="AK58" s="257">
        <v>0.96052463515626496</v>
      </c>
      <c r="AL58" s="257">
        <v>3513.7564009387561</v>
      </c>
      <c r="AM58" s="257">
        <v>60.545573756578428</v>
      </c>
      <c r="AN58" s="257">
        <v>3482.1592746622896</v>
      </c>
      <c r="AO58" s="257">
        <v>22.862460670651778</v>
      </c>
      <c r="AP58" s="257">
        <v>3464.0331218187484</v>
      </c>
      <c r="AQ58" s="257">
        <v>60.545573756578428</v>
      </c>
      <c r="AR58" s="269">
        <v>101.43541581074436</v>
      </c>
      <c r="AT58" s="261">
        <v>159</v>
      </c>
      <c r="AU58" s="262" t="s">
        <v>289</v>
      </c>
      <c r="AV58" s="263">
        <v>40211.489534680026</v>
      </c>
      <c r="AW58" s="264">
        <v>38.637098398102864</v>
      </c>
      <c r="AX58" s="264">
        <v>31.198957510193718</v>
      </c>
      <c r="AY58" s="264">
        <v>0.54065910452687616</v>
      </c>
      <c r="AZ58" s="264">
        <v>0.30422388861659017</v>
      </c>
      <c r="BA58" s="264">
        <v>0.68675741682112479</v>
      </c>
      <c r="BB58" s="264">
        <v>2.3020253163213642</v>
      </c>
      <c r="BC58" s="264">
        <v>26.01387478069557</v>
      </c>
      <c r="BD58" s="264">
        <v>2.9946864607783228</v>
      </c>
      <c r="BE58" s="264">
        <v>0.27480613406858945</v>
      </c>
      <c r="BF58" s="264">
        <v>1.9154180852713385</v>
      </c>
      <c r="BG58" s="264">
        <v>0.76870328378987129</v>
      </c>
      <c r="BH58" s="264">
        <v>3370.2368903997399</v>
      </c>
      <c r="BI58" s="264">
        <v>60.419764873737122</v>
      </c>
      <c r="BJ58" s="264">
        <v>3347.0585518396988</v>
      </c>
      <c r="BK58" s="264">
        <v>29.281912117317848</v>
      </c>
      <c r="BL58" s="264">
        <v>3333.2098141320539</v>
      </c>
      <c r="BM58" s="264">
        <v>60.419764873737122</v>
      </c>
      <c r="BN58" s="265">
        <v>101.11085345154991</v>
      </c>
    </row>
    <row r="59" spans="2:66">
      <c r="AT59" s="250">
        <v>160</v>
      </c>
      <c r="AU59" s="267" t="s">
        <v>290</v>
      </c>
      <c r="AV59" s="268">
        <v>71696.65789473684</v>
      </c>
      <c r="AW59" s="257">
        <v>86.001186472213092</v>
      </c>
      <c r="AX59" s="257">
        <v>63.55882256064497</v>
      </c>
      <c r="AY59" s="257">
        <v>0.90035925277694739</v>
      </c>
      <c r="AZ59" s="254" t="s">
        <v>389</v>
      </c>
      <c r="BA59" s="257">
        <v>0.64195179285557913</v>
      </c>
      <c r="BB59" s="257">
        <v>2.3447080577073276</v>
      </c>
      <c r="BC59" s="257">
        <v>21.818333696905469</v>
      </c>
      <c r="BD59" s="257">
        <v>2.7208862206808373</v>
      </c>
      <c r="BE59" s="257">
        <v>0.24657208024170305</v>
      </c>
      <c r="BF59" s="257">
        <v>1.3804223810171947</v>
      </c>
      <c r="BG59" s="257">
        <v>0.86174425078334216</v>
      </c>
      <c r="BH59" s="257">
        <v>3196.6842984845302</v>
      </c>
      <c r="BI59" s="257">
        <v>59.094763003766786</v>
      </c>
      <c r="BJ59" s="257">
        <v>3175.6758108858644</v>
      </c>
      <c r="BK59" s="257">
        <v>26.416662321649817</v>
      </c>
      <c r="BL59" s="257">
        <v>3162.4289881672617</v>
      </c>
      <c r="BM59" s="257">
        <v>59.094763003766786</v>
      </c>
      <c r="BN59" s="269">
        <v>101.08319619018926</v>
      </c>
    </row>
    <row r="64" spans="2:66" ht="26.25">
      <c r="B64" s="471" t="s">
        <v>1675</v>
      </c>
      <c r="C64" s="472"/>
      <c r="D64" s="472"/>
      <c r="E64" s="472"/>
      <c r="F64" s="472"/>
      <c r="G64" s="472"/>
      <c r="H64" s="472"/>
      <c r="I64" s="472"/>
      <c r="J64" s="472"/>
      <c r="K64" s="472"/>
      <c r="L64" s="472"/>
      <c r="M64" s="472"/>
      <c r="N64" s="472"/>
      <c r="O64" s="472"/>
      <c r="P64" s="472"/>
      <c r="Q64" s="472"/>
      <c r="R64" s="472"/>
      <c r="S64" s="472"/>
      <c r="T64" s="472"/>
      <c r="U64" s="472"/>
      <c r="V64" s="473"/>
    </row>
    <row r="65" spans="2:22">
      <c r="B65" s="121" t="s">
        <v>0</v>
      </c>
      <c r="C65" s="176" t="s">
        <v>399</v>
      </c>
      <c r="D65" s="83" t="s">
        <v>483</v>
      </c>
      <c r="E65" s="84" t="s">
        <v>484</v>
      </c>
      <c r="F65" s="84" t="s">
        <v>485</v>
      </c>
      <c r="G65" s="85" t="s">
        <v>486</v>
      </c>
      <c r="H65" s="86" t="s">
        <v>487</v>
      </c>
      <c r="I65" s="87" t="s">
        <v>488</v>
      </c>
      <c r="J65" s="88" t="s">
        <v>404</v>
      </c>
      <c r="K65" s="87" t="s">
        <v>489</v>
      </c>
      <c r="L65" s="88" t="s">
        <v>404</v>
      </c>
      <c r="M65" s="87" t="s">
        <v>489</v>
      </c>
      <c r="N65" s="88" t="s">
        <v>404</v>
      </c>
      <c r="O65" s="88" t="s">
        <v>490</v>
      </c>
      <c r="P65" s="89" t="s">
        <v>491</v>
      </c>
      <c r="Q65" s="90" t="s">
        <v>404</v>
      </c>
      <c r="R65" s="89" t="s">
        <v>492</v>
      </c>
      <c r="S65" s="90" t="s">
        <v>404</v>
      </c>
      <c r="T65" s="89" t="s">
        <v>492</v>
      </c>
      <c r="U65" s="90" t="s">
        <v>404</v>
      </c>
      <c r="V65" s="91" t="s">
        <v>493</v>
      </c>
    </row>
    <row r="66" spans="2:22">
      <c r="B66" s="49"/>
      <c r="C66" s="177"/>
      <c r="D66" s="98" t="s">
        <v>410</v>
      </c>
      <c r="E66" s="99" t="s">
        <v>411</v>
      </c>
      <c r="F66" s="99" t="s">
        <v>411</v>
      </c>
      <c r="G66" s="95" t="s">
        <v>388</v>
      </c>
      <c r="H66" s="100" t="s">
        <v>412</v>
      </c>
      <c r="I66" s="101" t="s">
        <v>494</v>
      </c>
      <c r="J66" s="95" t="s">
        <v>412</v>
      </c>
      <c r="K66" s="101" t="s">
        <v>495</v>
      </c>
      <c r="L66" s="95" t="s">
        <v>412</v>
      </c>
      <c r="M66" s="101" t="s">
        <v>491</v>
      </c>
      <c r="N66" s="95" t="s">
        <v>412</v>
      </c>
      <c r="O66" s="94"/>
      <c r="P66" s="102" t="s">
        <v>494</v>
      </c>
      <c r="Q66" s="103" t="s">
        <v>413</v>
      </c>
      <c r="R66" s="102" t="s">
        <v>495</v>
      </c>
      <c r="S66" s="103" t="s">
        <v>413</v>
      </c>
      <c r="T66" s="102" t="s">
        <v>491</v>
      </c>
      <c r="U66" s="103" t="s">
        <v>413</v>
      </c>
      <c r="V66" s="104" t="s">
        <v>412</v>
      </c>
    </row>
    <row r="67" spans="2:22">
      <c r="B67" s="46">
        <v>1</v>
      </c>
      <c r="C67" s="106" t="s">
        <v>87</v>
      </c>
      <c r="D67" s="82">
        <v>58773.449169435276</v>
      </c>
      <c r="E67" s="82">
        <v>74.695359109811108</v>
      </c>
      <c r="F67" s="82">
        <v>54.417249284242082</v>
      </c>
      <c r="G67" s="81">
        <v>0.92229303301912557</v>
      </c>
      <c r="H67" s="105">
        <v>0.81197045527732115</v>
      </c>
      <c r="I67" s="80">
        <v>0.63690000000000002</v>
      </c>
      <c r="J67" s="105">
        <v>1.9733028360772535</v>
      </c>
      <c r="K67" s="80">
        <v>20.9</v>
      </c>
      <c r="L67" s="105">
        <v>2.8916075821537062</v>
      </c>
      <c r="M67" s="80">
        <v>0.23800000000000002</v>
      </c>
      <c r="N67" s="80">
        <v>2.1</v>
      </c>
      <c r="O67" s="81">
        <v>0.68242414643535843</v>
      </c>
      <c r="P67" s="82">
        <v>3176.9244530221813</v>
      </c>
      <c r="Q67" s="82">
        <v>49.496226430607074</v>
      </c>
      <c r="R67" s="82">
        <v>3133.7989004283254</v>
      </c>
      <c r="S67" s="82">
        <v>28.019992345448884</v>
      </c>
      <c r="T67" s="82">
        <v>3106.2914568652536</v>
      </c>
      <c r="U67" s="82">
        <v>33.675806899809395</v>
      </c>
      <c r="V67" s="106">
        <v>102.27386892497871</v>
      </c>
    </row>
    <row r="68" spans="2:22">
      <c r="B68" s="46">
        <v>2</v>
      </c>
      <c r="C68" s="106" t="s">
        <v>88</v>
      </c>
      <c r="D68" s="82">
        <v>49419.935755813916</v>
      </c>
      <c r="E68" s="82">
        <v>69.412325973651406</v>
      </c>
      <c r="F68" s="82">
        <v>47.020194582192936</v>
      </c>
      <c r="G68" s="81">
        <v>0.76868402576746175</v>
      </c>
      <c r="H68" s="105">
        <v>1.2102101156416367</v>
      </c>
      <c r="I68" s="80">
        <v>0.59989999999999999</v>
      </c>
      <c r="J68" s="105">
        <v>2.0101097365480323</v>
      </c>
      <c r="K68" s="80">
        <v>18.3</v>
      </c>
      <c r="L68" s="105">
        <v>2.5529915329259416</v>
      </c>
      <c r="M68" s="80">
        <v>0.22130000000000002</v>
      </c>
      <c r="N68" s="80">
        <v>1.6</v>
      </c>
      <c r="O68" s="81">
        <v>0.7873546428273025</v>
      </c>
      <c r="P68" s="82">
        <v>3029.3209161760765</v>
      </c>
      <c r="Q68" s="82">
        <v>48.586002424985693</v>
      </c>
      <c r="R68" s="82">
        <v>3005.4266531818434</v>
      </c>
      <c r="S68" s="82">
        <v>24.579218261096461</v>
      </c>
      <c r="T68" s="82">
        <v>2989.4829983945124</v>
      </c>
      <c r="U68" s="82">
        <v>25.323066274865845</v>
      </c>
      <c r="V68" s="106">
        <v>101.33260225272929</v>
      </c>
    </row>
    <row r="69" spans="2:22">
      <c r="B69" s="46">
        <v>3</v>
      </c>
      <c r="C69" s="106" t="s">
        <v>89</v>
      </c>
      <c r="D69" s="82">
        <v>58235.04490022175</v>
      </c>
      <c r="E69" s="82">
        <v>75.805615611483404</v>
      </c>
      <c r="F69" s="82">
        <v>55.021260481395515</v>
      </c>
      <c r="G69" s="81">
        <v>0.77813016899537868</v>
      </c>
      <c r="H69" s="105">
        <v>0.22814038797922334</v>
      </c>
      <c r="I69" s="80">
        <v>0.63300000000000001</v>
      </c>
      <c r="J69" s="105">
        <v>2.180570308991558</v>
      </c>
      <c r="K69" s="80">
        <v>21.05</v>
      </c>
      <c r="L69" s="105">
        <v>2.5250901441029812</v>
      </c>
      <c r="M69" s="80">
        <v>0.24130000000000001</v>
      </c>
      <c r="N69" s="80">
        <v>1.3</v>
      </c>
      <c r="O69" s="81">
        <v>0.86356137189161175</v>
      </c>
      <c r="P69" s="82">
        <v>3161.3532117798018</v>
      </c>
      <c r="Q69" s="82">
        <v>54.487425770618444</v>
      </c>
      <c r="R69" s="82">
        <v>3141.1076063731093</v>
      </c>
      <c r="S69" s="82">
        <v>24.476796592664961</v>
      </c>
      <c r="T69" s="82">
        <v>3128.1964362668268</v>
      </c>
      <c r="U69" s="82">
        <v>20.250045550226019</v>
      </c>
      <c r="V69" s="106">
        <v>101.05993265411888</v>
      </c>
    </row>
    <row r="70" spans="2:22">
      <c r="B70" s="46">
        <v>4</v>
      </c>
      <c r="C70" s="106" t="s">
        <v>90</v>
      </c>
      <c r="D70" s="82">
        <v>92654.857142857072</v>
      </c>
      <c r="E70" s="82">
        <v>108.72790783765689</v>
      </c>
      <c r="F70" s="82">
        <v>83.030584822038989</v>
      </c>
      <c r="G70" s="81">
        <v>0.78228998771340263</v>
      </c>
      <c r="H70" s="105">
        <v>3.7371800156088951E-2</v>
      </c>
      <c r="I70" s="80">
        <v>0.65890000000000004</v>
      </c>
      <c r="J70" s="105">
        <v>2.2335404160767691</v>
      </c>
      <c r="K70" s="80">
        <v>23.21</v>
      </c>
      <c r="L70" s="105">
        <v>2.5210191529856316</v>
      </c>
      <c r="M70" s="80">
        <v>0.2555</v>
      </c>
      <c r="N70" s="80">
        <v>1.2</v>
      </c>
      <c r="O70" s="81">
        <v>0.88596725393045794</v>
      </c>
      <c r="P70" s="82">
        <v>3262.8122268825032</v>
      </c>
      <c r="Q70" s="82">
        <v>57.187890974482741</v>
      </c>
      <c r="R70" s="82">
        <v>3235.5852225644185</v>
      </c>
      <c r="S70" s="82">
        <v>24.540458383374069</v>
      </c>
      <c r="T70" s="82">
        <v>3218.7528031728157</v>
      </c>
      <c r="U70" s="82">
        <v>18.458916200040861</v>
      </c>
      <c r="V70" s="106">
        <v>101.36883527266389</v>
      </c>
    </row>
    <row r="71" spans="2:22">
      <c r="B71" s="46">
        <v>5</v>
      </c>
      <c r="C71" s="106" t="s">
        <v>91</v>
      </c>
      <c r="D71" s="82">
        <v>31294.089484327615</v>
      </c>
      <c r="E71" s="82">
        <v>36.555777837288048</v>
      </c>
      <c r="F71" s="82">
        <v>27.933270954782639</v>
      </c>
      <c r="G71" s="81">
        <v>0.61255228107530835</v>
      </c>
      <c r="H71" s="105">
        <v>0.3745942986232858</v>
      </c>
      <c r="I71" s="80">
        <v>0.65870000000000006</v>
      </c>
      <c r="J71" s="105">
        <v>2.3039696077663572</v>
      </c>
      <c r="K71" s="80">
        <v>23.3</v>
      </c>
      <c r="L71" s="105">
        <v>3.0081797425828403</v>
      </c>
      <c r="M71" s="80">
        <v>0.25670000000000004</v>
      </c>
      <c r="N71" s="80">
        <v>1.9</v>
      </c>
      <c r="O71" s="81">
        <v>0.76590157667512104</v>
      </c>
      <c r="P71" s="82">
        <v>3262.1808368583766</v>
      </c>
      <c r="Q71" s="82">
        <v>58.982400546780241</v>
      </c>
      <c r="R71" s="82">
        <v>3239.7321326158353</v>
      </c>
      <c r="S71" s="82">
        <v>29.287788556331833</v>
      </c>
      <c r="T71" s="82">
        <v>3225.8657310174185</v>
      </c>
      <c r="U71" s="82">
        <v>30.520395154659404</v>
      </c>
      <c r="V71" s="106">
        <v>101.12574759363912</v>
      </c>
    </row>
    <row r="72" spans="2:22">
      <c r="B72" s="46">
        <v>6</v>
      </c>
      <c r="C72" s="106" t="s">
        <v>92</v>
      </c>
      <c r="D72" s="82">
        <v>58432.756578947367</v>
      </c>
      <c r="E72" s="82">
        <v>68.46828812750816</v>
      </c>
      <c r="F72" s="82">
        <v>52.008771822773795</v>
      </c>
      <c r="G72" s="81">
        <v>0.81222289241459078</v>
      </c>
      <c r="H72" s="105">
        <v>0.439290240854881</v>
      </c>
      <c r="I72" s="80">
        <v>0.65650000000000008</v>
      </c>
      <c r="J72" s="105">
        <v>2.1183587057449587</v>
      </c>
      <c r="K72" s="80">
        <v>22.92</v>
      </c>
      <c r="L72" s="105">
        <v>2.7317178366908457</v>
      </c>
      <c r="M72" s="80">
        <v>0.25330000000000003</v>
      </c>
      <c r="N72" s="80">
        <v>1.7</v>
      </c>
      <c r="O72" s="81">
        <v>0.77546761136615072</v>
      </c>
      <c r="P72" s="82">
        <v>3253.4054221243582</v>
      </c>
      <c r="Q72" s="82">
        <v>54.118551156171108</v>
      </c>
      <c r="R72" s="82">
        <v>3223.6459450619031</v>
      </c>
      <c r="S72" s="82">
        <v>26.577917258225064</v>
      </c>
      <c r="T72" s="82">
        <v>3205.1826102399814</v>
      </c>
      <c r="U72" s="82">
        <v>27.261363694226894</v>
      </c>
      <c r="V72" s="106">
        <v>101.50452619237088</v>
      </c>
    </row>
    <row r="73" spans="2:22">
      <c r="B73" s="46">
        <v>7</v>
      </c>
      <c r="C73" s="106" t="s">
        <v>419</v>
      </c>
      <c r="D73" s="82">
        <v>132290.99647473558</v>
      </c>
      <c r="E73" s="82">
        <v>174.34870379927929</v>
      </c>
      <c r="F73" s="82">
        <v>125.88966792626543</v>
      </c>
      <c r="G73" s="81">
        <v>0.33138938148756547</v>
      </c>
      <c r="H73" s="105">
        <v>0.29794499766178123</v>
      </c>
      <c r="I73" s="80">
        <v>0.63200000000000001</v>
      </c>
      <c r="J73" s="105">
        <v>2.0371938572438237</v>
      </c>
      <c r="K73" s="80">
        <v>20.61</v>
      </c>
      <c r="L73" s="105">
        <v>2.2350403661274938</v>
      </c>
      <c r="M73" s="80">
        <v>0.23650000000000002</v>
      </c>
      <c r="N73" s="80">
        <v>0.92</v>
      </c>
      <c r="O73" s="81">
        <v>0.91147967084528969</v>
      </c>
      <c r="P73" s="82">
        <v>3157.4204686740732</v>
      </c>
      <c r="Q73" s="82">
        <v>50.855701471067526</v>
      </c>
      <c r="R73" s="82">
        <v>3120.2348163372103</v>
      </c>
      <c r="S73" s="82">
        <v>21.643846307173177</v>
      </c>
      <c r="T73" s="82">
        <v>3096.3964351641935</v>
      </c>
      <c r="U73" s="82">
        <v>14.659947606929236</v>
      </c>
      <c r="V73" s="106">
        <v>101.97080815676122</v>
      </c>
    </row>
    <row r="74" spans="2:22">
      <c r="B74" s="46">
        <v>8</v>
      </c>
      <c r="C74" s="106" t="s">
        <v>420</v>
      </c>
      <c r="D74" s="82">
        <v>2761.8436853002077</v>
      </c>
      <c r="E74" s="82">
        <v>2.8200458738430947</v>
      </c>
      <c r="F74" s="82">
        <v>2.1047131707627762</v>
      </c>
      <c r="G74" s="81">
        <v>1.2691619108206842E-2</v>
      </c>
      <c r="H74" s="105">
        <v>5.2086700750010744</v>
      </c>
      <c r="I74" s="80">
        <v>0.64370000000000005</v>
      </c>
      <c r="J74" s="105">
        <v>7.424714124620472</v>
      </c>
      <c r="K74" s="80">
        <v>22.72</v>
      </c>
      <c r="L74" s="105">
        <v>14.946538575925445</v>
      </c>
      <c r="M74" s="80">
        <v>0.25600000000000001</v>
      </c>
      <c r="N74" s="80">
        <v>13</v>
      </c>
      <c r="O74" s="81">
        <v>0.49675141083030028</v>
      </c>
      <c r="P74" s="82">
        <v>3203.4853358916798</v>
      </c>
      <c r="Q74" s="82">
        <v>187.43588123398237</v>
      </c>
      <c r="R74" s="82">
        <v>3214.9102661835532</v>
      </c>
      <c r="S74" s="82">
        <v>145.36571789233994</v>
      </c>
      <c r="T74" s="82">
        <v>3222.046044792663</v>
      </c>
      <c r="U74" s="82">
        <v>204.75841160549734</v>
      </c>
      <c r="V74" s="106">
        <v>99.423946503465388</v>
      </c>
    </row>
    <row r="75" spans="2:22">
      <c r="B75" s="46">
        <v>9</v>
      </c>
      <c r="C75" s="106" t="s">
        <v>421</v>
      </c>
      <c r="D75" s="82">
        <v>127339.78624078631</v>
      </c>
      <c r="E75" s="82">
        <v>169.51130545538925</v>
      </c>
      <c r="F75" s="82">
        <v>120.20791092767439</v>
      </c>
      <c r="G75" s="81">
        <v>0.30306999821150976</v>
      </c>
      <c r="H75" s="105">
        <v>0.3901133901640555</v>
      </c>
      <c r="I75" s="80">
        <v>0.62220000000000009</v>
      </c>
      <c r="J75" s="105">
        <v>2.3954835037238325</v>
      </c>
      <c r="K75" s="80">
        <v>20.010000000000002</v>
      </c>
      <c r="L75" s="105">
        <v>2.5975241006682506</v>
      </c>
      <c r="M75" s="80">
        <v>0.23340000000000002</v>
      </c>
      <c r="N75" s="80">
        <v>1</v>
      </c>
      <c r="O75" s="81">
        <v>0.92221800872128956</v>
      </c>
      <c r="P75" s="82">
        <v>3118.6308312227025</v>
      </c>
      <c r="Q75" s="82">
        <v>59.22881714711999</v>
      </c>
      <c r="R75" s="82">
        <v>3091.9768098593549</v>
      </c>
      <c r="S75" s="82">
        <v>25.11964278686775</v>
      </c>
      <c r="T75" s="82">
        <v>3074.7112453297586</v>
      </c>
      <c r="U75" s="82">
        <v>16.044266474751812</v>
      </c>
      <c r="V75" s="106">
        <v>101.42841334969761</v>
      </c>
    </row>
    <row r="76" spans="2:22">
      <c r="B76" s="46">
        <v>10</v>
      </c>
      <c r="C76" s="106" t="s">
        <v>93</v>
      </c>
      <c r="D76" s="82">
        <v>58796.984684684663</v>
      </c>
      <c r="E76" s="82">
        <v>75.398673464315038</v>
      </c>
      <c r="F76" s="82">
        <v>56.108812113961321</v>
      </c>
      <c r="G76" s="81">
        <v>0.68240598297577304</v>
      </c>
      <c r="H76" s="105">
        <v>0.54762652441833148</v>
      </c>
      <c r="I76" s="80">
        <v>0.64670000000000005</v>
      </c>
      <c r="J76" s="105">
        <v>1.9663032006555923</v>
      </c>
      <c r="K76" s="80">
        <v>21.93</v>
      </c>
      <c r="L76" s="105">
        <v>2.3854420549624487</v>
      </c>
      <c r="M76" s="80">
        <v>0.24600000000000002</v>
      </c>
      <c r="N76" s="80">
        <v>1.4</v>
      </c>
      <c r="O76" s="81">
        <v>0.82429300538450745</v>
      </c>
      <c r="P76" s="82">
        <v>3215.2270419013335</v>
      </c>
      <c r="Q76" s="82">
        <v>49.779387890587323</v>
      </c>
      <c r="R76" s="82">
        <v>3180.4950194192397</v>
      </c>
      <c r="S76" s="82">
        <v>23.164913034450528</v>
      </c>
      <c r="T76" s="82">
        <v>3158.6575256554024</v>
      </c>
      <c r="U76" s="82">
        <v>21.426230704532291</v>
      </c>
      <c r="V76" s="106">
        <v>101.79093541437967</v>
      </c>
    </row>
    <row r="77" spans="2:22">
      <c r="B77" s="46">
        <v>11</v>
      </c>
      <c r="C77" s="106" t="s">
        <v>94</v>
      </c>
      <c r="D77" s="82">
        <v>102593.33012820513</v>
      </c>
      <c r="E77" s="82">
        <v>143.65679700140791</v>
      </c>
      <c r="F77" s="82">
        <v>88.525743293557852</v>
      </c>
      <c r="G77" s="81">
        <v>0.29990974276185606</v>
      </c>
      <c r="H77" s="105">
        <v>0.40221773515362602</v>
      </c>
      <c r="I77" s="80">
        <v>0.54370000000000007</v>
      </c>
      <c r="J77" s="105">
        <v>2.4981490055287083</v>
      </c>
      <c r="K77" s="80">
        <v>16.940000000000001</v>
      </c>
      <c r="L77" s="105">
        <v>3.0718878657535891</v>
      </c>
      <c r="M77" s="80">
        <v>0.22610000000000002</v>
      </c>
      <c r="N77" s="80">
        <v>1.8</v>
      </c>
      <c r="O77" s="81">
        <v>0.8132292305910287</v>
      </c>
      <c r="P77" s="82">
        <v>2798.865560978993</v>
      </c>
      <c r="Q77" s="82">
        <v>56.718729416740679</v>
      </c>
      <c r="R77" s="82">
        <v>2931.592279160483</v>
      </c>
      <c r="S77" s="82">
        <v>29.453029615471294</v>
      </c>
      <c r="T77" s="82">
        <v>3024.0148657940795</v>
      </c>
      <c r="U77" s="82">
        <v>28.677919997336115</v>
      </c>
      <c r="V77" s="106">
        <v>92.554623081987913</v>
      </c>
    </row>
    <row r="78" spans="2:22">
      <c r="B78" s="46">
        <v>12</v>
      </c>
      <c r="C78" s="106" t="s">
        <v>95</v>
      </c>
      <c r="D78" s="82">
        <v>36738.542934782636</v>
      </c>
      <c r="E78" s="82">
        <v>46.678221264625172</v>
      </c>
      <c r="F78" s="82">
        <v>34.2644370731417</v>
      </c>
      <c r="G78" s="81">
        <v>0.57416265508012621</v>
      </c>
      <c r="H78" s="105">
        <v>0.67211055990939172</v>
      </c>
      <c r="I78" s="80">
        <v>0.63940000000000008</v>
      </c>
      <c r="J78" s="105">
        <v>1.9108323406697587</v>
      </c>
      <c r="K78" s="80">
        <v>21.41</v>
      </c>
      <c r="L78" s="105">
        <v>2.3859214831654731</v>
      </c>
      <c r="M78" s="80">
        <v>0.2429</v>
      </c>
      <c r="N78" s="80">
        <v>1.4</v>
      </c>
      <c r="O78" s="81">
        <v>0.80087813205596381</v>
      </c>
      <c r="P78" s="82">
        <v>3186.536882153971</v>
      </c>
      <c r="Q78" s="82">
        <v>48.041408153767208</v>
      </c>
      <c r="R78" s="82">
        <v>3157.3805885654056</v>
      </c>
      <c r="S78" s="82">
        <v>23.145238478757271</v>
      </c>
      <c r="T78" s="82">
        <v>3138.9012351029801</v>
      </c>
      <c r="U78" s="82">
        <v>22.703243758150894</v>
      </c>
      <c r="V78" s="106">
        <v>101.51758986610575</v>
      </c>
    </row>
    <row r="79" spans="2:22">
      <c r="B79" s="46">
        <v>13</v>
      </c>
      <c r="C79" s="106" t="s">
        <v>96</v>
      </c>
      <c r="D79" s="82">
        <v>37320.473611111105</v>
      </c>
      <c r="E79" s="82">
        <v>39.231180575052065</v>
      </c>
      <c r="F79" s="82">
        <v>31.446489064454223</v>
      </c>
      <c r="G79" s="81">
        <v>0.6274735224052792</v>
      </c>
      <c r="H79" s="105">
        <v>0.74692598295171886</v>
      </c>
      <c r="I79" s="80">
        <v>0.68459999999999999</v>
      </c>
      <c r="J79" s="105">
        <v>2.1430523225947073</v>
      </c>
      <c r="K79" s="80">
        <v>25.39</v>
      </c>
      <c r="L79" s="105">
        <v>2.9781099151731731</v>
      </c>
      <c r="M79" s="80">
        <v>0.26910000000000001</v>
      </c>
      <c r="N79" s="80">
        <v>2.1</v>
      </c>
      <c r="O79" s="81">
        <v>0.71960148672688995</v>
      </c>
      <c r="P79" s="82">
        <v>3362.0848098270471</v>
      </c>
      <c r="Q79" s="82">
        <v>56.14366484604566</v>
      </c>
      <c r="R79" s="82">
        <v>3323.4194437649553</v>
      </c>
      <c r="S79" s="82">
        <v>29.0934610282435</v>
      </c>
      <c r="T79" s="82">
        <v>3300.1832883049947</v>
      </c>
      <c r="U79" s="82">
        <v>32.443481814090141</v>
      </c>
      <c r="V79" s="106">
        <v>101.87569950255235</v>
      </c>
    </row>
    <row r="80" spans="2:22">
      <c r="B80" s="46">
        <v>14</v>
      </c>
      <c r="C80" s="106" t="s">
        <v>97</v>
      </c>
      <c r="D80" s="82">
        <v>57470.56033376119</v>
      </c>
      <c r="E80" s="82">
        <v>71.0673776871933</v>
      </c>
      <c r="F80" s="82">
        <v>53.444457673302814</v>
      </c>
      <c r="G80" s="81">
        <v>0.90929357539087141</v>
      </c>
      <c r="H80" s="105">
        <v>0.73475292757038202</v>
      </c>
      <c r="I80" s="80">
        <v>0.65070000000000006</v>
      </c>
      <c r="J80" s="105">
        <v>2.1120719656871012</v>
      </c>
      <c r="K80" s="80">
        <v>22.58</v>
      </c>
      <c r="L80" s="105">
        <v>2.6445796215486084</v>
      </c>
      <c r="M80" s="80">
        <v>0.25170000000000003</v>
      </c>
      <c r="N80" s="80">
        <v>1.6</v>
      </c>
      <c r="O80" s="81">
        <v>0.79864185161130363</v>
      </c>
      <c r="P80" s="82">
        <v>3230.9498603070319</v>
      </c>
      <c r="Q80" s="82">
        <v>53.67112253972968</v>
      </c>
      <c r="R80" s="82">
        <v>3208.8547715612276</v>
      </c>
      <c r="S80" s="82">
        <v>25.71364538104265</v>
      </c>
      <c r="T80" s="82">
        <v>3195.0719353276481</v>
      </c>
      <c r="U80" s="82">
        <v>25.17556693486463</v>
      </c>
      <c r="V80" s="106">
        <v>101.12291446657851</v>
      </c>
    </row>
    <row r="81" spans="2:22">
      <c r="B81" s="46">
        <v>15</v>
      </c>
      <c r="C81" s="106" t="s">
        <v>98</v>
      </c>
      <c r="D81" s="82">
        <v>45059.74444444447</v>
      </c>
      <c r="E81" s="82">
        <v>54.91009475692848</v>
      </c>
      <c r="F81" s="82">
        <v>41.132341881269078</v>
      </c>
      <c r="G81" s="81">
        <v>0.80145331938590814</v>
      </c>
      <c r="H81" s="105">
        <v>0.83838089729854681</v>
      </c>
      <c r="I81" s="80">
        <v>0.64890000000000003</v>
      </c>
      <c r="J81" s="105">
        <v>2.1267316556050369</v>
      </c>
      <c r="K81" s="80">
        <v>22.38</v>
      </c>
      <c r="L81" s="105">
        <v>2.7958120203029702</v>
      </c>
      <c r="M81" s="80">
        <v>0.25020000000000003</v>
      </c>
      <c r="N81" s="80">
        <v>1.8</v>
      </c>
      <c r="O81" s="81">
        <v>0.76068478143769191</v>
      </c>
      <c r="P81" s="82">
        <v>3223.9054014402122</v>
      </c>
      <c r="Q81" s="82">
        <v>53.952839702867905</v>
      </c>
      <c r="R81" s="82">
        <v>3200.2777265357049</v>
      </c>
      <c r="S81" s="82">
        <v>27.173886495937332</v>
      </c>
      <c r="T81" s="82">
        <v>3185.5005411929828</v>
      </c>
      <c r="U81" s="82">
        <v>28.729746693424705</v>
      </c>
      <c r="V81" s="106">
        <v>101.2056146200762</v>
      </c>
    </row>
    <row r="82" spans="2:22">
      <c r="B82" s="46">
        <v>16</v>
      </c>
      <c r="C82" s="106" t="s">
        <v>99</v>
      </c>
      <c r="D82" s="82">
        <v>181508.44384384394</v>
      </c>
      <c r="E82" s="82">
        <v>218.48502597239101</v>
      </c>
      <c r="F82" s="82">
        <v>165.03380149956945</v>
      </c>
      <c r="G82" s="81">
        <v>0.54293737480382653</v>
      </c>
      <c r="H82" s="105">
        <v>0.18881602463491612</v>
      </c>
      <c r="I82" s="80">
        <v>0.65429999999999999</v>
      </c>
      <c r="J82" s="105">
        <v>1.8720765988104671</v>
      </c>
      <c r="K82" s="80">
        <v>22.57</v>
      </c>
      <c r="L82" s="105">
        <v>2.1049526124348557</v>
      </c>
      <c r="M82" s="80">
        <v>0.25020000000000003</v>
      </c>
      <c r="N82" s="80">
        <v>0.96000000000000008</v>
      </c>
      <c r="O82" s="81">
        <v>0.88936757423958601</v>
      </c>
      <c r="P82" s="82">
        <v>3245.0095851561614</v>
      </c>
      <c r="Q82" s="82">
        <v>47.731735718590862</v>
      </c>
      <c r="R82" s="82">
        <v>3208.5368104405666</v>
      </c>
      <c r="S82" s="82">
        <v>20.466486887744651</v>
      </c>
      <c r="T82" s="82">
        <v>3185.8137807205712</v>
      </c>
      <c r="U82" s="82">
        <v>15.234518991035131</v>
      </c>
      <c r="V82" s="106">
        <v>101.85810623313336</v>
      </c>
    </row>
    <row r="83" spans="2:22">
      <c r="B83" s="46">
        <v>17</v>
      </c>
      <c r="C83" s="106" t="s">
        <v>100</v>
      </c>
      <c r="D83" s="82">
        <v>34432.703903903915</v>
      </c>
      <c r="E83" s="82">
        <v>43.406882434530466</v>
      </c>
      <c r="F83" s="82">
        <v>33.295756740671791</v>
      </c>
      <c r="G83" s="81">
        <v>0.58661322817032224</v>
      </c>
      <c r="H83" s="105">
        <v>0.75085484499204458</v>
      </c>
      <c r="I83" s="80">
        <v>0.66490000000000005</v>
      </c>
      <c r="J83" s="105">
        <v>1.9321353889725073</v>
      </c>
      <c r="K83" s="80">
        <v>22.86</v>
      </c>
      <c r="L83" s="105">
        <v>2.6811564040811908</v>
      </c>
      <c r="M83" s="80">
        <v>0.24940000000000001</v>
      </c>
      <c r="N83" s="80">
        <v>1.9</v>
      </c>
      <c r="O83" s="81">
        <v>0.72063509090012723</v>
      </c>
      <c r="P83" s="82">
        <v>3286.0350430906606</v>
      </c>
      <c r="Q83" s="82">
        <v>49.740667724810166</v>
      </c>
      <c r="R83" s="82">
        <v>3220.835221611665</v>
      </c>
      <c r="S83" s="82">
        <v>26.08283136517635</v>
      </c>
      <c r="T83" s="82">
        <v>3180.4817475918494</v>
      </c>
      <c r="U83" s="82">
        <v>29.439127648726682</v>
      </c>
      <c r="V83" s="106">
        <v>103.31878324969897</v>
      </c>
    </row>
    <row r="84" spans="2:22">
      <c r="B84" s="46">
        <v>18</v>
      </c>
      <c r="C84" s="106" t="s">
        <v>422</v>
      </c>
      <c r="D84" s="82">
        <v>134810.05555555562</v>
      </c>
      <c r="E84" s="82">
        <v>211.90164150114529</v>
      </c>
      <c r="F84" s="82">
        <v>141.43439421197323</v>
      </c>
      <c r="G84" s="81">
        <v>0.2569568460884562</v>
      </c>
      <c r="H84" s="105">
        <v>0.30468762841578562</v>
      </c>
      <c r="I84" s="80">
        <v>0.58979999999999999</v>
      </c>
      <c r="J84" s="105">
        <v>2.5900522738759921</v>
      </c>
      <c r="K84" s="80">
        <v>18.21</v>
      </c>
      <c r="L84" s="105">
        <v>2.7580456755268665</v>
      </c>
      <c r="M84" s="80">
        <v>0.224</v>
      </c>
      <c r="N84" s="80">
        <v>0.95000000000000007</v>
      </c>
      <c r="O84" s="81">
        <v>0.93908969559803146</v>
      </c>
      <c r="P84" s="82">
        <v>2988.7755859752992</v>
      </c>
      <c r="Q84" s="82">
        <v>61.94522763200164</v>
      </c>
      <c r="R84" s="82">
        <v>3000.7992672290457</v>
      </c>
      <c r="S84" s="82">
        <v>26.546771291276105</v>
      </c>
      <c r="T84" s="82">
        <v>3008.864543273196</v>
      </c>
      <c r="U84" s="82">
        <v>15.225222368780949</v>
      </c>
      <c r="V84" s="106">
        <v>99.332340921002611</v>
      </c>
    </row>
    <row r="85" spans="2:22">
      <c r="B85" s="46">
        <v>19</v>
      </c>
      <c r="C85" s="106" t="s">
        <v>101</v>
      </c>
      <c r="D85" s="82">
        <v>114104.65276145721</v>
      </c>
      <c r="E85" s="82">
        <v>148.10727213821454</v>
      </c>
      <c r="F85" s="82">
        <v>110.15510512119167</v>
      </c>
      <c r="G85" s="81">
        <v>0.81934834080439656</v>
      </c>
      <c r="H85" s="105">
        <v>0.48191513380780382</v>
      </c>
      <c r="I85" s="80">
        <v>0.64729999999999999</v>
      </c>
      <c r="J85" s="105">
        <v>1.9315247149794204</v>
      </c>
      <c r="K85" s="80">
        <v>21.78</v>
      </c>
      <c r="L85" s="105">
        <v>2.1127815821011668</v>
      </c>
      <c r="M85" s="80">
        <v>0.24410000000000001</v>
      </c>
      <c r="N85" s="80">
        <v>0.8600000000000001</v>
      </c>
      <c r="O85" s="81">
        <v>0.91420936804007635</v>
      </c>
      <c r="P85" s="82">
        <v>3217.4862017632772</v>
      </c>
      <c r="Q85" s="82">
        <v>48.925422533447396</v>
      </c>
      <c r="R85" s="82">
        <v>3173.8003054013507</v>
      </c>
      <c r="S85" s="82">
        <v>20.510930537804732</v>
      </c>
      <c r="T85" s="82">
        <v>3146.2971693198915</v>
      </c>
      <c r="U85" s="82">
        <v>13.596861078133912</v>
      </c>
      <c r="V85" s="106">
        <v>102.26262900839637</v>
      </c>
    </row>
    <row r="86" spans="2:22">
      <c r="B86" s="46">
        <v>20</v>
      </c>
      <c r="C86" s="106" t="s">
        <v>102</v>
      </c>
      <c r="D86" s="82">
        <v>74554.738095238019</v>
      </c>
      <c r="E86" s="82">
        <v>92.393063365317403</v>
      </c>
      <c r="F86" s="82">
        <v>67.084441241317691</v>
      </c>
      <c r="G86" s="81">
        <v>0.81838819897392912</v>
      </c>
      <c r="H86" s="105">
        <v>0.91632340141679369</v>
      </c>
      <c r="I86" s="80">
        <v>0.63240000000000007</v>
      </c>
      <c r="J86" s="105">
        <v>1.9182142857957354</v>
      </c>
      <c r="K86" s="80">
        <v>21.18</v>
      </c>
      <c r="L86" s="105">
        <v>2.5667148791473915</v>
      </c>
      <c r="M86" s="80">
        <v>0.2429</v>
      </c>
      <c r="N86" s="80">
        <v>1.7</v>
      </c>
      <c r="O86" s="81">
        <v>0.7473421771073091</v>
      </c>
      <c r="P86" s="82">
        <v>3159.1720495233253</v>
      </c>
      <c r="Q86" s="82">
        <v>47.906127627698943</v>
      </c>
      <c r="R86" s="82">
        <v>3146.7396394536622</v>
      </c>
      <c r="S86" s="82">
        <v>24.886819672371768</v>
      </c>
      <c r="T86" s="82">
        <v>3138.8197670241775</v>
      </c>
      <c r="U86" s="82">
        <v>27.099793506604527</v>
      </c>
      <c r="V86" s="106">
        <v>100.64840557947814</v>
      </c>
    </row>
    <row r="87" spans="2:22">
      <c r="B87" s="46">
        <v>21</v>
      </c>
      <c r="C87" s="106" t="s">
        <v>103</v>
      </c>
      <c r="D87" s="82">
        <v>147226.51197788687</v>
      </c>
      <c r="E87" s="82">
        <v>189.506293494696</v>
      </c>
      <c r="F87" s="82">
        <v>138.95612382525812</v>
      </c>
      <c r="G87" s="81">
        <v>0.536014102227514</v>
      </c>
      <c r="H87" s="105">
        <v>0.53219441020899894</v>
      </c>
      <c r="I87" s="80">
        <v>0.64029999999999998</v>
      </c>
      <c r="J87" s="105">
        <v>1.7955740674467751</v>
      </c>
      <c r="K87" s="80">
        <v>21.15</v>
      </c>
      <c r="L87" s="105">
        <v>1.9657185989705537</v>
      </c>
      <c r="M87" s="80">
        <v>0.23970000000000002</v>
      </c>
      <c r="N87" s="80">
        <v>0.8</v>
      </c>
      <c r="O87" s="81">
        <v>0.91344410557397016</v>
      </c>
      <c r="P87" s="82">
        <v>3190.0198661986965</v>
      </c>
      <c r="Q87" s="82">
        <v>45.18176744313741</v>
      </c>
      <c r="R87" s="82">
        <v>3145.5835371784142</v>
      </c>
      <c r="S87" s="82">
        <v>19.058545616027914</v>
      </c>
      <c r="T87" s="82">
        <v>3117.352604605067</v>
      </c>
      <c r="U87" s="82">
        <v>12.734177249791571</v>
      </c>
      <c r="V87" s="106">
        <v>102.33105685530353</v>
      </c>
    </row>
    <row r="88" spans="2:22">
      <c r="B88" s="46">
        <v>22</v>
      </c>
      <c r="C88" s="106" t="s">
        <v>423</v>
      </c>
      <c r="D88" s="82">
        <v>27518.033333333307</v>
      </c>
      <c r="E88" s="82">
        <v>38.945593072030135</v>
      </c>
      <c r="F88" s="82">
        <v>26.863257919108349</v>
      </c>
      <c r="G88" s="81">
        <v>0.56605114052864258</v>
      </c>
      <c r="H88" s="105">
        <v>0.91875313875938502</v>
      </c>
      <c r="I88" s="80">
        <v>0.60560000000000003</v>
      </c>
      <c r="J88" s="105">
        <v>2.2509230814171111</v>
      </c>
      <c r="K88" s="80">
        <v>19.399999999999999</v>
      </c>
      <c r="L88" s="105">
        <v>3.0239183207911928</v>
      </c>
      <c r="M88" s="80">
        <v>0.23240000000000002</v>
      </c>
      <c r="N88" s="80">
        <v>2</v>
      </c>
      <c r="O88" s="81">
        <v>0.74437297659156632</v>
      </c>
      <c r="P88" s="82">
        <v>3052.46065612041</v>
      </c>
      <c r="Q88" s="82">
        <v>54.731637248980618</v>
      </c>
      <c r="R88" s="82">
        <v>3061.9668583169423</v>
      </c>
      <c r="S88" s="82">
        <v>29.199303731695416</v>
      </c>
      <c r="T88" s="82">
        <v>3068.2094955368543</v>
      </c>
      <c r="U88" s="82">
        <v>32.273576607670115</v>
      </c>
      <c r="V88" s="106">
        <v>99.486709123371369</v>
      </c>
    </row>
    <row r="89" spans="2:22">
      <c r="B89" s="46">
        <v>23</v>
      </c>
      <c r="C89" s="106" t="s">
        <v>424</v>
      </c>
      <c r="D89" s="82">
        <v>82046.354166666628</v>
      </c>
      <c r="E89" s="82">
        <v>126.11059195049981</v>
      </c>
      <c r="F89" s="82">
        <v>84.260207344846123</v>
      </c>
      <c r="G89" s="81">
        <v>0.49631017581986725</v>
      </c>
      <c r="H89" s="105">
        <v>0.32535721320763855</v>
      </c>
      <c r="I89" s="80">
        <v>0.59200000000000008</v>
      </c>
      <c r="J89" s="105">
        <v>2.4363711479755681</v>
      </c>
      <c r="K89" s="80">
        <v>17.989999999999998</v>
      </c>
      <c r="L89" s="105">
        <v>2.7447547602181954</v>
      </c>
      <c r="M89" s="80">
        <v>0.22040000000000001</v>
      </c>
      <c r="N89" s="80">
        <v>1.3</v>
      </c>
      <c r="O89" s="81">
        <v>0.88764620551450935</v>
      </c>
      <c r="P89" s="82">
        <v>2997.7219828162597</v>
      </c>
      <c r="Q89" s="82">
        <v>58.40670368173879</v>
      </c>
      <c r="R89" s="82">
        <v>2989.2000525644671</v>
      </c>
      <c r="S89" s="82">
        <v>26.402173702740981</v>
      </c>
      <c r="T89" s="82">
        <v>2983.4726924811503</v>
      </c>
      <c r="U89" s="82">
        <v>20.347646458468979</v>
      </c>
      <c r="V89" s="106">
        <v>100.47760753336273</v>
      </c>
    </row>
    <row r="90" spans="2:22">
      <c r="B90" s="46">
        <v>24</v>
      </c>
      <c r="C90" s="106" t="s">
        <v>104</v>
      </c>
      <c r="D90" s="82">
        <v>30656.663043478264</v>
      </c>
      <c r="E90" s="82">
        <v>37.68838590650973</v>
      </c>
      <c r="F90" s="82">
        <v>27.221725414513742</v>
      </c>
      <c r="G90" s="81">
        <v>0.58342941888170508</v>
      </c>
      <c r="H90" s="105">
        <v>0.4601502372962008</v>
      </c>
      <c r="I90" s="80">
        <v>0.62980000000000003</v>
      </c>
      <c r="J90" s="105">
        <v>2.2518230667315984</v>
      </c>
      <c r="K90" s="80">
        <v>20.97</v>
      </c>
      <c r="L90" s="105">
        <v>2.7358488799835774</v>
      </c>
      <c r="M90" s="80">
        <v>0.24150000000000002</v>
      </c>
      <c r="N90" s="80">
        <v>1.6</v>
      </c>
      <c r="O90" s="81">
        <v>0.82308020856221986</v>
      </c>
      <c r="P90" s="82">
        <v>3148.7827786527182</v>
      </c>
      <c r="Q90" s="82">
        <v>56.094356609403519</v>
      </c>
      <c r="R90" s="82">
        <v>3137.0424085764357</v>
      </c>
      <c r="S90" s="82">
        <v>26.514719702150888</v>
      </c>
      <c r="T90" s="82">
        <v>3129.5390742142058</v>
      </c>
      <c r="U90" s="82">
        <v>24.708379105534142</v>
      </c>
      <c r="V90" s="106">
        <v>100.61490538964892</v>
      </c>
    </row>
    <row r="91" spans="2:22">
      <c r="B91" s="46">
        <v>25</v>
      </c>
      <c r="C91" s="106" t="s">
        <v>105</v>
      </c>
      <c r="D91" s="82">
        <v>135544.76984126976</v>
      </c>
      <c r="E91" s="82">
        <v>164.81219505194974</v>
      </c>
      <c r="F91" s="82">
        <v>122.08621002396293</v>
      </c>
      <c r="G91" s="81">
        <v>0.26036687452560431</v>
      </c>
      <c r="H91" s="105">
        <v>0.2554282542721748</v>
      </c>
      <c r="I91" s="80">
        <v>0.64280000000000004</v>
      </c>
      <c r="J91" s="105">
        <v>1.8384067276011602</v>
      </c>
      <c r="K91" s="80">
        <v>21.96</v>
      </c>
      <c r="L91" s="105">
        <v>2.0993620002149309</v>
      </c>
      <c r="M91" s="80">
        <v>0.24780000000000002</v>
      </c>
      <c r="N91" s="80">
        <v>1</v>
      </c>
      <c r="O91" s="81">
        <v>0.87569782029633081</v>
      </c>
      <c r="P91" s="82">
        <v>3200.1340601670831</v>
      </c>
      <c r="Q91" s="82">
        <v>46.372830941799954</v>
      </c>
      <c r="R91" s="82">
        <v>3181.9368853186547</v>
      </c>
      <c r="S91" s="82">
        <v>20.38812273184881</v>
      </c>
      <c r="T91" s="82">
        <v>3170.4828233657272</v>
      </c>
      <c r="U91" s="82">
        <v>16.066798105325958</v>
      </c>
      <c r="V91" s="106">
        <v>100.93522780135673</v>
      </c>
    </row>
    <row r="92" spans="2:22">
      <c r="B92" s="46">
        <v>26</v>
      </c>
      <c r="C92" s="106" t="s">
        <v>106</v>
      </c>
      <c r="D92" s="82">
        <v>38123.462601625994</v>
      </c>
      <c r="E92" s="82">
        <v>49.088399765617098</v>
      </c>
      <c r="F92" s="82">
        <v>35.057350193381914</v>
      </c>
      <c r="G92" s="81">
        <v>0.63245244973331538</v>
      </c>
      <c r="H92" s="105">
        <v>0.43919147149410181</v>
      </c>
      <c r="I92" s="80">
        <v>0.62220000000000009</v>
      </c>
      <c r="J92" s="105">
        <v>2.1328249113534459</v>
      </c>
      <c r="K92" s="80">
        <v>20.81</v>
      </c>
      <c r="L92" s="105">
        <v>2.6176273887121293</v>
      </c>
      <c r="M92" s="80">
        <v>0.24260000000000001</v>
      </c>
      <c r="N92" s="80">
        <v>1.5</v>
      </c>
      <c r="O92" s="81">
        <v>0.81479316748851494</v>
      </c>
      <c r="P92" s="82">
        <v>3118.6672253220472</v>
      </c>
      <c r="Q92" s="82">
        <v>52.735008496895482</v>
      </c>
      <c r="R92" s="82">
        <v>3129.6880250511658</v>
      </c>
      <c r="S92" s="82">
        <v>25.360170085311207</v>
      </c>
      <c r="T92" s="82">
        <v>3136.7642933028264</v>
      </c>
      <c r="U92" s="82">
        <v>24.118787245505708</v>
      </c>
      <c r="V92" s="106">
        <v>99.423065736261478</v>
      </c>
    </row>
    <row r="93" spans="2:22">
      <c r="B93" s="46">
        <v>27</v>
      </c>
      <c r="C93" s="106" t="s">
        <v>107</v>
      </c>
      <c r="D93" s="82">
        <v>202010.00817096146</v>
      </c>
      <c r="E93" s="82">
        <v>268.76339988761396</v>
      </c>
      <c r="F93" s="82">
        <v>186.12181269245281</v>
      </c>
      <c r="G93" s="81">
        <v>0.14002781815973556</v>
      </c>
      <c r="H93" s="105">
        <v>0.26789426696518864</v>
      </c>
      <c r="I93" s="80">
        <v>0.60930000000000006</v>
      </c>
      <c r="J93" s="105">
        <v>1.8551118015766284</v>
      </c>
      <c r="K93" s="80">
        <v>19.29</v>
      </c>
      <c r="L93" s="105">
        <v>2.034003575510364</v>
      </c>
      <c r="M93" s="80">
        <v>0.22970000000000002</v>
      </c>
      <c r="N93" s="80">
        <v>0.83000000000000007</v>
      </c>
      <c r="O93" s="81">
        <v>0.91204942995793459</v>
      </c>
      <c r="P93" s="82">
        <v>3067.1976252815539</v>
      </c>
      <c r="Q93" s="82">
        <v>45.277482145557265</v>
      </c>
      <c r="R93" s="82">
        <v>3056.4700639533221</v>
      </c>
      <c r="S93" s="82">
        <v>19.635077628579534</v>
      </c>
      <c r="T93" s="82">
        <v>3049.4265495967461</v>
      </c>
      <c r="U93" s="82">
        <v>13.352265779512511</v>
      </c>
      <c r="V93" s="106">
        <v>100.582767789149</v>
      </c>
    </row>
    <row r="94" spans="2:22">
      <c r="B94" s="46">
        <v>28</v>
      </c>
      <c r="C94" s="106" t="s">
        <v>108</v>
      </c>
      <c r="D94" s="82">
        <v>30086.158730158717</v>
      </c>
      <c r="E94" s="82">
        <v>37.141211277991054</v>
      </c>
      <c r="F94" s="82">
        <v>27.515902494440859</v>
      </c>
      <c r="G94" s="81">
        <v>0.61136530905389264</v>
      </c>
      <c r="H94" s="105">
        <v>0.41032460289257988</v>
      </c>
      <c r="I94" s="80">
        <v>0.64280000000000004</v>
      </c>
      <c r="J94" s="105">
        <v>2.0660301535556158</v>
      </c>
      <c r="K94" s="80">
        <v>21.98</v>
      </c>
      <c r="L94" s="105">
        <v>2.8507494443189345</v>
      </c>
      <c r="M94" s="80">
        <v>0.24800000000000003</v>
      </c>
      <c r="N94" s="80">
        <v>2</v>
      </c>
      <c r="O94" s="81">
        <v>0.72473228318008354</v>
      </c>
      <c r="P94" s="82">
        <v>3200.0512193024319</v>
      </c>
      <c r="Q94" s="82">
        <v>52.113468858946185</v>
      </c>
      <c r="R94" s="82">
        <v>3182.6784041019441</v>
      </c>
      <c r="S94" s="82">
        <v>27.686202629565791</v>
      </c>
      <c r="T94" s="82">
        <v>3171.744982150366</v>
      </c>
      <c r="U94" s="82">
        <v>31.129679446070586</v>
      </c>
      <c r="V94" s="106">
        <v>100.89244997032753</v>
      </c>
    </row>
    <row r="95" spans="2:22">
      <c r="B95" s="46">
        <v>29</v>
      </c>
      <c r="C95" s="106" t="s">
        <v>109</v>
      </c>
      <c r="D95" s="82">
        <v>80639.22276621779</v>
      </c>
      <c r="E95" s="82">
        <v>105.70439129564137</v>
      </c>
      <c r="F95" s="82">
        <v>71.2815905825058</v>
      </c>
      <c r="G95" s="81">
        <v>0.95944826863818999</v>
      </c>
      <c r="H95" s="105">
        <v>0.84016418712280272</v>
      </c>
      <c r="I95" s="80">
        <v>0.59360000000000002</v>
      </c>
      <c r="J95" s="105">
        <v>1.8859093316056355</v>
      </c>
      <c r="K95" s="80">
        <v>18.75</v>
      </c>
      <c r="L95" s="105">
        <v>2.23089168814814</v>
      </c>
      <c r="M95" s="80">
        <v>0.22920000000000001</v>
      </c>
      <c r="N95" s="80">
        <v>1.2</v>
      </c>
      <c r="O95" s="81">
        <v>0.84536122556946103</v>
      </c>
      <c r="P95" s="82">
        <v>3003.8490793829947</v>
      </c>
      <c r="Q95" s="82">
        <v>45.283123762040802</v>
      </c>
      <c r="R95" s="82">
        <v>3028.9700528063991</v>
      </c>
      <c r="S95" s="82">
        <v>21.505071594528555</v>
      </c>
      <c r="T95" s="82">
        <v>3045.6800361871406</v>
      </c>
      <c r="U95" s="82">
        <v>19.083101390048</v>
      </c>
      <c r="V95" s="106">
        <v>98.626547887265474</v>
      </c>
    </row>
    <row r="96" spans="2:22">
      <c r="B96" s="46">
        <v>30</v>
      </c>
      <c r="C96" s="106" t="s">
        <v>110</v>
      </c>
      <c r="D96" s="82">
        <v>51896.79673913039</v>
      </c>
      <c r="E96" s="82">
        <v>69.004454199728656</v>
      </c>
      <c r="F96" s="82">
        <v>49.136423356979755</v>
      </c>
      <c r="G96" s="81">
        <v>0.81151032143827295</v>
      </c>
      <c r="H96" s="105">
        <v>0.38416763013530841</v>
      </c>
      <c r="I96" s="80">
        <v>0.62280000000000002</v>
      </c>
      <c r="J96" s="105">
        <v>2.0759473893243294</v>
      </c>
      <c r="K96" s="80">
        <v>20.38</v>
      </c>
      <c r="L96" s="105">
        <v>2.4808396692424881</v>
      </c>
      <c r="M96" s="80">
        <v>0.2374</v>
      </c>
      <c r="N96" s="80">
        <v>1.4</v>
      </c>
      <c r="O96" s="81">
        <v>0.83679224218395765</v>
      </c>
      <c r="P96" s="82">
        <v>3121.1865816005943</v>
      </c>
      <c r="Q96" s="82">
        <v>51.360921612132522</v>
      </c>
      <c r="R96" s="82">
        <v>3109.667832152651</v>
      </c>
      <c r="S96" s="82">
        <v>24.011938809856556</v>
      </c>
      <c r="T96" s="82">
        <v>3102.2391426592139</v>
      </c>
      <c r="U96" s="82">
        <v>21.648655457880405</v>
      </c>
      <c r="V96" s="106">
        <v>100.61076654861427</v>
      </c>
    </row>
    <row r="97" spans="2:22">
      <c r="B97" s="46">
        <v>31</v>
      </c>
      <c r="C97" s="106" t="s">
        <v>111</v>
      </c>
      <c r="D97" s="82">
        <v>139803.05684754514</v>
      </c>
      <c r="E97" s="82">
        <v>165.9151666054984</v>
      </c>
      <c r="F97" s="82">
        <v>122.4217148116393</v>
      </c>
      <c r="G97" s="81">
        <v>0.39668541102832433</v>
      </c>
      <c r="H97" s="105">
        <v>0.2503462998912423</v>
      </c>
      <c r="I97" s="80">
        <v>0.64300000000000002</v>
      </c>
      <c r="J97" s="105">
        <v>2.100172408071479</v>
      </c>
      <c r="K97" s="80">
        <v>21.48</v>
      </c>
      <c r="L97" s="105">
        <v>2.319693514054852</v>
      </c>
      <c r="M97" s="80">
        <v>0.2424</v>
      </c>
      <c r="N97" s="80">
        <v>0.9900000000000001</v>
      </c>
      <c r="O97" s="81">
        <v>0.90536633195147942</v>
      </c>
      <c r="P97" s="82">
        <v>3200.6474107417403</v>
      </c>
      <c r="Q97" s="82">
        <v>52.982293210990349</v>
      </c>
      <c r="R97" s="82">
        <v>3160.5044152060218</v>
      </c>
      <c r="S97" s="82">
        <v>22.506005637957642</v>
      </c>
      <c r="T97" s="82">
        <v>3135.1141966428463</v>
      </c>
      <c r="U97" s="82">
        <v>15.656927970323885</v>
      </c>
      <c r="V97" s="106">
        <v>102.09029751353455</v>
      </c>
    </row>
    <row r="98" spans="2:22">
      <c r="B98" s="46">
        <v>32</v>
      </c>
      <c r="C98" s="106" t="s">
        <v>112</v>
      </c>
      <c r="D98" s="82">
        <v>46529.873809523786</v>
      </c>
      <c r="E98" s="82">
        <v>58.996352731336749</v>
      </c>
      <c r="F98" s="82">
        <v>42.525492817188542</v>
      </c>
      <c r="G98" s="81">
        <v>0.61709682768351215</v>
      </c>
      <c r="H98" s="105">
        <v>0.28713336466215139</v>
      </c>
      <c r="I98" s="80">
        <v>0.62890000000000001</v>
      </c>
      <c r="J98" s="105">
        <v>1.9386881502184854</v>
      </c>
      <c r="K98" s="80">
        <v>20.86</v>
      </c>
      <c r="L98" s="105">
        <v>2.1676928595708049</v>
      </c>
      <c r="M98" s="80">
        <v>0.24060000000000001</v>
      </c>
      <c r="N98" s="80">
        <v>0.97000000000000008</v>
      </c>
      <c r="O98" s="81">
        <v>0.89435555487429086</v>
      </c>
      <c r="P98" s="82">
        <v>3145.3617756283234</v>
      </c>
      <c r="Q98" s="82">
        <v>48.253260447228037</v>
      </c>
      <c r="R98" s="82">
        <v>3132.2054102913053</v>
      </c>
      <c r="S98" s="82">
        <v>21.00360109732075</v>
      </c>
      <c r="T98" s="82">
        <v>3123.7848876965131</v>
      </c>
      <c r="U98" s="82">
        <v>15.428253987155712</v>
      </c>
      <c r="V98" s="106">
        <v>100.69072899407362</v>
      </c>
    </row>
    <row r="99" spans="2:22">
      <c r="B99" s="46">
        <v>33</v>
      </c>
      <c r="C99" s="106" t="s">
        <v>425</v>
      </c>
      <c r="D99" s="82">
        <v>140442.19377990431</v>
      </c>
      <c r="E99" s="82">
        <v>216.03080432761371</v>
      </c>
      <c r="F99" s="82">
        <v>146.08563678229004</v>
      </c>
      <c r="G99" s="81">
        <v>0.34928488748212927</v>
      </c>
      <c r="H99" s="105">
        <v>0.31452842638548983</v>
      </c>
      <c r="I99" s="80">
        <v>0.59830000000000005</v>
      </c>
      <c r="J99" s="105">
        <v>1.7782793706317055</v>
      </c>
      <c r="K99" s="80">
        <v>18.34</v>
      </c>
      <c r="L99" s="105">
        <v>2.0380934904942585</v>
      </c>
      <c r="M99" s="80">
        <v>0.22240000000000001</v>
      </c>
      <c r="N99" s="80">
        <v>1</v>
      </c>
      <c r="O99" s="81">
        <v>0.8725210001040995</v>
      </c>
      <c r="P99" s="82">
        <v>3022.931458442381</v>
      </c>
      <c r="Q99" s="82">
        <v>42.911417261639819</v>
      </c>
      <c r="R99" s="82">
        <v>3007.9822980884223</v>
      </c>
      <c r="S99" s="82">
        <v>19.624674363040544</v>
      </c>
      <c r="T99" s="82">
        <v>2998.0070935539252</v>
      </c>
      <c r="U99" s="82">
        <v>16.009399193125219</v>
      </c>
      <c r="V99" s="106">
        <v>100.83136444013246</v>
      </c>
    </row>
    <row r="100" spans="2:22">
      <c r="B100" s="46">
        <v>34</v>
      </c>
      <c r="C100" s="106" t="s">
        <v>113</v>
      </c>
      <c r="D100" s="82">
        <v>43084.295454545427</v>
      </c>
      <c r="E100" s="82">
        <v>54.941218193272853</v>
      </c>
      <c r="F100" s="82">
        <v>39.895695772533038</v>
      </c>
      <c r="G100" s="81">
        <v>0.60442370450352756</v>
      </c>
      <c r="H100" s="105">
        <v>0.35575975173471969</v>
      </c>
      <c r="I100" s="80">
        <v>0.63070000000000004</v>
      </c>
      <c r="J100" s="105">
        <v>2.1267378872202087</v>
      </c>
      <c r="K100" s="80">
        <v>21.45</v>
      </c>
      <c r="L100" s="105">
        <v>2.7105933940184039</v>
      </c>
      <c r="M100" s="80">
        <v>0.2467</v>
      </c>
      <c r="N100" s="80">
        <v>1.7</v>
      </c>
      <c r="O100" s="81">
        <v>0.78460232800440777</v>
      </c>
      <c r="P100" s="82">
        <v>3152.3109743226146</v>
      </c>
      <c r="Q100" s="82">
        <v>53.024431769918763</v>
      </c>
      <c r="R100" s="82">
        <v>3159.0236587768914</v>
      </c>
      <c r="S100" s="82">
        <v>26.29678665241433</v>
      </c>
      <c r="T100" s="82">
        <v>3163.2906671389055</v>
      </c>
      <c r="U100" s="82">
        <v>26.651910019094764</v>
      </c>
      <c r="V100" s="106">
        <v>99.652902816350363</v>
      </c>
    </row>
    <row r="101" spans="2:22">
      <c r="B101" s="46">
        <v>35</v>
      </c>
      <c r="C101" s="106" t="s">
        <v>114</v>
      </c>
      <c r="D101" s="82">
        <v>167802.29649122796</v>
      </c>
      <c r="E101" s="82">
        <v>208.68480771800068</v>
      </c>
      <c r="F101" s="82">
        <v>152.81829717518485</v>
      </c>
      <c r="G101" s="81">
        <v>0.33308158381696296</v>
      </c>
      <c r="H101" s="105">
        <v>0.13522928144872304</v>
      </c>
      <c r="I101" s="80">
        <v>0.63700000000000001</v>
      </c>
      <c r="J101" s="105">
        <v>2.8585988616808606</v>
      </c>
      <c r="K101" s="80">
        <v>21.48</v>
      </c>
      <c r="L101" s="105">
        <v>2.9696365528274762</v>
      </c>
      <c r="M101" s="80">
        <v>0.24460000000000001</v>
      </c>
      <c r="N101" s="80">
        <v>0.8</v>
      </c>
      <c r="O101" s="81">
        <v>0.96260899636324404</v>
      </c>
      <c r="P101" s="82">
        <v>3177.3233391826152</v>
      </c>
      <c r="Q101" s="82">
        <v>71.70901455972033</v>
      </c>
      <c r="R101" s="82">
        <v>3160.4629146832649</v>
      </c>
      <c r="S101" s="82">
        <v>28.811793204903893</v>
      </c>
      <c r="T101" s="82">
        <v>3149.7747997140359</v>
      </c>
      <c r="U101" s="82">
        <v>12.771761064849546</v>
      </c>
      <c r="V101" s="106">
        <v>100.87461933694691</v>
      </c>
    </row>
    <row r="102" spans="2:22">
      <c r="B102" s="46">
        <v>36</v>
      </c>
      <c r="C102" s="106" t="s">
        <v>115</v>
      </c>
      <c r="D102" s="82">
        <v>29988.870243128986</v>
      </c>
      <c r="E102" s="82">
        <v>37.19786382901534</v>
      </c>
      <c r="F102" s="82">
        <v>27.187560626965201</v>
      </c>
      <c r="G102" s="81">
        <v>0.62965982104097551</v>
      </c>
      <c r="H102" s="105">
        <v>0.4907253601638486</v>
      </c>
      <c r="I102" s="80">
        <v>0.6321</v>
      </c>
      <c r="J102" s="105">
        <v>2.2158127575121043</v>
      </c>
      <c r="K102" s="80">
        <v>21.99</v>
      </c>
      <c r="L102" s="105">
        <v>2.8744081743099654</v>
      </c>
      <c r="M102" s="80">
        <v>0.25230000000000002</v>
      </c>
      <c r="N102" s="80">
        <v>1.8</v>
      </c>
      <c r="O102" s="81">
        <v>0.77087616759371191</v>
      </c>
      <c r="P102" s="82">
        <v>3157.9426631967403</v>
      </c>
      <c r="Q102" s="82">
        <v>55.321762806906634</v>
      </c>
      <c r="R102" s="82">
        <v>3183.1371059604121</v>
      </c>
      <c r="S102" s="82">
        <v>27.91654764729676</v>
      </c>
      <c r="T102" s="82">
        <v>3199.0558205728589</v>
      </c>
      <c r="U102" s="82">
        <v>28.953786066377148</v>
      </c>
      <c r="V102" s="106">
        <v>98.714834636153483</v>
      </c>
    </row>
    <row r="103" spans="2:22">
      <c r="B103" s="46">
        <v>37</v>
      </c>
      <c r="C103" s="106" t="s">
        <v>116</v>
      </c>
      <c r="D103" s="82">
        <v>143907.33921568631</v>
      </c>
      <c r="E103" s="82">
        <v>182.32434192765521</v>
      </c>
      <c r="F103" s="82">
        <v>136.91720831512256</v>
      </c>
      <c r="G103" s="81">
        <v>0.2977184428961866</v>
      </c>
      <c r="H103" s="105">
        <v>0.28367738638724455</v>
      </c>
      <c r="I103" s="80">
        <v>0.65240000000000009</v>
      </c>
      <c r="J103" s="105">
        <v>1.929223623898886</v>
      </c>
      <c r="K103" s="80">
        <v>22.16</v>
      </c>
      <c r="L103" s="105">
        <v>2.197710491697916</v>
      </c>
      <c r="M103" s="80">
        <v>0.24640000000000001</v>
      </c>
      <c r="N103" s="80">
        <v>1.1000000000000001</v>
      </c>
      <c r="O103" s="81">
        <v>0.8778333775930599</v>
      </c>
      <c r="P103" s="82">
        <v>3237.4660670715007</v>
      </c>
      <c r="Q103" s="82">
        <v>49.100772386526955</v>
      </c>
      <c r="R103" s="82">
        <v>3190.7014144325058</v>
      </c>
      <c r="S103" s="82">
        <v>21.351595425661998</v>
      </c>
      <c r="T103" s="82">
        <v>3161.428194457159</v>
      </c>
      <c r="U103" s="82">
        <v>16.696031618657344</v>
      </c>
      <c r="V103" s="106">
        <v>102.40517474816151</v>
      </c>
    </row>
    <row r="104" spans="2:22">
      <c r="B104" s="46">
        <v>38</v>
      </c>
      <c r="C104" s="106" t="s">
        <v>117</v>
      </c>
      <c r="D104" s="82">
        <v>30116.007608695654</v>
      </c>
      <c r="E104" s="82">
        <v>41.482947411695129</v>
      </c>
      <c r="F104" s="82">
        <v>28.910389793763756</v>
      </c>
      <c r="G104" s="81">
        <v>0.5752038823629062</v>
      </c>
      <c r="H104" s="105">
        <v>0.48163350943386207</v>
      </c>
      <c r="I104" s="80">
        <v>0.61220000000000008</v>
      </c>
      <c r="J104" s="105">
        <v>2.193697089073448</v>
      </c>
      <c r="K104" s="80">
        <v>19.559999999999999</v>
      </c>
      <c r="L104" s="105">
        <v>2.6578233504066344</v>
      </c>
      <c r="M104" s="80">
        <v>0.23170000000000002</v>
      </c>
      <c r="N104" s="80">
        <v>1.5</v>
      </c>
      <c r="O104" s="81">
        <v>0.82537354814714181</v>
      </c>
      <c r="P104" s="82">
        <v>3078.9147879426491</v>
      </c>
      <c r="Q104" s="82">
        <v>53.7008669940993</v>
      </c>
      <c r="R104" s="82">
        <v>3069.6143167666637</v>
      </c>
      <c r="S104" s="82">
        <v>25.674174186228516</v>
      </c>
      <c r="T104" s="82">
        <v>3063.5340049893953</v>
      </c>
      <c r="U104" s="82">
        <v>23.992746447066381</v>
      </c>
      <c r="V104" s="106">
        <v>100.50206013473995</v>
      </c>
    </row>
    <row r="105" spans="2:22">
      <c r="B105" s="46">
        <v>39</v>
      </c>
      <c r="C105" s="106" t="s">
        <v>118</v>
      </c>
      <c r="D105" s="82">
        <v>129467.12919896637</v>
      </c>
      <c r="E105" s="82">
        <v>203.57795395177808</v>
      </c>
      <c r="F105" s="82">
        <v>142.77834221908216</v>
      </c>
      <c r="G105" s="81">
        <v>0.32903893953692026</v>
      </c>
      <c r="H105" s="105">
        <v>0.205498674823865</v>
      </c>
      <c r="I105" s="80">
        <v>0.6179</v>
      </c>
      <c r="J105" s="105">
        <v>1.8038258098669693</v>
      </c>
      <c r="K105" s="80">
        <v>19.420000000000002</v>
      </c>
      <c r="L105" s="105">
        <v>2.0779590360303843</v>
      </c>
      <c r="M105" s="80">
        <v>0.22800000000000001</v>
      </c>
      <c r="N105" s="80">
        <v>1</v>
      </c>
      <c r="O105" s="81">
        <v>0.86807573132572247</v>
      </c>
      <c r="P105" s="82">
        <v>3101.3711233631557</v>
      </c>
      <c r="Q105" s="82">
        <v>44.407780509535677</v>
      </c>
      <c r="R105" s="82">
        <v>3062.9492099694253</v>
      </c>
      <c r="S105" s="82">
        <v>20.066011984989828</v>
      </c>
      <c r="T105" s="82">
        <v>3037.8464631363654</v>
      </c>
      <c r="U105" s="82">
        <v>16.529224444087866</v>
      </c>
      <c r="V105" s="106">
        <v>102.0911083228744</v>
      </c>
    </row>
    <row r="106" spans="2:22">
      <c r="B106" s="46">
        <v>40</v>
      </c>
      <c r="C106" s="106" t="s">
        <v>119</v>
      </c>
      <c r="D106" s="82">
        <v>45729.237373737385</v>
      </c>
      <c r="E106" s="82">
        <v>60.523932019799496</v>
      </c>
      <c r="F106" s="82">
        <v>43.397977393540501</v>
      </c>
      <c r="G106" s="81">
        <v>0.60725828443202146</v>
      </c>
      <c r="H106" s="105">
        <v>0.63230033189044843</v>
      </c>
      <c r="I106" s="80">
        <v>0.62609999999999999</v>
      </c>
      <c r="J106" s="105">
        <v>1.9206921927223974</v>
      </c>
      <c r="K106" s="80">
        <v>20.68</v>
      </c>
      <c r="L106" s="105">
        <v>2.5399288145469181</v>
      </c>
      <c r="M106" s="80">
        <v>0.23970000000000002</v>
      </c>
      <c r="N106" s="80">
        <v>1.7</v>
      </c>
      <c r="O106" s="81">
        <v>0.75619922169551734</v>
      </c>
      <c r="P106" s="82">
        <v>3134.1649249178436</v>
      </c>
      <c r="Q106" s="82">
        <v>47.673209343775824</v>
      </c>
      <c r="R106" s="82">
        <v>3123.8585827090938</v>
      </c>
      <c r="S106" s="82">
        <v>24.600599637368763</v>
      </c>
      <c r="T106" s="82">
        <v>3117.2421626996347</v>
      </c>
      <c r="U106" s="82">
        <v>26.455942242344165</v>
      </c>
      <c r="V106" s="106">
        <v>100.54287608517245</v>
      </c>
    </row>
    <row r="107" spans="2:22">
      <c r="B107" s="46">
        <v>41</v>
      </c>
      <c r="C107" s="106" t="s">
        <v>120</v>
      </c>
      <c r="D107" s="82">
        <v>95763.455555555513</v>
      </c>
      <c r="E107" s="82">
        <v>240.14549415688765</v>
      </c>
      <c r="F107" s="82">
        <v>122.35685312744367</v>
      </c>
      <c r="G107" s="81">
        <v>0.28753764642093299</v>
      </c>
      <c r="H107" s="105">
        <v>0.3125821045872203</v>
      </c>
      <c r="I107" s="80">
        <v>0.47180000000000005</v>
      </c>
      <c r="J107" s="105">
        <v>2.2361032340023175</v>
      </c>
      <c r="K107" s="80">
        <v>10.7</v>
      </c>
      <c r="L107" s="105">
        <v>2.5019255551312107</v>
      </c>
      <c r="M107" s="80">
        <v>0.1646</v>
      </c>
      <c r="N107" s="80">
        <v>1.1000000000000001</v>
      </c>
      <c r="O107" s="81">
        <v>0.8937529054037131</v>
      </c>
      <c r="P107" s="82">
        <v>2491.3785126652833</v>
      </c>
      <c r="Q107" s="82">
        <v>46.207132876339145</v>
      </c>
      <c r="R107" s="82">
        <v>2497.719389020494</v>
      </c>
      <c r="S107" s="82">
        <v>23.233464890024138</v>
      </c>
      <c r="T107" s="82">
        <v>2502.8791132434253</v>
      </c>
      <c r="U107" s="82">
        <v>18.885546501957528</v>
      </c>
      <c r="V107" s="106">
        <v>99.540505151955244</v>
      </c>
    </row>
    <row r="108" spans="2:22">
      <c r="B108" s="46">
        <v>42</v>
      </c>
      <c r="C108" s="106" t="s">
        <v>121</v>
      </c>
      <c r="D108" s="82">
        <v>26654.231623931613</v>
      </c>
      <c r="E108" s="82">
        <v>55.828461488234495</v>
      </c>
      <c r="F108" s="82">
        <v>31.902207676378545</v>
      </c>
      <c r="G108" s="81">
        <v>0.62322009492654717</v>
      </c>
      <c r="H108" s="105">
        <v>0.546112826054023</v>
      </c>
      <c r="I108" s="80">
        <v>0.52039999999999997</v>
      </c>
      <c r="J108" s="105">
        <v>2.0404504879653964</v>
      </c>
      <c r="K108" s="80">
        <v>13.3</v>
      </c>
      <c r="L108" s="105">
        <v>2.4877804641493175</v>
      </c>
      <c r="M108" s="80">
        <v>0.18540000000000001</v>
      </c>
      <c r="N108" s="80">
        <v>1.4</v>
      </c>
      <c r="O108" s="81">
        <v>0.82018912736462735</v>
      </c>
      <c r="P108" s="82">
        <v>2700.8254821184792</v>
      </c>
      <c r="Q108" s="82">
        <v>45.021203066278268</v>
      </c>
      <c r="R108" s="82">
        <v>2701.2618543131916</v>
      </c>
      <c r="S108" s="82">
        <v>23.494170749724415</v>
      </c>
      <c r="T108" s="82">
        <v>2701.5883300111227</v>
      </c>
      <c r="U108" s="82">
        <v>23.495501741872729</v>
      </c>
      <c r="V108" s="106">
        <v>99.97176298534572</v>
      </c>
    </row>
    <row r="109" spans="2:22">
      <c r="B109" s="46">
        <v>43</v>
      </c>
      <c r="C109" s="106" t="s">
        <v>122</v>
      </c>
      <c r="D109" s="82">
        <v>145010.12279670977</v>
      </c>
      <c r="E109" s="82">
        <v>215.29528171976642</v>
      </c>
      <c r="F109" s="82">
        <v>142.20868763440799</v>
      </c>
      <c r="G109" s="81">
        <v>0.33132743616323879</v>
      </c>
      <c r="H109" s="105">
        <v>0.96041045242545475</v>
      </c>
      <c r="I109" s="80">
        <v>0.5847</v>
      </c>
      <c r="J109" s="105">
        <v>1.9323161697737212</v>
      </c>
      <c r="K109" s="80">
        <v>17.88</v>
      </c>
      <c r="L109" s="105">
        <v>2.4308482733660619</v>
      </c>
      <c r="M109" s="80">
        <v>0.22190000000000001</v>
      </c>
      <c r="N109" s="80">
        <v>1.5</v>
      </c>
      <c r="O109" s="81">
        <v>0.79491434777950598</v>
      </c>
      <c r="P109" s="82">
        <v>2967.7324122164805</v>
      </c>
      <c r="Q109" s="82">
        <v>45.958240751927306</v>
      </c>
      <c r="R109" s="82">
        <v>2983.2993113064799</v>
      </c>
      <c r="S109" s="82">
        <v>23.375088684950079</v>
      </c>
      <c r="T109" s="82">
        <v>2993.8090115936857</v>
      </c>
      <c r="U109" s="82">
        <v>23.720334559820888</v>
      </c>
      <c r="V109" s="106">
        <v>99.128982534416124</v>
      </c>
    </row>
    <row r="110" spans="2:22">
      <c r="B110" s="46">
        <v>44</v>
      </c>
      <c r="C110" s="106" t="s">
        <v>123</v>
      </c>
      <c r="D110" s="82">
        <v>43017.035573122543</v>
      </c>
      <c r="E110" s="82">
        <v>54.616722655500602</v>
      </c>
      <c r="F110" s="82">
        <v>40.011468500164824</v>
      </c>
      <c r="G110" s="81">
        <v>0.68186793665430345</v>
      </c>
      <c r="H110" s="105">
        <v>0.7225780582521999</v>
      </c>
      <c r="I110" s="80">
        <v>0.63730000000000009</v>
      </c>
      <c r="J110" s="105">
        <v>1.9735726043099073</v>
      </c>
      <c r="K110" s="80">
        <v>21.49</v>
      </c>
      <c r="L110" s="105">
        <v>2.2960695509428417</v>
      </c>
      <c r="M110" s="80">
        <v>0.24460000000000001</v>
      </c>
      <c r="N110" s="80">
        <v>1.2</v>
      </c>
      <c r="O110" s="81">
        <v>0.85954391211690151</v>
      </c>
      <c r="P110" s="82">
        <v>3178.3136375309027</v>
      </c>
      <c r="Q110" s="82">
        <v>49.519740011253653</v>
      </c>
      <c r="R110" s="82">
        <v>3160.8809737414431</v>
      </c>
      <c r="S110" s="82">
        <v>22.277187034286435</v>
      </c>
      <c r="T110" s="82">
        <v>3149.8322181604212</v>
      </c>
      <c r="U110" s="82">
        <v>18.629601025973951</v>
      </c>
      <c r="V110" s="106">
        <v>100.90422020596117</v>
      </c>
    </row>
    <row r="111" spans="2:22">
      <c r="B111" s="46">
        <v>45</v>
      </c>
      <c r="C111" s="106" t="s">
        <v>426</v>
      </c>
      <c r="D111" s="82">
        <v>7171.3381944444491</v>
      </c>
      <c r="E111" s="82">
        <v>7.150136564661298</v>
      </c>
      <c r="F111" s="82">
        <v>4.2416895639465908</v>
      </c>
      <c r="G111" s="81">
        <v>0.43828841940347135</v>
      </c>
      <c r="H111" s="105">
        <v>10.216844517098503</v>
      </c>
      <c r="I111" s="80">
        <v>0.5363</v>
      </c>
      <c r="J111" s="105">
        <v>4.2240213896389793</v>
      </c>
      <c r="K111" s="80">
        <v>14.39</v>
      </c>
      <c r="L111" s="105">
        <v>7.172930762240072</v>
      </c>
      <c r="M111" s="80">
        <v>0.19470000000000001</v>
      </c>
      <c r="N111" s="80">
        <v>5.8</v>
      </c>
      <c r="O111" s="81">
        <v>0.58888361391625055</v>
      </c>
      <c r="P111" s="82">
        <v>2768.0260991487712</v>
      </c>
      <c r="Q111" s="82">
        <v>95.057569412575575</v>
      </c>
      <c r="R111" s="82">
        <v>2775.8190694603481</v>
      </c>
      <c r="S111" s="82">
        <v>68.10047733709446</v>
      </c>
      <c r="T111" s="82">
        <v>2781.4888716171904</v>
      </c>
      <c r="U111" s="82">
        <v>95.000750242845825</v>
      </c>
      <c r="V111" s="106">
        <v>99.515986829722905</v>
      </c>
    </row>
    <row r="112" spans="2:22">
      <c r="B112" s="46">
        <v>46</v>
      </c>
      <c r="C112" s="106" t="s">
        <v>124</v>
      </c>
      <c r="D112" s="82">
        <v>60311.996411483255</v>
      </c>
      <c r="E112" s="82">
        <v>132.59954790812799</v>
      </c>
      <c r="F112" s="82">
        <v>74.073253034520619</v>
      </c>
      <c r="G112" s="81">
        <v>7.7804401622102032E-2</v>
      </c>
      <c r="H112" s="105">
        <v>0.88374043623876575</v>
      </c>
      <c r="I112" s="80">
        <v>0.51119999999999999</v>
      </c>
      <c r="J112" s="105">
        <v>1.9675174682402856</v>
      </c>
      <c r="K112" s="80">
        <v>12.63</v>
      </c>
      <c r="L112" s="105">
        <v>2.7902242080344526</v>
      </c>
      <c r="M112" s="80">
        <v>0.17930000000000001</v>
      </c>
      <c r="N112" s="80">
        <v>2</v>
      </c>
      <c r="O112" s="81">
        <v>0.70514672712494486</v>
      </c>
      <c r="P112" s="82">
        <v>2661.8030049047347</v>
      </c>
      <c r="Q112" s="82">
        <v>42.905466641985704</v>
      </c>
      <c r="R112" s="82">
        <v>2652.7015469813282</v>
      </c>
      <c r="S112" s="82">
        <v>26.253351604916034</v>
      </c>
      <c r="T112" s="82">
        <v>2645.7677971672238</v>
      </c>
      <c r="U112" s="82">
        <v>32.833465115887805</v>
      </c>
      <c r="V112" s="106">
        <v>100.60607010768972</v>
      </c>
    </row>
    <row r="113" spans="2:22">
      <c r="B113" s="46">
        <v>47</v>
      </c>
      <c r="C113" s="106" t="s">
        <v>125</v>
      </c>
      <c r="D113" s="82">
        <v>48798.555007784089</v>
      </c>
      <c r="E113" s="82">
        <v>57.580026868646918</v>
      </c>
      <c r="F113" s="82">
        <v>44.074660319527638</v>
      </c>
      <c r="G113" s="81">
        <v>0.76310062909674103</v>
      </c>
      <c r="H113" s="105">
        <v>0.34051872865470478</v>
      </c>
      <c r="I113" s="80">
        <v>0.65970000000000006</v>
      </c>
      <c r="J113" s="105">
        <v>2.12719821152066</v>
      </c>
      <c r="K113" s="80">
        <v>23.37</v>
      </c>
      <c r="L113" s="105">
        <v>2.6853980143536922</v>
      </c>
      <c r="M113" s="80">
        <v>0.25700000000000001</v>
      </c>
      <c r="N113" s="80">
        <v>1.6</v>
      </c>
      <c r="O113" s="81">
        <v>0.79213516959147046</v>
      </c>
      <c r="P113" s="82">
        <v>3266.0479033427191</v>
      </c>
      <c r="Q113" s="82">
        <v>54.506570773683755</v>
      </c>
      <c r="R113" s="82">
        <v>3242.3160709410026</v>
      </c>
      <c r="S113" s="82">
        <v>26.148020882162566</v>
      </c>
      <c r="T113" s="82">
        <v>3227.6707897561087</v>
      </c>
      <c r="U113" s="82">
        <v>25.859881016506026</v>
      </c>
      <c r="V113" s="106">
        <v>101.18900334285674</v>
      </c>
    </row>
    <row r="114" spans="2:22">
      <c r="B114" s="46">
        <v>48</v>
      </c>
      <c r="C114" s="106" t="s">
        <v>126</v>
      </c>
      <c r="D114" s="82">
        <v>37435.665909090894</v>
      </c>
      <c r="E114" s="82">
        <v>46.075588985175784</v>
      </c>
      <c r="F114" s="82">
        <v>33.991990691155365</v>
      </c>
      <c r="G114" s="81">
        <v>0.64568532933168632</v>
      </c>
      <c r="H114" s="105">
        <v>0.53853095182417476</v>
      </c>
      <c r="I114" s="80">
        <v>0.63840000000000008</v>
      </c>
      <c r="J114" s="105">
        <v>2.1072770893622357</v>
      </c>
      <c r="K114" s="80">
        <v>22.14</v>
      </c>
      <c r="L114" s="105">
        <v>2.6565446727183297</v>
      </c>
      <c r="M114" s="80">
        <v>0.2515</v>
      </c>
      <c r="N114" s="80">
        <v>1.6</v>
      </c>
      <c r="O114" s="81">
        <v>0.7932398468593973</v>
      </c>
      <c r="P114" s="82">
        <v>3182.8415720285893</v>
      </c>
      <c r="Q114" s="82">
        <v>52.932832244732417</v>
      </c>
      <c r="R114" s="82">
        <v>3189.6728566877073</v>
      </c>
      <c r="S114" s="82">
        <v>25.808163979590859</v>
      </c>
      <c r="T114" s="82">
        <v>3193.9723489077801</v>
      </c>
      <c r="U114" s="82">
        <v>25.590189897535826</v>
      </c>
      <c r="V114" s="106">
        <v>99.651506786431725</v>
      </c>
    </row>
    <row r="115" spans="2:22">
      <c r="B115" s="46">
        <v>49</v>
      </c>
      <c r="C115" s="106" t="s">
        <v>127</v>
      </c>
      <c r="D115" s="82">
        <v>88479.506565656528</v>
      </c>
      <c r="E115" s="82">
        <v>146.20970611465791</v>
      </c>
      <c r="F115" s="82">
        <v>111.81458324817292</v>
      </c>
      <c r="G115" s="81">
        <v>0.64231157320467236</v>
      </c>
      <c r="H115" s="105">
        <v>0.25378800280171437</v>
      </c>
      <c r="I115" s="80">
        <v>0.65900000000000003</v>
      </c>
      <c r="J115" s="105">
        <v>2.9093245122271645</v>
      </c>
      <c r="K115" s="80">
        <v>23.36</v>
      </c>
      <c r="L115" s="105">
        <v>5.0615214571273661</v>
      </c>
      <c r="M115" s="80">
        <v>0.2571</v>
      </c>
      <c r="N115" s="80">
        <v>4.0999999999999996</v>
      </c>
      <c r="O115" s="81">
        <v>0.57479248816191586</v>
      </c>
      <c r="P115" s="82">
        <v>3263.43643891378</v>
      </c>
      <c r="Q115" s="82">
        <v>74.501711262530577</v>
      </c>
      <c r="R115" s="82">
        <v>3241.8808661143553</v>
      </c>
      <c r="S115" s="82">
        <v>49.283696428057581</v>
      </c>
      <c r="T115" s="82">
        <v>3228.574052894171</v>
      </c>
      <c r="U115" s="82">
        <v>65.343774576587791</v>
      </c>
      <c r="V115" s="106">
        <v>101.07980753882219</v>
      </c>
    </row>
    <row r="116" spans="2:22">
      <c r="B116" s="46">
        <v>50</v>
      </c>
      <c r="C116" s="106" t="s">
        <v>427</v>
      </c>
      <c r="D116" s="82">
        <v>36530.579545454573</v>
      </c>
      <c r="E116" s="82">
        <v>50.913327718768691</v>
      </c>
      <c r="F116" s="82">
        <v>35.878184204389662</v>
      </c>
      <c r="G116" s="81">
        <v>0.60989044526142144</v>
      </c>
      <c r="H116" s="105">
        <v>0.36381690121757443</v>
      </c>
      <c r="I116" s="80">
        <v>0.61750000000000005</v>
      </c>
      <c r="J116" s="105">
        <v>2.194737130323587</v>
      </c>
      <c r="K116" s="80">
        <v>20.010000000000002</v>
      </c>
      <c r="L116" s="105">
        <v>2.7287277125165121</v>
      </c>
      <c r="M116" s="80">
        <v>0.2351</v>
      </c>
      <c r="N116" s="80">
        <v>1.6</v>
      </c>
      <c r="O116" s="81">
        <v>0.80430785389705906</v>
      </c>
      <c r="P116" s="82">
        <v>3099.8453112070047</v>
      </c>
      <c r="Q116" s="82">
        <v>54.010793526801862</v>
      </c>
      <c r="R116" s="82">
        <v>3091.7455012987093</v>
      </c>
      <c r="S116" s="82">
        <v>26.388161348310611</v>
      </c>
      <c r="T116" s="82">
        <v>3086.488710272105</v>
      </c>
      <c r="U116" s="82">
        <v>25.876052928654964</v>
      </c>
      <c r="V116" s="106">
        <v>100.43274420186432</v>
      </c>
    </row>
    <row r="117" spans="2:22">
      <c r="B117" s="46">
        <v>51</v>
      </c>
      <c r="C117" s="106" t="s">
        <v>128</v>
      </c>
      <c r="D117" s="82">
        <v>133037.423673226</v>
      </c>
      <c r="E117" s="82">
        <v>201.37196735040899</v>
      </c>
      <c r="F117" s="82">
        <v>130.00894261680784</v>
      </c>
      <c r="G117" s="81">
        <v>0.35792878993958299</v>
      </c>
      <c r="H117" s="105">
        <v>0.39955576196899489</v>
      </c>
      <c r="I117" s="80">
        <v>0.57169999999999999</v>
      </c>
      <c r="J117" s="105">
        <v>1.8553275891080634</v>
      </c>
      <c r="K117" s="80">
        <v>17.440000000000001</v>
      </c>
      <c r="L117" s="105">
        <v>2.1709030527800328</v>
      </c>
      <c r="M117" s="80">
        <v>0.22140000000000001</v>
      </c>
      <c r="N117" s="80">
        <v>1.1000000000000001</v>
      </c>
      <c r="O117" s="81">
        <v>0.85463401358810231</v>
      </c>
      <c r="P117" s="82">
        <v>2914.7301481134809</v>
      </c>
      <c r="Q117" s="82">
        <v>43.504031634333323</v>
      </c>
      <c r="R117" s="82">
        <v>2959.5223408634847</v>
      </c>
      <c r="S117" s="82">
        <v>20.847787499411492</v>
      </c>
      <c r="T117" s="82">
        <v>2990.1104059665549</v>
      </c>
      <c r="U117" s="82">
        <v>18.134738516760937</v>
      </c>
      <c r="V117" s="106">
        <v>97.479014229619821</v>
      </c>
    </row>
    <row r="118" spans="2:22">
      <c r="B118" s="46">
        <v>52</v>
      </c>
      <c r="C118" s="106" t="s">
        <v>129</v>
      </c>
      <c r="D118" s="82">
        <v>35180.217117117129</v>
      </c>
      <c r="E118" s="82">
        <v>41.298982195227694</v>
      </c>
      <c r="F118" s="82">
        <v>30.061587121598826</v>
      </c>
      <c r="G118" s="81">
        <v>0.61059455214348646</v>
      </c>
      <c r="H118" s="105">
        <v>1.1574432924972926</v>
      </c>
      <c r="I118" s="80">
        <v>0.62990000000000002</v>
      </c>
      <c r="J118" s="105">
        <v>2.6941679143315134</v>
      </c>
      <c r="K118" s="80">
        <v>21.85</v>
      </c>
      <c r="L118" s="105">
        <v>3.6974996584085944</v>
      </c>
      <c r="M118" s="80">
        <v>0.25170000000000003</v>
      </c>
      <c r="N118" s="80">
        <v>2.5</v>
      </c>
      <c r="O118" s="81">
        <v>0.72864588593121993</v>
      </c>
      <c r="P118" s="82">
        <v>3149.0114003566327</v>
      </c>
      <c r="Q118" s="82">
        <v>67.117229634702099</v>
      </c>
      <c r="R118" s="82">
        <v>3177.0123086271374</v>
      </c>
      <c r="S118" s="82">
        <v>35.900614967175301</v>
      </c>
      <c r="T118" s="82">
        <v>3194.7442601129292</v>
      </c>
      <c r="U118" s="82">
        <v>40.059579160850745</v>
      </c>
      <c r="V118" s="106">
        <v>98.568497005307094</v>
      </c>
    </row>
    <row r="119" spans="2:22">
      <c r="B119" s="46">
        <v>53</v>
      </c>
      <c r="C119" s="106" t="s">
        <v>130</v>
      </c>
      <c r="D119" s="82">
        <v>115886.88995215316</v>
      </c>
      <c r="E119" s="82">
        <v>161.37936870659161</v>
      </c>
      <c r="F119" s="82">
        <v>107.69376358385246</v>
      </c>
      <c r="G119" s="81">
        <v>0.53848282244389956</v>
      </c>
      <c r="H119" s="105">
        <v>0.45756533526263143</v>
      </c>
      <c r="I119" s="80">
        <v>0.58510000000000006</v>
      </c>
      <c r="J119" s="105">
        <v>2.0617179169504833</v>
      </c>
      <c r="K119" s="80">
        <v>18.89</v>
      </c>
      <c r="L119" s="105">
        <v>2.3579423778320261</v>
      </c>
      <c r="M119" s="80">
        <v>0.23430000000000001</v>
      </c>
      <c r="N119" s="80">
        <v>1.1000000000000001</v>
      </c>
      <c r="O119" s="81">
        <v>0.87437162855781836</v>
      </c>
      <c r="P119" s="82">
        <v>2969.5151049691317</v>
      </c>
      <c r="Q119" s="82">
        <v>49.059124596199197</v>
      </c>
      <c r="R119" s="82">
        <v>3036.4001356761228</v>
      </c>
      <c r="S119" s="82">
        <v>22.738637995257825</v>
      </c>
      <c r="T119" s="82">
        <v>3080.9686476386614</v>
      </c>
      <c r="U119" s="82">
        <v>18.268339041113844</v>
      </c>
      <c r="V119" s="106">
        <v>96.382516168901915</v>
      </c>
    </row>
    <row r="120" spans="2:22">
      <c r="B120" s="46">
        <v>54</v>
      </c>
      <c r="C120" s="106" t="s">
        <v>131</v>
      </c>
      <c r="D120" s="82">
        <v>64668.644007155694</v>
      </c>
      <c r="E120" s="82">
        <v>80.549063211365862</v>
      </c>
      <c r="F120" s="82">
        <v>59.256310351365137</v>
      </c>
      <c r="G120" s="81">
        <v>0.76045045710678005</v>
      </c>
      <c r="H120" s="105">
        <v>0.26361515966733917</v>
      </c>
      <c r="I120" s="80">
        <v>0.63690000000000002</v>
      </c>
      <c r="J120" s="105">
        <v>2.1262236135707111</v>
      </c>
      <c r="K120" s="80">
        <v>22.03</v>
      </c>
      <c r="L120" s="105">
        <v>2.5643154833221176</v>
      </c>
      <c r="M120" s="80">
        <v>0.25090000000000001</v>
      </c>
      <c r="N120" s="80">
        <v>1.4</v>
      </c>
      <c r="O120" s="81">
        <v>0.82915835722995734</v>
      </c>
      <c r="P120" s="82">
        <v>3176.8960648455145</v>
      </c>
      <c r="Q120" s="82">
        <v>53.331559587852418</v>
      </c>
      <c r="R120" s="82">
        <v>3184.9715729356772</v>
      </c>
      <c r="S120" s="82">
        <v>24.906940184136356</v>
      </c>
      <c r="T120" s="82">
        <v>3190.0624867504102</v>
      </c>
      <c r="U120" s="82">
        <v>22.684717563466688</v>
      </c>
      <c r="V120" s="106">
        <v>99.587267586149764</v>
      </c>
    </row>
    <row r="121" spans="2:22">
      <c r="B121" s="46">
        <v>55</v>
      </c>
      <c r="C121" s="106" t="s">
        <v>132</v>
      </c>
      <c r="D121" s="82">
        <v>47894.531112507866</v>
      </c>
      <c r="E121" s="82">
        <v>61.496144063215233</v>
      </c>
      <c r="F121" s="82">
        <v>44.551507976078938</v>
      </c>
      <c r="G121" s="81">
        <v>0.66140862430506109</v>
      </c>
      <c r="H121" s="105">
        <v>0.63260192110137958</v>
      </c>
      <c r="I121" s="80">
        <v>0.63150000000000006</v>
      </c>
      <c r="J121" s="105">
        <v>1.9761707374521769</v>
      </c>
      <c r="K121" s="80">
        <v>21.06</v>
      </c>
      <c r="L121" s="105">
        <v>2.3226113975421812</v>
      </c>
      <c r="M121" s="80">
        <v>0.2419</v>
      </c>
      <c r="N121" s="80">
        <v>1.2</v>
      </c>
      <c r="O121" s="81">
        <v>0.85084002409675052</v>
      </c>
      <c r="P121" s="82">
        <v>3155.5099430533205</v>
      </c>
      <c r="Q121" s="82">
        <v>49.309206415637121</v>
      </c>
      <c r="R121" s="82">
        <v>3141.2967627367975</v>
      </c>
      <c r="S121" s="82">
        <v>22.514281257016034</v>
      </c>
      <c r="T121" s="82">
        <v>3132.2278922082292</v>
      </c>
      <c r="U121" s="82">
        <v>19.402292779072077</v>
      </c>
      <c r="V121" s="106">
        <v>100.74330641467716</v>
      </c>
    </row>
    <row r="122" spans="2:22">
      <c r="B122" s="46">
        <v>56</v>
      </c>
      <c r="C122" s="106" t="s">
        <v>133</v>
      </c>
      <c r="D122" s="82">
        <v>89199.886363636339</v>
      </c>
      <c r="E122" s="82">
        <v>133.48443054217529</v>
      </c>
      <c r="F122" s="82">
        <v>89.262150105449351</v>
      </c>
      <c r="G122" s="81">
        <v>0.21188382827218988</v>
      </c>
      <c r="H122" s="105">
        <v>0.67366472234018726</v>
      </c>
      <c r="I122" s="80">
        <v>0.5917</v>
      </c>
      <c r="J122" s="105">
        <v>1.8936537392727699</v>
      </c>
      <c r="K122" s="80">
        <v>18.13</v>
      </c>
      <c r="L122" s="105">
        <v>2.2924830705270436</v>
      </c>
      <c r="M122" s="80">
        <v>0.22230000000000003</v>
      </c>
      <c r="N122" s="80">
        <v>1.3</v>
      </c>
      <c r="O122" s="81">
        <v>0.82602736029689305</v>
      </c>
      <c r="P122" s="82">
        <v>2996.3425063372083</v>
      </c>
      <c r="Q122" s="82">
        <v>45.379823347227465</v>
      </c>
      <c r="R122" s="82">
        <v>2996.6500275927874</v>
      </c>
      <c r="S122" s="82">
        <v>22.06067081605611</v>
      </c>
      <c r="T122" s="82">
        <v>2996.8563564600986</v>
      </c>
      <c r="U122" s="82">
        <v>20.775956779013033</v>
      </c>
      <c r="V122" s="106">
        <v>99.982853695280312</v>
      </c>
    </row>
    <row r="123" spans="2:22">
      <c r="B123" s="46">
        <v>57</v>
      </c>
      <c r="C123" s="106" t="s">
        <v>134</v>
      </c>
      <c r="D123" s="82">
        <v>152855.5477272727</v>
      </c>
      <c r="E123" s="82">
        <v>197.20877694652719</v>
      </c>
      <c r="F123" s="82">
        <v>142.18832429261445</v>
      </c>
      <c r="G123" s="81">
        <v>0.32964834933818349</v>
      </c>
      <c r="H123" s="105">
        <v>0.17042822574553018</v>
      </c>
      <c r="I123" s="80">
        <v>0.62719999999999998</v>
      </c>
      <c r="J123" s="105">
        <v>2.1764901091298379</v>
      </c>
      <c r="K123" s="80">
        <v>21.15</v>
      </c>
      <c r="L123" s="105">
        <v>2.4671019401705152</v>
      </c>
      <c r="M123" s="80">
        <v>0.24460000000000001</v>
      </c>
      <c r="N123" s="80">
        <v>1.2</v>
      </c>
      <c r="O123" s="81">
        <v>0.88220517915826713</v>
      </c>
      <c r="P123" s="82">
        <v>3138.5260698488814</v>
      </c>
      <c r="Q123" s="82">
        <v>54.080683414763406</v>
      </c>
      <c r="R123" s="82">
        <v>3145.4154993593224</v>
      </c>
      <c r="S123" s="82">
        <v>23.919500473494619</v>
      </c>
      <c r="T123" s="82">
        <v>3149.8144713678839</v>
      </c>
      <c r="U123" s="82">
        <v>18.442904212706253</v>
      </c>
      <c r="V123" s="106">
        <v>99.64161693897799</v>
      </c>
    </row>
    <row r="124" spans="2:22">
      <c r="B124" s="46">
        <v>58</v>
      </c>
      <c r="C124" s="106" t="s">
        <v>135</v>
      </c>
      <c r="D124" s="82">
        <v>66168.085365853622</v>
      </c>
      <c r="E124" s="82">
        <v>84.398805448362552</v>
      </c>
      <c r="F124" s="82">
        <v>61.283412888898489</v>
      </c>
      <c r="G124" s="81">
        <v>0.8282659406358549</v>
      </c>
      <c r="H124" s="105">
        <v>0.12170312413770105</v>
      </c>
      <c r="I124" s="80">
        <v>0.62990000000000002</v>
      </c>
      <c r="J124" s="105">
        <v>2.0386763154915402</v>
      </c>
      <c r="K124" s="80">
        <v>21.55</v>
      </c>
      <c r="L124" s="105">
        <v>2.4257553952408761</v>
      </c>
      <c r="M124" s="80">
        <v>0.2482</v>
      </c>
      <c r="N124" s="80">
        <v>1.3</v>
      </c>
      <c r="O124" s="81">
        <v>0.84042946765830062</v>
      </c>
      <c r="P124" s="82">
        <v>3149.3902021508643</v>
      </c>
      <c r="Q124" s="82">
        <v>50.792332121987727</v>
      </c>
      <c r="R124" s="82">
        <v>3163.7223387328718</v>
      </c>
      <c r="S124" s="82">
        <v>23.538500404819445</v>
      </c>
      <c r="T124" s="82">
        <v>3172.8255535777021</v>
      </c>
      <c r="U124" s="82">
        <v>20.831585737654304</v>
      </c>
      <c r="V124" s="106">
        <v>99.261372835313566</v>
      </c>
    </row>
    <row r="125" spans="2:22">
      <c r="B125" s="46">
        <v>59</v>
      </c>
      <c r="C125" s="106" t="s">
        <v>136</v>
      </c>
      <c r="D125" s="82">
        <v>34958.5</v>
      </c>
      <c r="E125" s="82">
        <v>44.557831979491567</v>
      </c>
      <c r="F125" s="82">
        <v>32.948734781334174</v>
      </c>
      <c r="G125" s="81">
        <v>0.62809225860988749</v>
      </c>
      <c r="H125" s="105">
        <v>0.43002738198638835</v>
      </c>
      <c r="I125" s="80">
        <v>0.64319999999999999</v>
      </c>
      <c r="J125" s="105">
        <v>2.1692351026624168</v>
      </c>
      <c r="K125" s="80">
        <v>21.7</v>
      </c>
      <c r="L125" s="105">
        <v>2.8110537700047447</v>
      </c>
      <c r="M125" s="80">
        <v>0.24480000000000002</v>
      </c>
      <c r="N125" s="80">
        <v>1.8</v>
      </c>
      <c r="O125" s="81">
        <v>0.77168040177998998</v>
      </c>
      <c r="P125" s="82">
        <v>3201.5549585779036</v>
      </c>
      <c r="Q125" s="82">
        <v>54.736560404155306</v>
      </c>
      <c r="R125" s="82">
        <v>3170.3811124308318</v>
      </c>
      <c r="S125" s="82">
        <v>27.28554535194063</v>
      </c>
      <c r="T125" s="82">
        <v>3150.7099984516003</v>
      </c>
      <c r="U125" s="82">
        <v>28.382299919263488</v>
      </c>
      <c r="V125" s="106">
        <v>101.61376198226084</v>
      </c>
    </row>
    <row r="126" spans="2:22">
      <c r="B126" s="46">
        <v>60</v>
      </c>
      <c r="C126" s="106" t="s">
        <v>137</v>
      </c>
      <c r="D126" s="82">
        <v>36980.43736786471</v>
      </c>
      <c r="E126" s="82">
        <v>48.804246131406764</v>
      </c>
      <c r="F126" s="82">
        <v>34.943589571541828</v>
      </c>
      <c r="G126" s="81">
        <v>0.59369005171783229</v>
      </c>
      <c r="H126" s="105">
        <v>0.58949630194207681</v>
      </c>
      <c r="I126" s="80">
        <v>0.62460000000000004</v>
      </c>
      <c r="J126" s="105">
        <v>2.3425195481890224</v>
      </c>
      <c r="K126" s="80">
        <v>20.74</v>
      </c>
      <c r="L126" s="105">
        <v>2.9155557101222529</v>
      </c>
      <c r="M126" s="80">
        <v>0.2409</v>
      </c>
      <c r="N126" s="80">
        <v>1.7</v>
      </c>
      <c r="O126" s="81">
        <v>0.80345559512248099</v>
      </c>
      <c r="P126" s="82">
        <v>3128.1862037319647</v>
      </c>
      <c r="Q126" s="82">
        <v>58.057154406802425</v>
      </c>
      <c r="R126" s="82">
        <v>3126.5929876762525</v>
      </c>
      <c r="S126" s="82">
        <v>28.242423345184079</v>
      </c>
      <c r="T126" s="82">
        <v>3125.5702326565424</v>
      </c>
      <c r="U126" s="82">
        <v>27.612521138658924</v>
      </c>
      <c r="V126" s="106">
        <v>100.08369580206806</v>
      </c>
    </row>
    <row r="127" spans="2:22">
      <c r="B127" s="46">
        <v>61</v>
      </c>
      <c r="C127" s="106" t="s">
        <v>138</v>
      </c>
      <c r="D127" s="82">
        <v>119407.71578947366</v>
      </c>
      <c r="E127" s="82">
        <v>154.32827414737505</v>
      </c>
      <c r="F127" s="82">
        <v>110.01646774389113</v>
      </c>
      <c r="G127" s="81">
        <v>0.25314129058455992</v>
      </c>
      <c r="H127" s="105">
        <v>0.86837178077946031</v>
      </c>
      <c r="I127" s="80">
        <v>0.62220000000000009</v>
      </c>
      <c r="J127" s="105">
        <v>1.9719875325941634</v>
      </c>
      <c r="K127" s="80">
        <v>20.6</v>
      </c>
      <c r="L127" s="105">
        <v>2.3155933875621471</v>
      </c>
      <c r="M127" s="80">
        <v>0.24020000000000002</v>
      </c>
      <c r="N127" s="80">
        <v>1.2</v>
      </c>
      <c r="O127" s="81">
        <v>0.85161217992173865</v>
      </c>
      <c r="P127" s="82">
        <v>3118.7814123189914</v>
      </c>
      <c r="Q127" s="82">
        <v>48.759623564044659</v>
      </c>
      <c r="R127" s="82">
        <v>3119.8856886165054</v>
      </c>
      <c r="S127" s="82">
        <v>22.4235372694503</v>
      </c>
      <c r="T127" s="82">
        <v>3120.5963333113405</v>
      </c>
      <c r="U127" s="82">
        <v>19.315882011671825</v>
      </c>
      <c r="V127" s="106">
        <v>99.941840571528743</v>
      </c>
    </row>
    <row r="128" spans="2:22">
      <c r="B128" s="49">
        <v>62</v>
      </c>
      <c r="C128" s="108" t="s">
        <v>139</v>
      </c>
      <c r="D128" s="93">
        <v>91826.483766233709</v>
      </c>
      <c r="E128" s="93">
        <v>127.13046024132524</v>
      </c>
      <c r="F128" s="93">
        <v>88.480822724250331</v>
      </c>
      <c r="G128" s="94">
        <v>0.33750524499006268</v>
      </c>
      <c r="H128" s="107">
        <v>0.25411180883548307</v>
      </c>
      <c r="I128" s="97">
        <v>0.6119</v>
      </c>
      <c r="J128" s="107">
        <v>1.9851368176738886</v>
      </c>
      <c r="K128" s="97">
        <v>19.46</v>
      </c>
      <c r="L128" s="107">
        <v>2.5896866445916835</v>
      </c>
      <c r="M128" s="97">
        <v>0.23080000000000001</v>
      </c>
      <c r="N128" s="97">
        <v>1.7</v>
      </c>
      <c r="O128" s="94">
        <v>0.76655483466297347</v>
      </c>
      <c r="P128" s="93">
        <v>3077.4197618197481</v>
      </c>
      <c r="Q128" s="93">
        <v>48.57698079334908</v>
      </c>
      <c r="R128" s="93">
        <v>3065.0024065948783</v>
      </c>
      <c r="S128" s="93">
        <v>25.010160201843739</v>
      </c>
      <c r="T128" s="93">
        <v>3056.874271765691</v>
      </c>
      <c r="U128" s="93">
        <v>26.605248001156721</v>
      </c>
      <c r="V128" s="108">
        <v>100.67210778813582</v>
      </c>
    </row>
  </sheetData>
  <mergeCells count="2">
    <mergeCell ref="B64:V64"/>
    <mergeCell ref="B3:BN3"/>
  </mergeCells>
  <conditionalFormatting sqref="E6:F58 L6:L58">
    <cfRule type="cellIs" dxfId="153" priority="45" operator="lessThan">
      <formula>1</formula>
    </cfRule>
    <cfRule type="cellIs" dxfId="152" priority="46" operator="lessThan">
      <formula>10</formula>
    </cfRule>
    <cfRule type="cellIs" dxfId="151" priority="47" operator="greaterThanOrEqual">
      <formula>10</formula>
    </cfRule>
  </conditionalFormatting>
  <conditionalFormatting sqref="G6:G58">
    <cfRule type="cellIs" dxfId="150" priority="59" stopIfTrue="1" operator="lessThan">
      <formula>0.001</formula>
    </cfRule>
    <cfRule type="cellIs" dxfId="149" priority="60" stopIfTrue="1" operator="lessThan">
      <formula>0.01</formula>
    </cfRule>
    <cfRule type="cellIs" dxfId="148" priority="61" stopIfTrue="1" operator="lessThan">
      <formula>0.1</formula>
    </cfRule>
    <cfRule type="cellIs" dxfId="147" priority="62" stopIfTrue="1" operator="lessThan">
      <formula>10</formula>
    </cfRule>
    <cfRule type="cellIs" dxfId="146" priority="63" operator="greaterThanOrEqual">
      <formula>10</formula>
    </cfRule>
  </conditionalFormatting>
  <conditionalFormatting sqref="H6:H58">
    <cfRule type="cellIs" dxfId="145" priority="53" stopIfTrue="1" operator="lessThan">
      <formula>0.001</formula>
    </cfRule>
    <cfRule type="cellIs" dxfId="144" priority="54" stopIfTrue="1" operator="lessThan">
      <formula>0.01</formula>
    </cfRule>
    <cfRule type="cellIs" dxfId="143" priority="55" stopIfTrue="1" operator="lessThan">
      <formula>0.1</formula>
    </cfRule>
    <cfRule type="cellIs" dxfId="142" priority="64" stopIfTrue="1" operator="lessThan">
      <formula>1</formula>
    </cfRule>
    <cfRule type="cellIs" dxfId="141" priority="65" stopIfTrue="1" operator="lessThan">
      <formula>10</formula>
    </cfRule>
    <cfRule type="cellIs" dxfId="140" priority="66" stopIfTrue="1" operator="greaterThanOrEqual">
      <formula>10</formula>
    </cfRule>
  </conditionalFormatting>
  <conditionalFormatting sqref="I6:I58 K6:K58 M6:M58">
    <cfRule type="cellIs" dxfId="139" priority="48" stopIfTrue="1" operator="lessThan">
      <formula>0.01</formula>
    </cfRule>
    <cfRule type="cellIs" dxfId="138" priority="49" stopIfTrue="1" operator="lessThan">
      <formula>0.1</formula>
    </cfRule>
    <cfRule type="cellIs" dxfId="137" priority="50" stopIfTrue="1" operator="lessThan">
      <formula>1</formula>
    </cfRule>
    <cfRule type="cellIs" dxfId="136" priority="51" stopIfTrue="1" operator="lessThan">
      <formula>10</formula>
    </cfRule>
    <cfRule type="cellIs" dxfId="135" priority="52" stopIfTrue="1" operator="greaterThanOrEqual">
      <formula>10</formula>
    </cfRule>
  </conditionalFormatting>
  <conditionalFormatting sqref="J6:J58 N6:V58">
    <cfRule type="cellIs" dxfId="134" priority="56" stopIfTrue="1" operator="lessThan">
      <formula>1</formula>
    </cfRule>
    <cfRule type="cellIs" dxfId="133" priority="57" stopIfTrue="1" operator="lessThan">
      <formula>10</formula>
    </cfRule>
    <cfRule type="cellIs" dxfId="132" priority="58" stopIfTrue="1" operator="greaterThanOrEqual">
      <formula>10</formula>
    </cfRule>
  </conditionalFormatting>
  <conditionalFormatting sqref="AA6:AB58 AH6:AH58">
    <cfRule type="cellIs" dxfId="131" priority="23" operator="lessThan">
      <formula>1</formula>
    </cfRule>
    <cfRule type="cellIs" dxfId="130" priority="24" operator="lessThan">
      <formula>10</formula>
    </cfRule>
    <cfRule type="cellIs" dxfId="129" priority="25" operator="greaterThanOrEqual">
      <formula>10</formula>
    </cfRule>
  </conditionalFormatting>
  <conditionalFormatting sqref="AC6:AC58">
    <cfRule type="cellIs" dxfId="128" priority="37" stopIfTrue="1" operator="lessThan">
      <formula>0.001</formula>
    </cfRule>
    <cfRule type="cellIs" dxfId="127" priority="38" stopIfTrue="1" operator="lessThan">
      <formula>0.01</formula>
    </cfRule>
    <cfRule type="cellIs" dxfId="126" priority="39" stopIfTrue="1" operator="lessThan">
      <formula>0.1</formula>
    </cfRule>
    <cfRule type="cellIs" dxfId="125" priority="40" stopIfTrue="1" operator="lessThan">
      <formula>10</formula>
    </cfRule>
    <cfRule type="cellIs" dxfId="124" priority="41" operator="greaterThanOrEqual">
      <formula>10</formula>
    </cfRule>
  </conditionalFormatting>
  <conditionalFormatting sqref="AD6:AD58">
    <cfRule type="cellIs" dxfId="123" priority="31" stopIfTrue="1" operator="lessThan">
      <formula>0.001</formula>
    </cfRule>
    <cfRule type="cellIs" dxfId="122" priority="32" stopIfTrue="1" operator="lessThan">
      <formula>0.01</formula>
    </cfRule>
    <cfRule type="cellIs" dxfId="121" priority="33" stopIfTrue="1" operator="lessThan">
      <formula>0.1</formula>
    </cfRule>
    <cfRule type="cellIs" dxfId="120" priority="42" stopIfTrue="1" operator="lessThan">
      <formula>1</formula>
    </cfRule>
    <cfRule type="cellIs" dxfId="119" priority="43" stopIfTrue="1" operator="lessThan">
      <formula>10</formula>
    </cfRule>
    <cfRule type="cellIs" dxfId="118" priority="44" stopIfTrue="1" operator="greaterThanOrEqual">
      <formula>10</formula>
    </cfRule>
  </conditionalFormatting>
  <conditionalFormatting sqref="AE6:AE58 AG6:AG58 AI6:AI58">
    <cfRule type="cellIs" dxfId="117" priority="26" stopIfTrue="1" operator="lessThan">
      <formula>0.01</formula>
    </cfRule>
    <cfRule type="cellIs" dxfId="116" priority="27" stopIfTrue="1" operator="lessThan">
      <formula>0.1</formula>
    </cfRule>
    <cfRule type="cellIs" dxfId="115" priority="28" stopIfTrue="1" operator="lessThan">
      <formula>1</formula>
    </cfRule>
    <cfRule type="cellIs" dxfId="114" priority="29" stopIfTrue="1" operator="lessThan">
      <formula>10</formula>
    </cfRule>
    <cfRule type="cellIs" dxfId="113" priority="30" stopIfTrue="1" operator="greaterThanOrEqual">
      <formula>10</formula>
    </cfRule>
  </conditionalFormatting>
  <conditionalFormatting sqref="AF6:AF58 AJ6:AR58">
    <cfRule type="cellIs" dxfId="112" priority="34" stopIfTrue="1" operator="lessThan">
      <formula>1</formula>
    </cfRule>
    <cfRule type="cellIs" dxfId="111" priority="35" stopIfTrue="1" operator="lessThan">
      <formula>10</formula>
    </cfRule>
    <cfRule type="cellIs" dxfId="110" priority="36" stopIfTrue="1" operator="greaterThanOrEqual">
      <formula>10</formula>
    </cfRule>
  </conditionalFormatting>
  <conditionalFormatting sqref="AW6:AX59 BD6:BD59">
    <cfRule type="cellIs" dxfId="109" priority="1" operator="lessThan">
      <formula>1</formula>
    </cfRule>
    <cfRule type="cellIs" dxfId="108" priority="2" operator="lessThan">
      <formula>10</formula>
    </cfRule>
    <cfRule type="cellIs" dxfId="107" priority="3" operator="greaterThanOrEqual">
      <formula>10</formula>
    </cfRule>
  </conditionalFormatting>
  <conditionalFormatting sqref="AY6:AY59">
    <cfRule type="cellIs" dxfId="106" priority="15" stopIfTrue="1" operator="lessThan">
      <formula>0.001</formula>
    </cfRule>
    <cfRule type="cellIs" dxfId="105" priority="16" stopIfTrue="1" operator="lessThan">
      <formula>0.01</formula>
    </cfRule>
    <cfRule type="cellIs" dxfId="104" priority="17" stopIfTrue="1" operator="lessThan">
      <formula>0.1</formula>
    </cfRule>
    <cfRule type="cellIs" dxfId="103" priority="18" stopIfTrue="1" operator="lessThan">
      <formula>10</formula>
    </cfRule>
    <cfRule type="cellIs" dxfId="102" priority="19" operator="greaterThanOrEqual">
      <formula>10</formula>
    </cfRule>
  </conditionalFormatting>
  <conditionalFormatting sqref="AZ6:AZ59">
    <cfRule type="cellIs" dxfId="101" priority="9" stopIfTrue="1" operator="lessThan">
      <formula>0.001</formula>
    </cfRule>
    <cfRule type="cellIs" dxfId="100" priority="10" stopIfTrue="1" operator="lessThan">
      <formula>0.01</formula>
    </cfRule>
    <cfRule type="cellIs" dxfId="99" priority="11" stopIfTrue="1" operator="lessThan">
      <formula>0.1</formula>
    </cfRule>
    <cfRule type="cellIs" dxfId="98" priority="20" stopIfTrue="1" operator="lessThan">
      <formula>1</formula>
    </cfRule>
    <cfRule type="cellIs" dxfId="97" priority="21" stopIfTrue="1" operator="lessThan">
      <formula>10</formula>
    </cfRule>
    <cfRule type="cellIs" dxfId="96" priority="22" stopIfTrue="1" operator="greaterThanOrEqual">
      <formula>10</formula>
    </cfRule>
  </conditionalFormatting>
  <conditionalFormatting sqref="BA6:BA59 BC6:BC59 BE6:BE59">
    <cfRule type="cellIs" dxfId="95" priority="4" stopIfTrue="1" operator="lessThan">
      <formula>0.01</formula>
    </cfRule>
    <cfRule type="cellIs" dxfId="94" priority="5" stopIfTrue="1" operator="lessThan">
      <formula>0.1</formula>
    </cfRule>
    <cfRule type="cellIs" dxfId="93" priority="6" stopIfTrue="1" operator="lessThan">
      <formula>1</formula>
    </cfRule>
    <cfRule type="cellIs" dxfId="92" priority="7" stopIfTrue="1" operator="lessThan">
      <formula>10</formula>
    </cfRule>
    <cfRule type="cellIs" dxfId="91" priority="8" stopIfTrue="1" operator="greaterThanOrEqual">
      <formula>10</formula>
    </cfRule>
  </conditionalFormatting>
  <conditionalFormatting sqref="BB6:BB59 BF6:BN59">
    <cfRule type="cellIs" dxfId="90" priority="12" stopIfTrue="1" operator="lessThan">
      <formula>1</formula>
    </cfRule>
    <cfRule type="cellIs" dxfId="89" priority="13" stopIfTrue="1" operator="lessThan">
      <formula>10</formula>
    </cfRule>
    <cfRule type="cellIs" dxfId="88" priority="14" stopIfTrue="1" operator="greaterThanOrEqual">
      <formula>10</formula>
    </cfRule>
  </conditionalFormatting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4"/>
  <dimension ref="A2:BQ112"/>
  <sheetViews>
    <sheetView topLeftCell="S33" zoomScaleNormal="100" workbookViewId="0">
      <selection activeCell="AP87" sqref="AP87"/>
    </sheetView>
  </sheetViews>
  <sheetFormatPr defaultColWidth="8.7109375" defaultRowHeight="12.75"/>
  <cols>
    <col min="1" max="1" width="11.85546875" style="109" hidden="1" customWidth="1"/>
    <col min="2" max="9" width="0" style="109" hidden="1" customWidth="1"/>
    <col min="10" max="10" width="12.42578125" style="109" hidden="1" customWidth="1"/>
    <col min="11" max="11" width="0" style="109" hidden="1" customWidth="1"/>
    <col min="12" max="12" width="9.140625" style="109" hidden="1" customWidth="1"/>
    <col min="13" max="18" width="0" style="109" hidden="1" customWidth="1"/>
    <col min="19" max="19" width="8.7109375" style="109"/>
    <col min="20" max="20" width="12.42578125" style="109" bestFit="1" customWidth="1"/>
    <col min="21" max="36" width="8.7109375" style="109"/>
    <col min="37" max="37" width="12.28515625" style="109" bestFit="1" customWidth="1"/>
    <col min="38" max="16384" width="8.7109375" style="109"/>
  </cols>
  <sheetData>
    <row r="2" spans="1:69" s="318" customFormat="1" ht="26.25">
      <c r="A2" s="319" t="s">
        <v>479</v>
      </c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1"/>
      <c r="T2" s="323" t="s">
        <v>2022</v>
      </c>
      <c r="U2" s="324"/>
      <c r="V2" s="324"/>
      <c r="W2" s="324"/>
      <c r="X2" s="324"/>
      <c r="Y2" s="324"/>
      <c r="Z2" s="324"/>
      <c r="AA2" s="324"/>
      <c r="AB2" s="324"/>
      <c r="AC2" s="324"/>
      <c r="AD2" s="324"/>
      <c r="AE2" s="324"/>
      <c r="AF2" s="324"/>
      <c r="AG2" s="324"/>
      <c r="AH2" s="324"/>
      <c r="AI2" s="325"/>
      <c r="AJ2" s="326"/>
      <c r="AK2" s="326"/>
      <c r="AL2" s="326"/>
      <c r="AM2" s="326"/>
      <c r="AN2" s="326"/>
      <c r="AO2" s="326"/>
      <c r="AP2" s="326"/>
      <c r="AQ2" s="326"/>
      <c r="AR2" s="326"/>
      <c r="AS2" s="326"/>
      <c r="AT2" s="326"/>
      <c r="AU2" s="326"/>
      <c r="AV2" s="326"/>
      <c r="AW2" s="326"/>
      <c r="AX2" s="326"/>
      <c r="AY2" s="326"/>
      <c r="AZ2" s="326"/>
      <c r="BA2" s="326"/>
      <c r="BB2" s="326"/>
      <c r="BC2" s="326"/>
      <c r="BD2" s="326"/>
      <c r="BE2" s="326"/>
      <c r="BF2" s="326"/>
      <c r="BG2" s="326"/>
      <c r="BH2" s="326"/>
      <c r="BI2" s="326"/>
      <c r="BJ2" s="326"/>
      <c r="BK2" s="326"/>
      <c r="BL2" s="326"/>
      <c r="BM2" s="326"/>
      <c r="BN2" s="326"/>
      <c r="BO2" s="326"/>
      <c r="BP2" s="326"/>
      <c r="BQ2" s="327"/>
    </row>
    <row r="3" spans="1:69">
      <c r="A3" s="133" t="s">
        <v>0</v>
      </c>
      <c r="B3" s="134">
        <v>1</v>
      </c>
      <c r="C3" s="134">
        <v>2</v>
      </c>
      <c r="D3" s="134">
        <v>3</v>
      </c>
      <c r="E3" s="134">
        <v>4</v>
      </c>
      <c r="F3" s="134">
        <v>5</v>
      </c>
      <c r="G3" s="134">
        <v>6</v>
      </c>
      <c r="H3" s="134">
        <v>7</v>
      </c>
      <c r="I3" s="134">
        <v>8</v>
      </c>
      <c r="J3" s="134">
        <v>9</v>
      </c>
      <c r="K3" s="134">
        <v>10</v>
      </c>
      <c r="L3" s="134">
        <v>11</v>
      </c>
      <c r="M3" s="134">
        <v>12</v>
      </c>
      <c r="N3" s="134">
        <v>13</v>
      </c>
      <c r="O3" s="134">
        <v>14</v>
      </c>
      <c r="P3" s="135">
        <v>15</v>
      </c>
      <c r="T3" s="74" t="s">
        <v>0</v>
      </c>
      <c r="U3" s="75">
        <v>1</v>
      </c>
      <c r="V3" s="75">
        <v>2</v>
      </c>
      <c r="W3" s="75">
        <v>3</v>
      </c>
      <c r="X3" s="75">
        <v>4</v>
      </c>
      <c r="Y3" s="75">
        <v>5</v>
      </c>
      <c r="Z3" s="75">
        <v>6</v>
      </c>
      <c r="AA3" s="75">
        <v>7</v>
      </c>
      <c r="AB3" s="75">
        <v>8</v>
      </c>
      <c r="AC3" s="75">
        <v>9</v>
      </c>
      <c r="AD3" s="75">
        <v>10</v>
      </c>
      <c r="AE3" s="75">
        <v>11</v>
      </c>
      <c r="AF3" s="75">
        <v>12</v>
      </c>
      <c r="AG3" s="75">
        <v>13</v>
      </c>
      <c r="AH3" s="75">
        <v>14</v>
      </c>
      <c r="AI3" s="76">
        <v>15</v>
      </c>
      <c r="AK3" s="74" t="s">
        <v>0</v>
      </c>
      <c r="AL3" s="75">
        <v>16</v>
      </c>
      <c r="AM3" s="75">
        <v>17</v>
      </c>
      <c r="AN3" s="75">
        <v>18</v>
      </c>
      <c r="AO3" s="75">
        <v>19</v>
      </c>
      <c r="AP3" s="75">
        <v>20</v>
      </c>
      <c r="AQ3" s="75">
        <v>21</v>
      </c>
      <c r="AR3" s="75">
        <v>22</v>
      </c>
      <c r="AS3" s="75">
        <v>23</v>
      </c>
      <c r="AT3" s="75">
        <v>24</v>
      </c>
      <c r="AU3" s="75">
        <v>25</v>
      </c>
      <c r="AV3" s="75">
        <v>26</v>
      </c>
      <c r="AW3" s="75">
        <v>27</v>
      </c>
      <c r="AX3" s="75">
        <v>28</v>
      </c>
      <c r="AY3" s="75">
        <v>29</v>
      </c>
      <c r="AZ3" s="76">
        <v>30</v>
      </c>
      <c r="BB3" s="74" t="s">
        <v>0</v>
      </c>
      <c r="BC3" s="75">
        <v>31</v>
      </c>
      <c r="BD3" s="75">
        <v>32</v>
      </c>
      <c r="BE3" s="75">
        <v>33</v>
      </c>
      <c r="BF3" s="75">
        <v>34</v>
      </c>
      <c r="BG3" s="75">
        <v>35</v>
      </c>
      <c r="BH3" s="75">
        <v>36</v>
      </c>
      <c r="BI3" s="75">
        <v>37</v>
      </c>
      <c r="BJ3" s="75">
        <v>38</v>
      </c>
      <c r="BK3" s="75">
        <v>39</v>
      </c>
      <c r="BL3" s="75">
        <v>40</v>
      </c>
      <c r="BM3" s="75">
        <v>41</v>
      </c>
      <c r="BN3" s="75">
        <v>42</v>
      </c>
      <c r="BO3" s="75">
        <v>43</v>
      </c>
      <c r="BP3" s="75">
        <v>44</v>
      </c>
      <c r="BQ3" s="76">
        <v>45</v>
      </c>
    </row>
    <row r="4" spans="1:69">
      <c r="A4" s="136" t="s">
        <v>453</v>
      </c>
      <c r="B4" s="137">
        <v>13</v>
      </c>
      <c r="C4" s="137">
        <v>16</v>
      </c>
      <c r="D4" s="137">
        <v>25</v>
      </c>
      <c r="E4" s="137">
        <v>26</v>
      </c>
      <c r="F4" s="137">
        <v>31</v>
      </c>
      <c r="G4" s="137">
        <v>45</v>
      </c>
      <c r="H4" s="137">
        <v>49</v>
      </c>
      <c r="I4" s="137">
        <v>50</v>
      </c>
      <c r="J4" s="137">
        <v>53</v>
      </c>
      <c r="K4" s="137">
        <v>54</v>
      </c>
      <c r="L4" s="137">
        <v>63</v>
      </c>
      <c r="M4" s="137">
        <v>66</v>
      </c>
      <c r="N4" s="137">
        <v>72</v>
      </c>
      <c r="O4" s="137">
        <v>81</v>
      </c>
      <c r="P4" s="138">
        <v>82</v>
      </c>
      <c r="T4" s="74" t="s">
        <v>453</v>
      </c>
      <c r="U4" s="75">
        <v>13</v>
      </c>
      <c r="V4" s="75">
        <v>16</v>
      </c>
      <c r="W4" s="75">
        <v>25</v>
      </c>
      <c r="X4" s="75">
        <v>26</v>
      </c>
      <c r="Y4" s="75">
        <v>31</v>
      </c>
      <c r="Z4" s="75">
        <v>45</v>
      </c>
      <c r="AA4" s="75">
        <v>49</v>
      </c>
      <c r="AB4" s="75">
        <v>50</v>
      </c>
      <c r="AC4" s="75">
        <v>53</v>
      </c>
      <c r="AD4" s="75">
        <v>54</v>
      </c>
      <c r="AE4" s="75">
        <v>63</v>
      </c>
      <c r="AF4" s="75">
        <v>66</v>
      </c>
      <c r="AG4" s="75">
        <v>72</v>
      </c>
      <c r="AH4" s="75">
        <v>81</v>
      </c>
      <c r="AI4" s="76">
        <v>82</v>
      </c>
      <c r="AK4" s="74" t="s">
        <v>453</v>
      </c>
      <c r="AL4" s="75">
        <v>85</v>
      </c>
      <c r="AM4" s="75">
        <v>86</v>
      </c>
      <c r="AN4" s="75">
        <v>90</v>
      </c>
      <c r="AO4" s="75">
        <v>94</v>
      </c>
      <c r="AP4" s="75">
        <v>98</v>
      </c>
      <c r="AQ4" s="75">
        <v>101</v>
      </c>
      <c r="AR4" s="75">
        <v>109</v>
      </c>
      <c r="AS4" s="75">
        <v>110</v>
      </c>
      <c r="AT4" s="75">
        <v>115</v>
      </c>
      <c r="AU4" s="75">
        <v>121</v>
      </c>
      <c r="AV4" s="75">
        <v>125</v>
      </c>
      <c r="AW4" s="75">
        <v>126</v>
      </c>
      <c r="AX4" s="75">
        <v>127</v>
      </c>
      <c r="AY4" s="75">
        <v>128</v>
      </c>
      <c r="AZ4" s="76">
        <v>132</v>
      </c>
      <c r="BB4" s="74" t="s">
        <v>453</v>
      </c>
      <c r="BC4" s="75">
        <v>133</v>
      </c>
      <c r="BD4" s="75">
        <v>134</v>
      </c>
      <c r="BE4" s="75">
        <v>143</v>
      </c>
      <c r="BF4" s="75">
        <v>145</v>
      </c>
      <c r="BG4" s="75">
        <v>152</v>
      </c>
      <c r="BH4" s="75">
        <v>160</v>
      </c>
      <c r="BI4" s="75">
        <v>161</v>
      </c>
      <c r="BJ4" s="75">
        <v>162</v>
      </c>
      <c r="BK4" s="75">
        <v>163</v>
      </c>
      <c r="BL4" s="75">
        <v>164</v>
      </c>
      <c r="BM4" s="75">
        <v>165</v>
      </c>
      <c r="BN4" s="75">
        <v>169</v>
      </c>
      <c r="BO4" s="75">
        <v>172</v>
      </c>
      <c r="BP4" s="75">
        <v>182</v>
      </c>
      <c r="BQ4" s="76">
        <v>185</v>
      </c>
    </row>
    <row r="5" spans="1:69">
      <c r="A5" s="139" t="s">
        <v>454</v>
      </c>
      <c r="B5" s="140">
        <v>12.8388436828159</v>
      </c>
      <c r="C5" s="140">
        <v>14.658358832154001</v>
      </c>
      <c r="D5" s="141">
        <v>1.94660137732273</v>
      </c>
      <c r="E5" s="141">
        <v>5.3366082117868103</v>
      </c>
      <c r="F5" s="141">
        <v>3.9519584270044099</v>
      </c>
      <c r="G5" s="141">
        <v>1.2453231475841</v>
      </c>
      <c r="H5" s="142">
        <v>0.448355897134804</v>
      </c>
      <c r="I5" s="142">
        <v>0.60435846567927198</v>
      </c>
      <c r="J5" s="141">
        <v>1.82996554578128</v>
      </c>
      <c r="K5" s="142">
        <v>0.27105006299446699</v>
      </c>
      <c r="L5" s="142">
        <v>2.3969842566544601</v>
      </c>
      <c r="M5" s="141">
        <v>1.28020786493301</v>
      </c>
      <c r="N5" s="142">
        <v>0.77523067451403505</v>
      </c>
      <c r="O5" s="142">
        <v>4.0518365723416299</v>
      </c>
      <c r="P5" s="143">
        <v>0.96581894496292597</v>
      </c>
      <c r="T5" s="72" t="s">
        <v>454</v>
      </c>
      <c r="U5" s="221" t="str">
        <f>TEXT(TEXT(B5,"."&amp;REPT("0",3)&amp;"E+000"),
"0"&amp;REPT(".",(3-(1+INT(LOG10(ABS(
1*TEXT(B5,"."&amp;REPT("0",3)&amp;"E+000")
)))))&gt;0)&amp; REPT("0",(3-(1+INT(LOG10(ABS(
1*TEXT(B5,"."&amp;REPT("0",3)&amp;"E+000")
)))))*((3-(1+INT(LOG10(ABS(B5)))))&gt;0)))</f>
        <v>12.8</v>
      </c>
      <c r="V5" s="221" t="str">
        <f t="shared" ref="V5:AI5" si="0">TEXT(TEXT(C5,"."&amp;REPT("0",3)&amp;"E+000"),
"0"&amp;REPT(".",(3-(1+INT(LOG10(ABS(
1*TEXT(C5,"."&amp;REPT("0",3)&amp;"E+000")
)))))&gt;0)&amp; REPT("0",(3-(1+INT(LOG10(ABS(
1*TEXT(C5,"."&amp;REPT("0",3)&amp;"E+000")
)))))*((3-(1+INT(LOG10(ABS(C5)))))&gt;0)))</f>
        <v>14.7</v>
      </c>
      <c r="W5" s="126" t="str">
        <f t="shared" si="0"/>
        <v>1.95</v>
      </c>
      <c r="X5" s="126" t="str">
        <f t="shared" si="0"/>
        <v>5.34</v>
      </c>
      <c r="Y5" s="126" t="str">
        <f t="shared" si="0"/>
        <v>3.95</v>
      </c>
      <c r="Z5" s="126" t="str">
        <f t="shared" si="0"/>
        <v>1.25</v>
      </c>
      <c r="AA5" s="127" t="str">
        <f t="shared" si="0"/>
        <v>0.448</v>
      </c>
      <c r="AB5" s="127" t="str">
        <f t="shared" si="0"/>
        <v>0.604</v>
      </c>
      <c r="AC5" s="126" t="str">
        <f t="shared" si="0"/>
        <v>1.83</v>
      </c>
      <c r="AD5" s="127" t="str">
        <f t="shared" si="0"/>
        <v>0.271</v>
      </c>
      <c r="AE5" s="127" t="str">
        <f t="shared" si="0"/>
        <v>2.40</v>
      </c>
      <c r="AF5" s="126" t="str">
        <f t="shared" si="0"/>
        <v>1.28</v>
      </c>
      <c r="AG5" s="127" t="str">
        <f t="shared" si="0"/>
        <v>0.775</v>
      </c>
      <c r="AH5" s="127" t="str">
        <f t="shared" si="0"/>
        <v>4.05</v>
      </c>
      <c r="AI5" s="128" t="str">
        <f t="shared" si="0"/>
        <v>0.966</v>
      </c>
      <c r="AK5" s="72" t="s">
        <v>454</v>
      </c>
      <c r="AL5" s="126" t="s">
        <v>1006</v>
      </c>
      <c r="AM5" s="126" t="s">
        <v>1007</v>
      </c>
      <c r="AN5" s="126" t="s">
        <v>1008</v>
      </c>
      <c r="AO5" s="127" t="s">
        <v>1009</v>
      </c>
      <c r="AP5" s="126" t="s">
        <v>1010</v>
      </c>
      <c r="AQ5" s="126" t="s">
        <v>1011</v>
      </c>
      <c r="AR5" s="126" t="s">
        <v>1012</v>
      </c>
      <c r="AS5" s="127" t="s">
        <v>686</v>
      </c>
      <c r="AT5" s="126" t="s">
        <v>1013</v>
      </c>
      <c r="AU5" s="126" t="s">
        <v>684</v>
      </c>
      <c r="AV5" s="126" t="s">
        <v>1014</v>
      </c>
      <c r="AW5" s="127" t="s">
        <v>643</v>
      </c>
      <c r="AX5" s="221" t="s">
        <v>428</v>
      </c>
      <c r="AY5" s="127" t="s">
        <v>1015</v>
      </c>
      <c r="AZ5" s="128" t="s">
        <v>1016</v>
      </c>
      <c r="BB5" s="72" t="s">
        <v>454</v>
      </c>
      <c r="BC5" s="126" t="s">
        <v>1362</v>
      </c>
      <c r="BD5" s="126" t="s">
        <v>1363</v>
      </c>
      <c r="BE5" s="127" t="s">
        <v>1364</v>
      </c>
      <c r="BF5" s="126" t="s">
        <v>1365</v>
      </c>
      <c r="BG5" s="126" t="s">
        <v>1366</v>
      </c>
      <c r="BH5" s="126" t="s">
        <v>624</v>
      </c>
      <c r="BI5" s="126" t="s">
        <v>614</v>
      </c>
      <c r="BJ5" s="126" t="s">
        <v>1367</v>
      </c>
      <c r="BK5" s="126" t="s">
        <v>823</v>
      </c>
      <c r="BL5" s="126" t="s">
        <v>1368</v>
      </c>
      <c r="BM5" s="126" t="s">
        <v>1369</v>
      </c>
      <c r="BN5" s="126" t="s">
        <v>1370</v>
      </c>
      <c r="BO5" s="126" t="s">
        <v>1195</v>
      </c>
      <c r="BP5" s="126" t="s">
        <v>1371</v>
      </c>
      <c r="BQ5" s="129" t="s">
        <v>1372</v>
      </c>
    </row>
    <row r="6" spans="1:69">
      <c r="A6" s="139" t="s">
        <v>455</v>
      </c>
      <c r="B6" s="142">
        <v>0.54586312866583897</v>
      </c>
      <c r="C6" s="142">
        <v>0.23528704176519999</v>
      </c>
      <c r="D6" s="140">
        <v>10.8239059086042</v>
      </c>
      <c r="E6" s="141">
        <v>3.4666961743578302</v>
      </c>
      <c r="F6" s="142">
        <v>1.03073317269911</v>
      </c>
      <c r="G6" s="142">
        <v>0.31970119996926999</v>
      </c>
      <c r="H6" s="140" t="s">
        <v>429</v>
      </c>
      <c r="I6" s="142">
        <v>0.129269372452885</v>
      </c>
      <c r="J6" s="141">
        <v>1.51403458788287</v>
      </c>
      <c r="K6" s="140" t="s">
        <v>430</v>
      </c>
      <c r="L6" s="141">
        <v>7.1361173274746603</v>
      </c>
      <c r="M6" s="140" t="s">
        <v>431</v>
      </c>
      <c r="N6" s="142">
        <v>0.201461956596904</v>
      </c>
      <c r="O6" s="144">
        <v>9.1905949959048994E-2</v>
      </c>
      <c r="P6" s="145" t="s">
        <v>432</v>
      </c>
      <c r="T6" s="72" t="s">
        <v>455</v>
      </c>
      <c r="U6" s="127" t="str">
        <f t="shared" ref="U6:U35" si="1">TEXT(TEXT(B6,"."&amp;REPT("0",3)&amp;"E+000"),
"0"&amp;REPT(".",(3-(1+INT(LOG10(ABS(
1*TEXT(B6,"."&amp;REPT("0",3)&amp;"E+000")
)))))&gt;0)&amp; REPT("0",(3-(1+INT(LOG10(ABS(
1*TEXT(B6,"."&amp;REPT("0",3)&amp;"E+000")
)))))*((3-(1+INT(LOG10(ABS(B6)))))&gt;0)))</f>
        <v>0.546</v>
      </c>
      <c r="V6" s="127" t="str">
        <f t="shared" ref="V6:V35" si="2">TEXT(TEXT(C6,"."&amp;REPT("0",3)&amp;"E+000"),
"0"&amp;REPT(".",(3-(1+INT(LOG10(ABS(
1*TEXT(C6,"."&amp;REPT("0",3)&amp;"E+000")
)))))&gt;0)&amp; REPT("0",(3-(1+INT(LOG10(ABS(
1*TEXT(C6,"."&amp;REPT("0",3)&amp;"E+000")
)))))*((3-(1+INT(LOG10(ABS(C6)))))&gt;0)))</f>
        <v>0.235</v>
      </c>
      <c r="W6" s="221" t="str">
        <f t="shared" ref="W6:W35" si="3">TEXT(TEXT(D6,"."&amp;REPT("0",3)&amp;"E+000"),
"0"&amp;REPT(".",(3-(1+INT(LOG10(ABS(
1*TEXT(D6,"."&amp;REPT("0",3)&amp;"E+000")
)))))&gt;0)&amp; REPT("0",(3-(1+INT(LOG10(ABS(
1*TEXT(D6,"."&amp;REPT("0",3)&amp;"E+000")
)))))*((3-(1+INT(LOG10(ABS(D6)))))&gt;0)))</f>
        <v>10.8</v>
      </c>
      <c r="X6" s="126" t="str">
        <f t="shared" ref="X6:X35" si="4">TEXT(TEXT(E6,"."&amp;REPT("0",3)&amp;"E+000"),
"0"&amp;REPT(".",(3-(1+INT(LOG10(ABS(
1*TEXT(E6,"."&amp;REPT("0",3)&amp;"E+000")
)))))&gt;0)&amp; REPT("0",(3-(1+INT(LOG10(ABS(
1*TEXT(E6,"."&amp;REPT("0",3)&amp;"E+000")
)))))*((3-(1+INT(LOG10(ABS(E6)))))&gt;0)))</f>
        <v>3.47</v>
      </c>
      <c r="Y6" s="127" t="str">
        <f t="shared" ref="Y6:Y35" si="5">TEXT(TEXT(F6,"."&amp;REPT("0",3)&amp;"E+000"),
"0"&amp;REPT(".",(3-(1+INT(LOG10(ABS(
1*TEXT(F6,"."&amp;REPT("0",3)&amp;"E+000")
)))))&gt;0)&amp; REPT("0",(3-(1+INT(LOG10(ABS(
1*TEXT(F6,"."&amp;REPT("0",3)&amp;"E+000")
)))))*((3-(1+INT(LOG10(ABS(F6)))))&gt;0)))</f>
        <v>1.03</v>
      </c>
      <c r="Z6" s="127" t="str">
        <f t="shared" ref="Z6:Z35" si="6">TEXT(TEXT(G6,"."&amp;REPT("0",3)&amp;"E+000"),
"0"&amp;REPT(".",(3-(1+INT(LOG10(ABS(
1*TEXT(G6,"."&amp;REPT("0",3)&amp;"E+000")
)))))&gt;0)&amp; REPT("0",(3-(1+INT(LOG10(ABS(
1*TEXT(G6,"."&amp;REPT("0",3)&amp;"E+000")
)))))*((3-(1+INT(LOG10(ABS(G6)))))&gt;0)))</f>
        <v>0.320</v>
      </c>
      <c r="AA6" s="221" t="s">
        <v>429</v>
      </c>
      <c r="AB6" s="127" t="str">
        <f t="shared" ref="AB6:AB35" si="7">TEXT(TEXT(I6,"."&amp;REPT("0",3)&amp;"E+000"),
"0"&amp;REPT(".",(3-(1+INT(LOG10(ABS(
1*TEXT(I6,"."&amp;REPT("0",3)&amp;"E+000")
)))))&gt;0)&amp; REPT("0",(3-(1+INT(LOG10(ABS(
1*TEXT(I6,"."&amp;REPT("0",3)&amp;"E+000")
)))))*((3-(1+INT(LOG10(ABS(I6)))))&gt;0)))</f>
        <v>0.129</v>
      </c>
      <c r="AC6" s="126" t="str">
        <f t="shared" ref="AC6:AC35" si="8">TEXT(TEXT(J6,"."&amp;REPT("0",3)&amp;"E+000"),
"0"&amp;REPT(".",(3-(1+INT(LOG10(ABS(
1*TEXT(J6,"."&amp;REPT("0",3)&amp;"E+000")
)))))&gt;0)&amp; REPT("0",(3-(1+INT(LOG10(ABS(
1*TEXT(J6,"."&amp;REPT("0",3)&amp;"E+000")
)))))*((3-(1+INT(LOG10(ABS(J6)))))&gt;0)))</f>
        <v>1.51</v>
      </c>
      <c r="AD6" s="221" t="s">
        <v>430</v>
      </c>
      <c r="AE6" s="126" t="str">
        <f t="shared" ref="AE6:AE35" si="9">TEXT(TEXT(L6,"."&amp;REPT("0",3)&amp;"E+000"),
"0"&amp;REPT(".",(3-(1+INT(LOG10(ABS(
1*TEXT(L6,"."&amp;REPT("0",3)&amp;"E+000")
)))))&gt;0)&amp; REPT("0",(3-(1+INT(LOG10(ABS(
1*TEXT(L6,"."&amp;REPT("0",3)&amp;"E+000")
)))))*((3-(1+INT(LOG10(ABS(L6)))))&gt;0)))</f>
        <v>7.14</v>
      </c>
      <c r="AF6" s="221" t="s">
        <v>431</v>
      </c>
      <c r="AG6" s="127" t="str">
        <f t="shared" ref="AG6:AG35" si="10">TEXT(TEXT(N6,"."&amp;REPT("0",3)&amp;"E+000"),
"0"&amp;REPT(".",(3-(1+INT(LOG10(ABS(
1*TEXT(N6,"."&amp;REPT("0",3)&amp;"E+000")
)))))&gt;0)&amp; REPT("0",(3-(1+INT(LOG10(ABS(
1*TEXT(N6,"."&amp;REPT("0",3)&amp;"E+000")
)))))*((3-(1+INT(LOG10(ABS(N6)))))&gt;0)))</f>
        <v>0.201</v>
      </c>
      <c r="AH6" s="222" t="str">
        <f t="shared" ref="AH6:AH35" si="11">TEXT(TEXT(O6,"."&amp;REPT("0",3)&amp;"E+000"),
"0"&amp;REPT(".",(3-(1+INT(LOG10(ABS(
1*TEXT(O6,"."&amp;REPT("0",3)&amp;"E+000")
)))))&gt;0)&amp; REPT("0",(3-(1+INT(LOG10(ABS(
1*TEXT(O6,"."&amp;REPT("0",3)&amp;"E+000")
)))))*((3-(1+INT(LOG10(ABS(O6)))))&gt;0)))</f>
        <v>0.0919</v>
      </c>
      <c r="AI6" s="223" t="s">
        <v>432</v>
      </c>
      <c r="AK6" s="72" t="s">
        <v>455</v>
      </c>
      <c r="AL6" s="221" t="s">
        <v>433</v>
      </c>
      <c r="AM6" s="127" t="s">
        <v>1017</v>
      </c>
      <c r="AN6" s="126" t="s">
        <v>920</v>
      </c>
      <c r="AO6" s="127" t="s">
        <v>1018</v>
      </c>
      <c r="AP6" s="221" t="s">
        <v>434</v>
      </c>
      <c r="AQ6" s="126" t="s">
        <v>1019</v>
      </c>
      <c r="AR6" s="126" t="s">
        <v>1020</v>
      </c>
      <c r="AS6" s="127" t="s">
        <v>1021</v>
      </c>
      <c r="AT6" s="127" t="s">
        <v>1022</v>
      </c>
      <c r="AU6" s="127" t="s">
        <v>948</v>
      </c>
      <c r="AV6" s="221" t="s">
        <v>433</v>
      </c>
      <c r="AW6" s="221" t="s">
        <v>435</v>
      </c>
      <c r="AX6" s="221" t="s">
        <v>436</v>
      </c>
      <c r="AY6" s="221" t="s">
        <v>437</v>
      </c>
      <c r="AZ6" s="223" t="s">
        <v>432</v>
      </c>
      <c r="BB6" s="72" t="s">
        <v>455</v>
      </c>
      <c r="BC6" s="221" t="s">
        <v>433</v>
      </c>
      <c r="BD6" s="127" t="s">
        <v>1373</v>
      </c>
      <c r="BE6" s="127" t="s">
        <v>1374</v>
      </c>
      <c r="BF6" s="127" t="s">
        <v>1375</v>
      </c>
      <c r="BG6" s="221" t="s">
        <v>438</v>
      </c>
      <c r="BH6" s="127" t="s">
        <v>1376</v>
      </c>
      <c r="BI6" s="221" t="s">
        <v>439</v>
      </c>
      <c r="BJ6" s="221" t="s">
        <v>434</v>
      </c>
      <c r="BK6" s="126" t="s">
        <v>664</v>
      </c>
      <c r="BL6" s="127" t="s">
        <v>1090</v>
      </c>
      <c r="BM6" s="127" t="s">
        <v>1377</v>
      </c>
      <c r="BN6" s="221" t="s">
        <v>1378</v>
      </c>
      <c r="BO6" s="127" t="s">
        <v>1112</v>
      </c>
      <c r="BP6" s="126" t="s">
        <v>1379</v>
      </c>
      <c r="BQ6" s="129" t="s">
        <v>607</v>
      </c>
    </row>
    <row r="7" spans="1:69">
      <c r="A7" s="139" t="s">
        <v>456</v>
      </c>
      <c r="B7" s="146">
        <v>133.756987940508</v>
      </c>
      <c r="C7" s="140">
        <v>83.796765631472994</v>
      </c>
      <c r="D7" s="146">
        <v>148.80241624468101</v>
      </c>
      <c r="E7" s="146">
        <v>202.89442733442499</v>
      </c>
      <c r="F7" s="146">
        <v>518.38681134568503</v>
      </c>
      <c r="G7" s="146">
        <v>287.913139410187</v>
      </c>
      <c r="H7" s="146">
        <v>290.49555877533902</v>
      </c>
      <c r="I7" s="146">
        <v>374.34717157332602</v>
      </c>
      <c r="J7" s="146">
        <v>169.38565925153401</v>
      </c>
      <c r="K7" s="146">
        <v>348.633188610925</v>
      </c>
      <c r="L7" s="146">
        <v>524.16620177979098</v>
      </c>
      <c r="M7" s="146">
        <v>332.64925670846401</v>
      </c>
      <c r="N7" s="146">
        <v>674.75181191774595</v>
      </c>
      <c r="O7" s="146">
        <v>318.964960498859</v>
      </c>
      <c r="P7" s="147">
        <v>259.596122933262</v>
      </c>
      <c r="T7" s="72" t="s">
        <v>456</v>
      </c>
      <c r="U7" s="224" t="str">
        <f t="shared" si="1"/>
        <v>134</v>
      </c>
      <c r="V7" s="221" t="str">
        <f t="shared" si="2"/>
        <v>83.8</v>
      </c>
      <c r="W7" s="224" t="str">
        <f t="shared" si="3"/>
        <v>149</v>
      </c>
      <c r="X7" s="224" t="str">
        <f t="shared" si="4"/>
        <v>203</v>
      </c>
      <c r="Y7" s="224" t="str">
        <f t="shared" si="5"/>
        <v>518</v>
      </c>
      <c r="Z7" s="224" t="str">
        <f t="shared" si="6"/>
        <v>288</v>
      </c>
      <c r="AA7" s="224" t="str">
        <f t="shared" ref="AA7:AA35" si="12">TEXT(TEXT(H7,"."&amp;REPT("0",3)&amp;"E+000"),
"0"&amp;REPT(".",(3-(1+INT(LOG10(ABS(
1*TEXT(H7,"."&amp;REPT("0",3)&amp;"E+000")
)))))&gt;0)&amp; REPT("0",(3-(1+INT(LOG10(ABS(
1*TEXT(H7,"."&amp;REPT("0",3)&amp;"E+000")
)))))*((3-(1+INT(LOG10(ABS(H7)))))&gt;0)))</f>
        <v>290</v>
      </c>
      <c r="AB7" s="224" t="str">
        <f t="shared" si="7"/>
        <v>374</v>
      </c>
      <c r="AC7" s="224" t="str">
        <f t="shared" si="8"/>
        <v>169</v>
      </c>
      <c r="AD7" s="224" t="str">
        <f t="shared" ref="AD7:AD35" si="13">TEXT(TEXT(K7,"."&amp;REPT("0",3)&amp;"E+000"),
"0"&amp;REPT(".",(3-(1+INT(LOG10(ABS(
1*TEXT(K7,"."&amp;REPT("0",3)&amp;"E+000")
)))))&gt;0)&amp; REPT("0",(3-(1+INT(LOG10(ABS(
1*TEXT(K7,"."&amp;REPT("0",3)&amp;"E+000")
)))))*((3-(1+INT(LOG10(ABS(K7)))))&gt;0)))</f>
        <v>349</v>
      </c>
      <c r="AE7" s="224" t="str">
        <f t="shared" si="9"/>
        <v>524</v>
      </c>
      <c r="AF7" s="224" t="str">
        <f t="shared" ref="AF7:AF35" si="14">TEXT(TEXT(M7,"."&amp;REPT("0",3)&amp;"E+000"),
"0"&amp;REPT(".",(3-(1+INT(LOG10(ABS(
1*TEXT(M7,"."&amp;REPT("0",3)&amp;"E+000")
)))))&gt;0)&amp; REPT("0",(3-(1+INT(LOG10(ABS(
1*TEXT(M7,"."&amp;REPT("0",3)&amp;"E+000")
)))))*((3-(1+INT(LOG10(ABS(M7)))))&gt;0)))</f>
        <v>333</v>
      </c>
      <c r="AG7" s="224" t="str">
        <f t="shared" si="10"/>
        <v>675</v>
      </c>
      <c r="AH7" s="224" t="str">
        <f t="shared" si="11"/>
        <v>319</v>
      </c>
      <c r="AI7" s="225" t="str">
        <f t="shared" ref="AI7:AI35" si="15">TEXT(TEXT(P7,"."&amp;REPT("0",3)&amp;"E+000"),
"0"&amp;REPT(".",(3-(1+INT(LOG10(ABS(
1*TEXT(P7,"."&amp;REPT("0",3)&amp;"E+000")
)))))&gt;0)&amp; REPT("0",(3-(1+INT(LOG10(ABS(
1*TEXT(P7,"."&amp;REPT("0",3)&amp;"E+000")
)))))*((3-(1+INT(LOG10(ABS(P7)))))&gt;0)))</f>
        <v>260</v>
      </c>
      <c r="AK7" s="72" t="s">
        <v>456</v>
      </c>
      <c r="AL7" s="224" t="s">
        <v>1023</v>
      </c>
      <c r="AM7" s="224" t="s">
        <v>1024</v>
      </c>
      <c r="AN7" s="224" t="s">
        <v>1025</v>
      </c>
      <c r="AO7" s="224" t="s">
        <v>1026</v>
      </c>
      <c r="AP7" s="224" t="s">
        <v>1027</v>
      </c>
      <c r="AQ7" s="224" t="s">
        <v>1028</v>
      </c>
      <c r="AR7" s="224" t="s">
        <v>1029</v>
      </c>
      <c r="AS7" s="224" t="s">
        <v>1030</v>
      </c>
      <c r="AT7" s="224" t="s">
        <v>1031</v>
      </c>
      <c r="AU7" s="224" t="s">
        <v>1032</v>
      </c>
      <c r="AV7" s="224" t="s">
        <v>1033</v>
      </c>
      <c r="AW7" s="224" t="s">
        <v>1034</v>
      </c>
      <c r="AX7" s="224" t="s">
        <v>1035</v>
      </c>
      <c r="AY7" s="224" t="s">
        <v>1036</v>
      </c>
      <c r="AZ7" s="225" t="s">
        <v>1037</v>
      </c>
      <c r="BB7" s="72" t="s">
        <v>456</v>
      </c>
      <c r="BC7" s="224" t="s">
        <v>1287</v>
      </c>
      <c r="BD7" s="224" t="s">
        <v>1380</v>
      </c>
      <c r="BE7" s="224" t="s">
        <v>1381</v>
      </c>
      <c r="BF7" s="224" t="s">
        <v>1382</v>
      </c>
      <c r="BG7" s="224" t="s">
        <v>1383</v>
      </c>
      <c r="BH7" s="224" t="s">
        <v>1384</v>
      </c>
      <c r="BI7" s="224" t="s">
        <v>1385</v>
      </c>
      <c r="BJ7" s="224" t="s">
        <v>1386</v>
      </c>
      <c r="BK7" s="224" t="s">
        <v>560</v>
      </c>
      <c r="BL7" s="224" t="s">
        <v>1387</v>
      </c>
      <c r="BM7" s="224" t="s">
        <v>1294</v>
      </c>
      <c r="BN7" s="224" t="s">
        <v>1388</v>
      </c>
      <c r="BO7" s="224" t="s">
        <v>1389</v>
      </c>
      <c r="BP7" s="224" t="s">
        <v>1390</v>
      </c>
      <c r="BQ7" s="225" t="s">
        <v>1391</v>
      </c>
    </row>
    <row r="8" spans="1:69">
      <c r="A8" s="139" t="s">
        <v>20</v>
      </c>
      <c r="B8" s="140">
        <v>33.463315867784502</v>
      </c>
      <c r="C8" s="140">
        <v>27.351957841562701</v>
      </c>
      <c r="D8" s="146">
        <v>106.064896653156</v>
      </c>
      <c r="E8" s="140">
        <v>41.9395967315427</v>
      </c>
      <c r="F8" s="140">
        <v>32.6739449655703</v>
      </c>
      <c r="G8" s="140">
        <v>26.701339155385</v>
      </c>
      <c r="H8" s="140">
        <v>28.891942684561201</v>
      </c>
      <c r="I8" s="146">
        <v>100.974347923106</v>
      </c>
      <c r="J8" s="140">
        <v>27.306533809131601</v>
      </c>
      <c r="K8" s="140">
        <v>33.791805441025197</v>
      </c>
      <c r="L8" s="146">
        <v>164.45069398110999</v>
      </c>
      <c r="M8" s="140">
        <v>21.0664183018153</v>
      </c>
      <c r="N8" s="140">
        <v>27.8947493917317</v>
      </c>
      <c r="O8" s="140">
        <v>27.127864614845201</v>
      </c>
      <c r="P8" s="145">
        <v>22.455845442971501</v>
      </c>
      <c r="T8" s="72" t="s">
        <v>20</v>
      </c>
      <c r="U8" s="221" t="str">
        <f t="shared" si="1"/>
        <v>33.5</v>
      </c>
      <c r="V8" s="221" t="str">
        <f t="shared" si="2"/>
        <v>27.4</v>
      </c>
      <c r="W8" s="224" t="str">
        <f t="shared" si="3"/>
        <v>106</v>
      </c>
      <c r="X8" s="221" t="str">
        <f t="shared" si="4"/>
        <v>41.9</v>
      </c>
      <c r="Y8" s="221" t="str">
        <f t="shared" si="5"/>
        <v>32.7</v>
      </c>
      <c r="Z8" s="221" t="str">
        <f t="shared" si="6"/>
        <v>26.7</v>
      </c>
      <c r="AA8" s="221" t="str">
        <f t="shared" si="12"/>
        <v>28.9</v>
      </c>
      <c r="AB8" s="224" t="str">
        <f t="shared" si="7"/>
        <v>101</v>
      </c>
      <c r="AC8" s="221" t="str">
        <f t="shared" si="8"/>
        <v>27.3</v>
      </c>
      <c r="AD8" s="221" t="str">
        <f t="shared" si="13"/>
        <v>33.8</v>
      </c>
      <c r="AE8" s="224" t="str">
        <f t="shared" si="9"/>
        <v>164</v>
      </c>
      <c r="AF8" s="221" t="str">
        <f t="shared" si="14"/>
        <v>21.1</v>
      </c>
      <c r="AG8" s="221" t="str">
        <f t="shared" si="10"/>
        <v>27.9</v>
      </c>
      <c r="AH8" s="221" t="str">
        <f t="shared" si="11"/>
        <v>27.1</v>
      </c>
      <c r="AI8" s="223" t="str">
        <f t="shared" si="15"/>
        <v>22.5</v>
      </c>
      <c r="AK8" s="72" t="s">
        <v>20</v>
      </c>
      <c r="AL8" s="221" t="s">
        <v>847</v>
      </c>
      <c r="AM8" s="221" t="s">
        <v>846</v>
      </c>
      <c r="AN8" s="221" t="s">
        <v>1038</v>
      </c>
      <c r="AO8" s="221" t="s">
        <v>1039</v>
      </c>
      <c r="AP8" s="221" t="s">
        <v>848</v>
      </c>
      <c r="AQ8" s="221" t="s">
        <v>1040</v>
      </c>
      <c r="AR8" s="221" t="s">
        <v>861</v>
      </c>
      <c r="AS8" s="221" t="s">
        <v>1041</v>
      </c>
      <c r="AT8" s="224" t="s">
        <v>905</v>
      </c>
      <c r="AU8" s="221" t="s">
        <v>848</v>
      </c>
      <c r="AV8" s="221" t="s">
        <v>1042</v>
      </c>
      <c r="AW8" s="221" t="s">
        <v>1043</v>
      </c>
      <c r="AX8" s="221" t="s">
        <v>1044</v>
      </c>
      <c r="AY8" s="126" t="s">
        <v>1045</v>
      </c>
      <c r="AZ8" s="223" t="s">
        <v>570</v>
      </c>
      <c r="BB8" s="72" t="s">
        <v>20</v>
      </c>
      <c r="BC8" s="221" t="s">
        <v>1392</v>
      </c>
      <c r="BD8" s="221" t="s">
        <v>1393</v>
      </c>
      <c r="BE8" s="221" t="s">
        <v>1259</v>
      </c>
      <c r="BF8" s="221" t="s">
        <v>1394</v>
      </c>
      <c r="BG8" s="221" t="s">
        <v>1395</v>
      </c>
      <c r="BH8" s="221" t="s">
        <v>1396</v>
      </c>
      <c r="BI8" s="221" t="s">
        <v>1042</v>
      </c>
      <c r="BJ8" s="221" t="s">
        <v>1392</v>
      </c>
      <c r="BK8" s="126" t="s">
        <v>1347</v>
      </c>
      <c r="BL8" s="221" t="s">
        <v>847</v>
      </c>
      <c r="BM8" s="221" t="s">
        <v>1345</v>
      </c>
      <c r="BN8" s="224" t="s">
        <v>1271</v>
      </c>
      <c r="BO8" s="221" t="s">
        <v>1397</v>
      </c>
      <c r="BP8" s="221" t="s">
        <v>1398</v>
      </c>
      <c r="BQ8" s="223" t="s">
        <v>1399</v>
      </c>
    </row>
    <row r="9" spans="1:69">
      <c r="A9" s="139" t="s">
        <v>15</v>
      </c>
      <c r="B9" s="141">
        <v>6.5077853376978796</v>
      </c>
      <c r="C9" s="141">
        <v>8.4310944844729203</v>
      </c>
      <c r="D9" s="141">
        <v>6.4921913246999399</v>
      </c>
      <c r="E9" s="141">
        <v>6.6704931053828798</v>
      </c>
      <c r="F9" s="141">
        <v>5.5830636957848299</v>
      </c>
      <c r="G9" s="141">
        <v>5.3173043399121198</v>
      </c>
      <c r="H9" s="140">
        <v>10.8016188145925</v>
      </c>
      <c r="I9" s="140">
        <v>21.014796461972701</v>
      </c>
      <c r="J9" s="141">
        <v>8.8653453560878308</v>
      </c>
      <c r="K9" s="141">
        <v>6.5771979214859702</v>
      </c>
      <c r="L9" s="142">
        <v>6.0133165943426103</v>
      </c>
      <c r="M9" s="141">
        <v>5.3773119954796398</v>
      </c>
      <c r="N9" s="142">
        <v>6.04409411388911</v>
      </c>
      <c r="O9" s="141">
        <v>5.7076827172524602</v>
      </c>
      <c r="P9" s="148">
        <v>5.9463507431931104</v>
      </c>
      <c r="T9" s="72" t="s">
        <v>15</v>
      </c>
      <c r="U9" s="126" t="str">
        <f t="shared" si="1"/>
        <v>6.51</v>
      </c>
      <c r="V9" s="126" t="str">
        <f t="shared" si="2"/>
        <v>8.43</v>
      </c>
      <c r="W9" s="126" t="str">
        <f t="shared" si="3"/>
        <v>6.49</v>
      </c>
      <c r="X9" s="126" t="str">
        <f t="shared" si="4"/>
        <v>6.67</v>
      </c>
      <c r="Y9" s="126" t="str">
        <f t="shared" si="5"/>
        <v>5.58</v>
      </c>
      <c r="Z9" s="126" t="str">
        <f t="shared" si="6"/>
        <v>5.32</v>
      </c>
      <c r="AA9" s="221" t="str">
        <f t="shared" si="12"/>
        <v>10.8</v>
      </c>
      <c r="AB9" s="221" t="str">
        <f t="shared" si="7"/>
        <v>21.0</v>
      </c>
      <c r="AC9" s="126" t="str">
        <f t="shared" si="8"/>
        <v>8.87</v>
      </c>
      <c r="AD9" s="126" t="str">
        <f t="shared" si="13"/>
        <v>6.58</v>
      </c>
      <c r="AE9" s="127" t="str">
        <f t="shared" si="9"/>
        <v>6.01</v>
      </c>
      <c r="AF9" s="126" t="str">
        <f t="shared" si="14"/>
        <v>5.38</v>
      </c>
      <c r="AG9" s="127" t="str">
        <f t="shared" si="10"/>
        <v>6.04</v>
      </c>
      <c r="AH9" s="126" t="str">
        <f t="shared" si="11"/>
        <v>5.71</v>
      </c>
      <c r="AI9" s="129" t="str">
        <f t="shared" si="15"/>
        <v>5.95</v>
      </c>
      <c r="AK9" s="72" t="s">
        <v>15</v>
      </c>
      <c r="AL9" s="126" t="s">
        <v>1046</v>
      </c>
      <c r="AM9" s="126" t="s">
        <v>1047</v>
      </c>
      <c r="AN9" s="126" t="s">
        <v>1048</v>
      </c>
      <c r="AO9" s="126" t="s">
        <v>1049</v>
      </c>
      <c r="AP9" s="126" t="s">
        <v>1046</v>
      </c>
      <c r="AQ9" s="126" t="s">
        <v>1050</v>
      </c>
      <c r="AR9" s="126" t="s">
        <v>1051</v>
      </c>
      <c r="AS9" s="126" t="s">
        <v>1052</v>
      </c>
      <c r="AT9" s="126" t="s">
        <v>1053</v>
      </c>
      <c r="AU9" s="126" t="s">
        <v>1054</v>
      </c>
      <c r="AV9" s="126" t="s">
        <v>1055</v>
      </c>
      <c r="AW9" s="126" t="s">
        <v>1056</v>
      </c>
      <c r="AX9" s="126" t="s">
        <v>1057</v>
      </c>
      <c r="AY9" s="126" t="s">
        <v>1058</v>
      </c>
      <c r="AZ9" s="223" t="s">
        <v>1059</v>
      </c>
      <c r="BB9" s="72" t="s">
        <v>15</v>
      </c>
      <c r="BC9" s="126" t="s">
        <v>622</v>
      </c>
      <c r="BD9" s="126" t="s">
        <v>1400</v>
      </c>
      <c r="BE9" s="221" t="s">
        <v>694</v>
      </c>
      <c r="BF9" s="127" t="s">
        <v>1401</v>
      </c>
      <c r="BG9" s="126" t="s">
        <v>629</v>
      </c>
      <c r="BH9" s="127" t="s">
        <v>1402</v>
      </c>
      <c r="BI9" s="126" t="s">
        <v>1403</v>
      </c>
      <c r="BJ9" s="126" t="s">
        <v>1404</v>
      </c>
      <c r="BK9" s="126" t="s">
        <v>1405</v>
      </c>
      <c r="BL9" s="126" t="s">
        <v>1406</v>
      </c>
      <c r="BM9" s="126" t="s">
        <v>1407</v>
      </c>
      <c r="BN9" s="126" t="s">
        <v>1408</v>
      </c>
      <c r="BO9" s="126" t="s">
        <v>823</v>
      </c>
      <c r="BP9" s="126" t="s">
        <v>1409</v>
      </c>
      <c r="BQ9" s="129" t="s">
        <v>1410</v>
      </c>
    </row>
    <row r="10" spans="1:69">
      <c r="A10" s="139" t="s">
        <v>61</v>
      </c>
      <c r="B10" s="140">
        <v>24.259045123447599</v>
      </c>
      <c r="C10" s="140">
        <v>39.149805362853897</v>
      </c>
      <c r="D10" s="140">
        <v>59.655906466305701</v>
      </c>
      <c r="E10" s="140">
        <v>18.589656779465301</v>
      </c>
      <c r="F10" s="140">
        <v>14.742405418434201</v>
      </c>
      <c r="G10" s="140">
        <v>17.2320187968642</v>
      </c>
      <c r="H10" s="141">
        <v>2.9779692360873198</v>
      </c>
      <c r="I10" s="146">
        <v>197.909761366292</v>
      </c>
      <c r="J10" s="140">
        <v>26.6480651154729</v>
      </c>
      <c r="K10" s="140">
        <v>11.2469072609434</v>
      </c>
      <c r="L10" s="142">
        <v>25.004732113259202</v>
      </c>
      <c r="M10" s="141">
        <v>8.4944740579750793</v>
      </c>
      <c r="N10" s="142">
        <v>8.0385670721286804</v>
      </c>
      <c r="O10" s="140">
        <v>14.2130964402286</v>
      </c>
      <c r="P10" s="148">
        <v>5.86888935296437</v>
      </c>
      <c r="T10" s="72" t="s">
        <v>61</v>
      </c>
      <c r="U10" s="221" t="str">
        <f t="shared" si="1"/>
        <v>24.3</v>
      </c>
      <c r="V10" s="221" t="str">
        <f t="shared" si="2"/>
        <v>39.1</v>
      </c>
      <c r="W10" s="221" t="str">
        <f t="shared" si="3"/>
        <v>59.7</v>
      </c>
      <c r="X10" s="221" t="str">
        <f t="shared" si="4"/>
        <v>18.6</v>
      </c>
      <c r="Y10" s="221" t="str">
        <f t="shared" si="5"/>
        <v>14.7</v>
      </c>
      <c r="Z10" s="221" t="str">
        <f t="shared" si="6"/>
        <v>17.2</v>
      </c>
      <c r="AA10" s="126" t="str">
        <f t="shared" si="12"/>
        <v>2.98</v>
      </c>
      <c r="AB10" s="224" t="str">
        <f t="shared" si="7"/>
        <v>198</v>
      </c>
      <c r="AC10" s="221" t="str">
        <f t="shared" si="8"/>
        <v>26.6</v>
      </c>
      <c r="AD10" s="221" t="str">
        <f t="shared" si="13"/>
        <v>11.2</v>
      </c>
      <c r="AE10" s="127" t="str">
        <f t="shared" si="9"/>
        <v>25.0</v>
      </c>
      <c r="AF10" s="126" t="str">
        <f t="shared" si="14"/>
        <v>8.49</v>
      </c>
      <c r="AG10" s="127" t="str">
        <f t="shared" si="10"/>
        <v>8.04</v>
      </c>
      <c r="AH10" s="221" t="str">
        <f t="shared" si="11"/>
        <v>14.2</v>
      </c>
      <c r="AI10" s="129" t="str">
        <f t="shared" si="15"/>
        <v>5.87</v>
      </c>
      <c r="AK10" s="72" t="s">
        <v>61</v>
      </c>
      <c r="AL10" s="221" t="s">
        <v>1060</v>
      </c>
      <c r="AM10" s="126" t="s">
        <v>1061</v>
      </c>
      <c r="AN10" s="126" t="s">
        <v>1062</v>
      </c>
      <c r="AO10" s="126" t="s">
        <v>1063</v>
      </c>
      <c r="AP10" s="221" t="s">
        <v>564</v>
      </c>
      <c r="AQ10" s="221" t="s">
        <v>742</v>
      </c>
      <c r="AR10" s="221" t="s">
        <v>1064</v>
      </c>
      <c r="AS10" s="221" t="s">
        <v>1065</v>
      </c>
      <c r="AT10" s="221" t="s">
        <v>1066</v>
      </c>
      <c r="AU10" s="221" t="s">
        <v>1067</v>
      </c>
      <c r="AV10" s="221" t="s">
        <v>1068</v>
      </c>
      <c r="AW10" s="126" t="s">
        <v>690</v>
      </c>
      <c r="AX10" s="126" t="s">
        <v>1069</v>
      </c>
      <c r="AY10" s="126" t="s">
        <v>660</v>
      </c>
      <c r="AZ10" s="129" t="s">
        <v>1070</v>
      </c>
      <c r="BB10" s="72" t="s">
        <v>61</v>
      </c>
      <c r="BC10" s="221" t="s">
        <v>888</v>
      </c>
      <c r="BD10" s="126" t="s">
        <v>1411</v>
      </c>
      <c r="BE10" s="221" t="s">
        <v>1260</v>
      </c>
      <c r="BF10" s="221" t="s">
        <v>1412</v>
      </c>
      <c r="BG10" s="126" t="s">
        <v>868</v>
      </c>
      <c r="BH10" s="221" t="s">
        <v>1413</v>
      </c>
      <c r="BI10" s="126" t="s">
        <v>1414</v>
      </c>
      <c r="BJ10" s="221" t="s">
        <v>700</v>
      </c>
      <c r="BK10" s="221" t="s">
        <v>1415</v>
      </c>
      <c r="BL10" s="221" t="s">
        <v>1416</v>
      </c>
      <c r="BM10" s="221" t="s">
        <v>1417</v>
      </c>
      <c r="BN10" s="221" t="s">
        <v>1418</v>
      </c>
      <c r="BO10" s="221" t="s">
        <v>1044</v>
      </c>
      <c r="BP10" s="221" t="s">
        <v>706</v>
      </c>
      <c r="BQ10" s="129" t="s">
        <v>886</v>
      </c>
    </row>
    <row r="11" spans="1:69">
      <c r="A11" s="139" t="s">
        <v>457</v>
      </c>
      <c r="B11" s="142">
        <v>0.118444376542702</v>
      </c>
      <c r="C11" s="144">
        <v>3.7535312306249999E-2</v>
      </c>
      <c r="D11" s="142">
        <v>0.20178903890716701</v>
      </c>
      <c r="E11" s="144">
        <v>6.7328273311032999E-2</v>
      </c>
      <c r="F11" s="142">
        <v>1.0145217367863599</v>
      </c>
      <c r="G11" s="142">
        <v>0.38684691188645698</v>
      </c>
      <c r="H11" s="140" t="s">
        <v>440</v>
      </c>
      <c r="I11" s="142">
        <v>0.151669688104413</v>
      </c>
      <c r="J11" s="142">
        <v>0.78111053337610403</v>
      </c>
      <c r="K11" s="144">
        <v>3.3451040867586997E-2</v>
      </c>
      <c r="L11" s="141">
        <v>6.7197914906360703</v>
      </c>
      <c r="M11" s="144">
        <v>1.7479959517927E-2</v>
      </c>
      <c r="N11" s="144">
        <v>4.4417747900789999E-2</v>
      </c>
      <c r="O11" s="144">
        <v>2.5856562277592001E-2</v>
      </c>
      <c r="P11" s="145" t="s">
        <v>441</v>
      </c>
      <c r="T11" s="72" t="s">
        <v>457</v>
      </c>
      <c r="U11" s="127" t="str">
        <f t="shared" si="1"/>
        <v>0.118</v>
      </c>
      <c r="V11" s="222" t="str">
        <f t="shared" si="2"/>
        <v>0.0375</v>
      </c>
      <c r="W11" s="127" t="str">
        <f t="shared" si="3"/>
        <v>0.202</v>
      </c>
      <c r="X11" s="222" t="str">
        <f t="shared" si="4"/>
        <v>0.0673</v>
      </c>
      <c r="Y11" s="127" t="str">
        <f t="shared" si="5"/>
        <v>1.01</v>
      </c>
      <c r="Z11" s="127" t="str">
        <f t="shared" si="6"/>
        <v>0.387</v>
      </c>
      <c r="AA11" s="221" t="s">
        <v>440</v>
      </c>
      <c r="AB11" s="127" t="str">
        <f t="shared" si="7"/>
        <v>0.152</v>
      </c>
      <c r="AC11" s="127" t="str">
        <f t="shared" si="8"/>
        <v>0.781</v>
      </c>
      <c r="AD11" s="222" t="str">
        <f t="shared" si="13"/>
        <v>0.0335</v>
      </c>
      <c r="AE11" s="126" t="str">
        <f t="shared" si="9"/>
        <v>6.72</v>
      </c>
      <c r="AF11" s="222" t="str">
        <f t="shared" si="14"/>
        <v>0.0175</v>
      </c>
      <c r="AG11" s="222" t="str">
        <f t="shared" si="10"/>
        <v>0.0444</v>
      </c>
      <c r="AH11" s="222" t="str">
        <f t="shared" si="11"/>
        <v>0.0259</v>
      </c>
      <c r="AI11" s="223" t="s">
        <v>441</v>
      </c>
      <c r="AK11" s="72" t="s">
        <v>457</v>
      </c>
      <c r="AL11" s="127" t="s">
        <v>1071</v>
      </c>
      <c r="AM11" s="221" t="s">
        <v>442</v>
      </c>
      <c r="AN11" s="127" t="s">
        <v>1072</v>
      </c>
      <c r="AO11" s="127" t="s">
        <v>1073</v>
      </c>
      <c r="AP11" s="221" t="s">
        <v>443</v>
      </c>
      <c r="AQ11" s="127" t="s">
        <v>1074</v>
      </c>
      <c r="AR11" s="127" t="s">
        <v>1075</v>
      </c>
      <c r="AS11" s="222" t="s">
        <v>1076</v>
      </c>
      <c r="AT11" s="127" t="s">
        <v>1077</v>
      </c>
      <c r="AU11" s="222" t="s">
        <v>1078</v>
      </c>
      <c r="AV11" s="221" t="s">
        <v>444</v>
      </c>
      <c r="AW11" s="221" t="s">
        <v>445</v>
      </c>
      <c r="AX11" s="222" t="s">
        <v>1079</v>
      </c>
      <c r="AY11" s="222" t="s">
        <v>1080</v>
      </c>
      <c r="AZ11" s="226" t="s">
        <v>1081</v>
      </c>
      <c r="BB11" s="72" t="s">
        <v>457</v>
      </c>
      <c r="BC11" s="221" t="s">
        <v>446</v>
      </c>
      <c r="BD11" s="221" t="s">
        <v>447</v>
      </c>
      <c r="BE11" s="222" t="s">
        <v>1419</v>
      </c>
      <c r="BF11" s="126" t="s">
        <v>1420</v>
      </c>
      <c r="BG11" s="221" t="s">
        <v>448</v>
      </c>
      <c r="BH11" s="222" t="s">
        <v>1421</v>
      </c>
      <c r="BI11" s="127" t="s">
        <v>1422</v>
      </c>
      <c r="BJ11" s="221" t="s">
        <v>449</v>
      </c>
      <c r="BK11" s="127" t="s">
        <v>1423</v>
      </c>
      <c r="BL11" s="222" t="s">
        <v>1424</v>
      </c>
      <c r="BM11" s="127" t="s">
        <v>1425</v>
      </c>
      <c r="BN11" s="127" t="s">
        <v>1223</v>
      </c>
      <c r="BO11" s="222" t="s">
        <v>1426</v>
      </c>
      <c r="BP11" s="126" t="s">
        <v>1133</v>
      </c>
      <c r="BQ11" s="128" t="s">
        <v>1427</v>
      </c>
    </row>
    <row r="12" spans="1:69">
      <c r="A12" s="139" t="s">
        <v>22</v>
      </c>
      <c r="B12" s="142">
        <v>0.75782234682642202</v>
      </c>
      <c r="C12" s="142">
        <v>0.45039797387631803</v>
      </c>
      <c r="D12" s="141">
        <v>1.6419162316509801</v>
      </c>
      <c r="E12" s="142">
        <v>0.47036684918848198</v>
      </c>
      <c r="F12" s="141">
        <v>1.74033142132564</v>
      </c>
      <c r="G12" s="142">
        <v>0.62616148335571398</v>
      </c>
      <c r="H12" s="140" t="s">
        <v>450</v>
      </c>
      <c r="I12" s="141">
        <v>2.2456434543401098</v>
      </c>
      <c r="J12" s="141">
        <v>2.5723554903010402</v>
      </c>
      <c r="K12" s="142">
        <v>0.27683004916735998</v>
      </c>
      <c r="L12" s="140">
        <v>22.776680768986399</v>
      </c>
      <c r="M12" s="140" t="s">
        <v>451</v>
      </c>
      <c r="N12" s="142">
        <v>0.59514205913944296</v>
      </c>
      <c r="O12" s="142">
        <v>0.23649117745510401</v>
      </c>
      <c r="P12" s="143">
        <v>0.25760773064215398</v>
      </c>
      <c r="T12" s="72" t="s">
        <v>22</v>
      </c>
      <c r="U12" s="127" t="str">
        <f t="shared" si="1"/>
        <v>0.758</v>
      </c>
      <c r="V12" s="127" t="str">
        <f t="shared" si="2"/>
        <v>0.450</v>
      </c>
      <c r="W12" s="126" t="str">
        <f t="shared" si="3"/>
        <v>1.64</v>
      </c>
      <c r="X12" s="127" t="str">
        <f t="shared" si="4"/>
        <v>0.470</v>
      </c>
      <c r="Y12" s="126" t="str">
        <f t="shared" si="5"/>
        <v>1.74</v>
      </c>
      <c r="Z12" s="127" t="str">
        <f t="shared" si="6"/>
        <v>0.626</v>
      </c>
      <c r="AA12" s="221" t="s">
        <v>450</v>
      </c>
      <c r="AB12" s="126" t="str">
        <f t="shared" si="7"/>
        <v>2.25</v>
      </c>
      <c r="AC12" s="126" t="str">
        <f t="shared" si="8"/>
        <v>2.57</v>
      </c>
      <c r="AD12" s="127" t="str">
        <f t="shared" si="13"/>
        <v>0.277</v>
      </c>
      <c r="AE12" s="221" t="str">
        <f t="shared" si="9"/>
        <v>22.8</v>
      </c>
      <c r="AF12" s="221" t="s">
        <v>451</v>
      </c>
      <c r="AG12" s="127" t="str">
        <f t="shared" si="10"/>
        <v>0.595</v>
      </c>
      <c r="AH12" s="127" t="str">
        <f t="shared" si="11"/>
        <v>0.236</v>
      </c>
      <c r="AI12" s="128" t="str">
        <f t="shared" si="15"/>
        <v>0.258</v>
      </c>
      <c r="AK12" s="72" t="s">
        <v>22</v>
      </c>
      <c r="AL12" s="127" t="s">
        <v>1082</v>
      </c>
      <c r="AM12" s="127" t="s">
        <v>1083</v>
      </c>
      <c r="AN12" s="221" t="s">
        <v>1084</v>
      </c>
      <c r="AO12" s="126" t="s">
        <v>1085</v>
      </c>
      <c r="AP12" s="221" t="s">
        <v>452</v>
      </c>
      <c r="AQ12" s="127" t="s">
        <v>1086</v>
      </c>
      <c r="AR12" s="127" t="s">
        <v>1087</v>
      </c>
      <c r="AS12" s="127" t="s">
        <v>1088</v>
      </c>
      <c r="AT12" s="126" t="s">
        <v>1089</v>
      </c>
      <c r="AU12" s="127" t="s">
        <v>1090</v>
      </c>
      <c r="AV12" s="127" t="s">
        <v>1091</v>
      </c>
      <c r="AW12" s="221" t="s">
        <v>452</v>
      </c>
      <c r="AX12" s="127" t="s">
        <v>717</v>
      </c>
      <c r="AY12" s="127" t="s">
        <v>1092</v>
      </c>
      <c r="AZ12" s="128" t="s">
        <v>967</v>
      </c>
      <c r="BB12" s="72" t="s">
        <v>22</v>
      </c>
      <c r="BC12" s="127" t="s">
        <v>1114</v>
      </c>
      <c r="BD12" s="127" t="s">
        <v>899</v>
      </c>
      <c r="BE12" s="127" t="s">
        <v>1428</v>
      </c>
      <c r="BF12" s="127" t="s">
        <v>1429</v>
      </c>
      <c r="BG12" s="127" t="s">
        <v>1430</v>
      </c>
      <c r="BH12" s="222" t="s">
        <v>1431</v>
      </c>
      <c r="BI12" s="127" t="s">
        <v>1432</v>
      </c>
      <c r="BJ12" s="127" t="s">
        <v>1433</v>
      </c>
      <c r="BK12" s="126" t="s">
        <v>1434</v>
      </c>
      <c r="BL12" s="127" t="s">
        <v>1223</v>
      </c>
      <c r="BM12" s="126" t="s">
        <v>1135</v>
      </c>
      <c r="BN12" s="126" t="s">
        <v>1435</v>
      </c>
      <c r="BO12" s="127" t="s">
        <v>1436</v>
      </c>
      <c r="BP12" s="126" t="s">
        <v>1437</v>
      </c>
      <c r="BQ12" s="128" t="s">
        <v>1438</v>
      </c>
    </row>
    <row r="13" spans="1:69">
      <c r="A13" s="139" t="s">
        <v>458</v>
      </c>
      <c r="B13" s="144">
        <v>8.1378361336141999E-2</v>
      </c>
      <c r="C13" s="144">
        <v>3.2423483924800003E-2</v>
      </c>
      <c r="D13" s="141">
        <v>1.0697776645936601</v>
      </c>
      <c r="E13" s="142">
        <v>0.256591077111129</v>
      </c>
      <c r="F13" s="142">
        <v>0.60594442608551602</v>
      </c>
      <c r="G13" s="142">
        <v>0.289275559087464</v>
      </c>
      <c r="H13" s="142">
        <v>0.30905070347949098</v>
      </c>
      <c r="I13" s="141">
        <v>3.32364169320521</v>
      </c>
      <c r="J13" s="142">
        <v>0.237433217819145</v>
      </c>
      <c r="K13" s="142">
        <v>0.45409717768872998</v>
      </c>
      <c r="L13" s="142">
        <v>1.0825673997912699</v>
      </c>
      <c r="M13" s="142">
        <v>0.41698378195531599</v>
      </c>
      <c r="N13" s="142">
        <v>0.80649132947510704</v>
      </c>
      <c r="O13" s="142">
        <v>0.38725502968224601</v>
      </c>
      <c r="P13" s="143">
        <v>0.18160995170555999</v>
      </c>
      <c r="T13" s="72" t="s">
        <v>458</v>
      </c>
      <c r="U13" s="222" t="str">
        <f t="shared" si="1"/>
        <v>0.0814</v>
      </c>
      <c r="V13" s="222" t="str">
        <f t="shared" si="2"/>
        <v>0.0324</v>
      </c>
      <c r="W13" s="126" t="str">
        <f t="shared" si="3"/>
        <v>1.07</v>
      </c>
      <c r="X13" s="127" t="str">
        <f t="shared" si="4"/>
        <v>0.257</v>
      </c>
      <c r="Y13" s="127" t="str">
        <f t="shared" si="5"/>
        <v>0.606</v>
      </c>
      <c r="Z13" s="127" t="str">
        <f t="shared" si="6"/>
        <v>0.289</v>
      </c>
      <c r="AA13" s="127" t="str">
        <f t="shared" si="12"/>
        <v>0.309</v>
      </c>
      <c r="AB13" s="126" t="str">
        <f t="shared" si="7"/>
        <v>3.32</v>
      </c>
      <c r="AC13" s="127" t="str">
        <f t="shared" si="8"/>
        <v>0.237</v>
      </c>
      <c r="AD13" s="127" t="str">
        <f t="shared" si="13"/>
        <v>0.454</v>
      </c>
      <c r="AE13" s="127" t="str">
        <f t="shared" si="9"/>
        <v>1.08</v>
      </c>
      <c r="AF13" s="127" t="str">
        <f t="shared" si="14"/>
        <v>0.417</v>
      </c>
      <c r="AG13" s="127" t="str">
        <f t="shared" si="10"/>
        <v>0.806</v>
      </c>
      <c r="AH13" s="127" t="str">
        <f t="shared" si="11"/>
        <v>0.387</v>
      </c>
      <c r="AI13" s="128" t="str">
        <f t="shared" si="15"/>
        <v>0.182</v>
      </c>
      <c r="AK13" s="72" t="s">
        <v>458</v>
      </c>
      <c r="AL13" s="127" t="s">
        <v>1093</v>
      </c>
      <c r="AM13" s="127" t="s">
        <v>1094</v>
      </c>
      <c r="AN13" s="126" t="s">
        <v>1095</v>
      </c>
      <c r="AO13" s="127" t="s">
        <v>716</v>
      </c>
      <c r="AP13" s="127" t="s">
        <v>1096</v>
      </c>
      <c r="AQ13" s="127" t="s">
        <v>1097</v>
      </c>
      <c r="AR13" s="127" t="s">
        <v>1098</v>
      </c>
      <c r="AS13" s="127" t="s">
        <v>1099</v>
      </c>
      <c r="AT13" s="127" t="s">
        <v>1100</v>
      </c>
      <c r="AU13" s="127" t="s">
        <v>1101</v>
      </c>
      <c r="AV13" s="127" t="s">
        <v>1102</v>
      </c>
      <c r="AW13" s="127" t="s">
        <v>1083</v>
      </c>
      <c r="AX13" s="127" t="s">
        <v>643</v>
      </c>
      <c r="AY13" s="127" t="s">
        <v>1103</v>
      </c>
      <c r="AZ13" s="128" t="s">
        <v>1104</v>
      </c>
      <c r="BB13" s="72" t="s">
        <v>458</v>
      </c>
      <c r="BC13" s="127" t="s">
        <v>1439</v>
      </c>
      <c r="BD13" s="127" t="s">
        <v>1440</v>
      </c>
      <c r="BE13" s="127" t="s">
        <v>1441</v>
      </c>
      <c r="BF13" s="127" t="s">
        <v>1442</v>
      </c>
      <c r="BG13" s="127" t="s">
        <v>1443</v>
      </c>
      <c r="BH13" s="127" t="s">
        <v>1444</v>
      </c>
      <c r="BI13" s="127" t="s">
        <v>1094</v>
      </c>
      <c r="BJ13" s="127" t="s">
        <v>893</v>
      </c>
      <c r="BK13" s="127" t="s">
        <v>809</v>
      </c>
      <c r="BL13" s="222" t="s">
        <v>1445</v>
      </c>
      <c r="BM13" s="222" t="s">
        <v>1446</v>
      </c>
      <c r="BN13" s="127" t="s">
        <v>1447</v>
      </c>
      <c r="BO13" s="127" t="s">
        <v>1448</v>
      </c>
      <c r="BP13" s="127" t="s">
        <v>1449</v>
      </c>
      <c r="BQ13" s="128" t="s">
        <v>1450</v>
      </c>
    </row>
    <row r="14" spans="1:69">
      <c r="A14" s="139" t="s">
        <v>459</v>
      </c>
      <c r="B14" s="142">
        <v>0.24185447520384901</v>
      </c>
      <c r="C14" s="142">
        <v>0.22478190965494799</v>
      </c>
      <c r="D14" s="141">
        <v>1.10191249652746</v>
      </c>
      <c r="E14" s="142">
        <v>0.38191748877790799</v>
      </c>
      <c r="F14" s="142">
        <v>0.487362556539226</v>
      </c>
      <c r="G14" s="142">
        <v>0.31548711487832498</v>
      </c>
      <c r="H14" s="142">
        <v>0.27066162846694802</v>
      </c>
      <c r="I14" s="141">
        <v>2.6038627143426898</v>
      </c>
      <c r="J14" s="142">
        <v>0.279276952676838</v>
      </c>
      <c r="K14" s="142">
        <v>0.38348039167675801</v>
      </c>
      <c r="L14" s="144">
        <v>1.0030150122371899</v>
      </c>
      <c r="M14" s="142">
        <v>0.37833206779265</v>
      </c>
      <c r="N14" s="142">
        <v>0.56037319127076202</v>
      </c>
      <c r="O14" s="142">
        <v>0.39846326335038101</v>
      </c>
      <c r="P14" s="143">
        <v>0.23977874255515499</v>
      </c>
      <c r="T14" s="72" t="s">
        <v>459</v>
      </c>
      <c r="U14" s="127" t="str">
        <f t="shared" si="1"/>
        <v>0.242</v>
      </c>
      <c r="V14" s="127" t="str">
        <f t="shared" si="2"/>
        <v>0.225</v>
      </c>
      <c r="W14" s="126" t="str">
        <f t="shared" si="3"/>
        <v>1.10</v>
      </c>
      <c r="X14" s="127" t="str">
        <f t="shared" si="4"/>
        <v>0.382</v>
      </c>
      <c r="Y14" s="127" t="str">
        <f t="shared" si="5"/>
        <v>0.487</v>
      </c>
      <c r="Z14" s="127" t="str">
        <f t="shared" si="6"/>
        <v>0.315</v>
      </c>
      <c r="AA14" s="127" t="str">
        <f t="shared" si="12"/>
        <v>0.271</v>
      </c>
      <c r="AB14" s="126" t="str">
        <f t="shared" si="7"/>
        <v>2.60</v>
      </c>
      <c r="AC14" s="127" t="str">
        <f t="shared" si="8"/>
        <v>0.279</v>
      </c>
      <c r="AD14" s="127" t="str">
        <f t="shared" si="13"/>
        <v>0.383</v>
      </c>
      <c r="AE14" s="222" t="str">
        <f t="shared" si="9"/>
        <v>1.00</v>
      </c>
      <c r="AF14" s="127" t="str">
        <f t="shared" si="14"/>
        <v>0.378</v>
      </c>
      <c r="AG14" s="127" t="str">
        <f t="shared" si="10"/>
        <v>0.560</v>
      </c>
      <c r="AH14" s="127" t="str">
        <f t="shared" si="11"/>
        <v>0.398</v>
      </c>
      <c r="AI14" s="128" t="str">
        <f t="shared" si="15"/>
        <v>0.240</v>
      </c>
      <c r="AK14" s="72" t="s">
        <v>459</v>
      </c>
      <c r="AL14" s="127" t="s">
        <v>1105</v>
      </c>
      <c r="AM14" s="127" t="s">
        <v>1106</v>
      </c>
      <c r="AN14" s="127" t="s">
        <v>1107</v>
      </c>
      <c r="AO14" s="127" t="s">
        <v>1108</v>
      </c>
      <c r="AP14" s="127" t="s">
        <v>1109</v>
      </c>
      <c r="AQ14" s="127" t="s">
        <v>1110</v>
      </c>
      <c r="AR14" s="127" t="s">
        <v>1111</v>
      </c>
      <c r="AS14" s="127" t="s">
        <v>1112</v>
      </c>
      <c r="AT14" s="126" t="s">
        <v>1113</v>
      </c>
      <c r="AU14" s="127" t="s">
        <v>1114</v>
      </c>
      <c r="AV14" s="127" t="s">
        <v>1115</v>
      </c>
      <c r="AW14" s="127" t="s">
        <v>1116</v>
      </c>
      <c r="AX14" s="127" t="s">
        <v>1105</v>
      </c>
      <c r="AY14" s="127" t="s">
        <v>1117</v>
      </c>
      <c r="AZ14" s="128" t="s">
        <v>1118</v>
      </c>
      <c r="BB14" s="72" t="s">
        <v>459</v>
      </c>
      <c r="BC14" s="127" t="s">
        <v>1451</v>
      </c>
      <c r="BD14" s="127" t="s">
        <v>638</v>
      </c>
      <c r="BE14" s="127" t="s">
        <v>1452</v>
      </c>
      <c r="BF14" s="127" t="s">
        <v>1453</v>
      </c>
      <c r="BG14" s="127" t="s">
        <v>1073</v>
      </c>
      <c r="BH14" s="127" t="s">
        <v>1454</v>
      </c>
      <c r="BI14" s="127" t="s">
        <v>1455</v>
      </c>
      <c r="BJ14" s="127" t="s">
        <v>1456</v>
      </c>
      <c r="BK14" s="127" t="s">
        <v>1457</v>
      </c>
      <c r="BL14" s="127" t="s">
        <v>1458</v>
      </c>
      <c r="BM14" s="127" t="s">
        <v>1459</v>
      </c>
      <c r="BN14" s="127" t="s">
        <v>1103</v>
      </c>
      <c r="BO14" s="127" t="s">
        <v>1332</v>
      </c>
      <c r="BP14" s="127" t="s">
        <v>1423</v>
      </c>
      <c r="BQ14" s="128" t="s">
        <v>1460</v>
      </c>
    </row>
    <row r="15" spans="1:69">
      <c r="A15" s="139" t="s">
        <v>28</v>
      </c>
      <c r="B15" s="146">
        <v>146.522291971389</v>
      </c>
      <c r="C15" s="140">
        <v>35.204870923111599</v>
      </c>
      <c r="D15" s="146">
        <v>1826.7189972953499</v>
      </c>
      <c r="E15" s="146">
        <v>372.70584056005799</v>
      </c>
      <c r="F15" s="146">
        <v>888.76645297182199</v>
      </c>
      <c r="G15" s="146">
        <v>422.836751012847</v>
      </c>
      <c r="H15" s="146">
        <v>666.96845506958198</v>
      </c>
      <c r="I15" s="146">
        <v>807.90503467127303</v>
      </c>
      <c r="J15" s="146">
        <v>269.57827507658101</v>
      </c>
      <c r="K15" s="146">
        <v>687.58129601264602</v>
      </c>
      <c r="L15" s="146">
        <v>1355.1996679870599</v>
      </c>
      <c r="M15" s="146">
        <v>591.11633370126697</v>
      </c>
      <c r="N15" s="146">
        <v>1303.7828923760101</v>
      </c>
      <c r="O15" s="146">
        <v>543.65791979187702</v>
      </c>
      <c r="P15" s="147">
        <v>380.21444328810497</v>
      </c>
      <c r="T15" s="72" t="s">
        <v>28</v>
      </c>
      <c r="U15" s="224" t="str">
        <f t="shared" si="1"/>
        <v>147</v>
      </c>
      <c r="V15" s="221" t="str">
        <f t="shared" si="2"/>
        <v>35.2</v>
      </c>
      <c r="W15" s="224" t="str">
        <f t="shared" si="3"/>
        <v>1830</v>
      </c>
      <c r="X15" s="224" t="str">
        <f t="shared" si="4"/>
        <v>373</v>
      </c>
      <c r="Y15" s="224" t="str">
        <f t="shared" si="5"/>
        <v>889</v>
      </c>
      <c r="Z15" s="224" t="str">
        <f t="shared" si="6"/>
        <v>423</v>
      </c>
      <c r="AA15" s="224" t="str">
        <f t="shared" si="12"/>
        <v>667</v>
      </c>
      <c r="AB15" s="224" t="str">
        <f t="shared" si="7"/>
        <v>808</v>
      </c>
      <c r="AC15" s="224" t="str">
        <f t="shared" si="8"/>
        <v>270</v>
      </c>
      <c r="AD15" s="224" t="str">
        <f t="shared" si="13"/>
        <v>688</v>
      </c>
      <c r="AE15" s="224" t="str">
        <f t="shared" si="9"/>
        <v>1360</v>
      </c>
      <c r="AF15" s="224" t="str">
        <f t="shared" si="14"/>
        <v>591</v>
      </c>
      <c r="AG15" s="224" t="str">
        <f t="shared" si="10"/>
        <v>1300</v>
      </c>
      <c r="AH15" s="224" t="str">
        <f t="shared" si="11"/>
        <v>544</v>
      </c>
      <c r="AI15" s="225" t="str">
        <f t="shared" si="15"/>
        <v>380</v>
      </c>
      <c r="AK15" s="72" t="s">
        <v>28</v>
      </c>
      <c r="AL15" s="224" t="s">
        <v>1119</v>
      </c>
      <c r="AM15" s="224" t="s">
        <v>1120</v>
      </c>
      <c r="AN15" s="224" t="s">
        <v>1121</v>
      </c>
      <c r="AO15" s="224" t="s">
        <v>1122</v>
      </c>
      <c r="AP15" s="224" t="s">
        <v>1123</v>
      </c>
      <c r="AQ15" s="224" t="s">
        <v>1124</v>
      </c>
      <c r="AR15" s="224" t="s">
        <v>1125</v>
      </c>
      <c r="AS15" s="224" t="s">
        <v>1126</v>
      </c>
      <c r="AT15" s="224" t="s">
        <v>1127</v>
      </c>
      <c r="AU15" s="224" t="s">
        <v>1128</v>
      </c>
      <c r="AV15" s="224" t="s">
        <v>1129</v>
      </c>
      <c r="AW15" s="224" t="s">
        <v>1130</v>
      </c>
      <c r="AX15" s="224" t="s">
        <v>1131</v>
      </c>
      <c r="AY15" s="224" t="s">
        <v>610</v>
      </c>
      <c r="AZ15" s="225" t="s">
        <v>735</v>
      </c>
      <c r="BB15" s="72" t="s">
        <v>28</v>
      </c>
      <c r="BC15" s="224" t="s">
        <v>1461</v>
      </c>
      <c r="BD15" s="224" t="s">
        <v>1462</v>
      </c>
      <c r="BE15" s="224" t="s">
        <v>1029</v>
      </c>
      <c r="BF15" s="224" t="s">
        <v>1463</v>
      </c>
      <c r="BG15" s="224" t="s">
        <v>1464</v>
      </c>
      <c r="BH15" s="224" t="s">
        <v>1465</v>
      </c>
      <c r="BI15" s="224" t="s">
        <v>1466</v>
      </c>
      <c r="BJ15" s="224" t="s">
        <v>1467</v>
      </c>
      <c r="BK15" s="224" t="s">
        <v>1468</v>
      </c>
      <c r="BL15" s="224" t="s">
        <v>1469</v>
      </c>
      <c r="BM15" s="221" t="s">
        <v>1470</v>
      </c>
      <c r="BN15" s="224" t="s">
        <v>1471</v>
      </c>
      <c r="BO15" s="224" t="s">
        <v>1388</v>
      </c>
      <c r="BP15" s="224" t="s">
        <v>1472</v>
      </c>
      <c r="BQ15" s="225" t="s">
        <v>1473</v>
      </c>
    </row>
    <row r="16" spans="1:69">
      <c r="A16" s="139" t="s">
        <v>460</v>
      </c>
      <c r="B16" s="142">
        <v>0.67496677481693901</v>
      </c>
      <c r="C16" s="142">
        <v>0.58149212754070223</v>
      </c>
      <c r="D16" s="141">
        <v>1.8233264111993124</v>
      </c>
      <c r="E16" s="141">
        <v>1.4747863428841648</v>
      </c>
      <c r="F16" s="141">
        <v>2.6442694088471761</v>
      </c>
      <c r="G16" s="141">
        <v>1.1152964939546992</v>
      </c>
      <c r="H16" s="141">
        <v>1.7420176115048975</v>
      </c>
      <c r="I16" s="141">
        <v>1.3496032320652978</v>
      </c>
      <c r="J16" s="142">
        <v>0.98682612861013042</v>
      </c>
      <c r="K16" s="141">
        <v>1.7214306170144376</v>
      </c>
      <c r="L16" s="141">
        <v>2.6408823842578948</v>
      </c>
      <c r="M16" s="141">
        <v>2.4275395787951313</v>
      </c>
      <c r="N16" s="141">
        <v>2.8025195938920922</v>
      </c>
      <c r="O16" s="141">
        <v>1.5805618845459144</v>
      </c>
      <c r="P16" s="148">
        <v>1.2148824705295913</v>
      </c>
      <c r="T16" s="72" t="s">
        <v>460</v>
      </c>
      <c r="U16" s="127" t="str">
        <f t="shared" si="1"/>
        <v>0.675</v>
      </c>
      <c r="V16" s="127" t="str">
        <f t="shared" si="2"/>
        <v>0.581</v>
      </c>
      <c r="W16" s="126" t="str">
        <f t="shared" si="3"/>
        <v>1.82</v>
      </c>
      <c r="X16" s="126" t="str">
        <f t="shared" si="4"/>
        <v>1.47</v>
      </c>
      <c r="Y16" s="126" t="str">
        <f t="shared" si="5"/>
        <v>2.64</v>
      </c>
      <c r="Z16" s="126" t="str">
        <f t="shared" si="6"/>
        <v>1.12</v>
      </c>
      <c r="AA16" s="126" t="str">
        <f t="shared" si="12"/>
        <v>1.74</v>
      </c>
      <c r="AB16" s="126" t="str">
        <f t="shared" si="7"/>
        <v>1.35</v>
      </c>
      <c r="AC16" s="127" t="str">
        <f t="shared" si="8"/>
        <v>0.987</v>
      </c>
      <c r="AD16" s="126" t="str">
        <f t="shared" si="13"/>
        <v>1.72</v>
      </c>
      <c r="AE16" s="126" t="str">
        <f t="shared" si="9"/>
        <v>2.64</v>
      </c>
      <c r="AF16" s="126" t="str">
        <f t="shared" si="14"/>
        <v>2.43</v>
      </c>
      <c r="AG16" s="126" t="str">
        <f t="shared" si="10"/>
        <v>2.80</v>
      </c>
      <c r="AH16" s="126" t="str">
        <f t="shared" si="11"/>
        <v>1.58</v>
      </c>
      <c r="AI16" s="129" t="str">
        <f t="shared" si="15"/>
        <v>1.21</v>
      </c>
      <c r="AK16" s="72" t="s">
        <v>460</v>
      </c>
      <c r="AL16" s="127" t="s">
        <v>1132</v>
      </c>
      <c r="AM16" s="126" t="s">
        <v>1133</v>
      </c>
      <c r="AN16" s="126" t="s">
        <v>1134</v>
      </c>
      <c r="AO16" s="126" t="s">
        <v>1135</v>
      </c>
      <c r="AP16" s="127" t="s">
        <v>1136</v>
      </c>
      <c r="AQ16" s="126" t="s">
        <v>1137</v>
      </c>
      <c r="AR16" s="126" t="s">
        <v>918</v>
      </c>
      <c r="AS16" s="221" t="s">
        <v>1138</v>
      </c>
      <c r="AT16" s="126" t="s">
        <v>1139</v>
      </c>
      <c r="AU16" s="127" t="s">
        <v>1140</v>
      </c>
      <c r="AV16" s="127" t="s">
        <v>1141</v>
      </c>
      <c r="AW16" s="127" t="s">
        <v>1142</v>
      </c>
      <c r="AX16" s="126" t="s">
        <v>1143</v>
      </c>
      <c r="AY16" s="126" t="s">
        <v>1144</v>
      </c>
      <c r="AZ16" s="129" t="s">
        <v>1145</v>
      </c>
      <c r="BB16" s="72" t="s">
        <v>460</v>
      </c>
      <c r="BC16" s="127" t="s">
        <v>1443</v>
      </c>
      <c r="BD16" s="126" t="s">
        <v>1144</v>
      </c>
      <c r="BE16" s="126" t="s">
        <v>1474</v>
      </c>
      <c r="BF16" s="126" t="s">
        <v>1475</v>
      </c>
      <c r="BG16" s="126" t="s">
        <v>1476</v>
      </c>
      <c r="BH16" s="126" t="s">
        <v>1477</v>
      </c>
      <c r="BI16" s="126" t="s">
        <v>1478</v>
      </c>
      <c r="BJ16" s="126" t="s">
        <v>1205</v>
      </c>
      <c r="BK16" s="126" t="s">
        <v>1479</v>
      </c>
      <c r="BL16" s="127" t="s">
        <v>1480</v>
      </c>
      <c r="BM16" s="127" t="s">
        <v>1481</v>
      </c>
      <c r="BN16" s="127" t="s">
        <v>1482</v>
      </c>
      <c r="BO16" s="126" t="s">
        <v>1483</v>
      </c>
      <c r="BP16" s="126" t="s">
        <v>1484</v>
      </c>
      <c r="BQ16" s="129" t="s">
        <v>1485</v>
      </c>
    </row>
    <row r="17" spans="1:69">
      <c r="A17" s="139" t="s">
        <v>461</v>
      </c>
      <c r="B17" s="142">
        <v>0.15761715357337799</v>
      </c>
      <c r="C17" s="144">
        <v>5.7709117043891998E-2</v>
      </c>
      <c r="D17" s="144">
        <v>5.9571482650080998E-2</v>
      </c>
      <c r="E17" s="144">
        <v>4.3899668430014999E-2</v>
      </c>
      <c r="F17" s="144">
        <v>4.3590801640448998E-2</v>
      </c>
      <c r="G17" s="144">
        <v>4.5666516007243002E-2</v>
      </c>
      <c r="H17" s="144">
        <v>4.6407228067050998E-2</v>
      </c>
      <c r="I17" s="144">
        <v>5.0618229714979E-2</v>
      </c>
      <c r="J17" s="144">
        <v>5.4964348835739002E-2</v>
      </c>
      <c r="K17" s="144">
        <v>5.2195827756818997E-2</v>
      </c>
      <c r="L17" s="142">
        <v>0.125346771203839</v>
      </c>
      <c r="M17" s="144">
        <v>4.8887278483711001E-2</v>
      </c>
      <c r="N17" s="144">
        <v>4.3040790473941E-2</v>
      </c>
      <c r="O17" s="144">
        <v>5.1815246170611E-2</v>
      </c>
      <c r="P17" s="149">
        <v>5.0999038587091997E-2</v>
      </c>
      <c r="T17" s="72" t="s">
        <v>461</v>
      </c>
      <c r="U17" s="127" t="str">
        <f t="shared" si="1"/>
        <v>0.158</v>
      </c>
      <c r="V17" s="222" t="str">
        <f t="shared" si="2"/>
        <v>0.0577</v>
      </c>
      <c r="W17" s="222" t="str">
        <f t="shared" si="3"/>
        <v>0.0596</v>
      </c>
      <c r="X17" s="222" t="str">
        <f t="shared" si="4"/>
        <v>0.0439</v>
      </c>
      <c r="Y17" s="222" t="str">
        <f t="shared" si="5"/>
        <v>0.0436</v>
      </c>
      <c r="Z17" s="222" t="str">
        <f t="shared" si="6"/>
        <v>0.0457</v>
      </c>
      <c r="AA17" s="222" t="str">
        <f t="shared" si="12"/>
        <v>0.0464</v>
      </c>
      <c r="AB17" s="222" t="str">
        <f t="shared" si="7"/>
        <v>0.0506</v>
      </c>
      <c r="AC17" s="222" t="str">
        <f t="shared" si="8"/>
        <v>0.0550</v>
      </c>
      <c r="AD17" s="222" t="str">
        <f t="shared" si="13"/>
        <v>0.0522</v>
      </c>
      <c r="AE17" s="127" t="str">
        <f t="shared" si="9"/>
        <v>0.125</v>
      </c>
      <c r="AF17" s="222" t="str">
        <f t="shared" si="14"/>
        <v>0.0489</v>
      </c>
      <c r="AG17" s="222" t="str">
        <f t="shared" si="10"/>
        <v>0.0430</v>
      </c>
      <c r="AH17" s="222" t="str">
        <f t="shared" si="11"/>
        <v>0.0518</v>
      </c>
      <c r="AI17" s="226" t="str">
        <f t="shared" si="15"/>
        <v>0.0510</v>
      </c>
      <c r="AK17" s="72" t="s">
        <v>461</v>
      </c>
      <c r="AL17" s="222" t="s">
        <v>1146</v>
      </c>
      <c r="AM17" s="222" t="s">
        <v>1147</v>
      </c>
      <c r="AN17" s="127" t="s">
        <v>1148</v>
      </c>
      <c r="AO17" s="222" t="s">
        <v>1149</v>
      </c>
      <c r="AP17" s="222" t="s">
        <v>1150</v>
      </c>
      <c r="AQ17" s="222" t="s">
        <v>1151</v>
      </c>
      <c r="AR17" s="222" t="s">
        <v>1152</v>
      </c>
      <c r="AS17" s="222" t="s">
        <v>1153</v>
      </c>
      <c r="AT17" s="222" t="s">
        <v>1154</v>
      </c>
      <c r="AU17" s="222" t="s">
        <v>1155</v>
      </c>
      <c r="AV17" s="222" t="s">
        <v>1156</v>
      </c>
      <c r="AW17" s="222" t="s">
        <v>1157</v>
      </c>
      <c r="AX17" s="222" t="s">
        <v>1158</v>
      </c>
      <c r="AY17" s="222" t="s">
        <v>1159</v>
      </c>
      <c r="AZ17" s="226" t="s">
        <v>1151</v>
      </c>
      <c r="BB17" s="72" t="s">
        <v>461</v>
      </c>
      <c r="BC17" s="222" t="s">
        <v>1486</v>
      </c>
      <c r="BD17" s="222" t="s">
        <v>1487</v>
      </c>
      <c r="BE17" s="222" t="s">
        <v>1488</v>
      </c>
      <c r="BF17" s="222" t="s">
        <v>599</v>
      </c>
      <c r="BG17" s="222" t="s">
        <v>1489</v>
      </c>
      <c r="BH17" s="222" t="s">
        <v>1490</v>
      </c>
      <c r="BI17" s="222" t="s">
        <v>1491</v>
      </c>
      <c r="BJ17" s="222" t="s">
        <v>1492</v>
      </c>
      <c r="BK17" s="127" t="s">
        <v>1493</v>
      </c>
      <c r="BL17" s="222" t="s">
        <v>1494</v>
      </c>
      <c r="BM17" s="222" t="s">
        <v>1495</v>
      </c>
      <c r="BN17" s="127" t="s">
        <v>811</v>
      </c>
      <c r="BO17" s="222" t="s">
        <v>1489</v>
      </c>
      <c r="BP17" s="222" t="s">
        <v>1496</v>
      </c>
      <c r="BQ17" s="226" t="s">
        <v>1497</v>
      </c>
    </row>
    <row r="18" spans="1:69">
      <c r="A18" s="139" t="s">
        <v>30</v>
      </c>
      <c r="B18" s="142">
        <v>0.5048249432798052</v>
      </c>
      <c r="C18" s="142">
        <v>0.10594110817090441</v>
      </c>
      <c r="D18" s="140">
        <v>45.471377490840538</v>
      </c>
      <c r="E18" s="140">
        <v>14.22688297524615</v>
      </c>
      <c r="F18" s="141">
        <v>1.2218676635022625</v>
      </c>
      <c r="G18" s="141">
        <v>1.1284073052155874</v>
      </c>
      <c r="H18" s="144">
        <v>1.0371961936803599E-2</v>
      </c>
      <c r="I18" s="144">
        <v>7.6185495508172399E-2</v>
      </c>
      <c r="J18" s="141">
        <v>2.5417339446897902</v>
      </c>
      <c r="K18" s="144">
        <v>9.2989433107890009E-3</v>
      </c>
      <c r="L18" s="140">
        <v>22.398112822672079</v>
      </c>
      <c r="M18" s="150">
        <v>7.0786924684037994E-3</v>
      </c>
      <c r="N18" s="142">
        <v>0.1343676598690248</v>
      </c>
      <c r="O18" s="144">
        <v>3.09869166948732E-2</v>
      </c>
      <c r="P18" s="149">
        <v>2.1160371564691201E-2</v>
      </c>
      <c r="T18" s="72" t="s">
        <v>30</v>
      </c>
      <c r="U18" s="127" t="str">
        <f t="shared" si="1"/>
        <v>0.505</v>
      </c>
      <c r="V18" s="127" t="str">
        <f t="shared" si="2"/>
        <v>0.106</v>
      </c>
      <c r="W18" s="221" t="str">
        <f t="shared" si="3"/>
        <v>45.5</v>
      </c>
      <c r="X18" s="221" t="str">
        <f t="shared" si="4"/>
        <v>14.2</v>
      </c>
      <c r="Y18" s="126" t="str">
        <f t="shared" si="5"/>
        <v>1.22</v>
      </c>
      <c r="Z18" s="126" t="str">
        <f t="shared" si="6"/>
        <v>1.13</v>
      </c>
      <c r="AA18" s="222" t="str">
        <f t="shared" si="12"/>
        <v>0.0104</v>
      </c>
      <c r="AB18" s="222" t="str">
        <f t="shared" si="7"/>
        <v>0.0762</v>
      </c>
      <c r="AC18" s="126" t="str">
        <f t="shared" si="8"/>
        <v>2.54</v>
      </c>
      <c r="AD18" s="222" t="str">
        <f t="shared" si="13"/>
        <v>0.00930</v>
      </c>
      <c r="AE18" s="221" t="str">
        <f t="shared" si="9"/>
        <v>22.4</v>
      </c>
      <c r="AF18" s="227" t="str">
        <f t="shared" si="14"/>
        <v>0.00708</v>
      </c>
      <c r="AG18" s="127" t="str">
        <f t="shared" si="10"/>
        <v>0.134</v>
      </c>
      <c r="AH18" s="222" t="str">
        <f t="shared" si="11"/>
        <v>0.0310</v>
      </c>
      <c r="AI18" s="226" t="str">
        <f t="shared" si="15"/>
        <v>0.0212</v>
      </c>
      <c r="AK18" s="72" t="s">
        <v>30</v>
      </c>
      <c r="AL18" s="222" t="s">
        <v>1160</v>
      </c>
      <c r="AM18" s="222" t="s">
        <v>1161</v>
      </c>
      <c r="AN18" s="221" t="s">
        <v>1162</v>
      </c>
      <c r="AO18" s="127" t="s">
        <v>938</v>
      </c>
      <c r="AP18" s="127" t="s">
        <v>965</v>
      </c>
      <c r="AQ18" s="126" t="s">
        <v>1163</v>
      </c>
      <c r="AR18" s="221" t="s">
        <v>1164</v>
      </c>
      <c r="AS18" s="126" t="s">
        <v>1165</v>
      </c>
      <c r="AT18" s="126" t="s">
        <v>1166</v>
      </c>
      <c r="AU18" s="127" t="s">
        <v>1106</v>
      </c>
      <c r="AV18" s="227" t="s">
        <v>753</v>
      </c>
      <c r="AW18" s="227" t="s">
        <v>1167</v>
      </c>
      <c r="AX18" s="222" t="s">
        <v>1168</v>
      </c>
      <c r="AY18" s="222" t="s">
        <v>1169</v>
      </c>
      <c r="AZ18" s="226" t="s">
        <v>1170</v>
      </c>
      <c r="BB18" s="72" t="s">
        <v>30</v>
      </c>
      <c r="BC18" s="227" t="s">
        <v>1498</v>
      </c>
      <c r="BD18" s="222" t="s">
        <v>1499</v>
      </c>
      <c r="BE18" s="222" t="s">
        <v>1500</v>
      </c>
      <c r="BF18" s="221" t="s">
        <v>1260</v>
      </c>
      <c r="BG18" s="222" t="s">
        <v>1501</v>
      </c>
      <c r="BH18" s="126" t="s">
        <v>1502</v>
      </c>
      <c r="BI18" s="222" t="s">
        <v>1503</v>
      </c>
      <c r="BJ18" s="222" t="s">
        <v>1490</v>
      </c>
      <c r="BK18" s="126" t="s">
        <v>1504</v>
      </c>
      <c r="BL18" s="127" t="s">
        <v>965</v>
      </c>
      <c r="BM18" s="126" t="s">
        <v>1143</v>
      </c>
      <c r="BN18" s="221" t="s">
        <v>1505</v>
      </c>
      <c r="BO18" s="222" t="s">
        <v>1506</v>
      </c>
      <c r="BP18" s="221" t="s">
        <v>1084</v>
      </c>
      <c r="BQ18" s="129" t="s">
        <v>1507</v>
      </c>
    </row>
    <row r="19" spans="1:69">
      <c r="A19" s="139" t="s">
        <v>31</v>
      </c>
      <c r="B19" s="141">
        <v>2.70550859313393</v>
      </c>
      <c r="C19" s="141">
        <v>2.3708050645465701</v>
      </c>
      <c r="D19" s="146">
        <v>103.362655079185</v>
      </c>
      <c r="E19" s="140">
        <v>22.9727888486455</v>
      </c>
      <c r="F19" s="140">
        <v>14.1507234786817</v>
      </c>
      <c r="G19" s="140">
        <v>14.8320876471521</v>
      </c>
      <c r="H19" s="141">
        <v>4.3220844512706504</v>
      </c>
      <c r="I19" s="140">
        <v>14.719093119792401</v>
      </c>
      <c r="J19" s="141">
        <v>5.5077521483449603</v>
      </c>
      <c r="K19" s="140">
        <v>17.334742554081298</v>
      </c>
      <c r="L19" s="140">
        <v>50.1780819989335</v>
      </c>
      <c r="M19" s="140">
        <v>26.1942994638698</v>
      </c>
      <c r="N19" s="140">
        <v>17.817420690280098</v>
      </c>
      <c r="O19" s="141">
        <v>6.8295251493715199</v>
      </c>
      <c r="P19" s="143">
        <v>5.3044684523645698</v>
      </c>
      <c r="T19" s="72" t="s">
        <v>31</v>
      </c>
      <c r="U19" s="126" t="str">
        <f t="shared" si="1"/>
        <v>2.71</v>
      </c>
      <c r="V19" s="126" t="str">
        <f t="shared" si="2"/>
        <v>2.37</v>
      </c>
      <c r="W19" s="224" t="str">
        <f t="shared" si="3"/>
        <v>103</v>
      </c>
      <c r="X19" s="221" t="str">
        <f t="shared" si="4"/>
        <v>23.0</v>
      </c>
      <c r="Y19" s="221" t="str">
        <f t="shared" si="5"/>
        <v>14.2</v>
      </c>
      <c r="Z19" s="221" t="str">
        <f t="shared" si="6"/>
        <v>14.8</v>
      </c>
      <c r="AA19" s="126" t="str">
        <f t="shared" si="12"/>
        <v>4.32</v>
      </c>
      <c r="AB19" s="221" t="str">
        <f t="shared" si="7"/>
        <v>14.7</v>
      </c>
      <c r="AC19" s="126" t="str">
        <f t="shared" si="8"/>
        <v>5.51</v>
      </c>
      <c r="AD19" s="221" t="str">
        <f t="shared" si="13"/>
        <v>17.3</v>
      </c>
      <c r="AE19" s="221" t="str">
        <f t="shared" si="9"/>
        <v>50.2</v>
      </c>
      <c r="AF19" s="221" t="str">
        <f t="shared" si="14"/>
        <v>26.2</v>
      </c>
      <c r="AG19" s="221" t="str">
        <f t="shared" si="10"/>
        <v>17.8</v>
      </c>
      <c r="AH19" s="126" t="str">
        <f t="shared" si="11"/>
        <v>6.83</v>
      </c>
      <c r="AI19" s="128" t="str">
        <f t="shared" si="15"/>
        <v>5.30</v>
      </c>
      <c r="AK19" s="72" t="s">
        <v>31</v>
      </c>
      <c r="AL19" s="221" t="s">
        <v>1171</v>
      </c>
      <c r="AM19" s="126" t="s">
        <v>1172</v>
      </c>
      <c r="AN19" s="221" t="s">
        <v>1173</v>
      </c>
      <c r="AO19" s="221" t="s">
        <v>1174</v>
      </c>
      <c r="AP19" s="221" t="s">
        <v>870</v>
      </c>
      <c r="AQ19" s="221" t="s">
        <v>1043</v>
      </c>
      <c r="AR19" s="221" t="s">
        <v>1175</v>
      </c>
      <c r="AS19" s="221" t="s">
        <v>1176</v>
      </c>
      <c r="AT19" s="221" t="s">
        <v>1177</v>
      </c>
      <c r="AU19" s="221" t="s">
        <v>1178</v>
      </c>
      <c r="AV19" s="126" t="s">
        <v>1011</v>
      </c>
      <c r="AW19" s="126" t="s">
        <v>1179</v>
      </c>
      <c r="AX19" s="221" t="s">
        <v>706</v>
      </c>
      <c r="AY19" s="221" t="s">
        <v>703</v>
      </c>
      <c r="AZ19" s="223" t="s">
        <v>1162</v>
      </c>
      <c r="BB19" s="72" t="s">
        <v>31</v>
      </c>
      <c r="BC19" s="126" t="s">
        <v>1508</v>
      </c>
      <c r="BD19" s="221" t="s">
        <v>1068</v>
      </c>
      <c r="BE19" s="126" t="s">
        <v>1509</v>
      </c>
      <c r="BF19" s="221" t="s">
        <v>1510</v>
      </c>
      <c r="BG19" s="221" t="s">
        <v>696</v>
      </c>
      <c r="BH19" s="221" t="s">
        <v>1511</v>
      </c>
      <c r="BI19" s="126" t="s">
        <v>868</v>
      </c>
      <c r="BJ19" s="126" t="s">
        <v>1512</v>
      </c>
      <c r="BK19" s="221" t="s">
        <v>1513</v>
      </c>
      <c r="BL19" s="126" t="s">
        <v>1514</v>
      </c>
      <c r="BM19" s="126" t="s">
        <v>1507</v>
      </c>
      <c r="BN19" s="221" t="s">
        <v>1515</v>
      </c>
      <c r="BO19" s="126" t="s">
        <v>1516</v>
      </c>
      <c r="BP19" s="221" t="s">
        <v>1062</v>
      </c>
      <c r="BQ19" s="223" t="s">
        <v>1263</v>
      </c>
    </row>
    <row r="20" spans="1:69">
      <c r="A20" s="139" t="s">
        <v>32</v>
      </c>
      <c r="B20" s="142">
        <v>0.11865982980843359</v>
      </c>
      <c r="C20" s="142">
        <v>0.11096312102768879</v>
      </c>
      <c r="D20" s="142">
        <v>8.0679210561798005</v>
      </c>
      <c r="E20" s="141">
        <v>2.654853558941352</v>
      </c>
      <c r="F20" s="142">
        <v>0.26657282496578522</v>
      </c>
      <c r="G20" s="142">
        <v>0.28230259516834799</v>
      </c>
      <c r="H20" s="142">
        <v>0.10016889588572279</v>
      </c>
      <c r="I20" s="142">
        <v>0.18424976932141918</v>
      </c>
      <c r="J20" s="142">
        <v>0.56133171219850919</v>
      </c>
      <c r="K20" s="144">
        <v>9.4517498255969987E-2</v>
      </c>
      <c r="L20" s="141">
        <v>3.9723979382480281</v>
      </c>
      <c r="M20" s="144">
        <v>6.3497972473076397E-2</v>
      </c>
      <c r="N20" s="144">
        <v>8.2590515751616786E-2</v>
      </c>
      <c r="O20" s="144">
        <v>2.8828438054531197E-2</v>
      </c>
      <c r="P20" s="143">
        <v>0.11637393714329039</v>
      </c>
      <c r="T20" s="72" t="s">
        <v>32</v>
      </c>
      <c r="U20" s="127" t="str">
        <f t="shared" si="1"/>
        <v>0.119</v>
      </c>
      <c r="V20" s="127" t="str">
        <f t="shared" si="2"/>
        <v>0.111</v>
      </c>
      <c r="W20" s="127" t="str">
        <f t="shared" si="3"/>
        <v>8.07</v>
      </c>
      <c r="X20" s="126" t="str">
        <f t="shared" si="4"/>
        <v>2.65</v>
      </c>
      <c r="Y20" s="127" t="str">
        <f t="shared" si="5"/>
        <v>0.267</v>
      </c>
      <c r="Z20" s="127" t="str">
        <f t="shared" si="6"/>
        <v>0.282</v>
      </c>
      <c r="AA20" s="127" t="str">
        <f t="shared" si="12"/>
        <v>0.100</v>
      </c>
      <c r="AB20" s="127" t="str">
        <f t="shared" si="7"/>
        <v>0.184</v>
      </c>
      <c r="AC20" s="127" t="str">
        <f t="shared" si="8"/>
        <v>0.561</v>
      </c>
      <c r="AD20" s="222" t="str">
        <f t="shared" si="13"/>
        <v>0.0945</v>
      </c>
      <c r="AE20" s="126" t="str">
        <f t="shared" si="9"/>
        <v>3.97</v>
      </c>
      <c r="AF20" s="222" t="str">
        <f t="shared" si="14"/>
        <v>0.0635</v>
      </c>
      <c r="AG20" s="222" t="str">
        <f t="shared" si="10"/>
        <v>0.0826</v>
      </c>
      <c r="AH20" s="222" t="str">
        <f t="shared" si="11"/>
        <v>0.0288</v>
      </c>
      <c r="AI20" s="128" t="str">
        <f t="shared" si="15"/>
        <v>0.116</v>
      </c>
      <c r="AK20" s="72" t="s">
        <v>32</v>
      </c>
      <c r="AL20" s="222" t="s">
        <v>1180</v>
      </c>
      <c r="AM20" s="127" t="s">
        <v>1181</v>
      </c>
      <c r="AN20" s="126" t="s">
        <v>1182</v>
      </c>
      <c r="AO20" s="127" t="s">
        <v>1183</v>
      </c>
      <c r="AP20" s="127" t="s">
        <v>898</v>
      </c>
      <c r="AQ20" s="127" t="s">
        <v>1014</v>
      </c>
      <c r="AR20" s="127" t="s">
        <v>1184</v>
      </c>
      <c r="AS20" s="127" t="s">
        <v>1185</v>
      </c>
      <c r="AT20" s="126" t="s">
        <v>1186</v>
      </c>
      <c r="AU20" s="127" t="s">
        <v>963</v>
      </c>
      <c r="AV20" s="222" t="s">
        <v>1187</v>
      </c>
      <c r="AW20" s="222" t="s">
        <v>1188</v>
      </c>
      <c r="AX20" s="222" t="s">
        <v>1154</v>
      </c>
      <c r="AY20" s="127" t="s">
        <v>1189</v>
      </c>
      <c r="AZ20" s="128" t="s">
        <v>964</v>
      </c>
      <c r="BB20" s="72" t="s">
        <v>32</v>
      </c>
      <c r="BC20" s="222" t="s">
        <v>759</v>
      </c>
      <c r="BD20" s="127" t="s">
        <v>1517</v>
      </c>
      <c r="BE20" s="222" t="s">
        <v>1078</v>
      </c>
      <c r="BF20" s="126" t="s">
        <v>1518</v>
      </c>
      <c r="BG20" s="127" t="s">
        <v>1519</v>
      </c>
      <c r="BH20" s="126" t="s">
        <v>1520</v>
      </c>
      <c r="BI20" s="222" t="s">
        <v>1521</v>
      </c>
      <c r="BJ20" s="222" t="s">
        <v>1522</v>
      </c>
      <c r="BK20" s="126" t="s">
        <v>1479</v>
      </c>
      <c r="BL20" s="222" t="s">
        <v>1523</v>
      </c>
      <c r="BM20" s="127" t="s">
        <v>1524</v>
      </c>
      <c r="BN20" s="126" t="s">
        <v>1525</v>
      </c>
      <c r="BO20" s="127" t="s">
        <v>1526</v>
      </c>
      <c r="BP20" s="126" t="s">
        <v>1527</v>
      </c>
      <c r="BQ20" s="234" t="s">
        <v>1528</v>
      </c>
    </row>
    <row r="21" spans="1:69">
      <c r="A21" s="139" t="s">
        <v>33</v>
      </c>
      <c r="B21" s="142">
        <v>0.87291256458816691</v>
      </c>
      <c r="C21" s="142">
        <v>1.8977574854241794</v>
      </c>
      <c r="D21" s="140">
        <v>37.702610981404774</v>
      </c>
      <c r="E21" s="140">
        <v>10.862234725470913</v>
      </c>
      <c r="F21" s="141">
        <v>1.9912903202878274</v>
      </c>
      <c r="G21" s="141">
        <v>1.8350085073625173</v>
      </c>
      <c r="H21" s="141">
        <v>1.8133661742864011</v>
      </c>
      <c r="I21" s="141">
        <v>2.6592572749191303</v>
      </c>
      <c r="J21" s="141">
        <v>2.8651063214459773</v>
      </c>
      <c r="K21" s="141">
        <v>1.5681363564016548</v>
      </c>
      <c r="L21" s="140">
        <v>16.228269247575096</v>
      </c>
      <c r="M21" s="142">
        <v>1.0684056589571682</v>
      </c>
      <c r="N21" s="141">
        <v>1.396094742137153</v>
      </c>
      <c r="O21" s="142">
        <v>0.55614366782314162</v>
      </c>
      <c r="P21" s="148">
        <v>1.9040010654273301</v>
      </c>
      <c r="T21" s="72" t="s">
        <v>33</v>
      </c>
      <c r="U21" s="127" t="str">
        <f t="shared" si="1"/>
        <v>0.873</v>
      </c>
      <c r="V21" s="127" t="str">
        <f t="shared" si="2"/>
        <v>1.90</v>
      </c>
      <c r="W21" s="221" t="str">
        <f t="shared" si="3"/>
        <v>37.7</v>
      </c>
      <c r="X21" s="221" t="str">
        <f t="shared" si="4"/>
        <v>10.9</v>
      </c>
      <c r="Y21" s="126" t="str">
        <f t="shared" si="5"/>
        <v>1.99</v>
      </c>
      <c r="Z21" s="126" t="str">
        <f t="shared" si="6"/>
        <v>1.84</v>
      </c>
      <c r="AA21" s="126" t="str">
        <f t="shared" si="12"/>
        <v>1.81</v>
      </c>
      <c r="AB21" s="126" t="str">
        <f t="shared" si="7"/>
        <v>2.66</v>
      </c>
      <c r="AC21" s="126" t="str">
        <f t="shared" si="8"/>
        <v>2.87</v>
      </c>
      <c r="AD21" s="126" t="str">
        <f t="shared" si="13"/>
        <v>1.57</v>
      </c>
      <c r="AE21" s="221" t="str">
        <f t="shared" si="9"/>
        <v>16.2</v>
      </c>
      <c r="AF21" s="127" t="str">
        <f t="shared" si="14"/>
        <v>1.07</v>
      </c>
      <c r="AG21" s="126" t="str">
        <f t="shared" si="10"/>
        <v>1.40</v>
      </c>
      <c r="AH21" s="127" t="str">
        <f t="shared" si="11"/>
        <v>0.556</v>
      </c>
      <c r="AI21" s="129" t="str">
        <f t="shared" si="15"/>
        <v>1.90</v>
      </c>
      <c r="AK21" s="72" t="s">
        <v>33</v>
      </c>
      <c r="AL21" s="126" t="s">
        <v>613</v>
      </c>
      <c r="AM21" s="126" t="s">
        <v>607</v>
      </c>
      <c r="AN21" s="221" t="s">
        <v>1190</v>
      </c>
      <c r="AO21" s="126" t="s">
        <v>1191</v>
      </c>
      <c r="AP21" s="126" t="s">
        <v>615</v>
      </c>
      <c r="AQ21" s="126" t="s">
        <v>1192</v>
      </c>
      <c r="AR21" s="221" t="s">
        <v>866</v>
      </c>
      <c r="AS21" s="126" t="s">
        <v>1193</v>
      </c>
      <c r="AT21" s="221" t="s">
        <v>1194</v>
      </c>
      <c r="AU21" s="126" t="s">
        <v>1195</v>
      </c>
      <c r="AV21" s="127" t="s">
        <v>1196</v>
      </c>
      <c r="AW21" s="127" t="s">
        <v>1197</v>
      </c>
      <c r="AX21" s="126" t="s">
        <v>1198</v>
      </c>
      <c r="AY21" s="126" t="s">
        <v>1199</v>
      </c>
      <c r="AZ21" s="129" t="s">
        <v>1200</v>
      </c>
      <c r="BB21" s="72" t="s">
        <v>33</v>
      </c>
      <c r="BC21" s="127" t="s">
        <v>1114</v>
      </c>
      <c r="BD21" s="126" t="s">
        <v>1529</v>
      </c>
      <c r="BE21" s="126" t="s">
        <v>1530</v>
      </c>
      <c r="BF21" s="221" t="s">
        <v>699</v>
      </c>
      <c r="BG21" s="126" t="s">
        <v>1531</v>
      </c>
      <c r="BH21" s="126" t="s">
        <v>1532</v>
      </c>
      <c r="BI21" s="127" t="s">
        <v>1533</v>
      </c>
      <c r="BJ21" s="127" t="s">
        <v>1223</v>
      </c>
      <c r="BK21" s="126" t="s">
        <v>1534</v>
      </c>
      <c r="BL21" s="126" t="s">
        <v>1095</v>
      </c>
      <c r="BM21" s="126" t="s">
        <v>1535</v>
      </c>
      <c r="BN21" s="221" t="s">
        <v>844</v>
      </c>
      <c r="BO21" s="126" t="s">
        <v>1195</v>
      </c>
      <c r="BP21" s="126" t="s">
        <v>1536</v>
      </c>
      <c r="BQ21" s="129" t="s">
        <v>1193</v>
      </c>
    </row>
    <row r="22" spans="1:69">
      <c r="A22" s="139" t="s">
        <v>34</v>
      </c>
      <c r="B22" s="141">
        <v>1.4218993667017104</v>
      </c>
      <c r="C22" s="141">
        <v>3.4411871664580373</v>
      </c>
      <c r="D22" s="140">
        <v>24.516422106494641</v>
      </c>
      <c r="E22" s="141">
        <v>4.146237248651893</v>
      </c>
      <c r="F22" s="142">
        <v>3.0118611123063119</v>
      </c>
      <c r="G22" s="141">
        <v>2.4003892519190528</v>
      </c>
      <c r="H22" s="141">
        <v>4.1502419249500049</v>
      </c>
      <c r="I22" s="141">
        <v>5.1063435254812291</v>
      </c>
      <c r="J22" s="141">
        <v>2.7538297614897442</v>
      </c>
      <c r="K22" s="141">
        <v>3.1451703880517874</v>
      </c>
      <c r="L22" s="141">
        <v>9.6121207673499125</v>
      </c>
      <c r="M22" s="142">
        <v>2.0376342460040897</v>
      </c>
      <c r="N22" s="141">
        <v>3.8110244072002373</v>
      </c>
      <c r="O22" s="141">
        <v>1.2978078697991906</v>
      </c>
      <c r="P22" s="148">
        <v>3.2492070204748114</v>
      </c>
      <c r="T22" s="72" t="s">
        <v>34</v>
      </c>
      <c r="U22" s="126" t="str">
        <f t="shared" si="1"/>
        <v>1.42</v>
      </c>
      <c r="V22" s="126" t="str">
        <f t="shared" si="2"/>
        <v>3.44</v>
      </c>
      <c r="W22" s="221" t="str">
        <f t="shared" si="3"/>
        <v>24.5</v>
      </c>
      <c r="X22" s="126" t="str">
        <f t="shared" si="4"/>
        <v>4.15</v>
      </c>
      <c r="Y22" s="127" t="str">
        <f t="shared" si="5"/>
        <v>3.01</v>
      </c>
      <c r="Z22" s="126" t="str">
        <f t="shared" si="6"/>
        <v>2.40</v>
      </c>
      <c r="AA22" s="126" t="str">
        <f t="shared" si="12"/>
        <v>4.15</v>
      </c>
      <c r="AB22" s="126" t="str">
        <f t="shared" si="7"/>
        <v>5.11</v>
      </c>
      <c r="AC22" s="126" t="str">
        <f t="shared" si="8"/>
        <v>2.75</v>
      </c>
      <c r="AD22" s="126" t="str">
        <f t="shared" si="13"/>
        <v>3.15</v>
      </c>
      <c r="AE22" s="126" t="str">
        <f t="shared" si="9"/>
        <v>9.61</v>
      </c>
      <c r="AF22" s="127" t="str">
        <f t="shared" si="14"/>
        <v>2.04</v>
      </c>
      <c r="AG22" s="126" t="str">
        <f t="shared" si="10"/>
        <v>3.81</v>
      </c>
      <c r="AH22" s="126" t="str">
        <f t="shared" si="11"/>
        <v>1.30</v>
      </c>
      <c r="AI22" s="129" t="str">
        <f t="shared" si="15"/>
        <v>3.25</v>
      </c>
      <c r="AK22" s="72" t="s">
        <v>34</v>
      </c>
      <c r="AL22" s="126" t="s">
        <v>1201</v>
      </c>
      <c r="AM22" s="126" t="s">
        <v>1202</v>
      </c>
      <c r="AN22" s="126" t="s">
        <v>1203</v>
      </c>
      <c r="AO22" s="126" t="s">
        <v>1204</v>
      </c>
      <c r="AP22" s="126" t="s">
        <v>1205</v>
      </c>
      <c r="AQ22" s="126" t="s">
        <v>1206</v>
      </c>
      <c r="AR22" s="126" t="s">
        <v>819</v>
      </c>
      <c r="AS22" s="126" t="s">
        <v>1207</v>
      </c>
      <c r="AT22" s="221" t="s">
        <v>871</v>
      </c>
      <c r="AU22" s="126" t="s">
        <v>1208</v>
      </c>
      <c r="AV22" s="127" t="s">
        <v>1209</v>
      </c>
      <c r="AW22" s="126" t="s">
        <v>1210</v>
      </c>
      <c r="AX22" s="126" t="s">
        <v>1211</v>
      </c>
      <c r="AY22" s="126" t="s">
        <v>1212</v>
      </c>
      <c r="AZ22" s="129" t="s">
        <v>1213</v>
      </c>
      <c r="BB22" s="72" t="s">
        <v>34</v>
      </c>
      <c r="BC22" s="127" t="s">
        <v>1537</v>
      </c>
      <c r="BD22" s="126" t="s">
        <v>1538</v>
      </c>
      <c r="BE22" s="126" t="s">
        <v>1539</v>
      </c>
      <c r="BF22" s="126" t="s">
        <v>1540</v>
      </c>
      <c r="BG22" s="126" t="s">
        <v>1541</v>
      </c>
      <c r="BH22" s="126" t="s">
        <v>1542</v>
      </c>
      <c r="BI22" s="127" t="s">
        <v>1543</v>
      </c>
      <c r="BJ22" s="126" t="s">
        <v>1544</v>
      </c>
      <c r="BK22" s="126" t="s">
        <v>1211</v>
      </c>
      <c r="BL22" s="126" t="s">
        <v>1545</v>
      </c>
      <c r="BM22" s="126" t="s">
        <v>1546</v>
      </c>
      <c r="BN22" s="126" t="s">
        <v>1547</v>
      </c>
      <c r="BO22" s="126" t="s">
        <v>1548</v>
      </c>
      <c r="BP22" s="126" t="s">
        <v>1549</v>
      </c>
      <c r="BQ22" s="129" t="s">
        <v>919</v>
      </c>
    </row>
    <row r="23" spans="1:69">
      <c r="A23" s="139" t="s">
        <v>35</v>
      </c>
      <c r="B23" s="142">
        <v>0.106486437938925</v>
      </c>
      <c r="C23" s="142">
        <v>0.112216254359879</v>
      </c>
      <c r="D23" s="141">
        <v>9.2855275668291206</v>
      </c>
      <c r="E23" s="141">
        <v>1.1032050178914501</v>
      </c>
      <c r="F23" s="142">
        <v>0.671922777977354</v>
      </c>
      <c r="G23" s="142">
        <v>0.51939808123814302</v>
      </c>
      <c r="H23" s="142">
        <v>0.44195977821690402</v>
      </c>
      <c r="I23" s="141">
        <v>1.22213145106784</v>
      </c>
      <c r="J23" s="142">
        <v>0.34239881948106998</v>
      </c>
      <c r="K23" s="142">
        <v>0.77800810240204898</v>
      </c>
      <c r="L23" s="141">
        <v>3.53015740381595</v>
      </c>
      <c r="M23" s="142">
        <v>0.86641505418975195</v>
      </c>
      <c r="N23" s="142">
        <v>0.95829767534076304</v>
      </c>
      <c r="O23" s="142">
        <v>0.33257425798172702</v>
      </c>
      <c r="P23" s="143">
        <v>0.29878271932925299</v>
      </c>
      <c r="T23" s="72" t="s">
        <v>35</v>
      </c>
      <c r="U23" s="127" t="str">
        <f t="shared" si="1"/>
        <v>0.106</v>
      </c>
      <c r="V23" s="127" t="str">
        <f t="shared" si="2"/>
        <v>0.112</v>
      </c>
      <c r="W23" s="126" t="str">
        <f t="shared" si="3"/>
        <v>9.29</v>
      </c>
      <c r="X23" s="126" t="str">
        <f t="shared" si="4"/>
        <v>1.10</v>
      </c>
      <c r="Y23" s="127" t="str">
        <f t="shared" si="5"/>
        <v>0.672</v>
      </c>
      <c r="Z23" s="127" t="str">
        <f t="shared" si="6"/>
        <v>0.519</v>
      </c>
      <c r="AA23" s="127" t="str">
        <f t="shared" si="12"/>
        <v>0.442</v>
      </c>
      <c r="AB23" s="126" t="str">
        <f t="shared" si="7"/>
        <v>1.22</v>
      </c>
      <c r="AC23" s="127" t="str">
        <f t="shared" si="8"/>
        <v>0.342</v>
      </c>
      <c r="AD23" s="127" t="str">
        <f t="shared" si="13"/>
        <v>0.778</v>
      </c>
      <c r="AE23" s="126" t="str">
        <f t="shared" si="9"/>
        <v>3.53</v>
      </c>
      <c r="AF23" s="127" t="str">
        <f t="shared" si="14"/>
        <v>0.866</v>
      </c>
      <c r="AG23" s="127" t="str">
        <f t="shared" si="10"/>
        <v>0.958</v>
      </c>
      <c r="AH23" s="127" t="str">
        <f t="shared" si="11"/>
        <v>0.333</v>
      </c>
      <c r="AI23" s="128" t="str">
        <f t="shared" si="15"/>
        <v>0.299</v>
      </c>
      <c r="AK23" s="72" t="s">
        <v>35</v>
      </c>
      <c r="AL23" s="127" t="s">
        <v>1214</v>
      </c>
      <c r="AM23" s="127" t="s">
        <v>925</v>
      </c>
      <c r="AN23" s="127" t="s">
        <v>1215</v>
      </c>
      <c r="AO23" s="127" t="s">
        <v>1216</v>
      </c>
      <c r="AP23" s="127" t="s">
        <v>1197</v>
      </c>
      <c r="AQ23" s="126" t="s">
        <v>1217</v>
      </c>
      <c r="AR23" s="127" t="s">
        <v>1218</v>
      </c>
      <c r="AS23" s="127" t="s">
        <v>1219</v>
      </c>
      <c r="AT23" s="126" t="s">
        <v>1220</v>
      </c>
      <c r="AU23" s="127" t="s">
        <v>1221</v>
      </c>
      <c r="AV23" s="127" t="s">
        <v>1222</v>
      </c>
      <c r="AW23" s="127" t="s">
        <v>1223</v>
      </c>
      <c r="AX23" s="127" t="s">
        <v>1224</v>
      </c>
      <c r="AY23" s="126" t="s">
        <v>1225</v>
      </c>
      <c r="AZ23" s="128" t="s">
        <v>1226</v>
      </c>
      <c r="BB23" s="72" t="s">
        <v>35</v>
      </c>
      <c r="BC23" s="127" t="s">
        <v>950</v>
      </c>
      <c r="BD23" s="126" t="s">
        <v>613</v>
      </c>
      <c r="BE23" s="127" t="s">
        <v>1550</v>
      </c>
      <c r="BF23" s="126" t="s">
        <v>1551</v>
      </c>
      <c r="BG23" s="127" t="s">
        <v>1552</v>
      </c>
      <c r="BH23" s="127" t="s">
        <v>1553</v>
      </c>
      <c r="BI23" s="127" t="s">
        <v>811</v>
      </c>
      <c r="BJ23" s="127" t="s">
        <v>1554</v>
      </c>
      <c r="BK23" s="127" t="s">
        <v>936</v>
      </c>
      <c r="BL23" s="127" t="s">
        <v>1555</v>
      </c>
      <c r="BM23" s="127" t="s">
        <v>1556</v>
      </c>
      <c r="BN23" s="126" t="s">
        <v>1143</v>
      </c>
      <c r="BO23" s="127" t="s">
        <v>765</v>
      </c>
      <c r="BP23" s="126" t="s">
        <v>1557</v>
      </c>
      <c r="BQ23" s="128" t="s">
        <v>1558</v>
      </c>
    </row>
    <row r="24" spans="1:69">
      <c r="A24" s="139" t="s">
        <v>36</v>
      </c>
      <c r="B24" s="141">
        <v>5.9199573906938996</v>
      </c>
      <c r="C24" s="141">
        <v>6.4023663677021698</v>
      </c>
      <c r="D24" s="140">
        <v>71.613027791672096</v>
      </c>
      <c r="E24" s="141">
        <v>8.7738472191321595</v>
      </c>
      <c r="F24" s="140">
        <v>15.734270761283801</v>
      </c>
      <c r="G24" s="141">
        <v>9.8105726025878095</v>
      </c>
      <c r="H24" s="140">
        <v>21.164927973485401</v>
      </c>
      <c r="I24" s="140">
        <v>21.285785862859399</v>
      </c>
      <c r="J24" s="140">
        <v>10.120847776520201</v>
      </c>
      <c r="K24" s="140">
        <v>14.864001766712301</v>
      </c>
      <c r="L24" s="141">
        <v>29.951385908267401</v>
      </c>
      <c r="M24" s="140">
        <v>10.433047417669</v>
      </c>
      <c r="N24" s="140">
        <v>24.705601167793201</v>
      </c>
      <c r="O24" s="140">
        <v>7.7120755403640002</v>
      </c>
      <c r="P24" s="145">
        <v>14.4897115775656</v>
      </c>
      <c r="T24" s="72" t="s">
        <v>36</v>
      </c>
      <c r="U24" s="126" t="str">
        <f t="shared" si="1"/>
        <v>5.92</v>
      </c>
      <c r="V24" s="126" t="str">
        <f t="shared" si="2"/>
        <v>6.40</v>
      </c>
      <c r="W24" s="221" t="str">
        <f t="shared" si="3"/>
        <v>71.6</v>
      </c>
      <c r="X24" s="126" t="str">
        <f t="shared" si="4"/>
        <v>8.77</v>
      </c>
      <c r="Y24" s="221" t="str">
        <f t="shared" si="5"/>
        <v>15.7</v>
      </c>
      <c r="Z24" s="126" t="str">
        <f t="shared" si="6"/>
        <v>9.81</v>
      </c>
      <c r="AA24" s="221" t="str">
        <f t="shared" si="12"/>
        <v>21.2</v>
      </c>
      <c r="AB24" s="221" t="str">
        <f t="shared" si="7"/>
        <v>21.3</v>
      </c>
      <c r="AC24" s="221" t="str">
        <f t="shared" si="8"/>
        <v>10.1</v>
      </c>
      <c r="AD24" s="221" t="str">
        <f t="shared" si="13"/>
        <v>14.9</v>
      </c>
      <c r="AE24" s="126" t="str">
        <f t="shared" si="9"/>
        <v>30.0</v>
      </c>
      <c r="AF24" s="221" t="str">
        <f t="shared" si="14"/>
        <v>10.4</v>
      </c>
      <c r="AG24" s="221" t="str">
        <f t="shared" si="10"/>
        <v>24.7</v>
      </c>
      <c r="AH24" s="221" t="str">
        <f t="shared" si="11"/>
        <v>7.71</v>
      </c>
      <c r="AI24" s="223" t="str">
        <f t="shared" si="15"/>
        <v>14.5</v>
      </c>
      <c r="AK24" s="72" t="s">
        <v>36</v>
      </c>
      <c r="AL24" s="221" t="s">
        <v>656</v>
      </c>
      <c r="AM24" s="221" t="s">
        <v>912</v>
      </c>
      <c r="AN24" s="221" t="s">
        <v>1227</v>
      </c>
      <c r="AO24" s="221" t="s">
        <v>713</v>
      </c>
      <c r="AP24" s="126" t="s">
        <v>1228</v>
      </c>
      <c r="AQ24" s="221" t="s">
        <v>1227</v>
      </c>
      <c r="AR24" s="221" t="s">
        <v>1176</v>
      </c>
      <c r="AS24" s="221" t="s">
        <v>1229</v>
      </c>
      <c r="AT24" s="221" t="s">
        <v>1230</v>
      </c>
      <c r="AU24" s="126" t="s">
        <v>920</v>
      </c>
      <c r="AV24" s="126" t="s">
        <v>1207</v>
      </c>
      <c r="AW24" s="126" t="s">
        <v>1231</v>
      </c>
      <c r="AX24" s="221" t="s">
        <v>1232</v>
      </c>
      <c r="AY24" s="221" t="s">
        <v>1233</v>
      </c>
      <c r="AZ24" s="129" t="s">
        <v>920</v>
      </c>
      <c r="BB24" s="72" t="s">
        <v>36</v>
      </c>
      <c r="BC24" s="126" t="s">
        <v>1559</v>
      </c>
      <c r="BD24" s="221" t="s">
        <v>647</v>
      </c>
      <c r="BE24" s="221" t="s">
        <v>704</v>
      </c>
      <c r="BF24" s="221" t="s">
        <v>843</v>
      </c>
      <c r="BG24" s="221" t="s">
        <v>1560</v>
      </c>
      <c r="BH24" s="221" t="s">
        <v>1068</v>
      </c>
      <c r="BI24" s="126" t="s">
        <v>790</v>
      </c>
      <c r="BJ24" s="126" t="s">
        <v>868</v>
      </c>
      <c r="BK24" s="126" t="s">
        <v>1561</v>
      </c>
      <c r="BL24" s="126" t="s">
        <v>1562</v>
      </c>
      <c r="BM24" s="221" t="s">
        <v>1084</v>
      </c>
      <c r="BN24" s="126" t="s">
        <v>1563</v>
      </c>
      <c r="BO24" s="126" t="s">
        <v>1564</v>
      </c>
      <c r="BP24" s="221" t="s">
        <v>1565</v>
      </c>
      <c r="BQ24" s="223" t="s">
        <v>885</v>
      </c>
    </row>
    <row r="25" spans="1:69">
      <c r="A25" s="139" t="s">
        <v>37</v>
      </c>
      <c r="B25" s="141">
        <v>1.7954474176621191</v>
      </c>
      <c r="C25" s="142">
        <v>1.0007366135688474</v>
      </c>
      <c r="D25" s="140">
        <v>18.871707210648921</v>
      </c>
      <c r="E25" s="141">
        <v>2.7092403991491607</v>
      </c>
      <c r="F25" s="141">
        <v>5.8491389794500668</v>
      </c>
      <c r="G25" s="141">
        <v>2.9806705537910028</v>
      </c>
      <c r="H25" s="141">
        <v>6.8376595721203941</v>
      </c>
      <c r="I25" s="141">
        <v>6.3320489763624606</v>
      </c>
      <c r="J25" s="142">
        <v>3.0130526621608755</v>
      </c>
      <c r="K25" s="141">
        <v>4.7586148974214844</v>
      </c>
      <c r="L25" s="141">
        <v>9.5065956886929577</v>
      </c>
      <c r="M25" s="141">
        <v>3.4618285740632651</v>
      </c>
      <c r="N25" s="141">
        <v>9.1762526515533818</v>
      </c>
      <c r="O25" s="141">
        <v>2.8075986264398072</v>
      </c>
      <c r="P25" s="148">
        <v>4.3718479401730654</v>
      </c>
      <c r="T25" s="72" t="s">
        <v>37</v>
      </c>
      <c r="U25" s="126" t="str">
        <f t="shared" si="1"/>
        <v>1.80</v>
      </c>
      <c r="V25" s="127" t="str">
        <f t="shared" si="2"/>
        <v>1.00</v>
      </c>
      <c r="W25" s="221" t="str">
        <f t="shared" si="3"/>
        <v>18.9</v>
      </c>
      <c r="X25" s="126" t="str">
        <f t="shared" si="4"/>
        <v>2.71</v>
      </c>
      <c r="Y25" s="126" t="str">
        <f t="shared" si="5"/>
        <v>5.85</v>
      </c>
      <c r="Z25" s="126" t="str">
        <f t="shared" si="6"/>
        <v>2.98</v>
      </c>
      <c r="AA25" s="126" t="str">
        <f t="shared" si="12"/>
        <v>6.84</v>
      </c>
      <c r="AB25" s="126" t="str">
        <f t="shared" si="7"/>
        <v>6.33</v>
      </c>
      <c r="AC25" s="127" t="str">
        <f t="shared" si="8"/>
        <v>3.01</v>
      </c>
      <c r="AD25" s="126" t="str">
        <f t="shared" si="13"/>
        <v>4.76</v>
      </c>
      <c r="AE25" s="126" t="str">
        <f t="shared" si="9"/>
        <v>9.51</v>
      </c>
      <c r="AF25" s="126" t="str">
        <f t="shared" si="14"/>
        <v>3.46</v>
      </c>
      <c r="AG25" s="126" t="str">
        <f t="shared" si="10"/>
        <v>9.18</v>
      </c>
      <c r="AH25" s="126" t="str">
        <f t="shared" si="11"/>
        <v>2.81</v>
      </c>
      <c r="AI25" s="129" t="str">
        <f t="shared" si="15"/>
        <v>4.37</v>
      </c>
      <c r="AK25" s="72" t="s">
        <v>37</v>
      </c>
      <c r="AL25" s="126" t="s">
        <v>1234</v>
      </c>
      <c r="AM25" s="126" t="s">
        <v>1235</v>
      </c>
      <c r="AN25" s="126" t="s">
        <v>1236</v>
      </c>
      <c r="AO25" s="126" t="s">
        <v>1237</v>
      </c>
      <c r="AP25" s="126" t="s">
        <v>798</v>
      </c>
      <c r="AQ25" s="126" t="s">
        <v>1238</v>
      </c>
      <c r="AR25" s="126" t="s">
        <v>946</v>
      </c>
      <c r="AS25" s="126" t="s">
        <v>1239</v>
      </c>
      <c r="AT25" s="126" t="s">
        <v>1240</v>
      </c>
      <c r="AU25" s="126" t="s">
        <v>791</v>
      </c>
      <c r="AV25" s="127" t="s">
        <v>1241</v>
      </c>
      <c r="AW25" s="126" t="s">
        <v>1242</v>
      </c>
      <c r="AX25" s="126" t="s">
        <v>1243</v>
      </c>
      <c r="AY25" s="126" t="s">
        <v>1244</v>
      </c>
      <c r="AZ25" s="129" t="s">
        <v>1245</v>
      </c>
      <c r="BB25" s="72" t="s">
        <v>37</v>
      </c>
      <c r="BC25" s="126" t="s">
        <v>1087</v>
      </c>
      <c r="BD25" s="126" t="s">
        <v>1245</v>
      </c>
      <c r="BE25" s="126" t="s">
        <v>1208</v>
      </c>
      <c r="BF25" s="126" t="s">
        <v>1566</v>
      </c>
      <c r="BG25" s="126" t="s">
        <v>1567</v>
      </c>
      <c r="BH25" s="126" t="s">
        <v>1568</v>
      </c>
      <c r="BI25" s="126" t="s">
        <v>1551</v>
      </c>
      <c r="BJ25" s="126" t="s">
        <v>1569</v>
      </c>
      <c r="BK25" s="126" t="s">
        <v>1570</v>
      </c>
      <c r="BL25" s="126" t="s">
        <v>1571</v>
      </c>
      <c r="BM25" s="126" t="s">
        <v>1363</v>
      </c>
      <c r="BN25" s="126" t="s">
        <v>1572</v>
      </c>
      <c r="BO25" s="126" t="s">
        <v>1573</v>
      </c>
      <c r="BP25" s="126" t="s">
        <v>1054</v>
      </c>
      <c r="BQ25" s="129" t="s">
        <v>1508</v>
      </c>
    </row>
    <row r="26" spans="1:69">
      <c r="A26" s="139" t="s">
        <v>38</v>
      </c>
      <c r="B26" s="140">
        <v>17.559429433237302</v>
      </c>
      <c r="C26" s="142">
        <v>5.9227137281789997</v>
      </c>
      <c r="D26" s="140">
        <v>185.602906448168</v>
      </c>
      <c r="E26" s="140">
        <v>30.548274681271899</v>
      </c>
      <c r="F26" s="140">
        <v>75.535808640144097</v>
      </c>
      <c r="G26" s="141">
        <v>35.009898079116098</v>
      </c>
      <c r="H26" s="140">
        <v>73.220718065787096</v>
      </c>
      <c r="I26" s="140">
        <v>72.109771742218001</v>
      </c>
      <c r="J26" s="140">
        <v>30.1998785625909</v>
      </c>
      <c r="K26" s="140">
        <v>57.446035272137003</v>
      </c>
      <c r="L26" s="140">
        <v>112.70034401276</v>
      </c>
      <c r="M26" s="140">
        <v>43.644688232062798</v>
      </c>
      <c r="N26" s="140">
        <v>115.981195168024</v>
      </c>
      <c r="O26" s="140">
        <v>37.5748520239963</v>
      </c>
      <c r="P26" s="145">
        <v>43.197171215903097</v>
      </c>
      <c r="T26" s="72" t="s">
        <v>38</v>
      </c>
      <c r="U26" s="221" t="str">
        <f t="shared" si="1"/>
        <v>17.6</v>
      </c>
      <c r="V26" s="127" t="str">
        <f t="shared" si="2"/>
        <v>5.92</v>
      </c>
      <c r="W26" s="221" t="str">
        <f t="shared" si="3"/>
        <v>186</v>
      </c>
      <c r="X26" s="221" t="str">
        <f t="shared" si="4"/>
        <v>30.5</v>
      </c>
      <c r="Y26" s="221" t="str">
        <f t="shared" si="5"/>
        <v>75.5</v>
      </c>
      <c r="Z26" s="126" t="str">
        <f t="shared" si="6"/>
        <v>35.0</v>
      </c>
      <c r="AA26" s="221" t="str">
        <f t="shared" si="12"/>
        <v>73.2</v>
      </c>
      <c r="AB26" s="221" t="str">
        <f t="shared" si="7"/>
        <v>72.1</v>
      </c>
      <c r="AC26" s="221" t="str">
        <f t="shared" si="8"/>
        <v>30.2</v>
      </c>
      <c r="AD26" s="221" t="str">
        <f t="shared" si="13"/>
        <v>57.4</v>
      </c>
      <c r="AE26" s="221" t="str">
        <f t="shared" si="9"/>
        <v>113</v>
      </c>
      <c r="AF26" s="221" t="str">
        <f t="shared" si="14"/>
        <v>43.6</v>
      </c>
      <c r="AG26" s="221" t="str">
        <f t="shared" si="10"/>
        <v>116</v>
      </c>
      <c r="AH26" s="221" t="str">
        <f t="shared" si="11"/>
        <v>37.6</v>
      </c>
      <c r="AI26" s="223" t="str">
        <f t="shared" si="15"/>
        <v>43.2</v>
      </c>
      <c r="AK26" s="72" t="s">
        <v>38</v>
      </c>
      <c r="AL26" s="221" t="s">
        <v>1246</v>
      </c>
      <c r="AM26" s="221" t="s">
        <v>1247</v>
      </c>
      <c r="AN26" s="224" t="s">
        <v>1248</v>
      </c>
      <c r="AO26" s="221" t="s">
        <v>1249</v>
      </c>
      <c r="AP26" s="221" t="s">
        <v>1250</v>
      </c>
      <c r="AQ26" s="127" t="s">
        <v>1251</v>
      </c>
      <c r="AR26" s="221" t="s">
        <v>1252</v>
      </c>
      <c r="AS26" s="221" t="s">
        <v>1253</v>
      </c>
      <c r="AT26" s="221" t="s">
        <v>1254</v>
      </c>
      <c r="AU26" s="127" t="s">
        <v>1255</v>
      </c>
      <c r="AV26" s="221" t="s">
        <v>912</v>
      </c>
      <c r="AW26" s="221" t="s">
        <v>1256</v>
      </c>
      <c r="AX26" s="221" t="s">
        <v>1257</v>
      </c>
      <c r="AY26" s="224" t="s">
        <v>1248</v>
      </c>
      <c r="AZ26" s="223" t="s">
        <v>1258</v>
      </c>
      <c r="BB26" s="72" t="s">
        <v>38</v>
      </c>
      <c r="BC26" s="221" t="s">
        <v>866</v>
      </c>
      <c r="BD26" s="221" t="s">
        <v>1246</v>
      </c>
      <c r="BE26" s="221" t="s">
        <v>1574</v>
      </c>
      <c r="BF26" s="224" t="s">
        <v>1575</v>
      </c>
      <c r="BG26" s="224" t="s">
        <v>875</v>
      </c>
      <c r="BH26" s="221" t="s">
        <v>1576</v>
      </c>
      <c r="BI26" s="221" t="s">
        <v>1413</v>
      </c>
      <c r="BJ26" s="221" t="s">
        <v>1577</v>
      </c>
      <c r="BK26" s="221" t="s">
        <v>1282</v>
      </c>
      <c r="BL26" s="221" t="s">
        <v>649</v>
      </c>
      <c r="BM26" s="221" t="s">
        <v>1578</v>
      </c>
      <c r="BN26" s="221" t="s">
        <v>1579</v>
      </c>
      <c r="BO26" s="221" t="s">
        <v>1580</v>
      </c>
      <c r="BP26" s="221" t="s">
        <v>1581</v>
      </c>
      <c r="BQ26" s="223" t="s">
        <v>1582</v>
      </c>
    </row>
    <row r="27" spans="1:69">
      <c r="A27" s="139" t="s">
        <v>39</v>
      </c>
      <c r="B27" s="141">
        <v>4.5585033062751208</v>
      </c>
      <c r="C27" s="142">
        <v>1.056886851095568</v>
      </c>
      <c r="D27" s="140">
        <v>56.313109958804063</v>
      </c>
      <c r="E27" s="140">
        <v>10.90936428914411</v>
      </c>
      <c r="F27" s="140">
        <v>28.939190586255453</v>
      </c>
      <c r="G27" s="140">
        <v>12.880634997469354</v>
      </c>
      <c r="H27" s="140">
        <v>21.639891147007134</v>
      </c>
      <c r="I27" s="140">
        <v>25.971023580112917</v>
      </c>
      <c r="J27" s="141">
        <v>8.4091603015675602</v>
      </c>
      <c r="K27" s="140">
        <v>21.414553334303665</v>
      </c>
      <c r="L27" s="140">
        <v>40.190120270153386</v>
      </c>
      <c r="M27" s="140">
        <v>17.108361106748767</v>
      </c>
      <c r="N27" s="140">
        <v>43.183674995241446</v>
      </c>
      <c r="O27" s="140">
        <v>15.914820999095376</v>
      </c>
      <c r="P27" s="148">
        <v>11.96544769728798</v>
      </c>
      <c r="T27" s="72" t="s">
        <v>39</v>
      </c>
      <c r="U27" s="126" t="str">
        <f t="shared" si="1"/>
        <v>4.56</v>
      </c>
      <c r="V27" s="127" t="str">
        <f t="shared" si="2"/>
        <v>1.06</v>
      </c>
      <c r="W27" s="221" t="str">
        <f t="shared" si="3"/>
        <v>56.3</v>
      </c>
      <c r="X27" s="221" t="str">
        <f t="shared" si="4"/>
        <v>10.9</v>
      </c>
      <c r="Y27" s="221" t="str">
        <f t="shared" si="5"/>
        <v>28.9</v>
      </c>
      <c r="Z27" s="221" t="str">
        <f t="shared" si="6"/>
        <v>12.9</v>
      </c>
      <c r="AA27" s="221" t="str">
        <f t="shared" si="12"/>
        <v>21.6</v>
      </c>
      <c r="AB27" s="221" t="str">
        <f t="shared" si="7"/>
        <v>26.0</v>
      </c>
      <c r="AC27" s="126" t="str">
        <f t="shared" si="8"/>
        <v>8.41</v>
      </c>
      <c r="AD27" s="221" t="str">
        <f t="shared" si="13"/>
        <v>21.4</v>
      </c>
      <c r="AE27" s="221" t="str">
        <f t="shared" si="9"/>
        <v>40.2</v>
      </c>
      <c r="AF27" s="221" t="str">
        <f t="shared" si="14"/>
        <v>17.1</v>
      </c>
      <c r="AG27" s="221" t="str">
        <f t="shared" si="10"/>
        <v>43.2</v>
      </c>
      <c r="AH27" s="221" t="str">
        <f t="shared" si="11"/>
        <v>15.9</v>
      </c>
      <c r="AI27" s="129" t="str">
        <f t="shared" si="15"/>
        <v>12.0</v>
      </c>
      <c r="AK27" s="72" t="s">
        <v>39</v>
      </c>
      <c r="AL27" s="221" t="s">
        <v>1259</v>
      </c>
      <c r="AM27" s="126" t="s">
        <v>886</v>
      </c>
      <c r="AN27" s="221" t="s">
        <v>1173</v>
      </c>
      <c r="AO27" s="221" t="s">
        <v>1259</v>
      </c>
      <c r="AP27" s="221" t="s">
        <v>1260</v>
      </c>
      <c r="AQ27" s="221" t="s">
        <v>843</v>
      </c>
      <c r="AR27" s="221" t="s">
        <v>1261</v>
      </c>
      <c r="AS27" s="221" t="s">
        <v>677</v>
      </c>
      <c r="AT27" s="221" t="s">
        <v>1262</v>
      </c>
      <c r="AU27" s="221" t="s">
        <v>712</v>
      </c>
      <c r="AV27" s="127" t="s">
        <v>686</v>
      </c>
      <c r="AW27" s="221" t="s">
        <v>1263</v>
      </c>
      <c r="AX27" s="221" t="s">
        <v>1264</v>
      </c>
      <c r="AY27" s="221" t="s">
        <v>1265</v>
      </c>
      <c r="AZ27" s="223" t="s">
        <v>1138</v>
      </c>
      <c r="BB27" s="72" t="s">
        <v>39</v>
      </c>
      <c r="BC27" s="126" t="s">
        <v>629</v>
      </c>
      <c r="BD27" s="221" t="s">
        <v>647</v>
      </c>
      <c r="BE27" s="221" t="s">
        <v>870</v>
      </c>
      <c r="BF27" s="221" t="s">
        <v>1583</v>
      </c>
      <c r="BG27" s="221" t="s">
        <v>1584</v>
      </c>
      <c r="BH27" s="126" t="s">
        <v>673</v>
      </c>
      <c r="BI27" s="126" t="s">
        <v>1585</v>
      </c>
      <c r="BJ27" s="126" t="s">
        <v>702</v>
      </c>
      <c r="BK27" s="126" t="s">
        <v>1586</v>
      </c>
      <c r="BL27" s="126" t="s">
        <v>685</v>
      </c>
      <c r="BM27" s="126" t="s">
        <v>1587</v>
      </c>
      <c r="BN27" s="126" t="s">
        <v>1588</v>
      </c>
      <c r="BO27" s="127" t="s">
        <v>1589</v>
      </c>
      <c r="BP27" s="221" t="s">
        <v>1590</v>
      </c>
      <c r="BQ27" s="223" t="s">
        <v>814</v>
      </c>
    </row>
    <row r="28" spans="1:69">
      <c r="A28" s="139" t="s">
        <v>40</v>
      </c>
      <c r="B28" s="140">
        <v>14.110754080844659</v>
      </c>
      <c r="C28" s="141">
        <v>2.7337965194339606</v>
      </c>
      <c r="D28" s="146">
        <v>231.73565786937274</v>
      </c>
      <c r="E28" s="140">
        <v>51.094739280836869</v>
      </c>
      <c r="F28" s="146">
        <v>138.81397892410021</v>
      </c>
      <c r="G28" s="140">
        <v>61.624119066601111</v>
      </c>
      <c r="H28" s="140">
        <v>74.188626304320977</v>
      </c>
      <c r="I28" s="146">
        <v>117.94520320889643</v>
      </c>
      <c r="J28" s="140">
        <v>29.493857709387267</v>
      </c>
      <c r="K28" s="146">
        <v>102.27563035900815</v>
      </c>
      <c r="L28" s="146">
        <v>191.94606016860732</v>
      </c>
      <c r="M28" s="140">
        <v>87.815866175267161</v>
      </c>
      <c r="N28" s="146">
        <v>198.84950875021408</v>
      </c>
      <c r="O28" s="140">
        <v>84.657311780343875</v>
      </c>
      <c r="P28" s="145">
        <v>39.259081463354228</v>
      </c>
      <c r="T28" s="72" t="s">
        <v>40</v>
      </c>
      <c r="U28" s="221" t="str">
        <f t="shared" si="1"/>
        <v>14.1</v>
      </c>
      <c r="V28" s="126" t="str">
        <f t="shared" si="2"/>
        <v>2.73</v>
      </c>
      <c r="W28" s="224" t="str">
        <f t="shared" si="3"/>
        <v>232</v>
      </c>
      <c r="X28" s="221" t="str">
        <f t="shared" si="4"/>
        <v>51.1</v>
      </c>
      <c r="Y28" s="224" t="str">
        <f t="shared" si="5"/>
        <v>139</v>
      </c>
      <c r="Z28" s="221" t="str">
        <f t="shared" si="6"/>
        <v>61.6</v>
      </c>
      <c r="AA28" s="221" t="str">
        <f t="shared" si="12"/>
        <v>74.2</v>
      </c>
      <c r="AB28" s="224" t="str">
        <f t="shared" si="7"/>
        <v>118</v>
      </c>
      <c r="AC28" s="221" t="str">
        <f t="shared" si="8"/>
        <v>29.5</v>
      </c>
      <c r="AD28" s="224" t="str">
        <f t="shared" si="13"/>
        <v>102</v>
      </c>
      <c r="AE28" s="224" t="str">
        <f t="shared" si="9"/>
        <v>192</v>
      </c>
      <c r="AF28" s="221" t="str">
        <f t="shared" si="14"/>
        <v>87.8</v>
      </c>
      <c r="AG28" s="224" t="str">
        <f t="shared" si="10"/>
        <v>199</v>
      </c>
      <c r="AH28" s="221" t="str">
        <f t="shared" si="11"/>
        <v>84.7</v>
      </c>
      <c r="AI28" s="223" t="str">
        <f t="shared" si="15"/>
        <v>39.3</v>
      </c>
      <c r="AK28" s="72" t="s">
        <v>40</v>
      </c>
      <c r="AL28" s="126" t="s">
        <v>1266</v>
      </c>
      <c r="AM28" s="221" t="s">
        <v>1267</v>
      </c>
      <c r="AN28" s="224" t="s">
        <v>1268</v>
      </c>
      <c r="AO28" s="221" t="s">
        <v>1269</v>
      </c>
      <c r="AP28" s="127" t="s">
        <v>1270</v>
      </c>
      <c r="AQ28" s="224" t="s">
        <v>907</v>
      </c>
      <c r="AR28" s="224" t="s">
        <v>852</v>
      </c>
      <c r="AS28" s="224" t="s">
        <v>559</v>
      </c>
      <c r="AT28" s="224" t="s">
        <v>1271</v>
      </c>
      <c r="AU28" s="221" t="s">
        <v>1272</v>
      </c>
      <c r="AV28" s="221" t="s">
        <v>1259</v>
      </c>
      <c r="AW28" s="221" t="s">
        <v>1273</v>
      </c>
      <c r="AX28" s="224" t="s">
        <v>1274</v>
      </c>
      <c r="AY28" s="224" t="s">
        <v>905</v>
      </c>
      <c r="AZ28" s="223" t="s">
        <v>1275</v>
      </c>
      <c r="BB28" s="72" t="s">
        <v>40</v>
      </c>
      <c r="BC28" s="221" t="s">
        <v>567</v>
      </c>
      <c r="BD28" s="221" t="s">
        <v>1591</v>
      </c>
      <c r="BE28" s="221" t="s">
        <v>1584</v>
      </c>
      <c r="BF28" s="224" t="s">
        <v>1031</v>
      </c>
      <c r="BG28" s="224" t="s">
        <v>1461</v>
      </c>
      <c r="BH28" s="224" t="s">
        <v>1592</v>
      </c>
      <c r="BI28" s="221" t="s">
        <v>1593</v>
      </c>
      <c r="BJ28" s="221" t="s">
        <v>1594</v>
      </c>
      <c r="BK28" s="221" t="s">
        <v>1595</v>
      </c>
      <c r="BL28" s="221" t="s">
        <v>887</v>
      </c>
      <c r="BM28" s="126" t="s">
        <v>1504</v>
      </c>
      <c r="BN28" s="221" t="s">
        <v>1596</v>
      </c>
      <c r="BO28" s="221" t="s">
        <v>1597</v>
      </c>
      <c r="BP28" s="224" t="s">
        <v>553</v>
      </c>
      <c r="BQ28" s="225" t="s">
        <v>852</v>
      </c>
    </row>
    <row r="29" spans="1:69">
      <c r="A29" s="139" t="s">
        <v>41</v>
      </c>
      <c r="B29" s="141">
        <v>2.1553764735668701</v>
      </c>
      <c r="C29" s="142">
        <v>0.42209128681077601</v>
      </c>
      <c r="D29" s="140">
        <v>51.781241643039301</v>
      </c>
      <c r="E29" s="140">
        <v>12.371583424259001</v>
      </c>
      <c r="F29" s="140">
        <v>32.328680368989502</v>
      </c>
      <c r="G29" s="140">
        <v>14.368079769728499</v>
      </c>
      <c r="H29" s="140">
        <v>12.080686516678</v>
      </c>
      <c r="I29" s="140">
        <v>26.724359351004399</v>
      </c>
      <c r="J29" s="141">
        <v>5.4094854520035502</v>
      </c>
      <c r="K29" s="140">
        <v>23.812713703489798</v>
      </c>
      <c r="L29" s="140">
        <v>46.404518519222798</v>
      </c>
      <c r="M29" s="140">
        <v>22.377835160594799</v>
      </c>
      <c r="N29" s="140">
        <v>44.638536665550802</v>
      </c>
      <c r="O29" s="140">
        <v>21.598796166801201</v>
      </c>
      <c r="P29" s="148">
        <v>6.2733972252911396</v>
      </c>
      <c r="T29" s="72" t="s">
        <v>41</v>
      </c>
      <c r="U29" s="126" t="str">
        <f t="shared" si="1"/>
        <v>2.16</v>
      </c>
      <c r="V29" s="127" t="str">
        <f t="shared" si="2"/>
        <v>0.422</v>
      </c>
      <c r="W29" s="221" t="str">
        <f t="shared" si="3"/>
        <v>51.8</v>
      </c>
      <c r="X29" s="221" t="str">
        <f t="shared" si="4"/>
        <v>12.4</v>
      </c>
      <c r="Y29" s="221" t="str">
        <f t="shared" si="5"/>
        <v>32.3</v>
      </c>
      <c r="Z29" s="221" t="str">
        <f t="shared" si="6"/>
        <v>14.4</v>
      </c>
      <c r="AA29" s="221" t="str">
        <f t="shared" si="12"/>
        <v>12.1</v>
      </c>
      <c r="AB29" s="221" t="str">
        <f t="shared" si="7"/>
        <v>26.7</v>
      </c>
      <c r="AC29" s="126" t="str">
        <f t="shared" si="8"/>
        <v>5.41</v>
      </c>
      <c r="AD29" s="221" t="str">
        <f t="shared" si="13"/>
        <v>23.8</v>
      </c>
      <c r="AE29" s="221" t="str">
        <f t="shared" si="9"/>
        <v>46.4</v>
      </c>
      <c r="AF29" s="221" t="str">
        <f t="shared" si="14"/>
        <v>22.4</v>
      </c>
      <c r="AG29" s="221" t="str">
        <f t="shared" si="10"/>
        <v>44.6</v>
      </c>
      <c r="AH29" s="221" t="str">
        <f t="shared" si="11"/>
        <v>21.6</v>
      </c>
      <c r="AI29" s="129" t="str">
        <f t="shared" si="15"/>
        <v>6.27</v>
      </c>
      <c r="AK29" s="72" t="s">
        <v>41</v>
      </c>
      <c r="AL29" s="221" t="s">
        <v>653</v>
      </c>
      <c r="AM29" s="126" t="s">
        <v>1276</v>
      </c>
      <c r="AN29" s="126" t="s">
        <v>1277</v>
      </c>
      <c r="AO29" s="221" t="s">
        <v>1278</v>
      </c>
      <c r="AP29" s="221" t="s">
        <v>864</v>
      </c>
      <c r="AQ29" s="221" t="s">
        <v>1279</v>
      </c>
      <c r="AR29" s="221" t="s">
        <v>845</v>
      </c>
      <c r="AS29" s="221" t="s">
        <v>1280</v>
      </c>
      <c r="AT29" s="221" t="s">
        <v>1173</v>
      </c>
      <c r="AU29" s="221" t="s">
        <v>703</v>
      </c>
      <c r="AV29" s="126" t="s">
        <v>1281</v>
      </c>
      <c r="AW29" s="221" t="s">
        <v>703</v>
      </c>
      <c r="AX29" s="221" t="s">
        <v>1282</v>
      </c>
      <c r="AY29" s="221" t="s">
        <v>1283</v>
      </c>
      <c r="AZ29" s="129" t="s">
        <v>673</v>
      </c>
      <c r="BB29" s="72" t="s">
        <v>41</v>
      </c>
      <c r="BC29" s="126" t="s">
        <v>1598</v>
      </c>
      <c r="BD29" s="221" t="s">
        <v>1413</v>
      </c>
      <c r="BE29" s="126" t="s">
        <v>1599</v>
      </c>
      <c r="BF29" s="126" t="s">
        <v>1600</v>
      </c>
      <c r="BG29" s="221" t="s">
        <v>1303</v>
      </c>
      <c r="BH29" s="221" t="s">
        <v>1601</v>
      </c>
      <c r="BI29" s="126" t="s">
        <v>1602</v>
      </c>
      <c r="BJ29" s="126" t="s">
        <v>1603</v>
      </c>
      <c r="BK29" s="221" t="s">
        <v>1059</v>
      </c>
      <c r="BL29" s="126" t="s">
        <v>1551</v>
      </c>
      <c r="BM29" s="126" t="s">
        <v>936</v>
      </c>
      <c r="BN29" s="126" t="s">
        <v>1604</v>
      </c>
      <c r="BO29" s="126" t="s">
        <v>930</v>
      </c>
      <c r="BP29" s="126" t="s">
        <v>1605</v>
      </c>
      <c r="BQ29" s="223" t="s">
        <v>1227</v>
      </c>
    </row>
    <row r="30" spans="1:69">
      <c r="A30" s="139" t="s">
        <v>42</v>
      </c>
      <c r="B30" s="140">
        <v>14.173599362390011</v>
      </c>
      <c r="C30" s="141">
        <v>3.4034413922459419</v>
      </c>
      <c r="D30" s="146">
        <v>488.81229191483135</v>
      </c>
      <c r="E30" s="146">
        <v>129.69320255652511</v>
      </c>
      <c r="F30" s="146">
        <v>318.10160823792154</v>
      </c>
      <c r="G30" s="146">
        <v>144.67561308216955</v>
      </c>
      <c r="H30" s="140">
        <v>82.619718992499514</v>
      </c>
      <c r="I30" s="146">
        <v>258.07456074019052</v>
      </c>
      <c r="J30" s="140">
        <v>43.567612732569515</v>
      </c>
      <c r="K30" s="146">
        <v>238.3670050099569</v>
      </c>
      <c r="L30" s="146">
        <v>471.58006498220584</v>
      </c>
      <c r="M30" s="146">
        <v>240.71658500553204</v>
      </c>
      <c r="N30" s="146">
        <v>425.28315162999422</v>
      </c>
      <c r="O30" s="146">
        <v>236.38167288176052</v>
      </c>
      <c r="P30" s="145">
        <v>43.168205846313711</v>
      </c>
      <c r="T30" s="72" t="s">
        <v>42</v>
      </c>
      <c r="U30" s="221" t="str">
        <f t="shared" si="1"/>
        <v>14.2</v>
      </c>
      <c r="V30" s="126" t="str">
        <f t="shared" si="2"/>
        <v>3.40</v>
      </c>
      <c r="W30" s="224" t="str">
        <f t="shared" si="3"/>
        <v>489</v>
      </c>
      <c r="X30" s="224" t="str">
        <f t="shared" si="4"/>
        <v>130</v>
      </c>
      <c r="Y30" s="224" t="str">
        <f t="shared" si="5"/>
        <v>318</v>
      </c>
      <c r="Z30" s="224" t="str">
        <f t="shared" si="6"/>
        <v>145</v>
      </c>
      <c r="AA30" s="221" t="str">
        <f t="shared" si="12"/>
        <v>82.6</v>
      </c>
      <c r="AB30" s="224" t="str">
        <f t="shared" si="7"/>
        <v>258</v>
      </c>
      <c r="AC30" s="221" t="str">
        <f t="shared" si="8"/>
        <v>43.6</v>
      </c>
      <c r="AD30" s="224" t="str">
        <f t="shared" si="13"/>
        <v>238</v>
      </c>
      <c r="AE30" s="224" t="str">
        <f t="shared" si="9"/>
        <v>472</v>
      </c>
      <c r="AF30" s="224" t="str">
        <f t="shared" si="14"/>
        <v>241</v>
      </c>
      <c r="AG30" s="224" t="str">
        <f t="shared" si="10"/>
        <v>425</v>
      </c>
      <c r="AH30" s="224" t="str">
        <f t="shared" si="11"/>
        <v>236</v>
      </c>
      <c r="AI30" s="223" t="str">
        <f t="shared" si="15"/>
        <v>43.2</v>
      </c>
      <c r="AK30" s="72" t="s">
        <v>42</v>
      </c>
      <c r="AL30" s="224" t="s">
        <v>1284</v>
      </c>
      <c r="AM30" s="221" t="s">
        <v>1285</v>
      </c>
      <c r="AN30" s="224" t="s">
        <v>1286</v>
      </c>
      <c r="AO30" s="224" t="s">
        <v>1287</v>
      </c>
      <c r="AP30" s="224" t="s">
        <v>1288</v>
      </c>
      <c r="AQ30" s="224" t="s">
        <v>1289</v>
      </c>
      <c r="AR30" s="224" t="s">
        <v>1290</v>
      </c>
      <c r="AS30" s="224" t="s">
        <v>1291</v>
      </c>
      <c r="AT30" s="224" t="s">
        <v>1292</v>
      </c>
      <c r="AU30" s="224" t="s">
        <v>1293</v>
      </c>
      <c r="AV30" s="126" t="s">
        <v>1255</v>
      </c>
      <c r="AW30" s="224" t="s">
        <v>1294</v>
      </c>
      <c r="AX30" s="224" t="s">
        <v>1295</v>
      </c>
      <c r="AY30" s="224" t="s">
        <v>1296</v>
      </c>
      <c r="AZ30" s="225" t="s">
        <v>1268</v>
      </c>
      <c r="BB30" s="72" t="s">
        <v>42</v>
      </c>
      <c r="BC30" s="221" t="s">
        <v>837</v>
      </c>
      <c r="BD30" s="224" t="s">
        <v>1606</v>
      </c>
      <c r="BE30" s="126" t="s">
        <v>1607</v>
      </c>
      <c r="BF30" s="224" t="s">
        <v>1608</v>
      </c>
      <c r="BG30" s="224" t="s">
        <v>1609</v>
      </c>
      <c r="BH30" s="224" t="s">
        <v>1610</v>
      </c>
      <c r="BI30" s="224" t="s">
        <v>555</v>
      </c>
      <c r="BJ30" s="221" t="s">
        <v>1611</v>
      </c>
      <c r="BK30" s="224" t="s">
        <v>553</v>
      </c>
      <c r="BL30" s="126" t="s">
        <v>1063</v>
      </c>
      <c r="BM30" s="126" t="s">
        <v>1612</v>
      </c>
      <c r="BN30" s="221" t="s">
        <v>1613</v>
      </c>
      <c r="BO30" s="221" t="s">
        <v>1614</v>
      </c>
      <c r="BP30" s="224" t="s">
        <v>1615</v>
      </c>
      <c r="BQ30" s="225" t="s">
        <v>1616</v>
      </c>
    </row>
    <row r="31" spans="1:69">
      <c r="A31" s="139" t="s">
        <v>43</v>
      </c>
      <c r="B31" s="141">
        <v>1.7780390064582901</v>
      </c>
      <c r="C31" s="142">
        <v>0.52246629969469904</v>
      </c>
      <c r="D31" s="140">
        <v>85.553434542726947</v>
      </c>
      <c r="E31" s="140">
        <v>23.059617820757175</v>
      </c>
      <c r="F31" s="140">
        <v>58.574662439276175</v>
      </c>
      <c r="G31" s="140">
        <v>27.912775644186606</v>
      </c>
      <c r="H31" s="140">
        <v>10.535864390167434</v>
      </c>
      <c r="I31" s="140">
        <v>48.729977132818789</v>
      </c>
      <c r="J31" s="141">
        <v>6.6470361342894151</v>
      </c>
      <c r="K31" s="140">
        <v>46.236179761056817</v>
      </c>
      <c r="L31" s="140">
        <v>92.492923606359568</v>
      </c>
      <c r="M31" s="140">
        <v>47.886058625672597</v>
      </c>
      <c r="N31" s="140">
        <v>76.722903641995472</v>
      </c>
      <c r="O31" s="140">
        <v>49.691449365487671</v>
      </c>
      <c r="P31" s="148">
        <v>5.6278627093617173</v>
      </c>
      <c r="T31" s="72" t="s">
        <v>43</v>
      </c>
      <c r="U31" s="126" t="str">
        <f t="shared" si="1"/>
        <v>1.78</v>
      </c>
      <c r="V31" s="127" t="str">
        <f t="shared" si="2"/>
        <v>0.522</v>
      </c>
      <c r="W31" s="221" t="str">
        <f t="shared" si="3"/>
        <v>85.6</v>
      </c>
      <c r="X31" s="221" t="str">
        <f t="shared" si="4"/>
        <v>23.1</v>
      </c>
      <c r="Y31" s="221" t="str">
        <f t="shared" si="5"/>
        <v>58.6</v>
      </c>
      <c r="Z31" s="221" t="str">
        <f t="shared" si="6"/>
        <v>27.9</v>
      </c>
      <c r="AA31" s="221" t="str">
        <f t="shared" si="12"/>
        <v>10.5</v>
      </c>
      <c r="AB31" s="221" t="str">
        <f t="shared" si="7"/>
        <v>48.7</v>
      </c>
      <c r="AC31" s="126" t="str">
        <f t="shared" si="8"/>
        <v>6.65</v>
      </c>
      <c r="AD31" s="221" t="str">
        <f t="shared" si="13"/>
        <v>46.2</v>
      </c>
      <c r="AE31" s="221" t="str">
        <f t="shared" si="9"/>
        <v>92.5</v>
      </c>
      <c r="AF31" s="221" t="str">
        <f t="shared" si="14"/>
        <v>47.9</v>
      </c>
      <c r="AG31" s="221" t="str">
        <f t="shared" si="10"/>
        <v>76.7</v>
      </c>
      <c r="AH31" s="221" t="str">
        <f t="shared" si="11"/>
        <v>49.7</v>
      </c>
      <c r="AI31" s="129" t="str">
        <f t="shared" si="15"/>
        <v>5.63</v>
      </c>
      <c r="AK31" s="72" t="s">
        <v>43</v>
      </c>
      <c r="AL31" s="221" t="s">
        <v>1041</v>
      </c>
      <c r="AM31" s="126" t="s">
        <v>1297</v>
      </c>
      <c r="AN31" s="221" t="s">
        <v>1298</v>
      </c>
      <c r="AO31" s="221" t="s">
        <v>1299</v>
      </c>
      <c r="AP31" s="221" t="s">
        <v>1300</v>
      </c>
      <c r="AQ31" s="221" t="s">
        <v>1301</v>
      </c>
      <c r="AR31" s="126" t="s">
        <v>1302</v>
      </c>
      <c r="AS31" s="221" t="s">
        <v>1303</v>
      </c>
      <c r="AT31" s="221" t="s">
        <v>1304</v>
      </c>
      <c r="AU31" s="221" t="s">
        <v>1305</v>
      </c>
      <c r="AV31" s="126" t="s">
        <v>1231</v>
      </c>
      <c r="AW31" s="221" t="s">
        <v>1043</v>
      </c>
      <c r="AX31" s="221" t="s">
        <v>1306</v>
      </c>
      <c r="AY31" s="221" t="s">
        <v>1307</v>
      </c>
      <c r="AZ31" s="223" t="s">
        <v>1308</v>
      </c>
      <c r="BB31" s="72" t="s">
        <v>43</v>
      </c>
      <c r="BC31" s="221" t="s">
        <v>872</v>
      </c>
      <c r="BD31" s="221" t="s">
        <v>1617</v>
      </c>
      <c r="BE31" s="126" t="s">
        <v>889</v>
      </c>
      <c r="BF31" s="221" t="s">
        <v>1618</v>
      </c>
      <c r="BG31" s="221" t="s">
        <v>1619</v>
      </c>
      <c r="BH31" s="221" t="s">
        <v>1620</v>
      </c>
      <c r="BI31" s="221" t="s">
        <v>671</v>
      </c>
      <c r="BJ31" s="126" t="s">
        <v>1621</v>
      </c>
      <c r="BK31" s="221" t="s">
        <v>817</v>
      </c>
      <c r="BL31" s="127" t="s">
        <v>1622</v>
      </c>
      <c r="BM31" s="126" t="s">
        <v>1474</v>
      </c>
      <c r="BN31" s="221" t="s">
        <v>1176</v>
      </c>
      <c r="BO31" s="126" t="s">
        <v>1623</v>
      </c>
      <c r="BP31" s="221" t="s">
        <v>1624</v>
      </c>
      <c r="BQ31" s="223" t="s">
        <v>1594</v>
      </c>
    </row>
    <row r="32" spans="1:69">
      <c r="A32" s="139" t="s">
        <v>44</v>
      </c>
      <c r="B32" s="146">
        <v>10287.120922800768</v>
      </c>
      <c r="C32" s="146">
        <v>10127.364006375265</v>
      </c>
      <c r="D32" s="146">
        <v>5588.2901880615445</v>
      </c>
      <c r="E32" s="146">
        <v>9114.2803405064733</v>
      </c>
      <c r="F32" s="146">
        <v>9023.0012260066851</v>
      </c>
      <c r="G32" s="146">
        <v>6885.9782345791382</v>
      </c>
      <c r="H32" s="146">
        <v>9395.1528287836409</v>
      </c>
      <c r="I32" s="146">
        <v>7739.9958607226881</v>
      </c>
      <c r="J32" s="146">
        <v>9672.5852947411186</v>
      </c>
      <c r="K32" s="146">
        <v>7699.2884723439074</v>
      </c>
      <c r="L32" s="146">
        <v>6777.430060603142</v>
      </c>
      <c r="M32" s="146">
        <v>7200.1003793064192</v>
      </c>
      <c r="N32" s="146">
        <v>8870.4303576946259</v>
      </c>
      <c r="O32" s="146">
        <v>8613.8408690063334</v>
      </c>
      <c r="P32" s="147">
        <v>9666.2375304912966</v>
      </c>
      <c r="T32" s="72" t="s">
        <v>44</v>
      </c>
      <c r="U32" s="224" t="str">
        <f t="shared" si="1"/>
        <v>10300</v>
      </c>
      <c r="V32" s="224" t="str">
        <f t="shared" si="2"/>
        <v>10100</v>
      </c>
      <c r="W32" s="224" t="str">
        <f t="shared" si="3"/>
        <v>5590</v>
      </c>
      <c r="X32" s="224" t="str">
        <f t="shared" si="4"/>
        <v>9110</v>
      </c>
      <c r="Y32" s="224" t="str">
        <f t="shared" si="5"/>
        <v>9020</v>
      </c>
      <c r="Z32" s="224" t="str">
        <f t="shared" si="6"/>
        <v>6890</v>
      </c>
      <c r="AA32" s="224" t="str">
        <f t="shared" si="12"/>
        <v>9400</v>
      </c>
      <c r="AB32" s="224" t="str">
        <f t="shared" si="7"/>
        <v>7740</v>
      </c>
      <c r="AC32" s="224" t="str">
        <f t="shared" si="8"/>
        <v>9670</v>
      </c>
      <c r="AD32" s="224" t="str">
        <f t="shared" si="13"/>
        <v>7700</v>
      </c>
      <c r="AE32" s="224" t="str">
        <f t="shared" si="9"/>
        <v>6780</v>
      </c>
      <c r="AF32" s="224" t="str">
        <f t="shared" si="14"/>
        <v>7200</v>
      </c>
      <c r="AG32" s="224" t="str">
        <f t="shared" si="10"/>
        <v>8870</v>
      </c>
      <c r="AH32" s="224" t="str">
        <f t="shared" si="11"/>
        <v>8610</v>
      </c>
      <c r="AI32" s="225" t="str">
        <f t="shared" si="15"/>
        <v>9670</v>
      </c>
      <c r="AK32" s="72" t="s">
        <v>44</v>
      </c>
      <c r="AL32" s="224" t="s">
        <v>1309</v>
      </c>
      <c r="AM32" s="224" t="s">
        <v>1310</v>
      </c>
      <c r="AN32" s="224" t="s">
        <v>1311</v>
      </c>
      <c r="AO32" s="224" t="s">
        <v>1312</v>
      </c>
      <c r="AP32" s="224" t="s">
        <v>1313</v>
      </c>
      <c r="AQ32" s="224" t="s">
        <v>1314</v>
      </c>
      <c r="AR32" s="224" t="s">
        <v>1315</v>
      </c>
      <c r="AS32" s="224" t="s">
        <v>1316</v>
      </c>
      <c r="AT32" s="224" t="s">
        <v>1317</v>
      </c>
      <c r="AU32" s="224" t="s">
        <v>1318</v>
      </c>
      <c r="AV32" s="224" t="s">
        <v>1319</v>
      </c>
      <c r="AW32" s="224" t="s">
        <v>1320</v>
      </c>
      <c r="AX32" s="224" t="s">
        <v>1321</v>
      </c>
      <c r="AY32" s="224" t="s">
        <v>1322</v>
      </c>
      <c r="AZ32" s="225" t="s">
        <v>1323</v>
      </c>
      <c r="BB32" s="72" t="s">
        <v>44</v>
      </c>
      <c r="BC32" s="224" t="s">
        <v>1625</v>
      </c>
      <c r="BD32" s="224" t="s">
        <v>1626</v>
      </c>
      <c r="BE32" s="224" t="s">
        <v>1627</v>
      </c>
      <c r="BF32" s="224" t="s">
        <v>1628</v>
      </c>
      <c r="BG32" s="224" t="s">
        <v>1629</v>
      </c>
      <c r="BH32" s="224" t="s">
        <v>1630</v>
      </c>
      <c r="BI32" s="224" t="s">
        <v>1631</v>
      </c>
      <c r="BJ32" s="224" t="s">
        <v>1632</v>
      </c>
      <c r="BK32" s="224" t="s">
        <v>1633</v>
      </c>
      <c r="BL32" s="224" t="s">
        <v>1634</v>
      </c>
      <c r="BM32" s="224" t="s">
        <v>1635</v>
      </c>
      <c r="BN32" s="224" t="s">
        <v>1636</v>
      </c>
      <c r="BO32" s="224" t="s">
        <v>1637</v>
      </c>
      <c r="BP32" s="224" t="s">
        <v>1638</v>
      </c>
      <c r="BQ32" s="225" t="s">
        <v>1310</v>
      </c>
    </row>
    <row r="33" spans="1:69">
      <c r="A33" s="139" t="s">
        <v>462</v>
      </c>
      <c r="B33" s="142">
        <v>0.11818948863604631</v>
      </c>
      <c r="C33" s="144">
        <v>8.4971604273180915E-2</v>
      </c>
      <c r="D33" s="142">
        <v>0.52330040147742063</v>
      </c>
      <c r="E33" s="142">
        <v>0.75284124997996427</v>
      </c>
      <c r="F33" s="142">
        <v>1.0975288531454017</v>
      </c>
      <c r="G33" s="142">
        <v>0.48271087610627311</v>
      </c>
      <c r="H33" s="142">
        <v>0.53674278023255895</v>
      </c>
      <c r="I33" s="142">
        <v>0.63801510728413491</v>
      </c>
      <c r="J33" s="142">
        <v>0.30202891624599543</v>
      </c>
      <c r="K33" s="142">
        <v>0.77885283817211315</v>
      </c>
      <c r="L33" s="142">
        <v>0.96470142303540829</v>
      </c>
      <c r="M33" s="142">
        <v>0.71718274290563677</v>
      </c>
      <c r="N33" s="142">
        <v>1.0679657530147102</v>
      </c>
      <c r="O33" s="142">
        <v>0.77710751798361222</v>
      </c>
      <c r="P33" s="143">
        <v>0.36694854283026834</v>
      </c>
      <c r="T33" s="72" t="s">
        <v>462</v>
      </c>
      <c r="U33" s="127" t="str">
        <f t="shared" si="1"/>
        <v>0.118</v>
      </c>
      <c r="V33" s="222" t="str">
        <f t="shared" si="2"/>
        <v>0.0850</v>
      </c>
      <c r="W33" s="127" t="str">
        <f t="shared" si="3"/>
        <v>0.523</v>
      </c>
      <c r="X33" s="127" t="str">
        <f t="shared" si="4"/>
        <v>0.753</v>
      </c>
      <c r="Y33" s="127" t="str">
        <f t="shared" si="5"/>
        <v>1.10</v>
      </c>
      <c r="Z33" s="127" t="str">
        <f t="shared" si="6"/>
        <v>0.483</v>
      </c>
      <c r="AA33" s="127" t="str">
        <f t="shared" si="12"/>
        <v>0.537</v>
      </c>
      <c r="AB33" s="127" t="str">
        <f t="shared" si="7"/>
        <v>0.638</v>
      </c>
      <c r="AC33" s="127" t="str">
        <f t="shared" si="8"/>
        <v>0.302</v>
      </c>
      <c r="AD33" s="127" t="str">
        <f t="shared" si="13"/>
        <v>0.779</v>
      </c>
      <c r="AE33" s="127" t="str">
        <f t="shared" si="9"/>
        <v>0.965</v>
      </c>
      <c r="AF33" s="127" t="str">
        <f t="shared" si="14"/>
        <v>0.717</v>
      </c>
      <c r="AG33" s="127" t="str">
        <f t="shared" si="10"/>
        <v>1.07</v>
      </c>
      <c r="AH33" s="127" t="str">
        <f t="shared" si="11"/>
        <v>0.777</v>
      </c>
      <c r="AI33" s="128" t="str">
        <f t="shared" si="15"/>
        <v>0.367</v>
      </c>
      <c r="AK33" s="72" t="s">
        <v>462</v>
      </c>
      <c r="AL33" s="127" t="s">
        <v>1324</v>
      </c>
      <c r="AM33" s="127" t="s">
        <v>1325</v>
      </c>
      <c r="AN33" s="127" t="s">
        <v>1110</v>
      </c>
      <c r="AO33" s="127" t="s">
        <v>1326</v>
      </c>
      <c r="AP33" s="127" t="s">
        <v>1327</v>
      </c>
      <c r="AQ33" s="127" t="s">
        <v>1328</v>
      </c>
      <c r="AR33" s="127" t="s">
        <v>1329</v>
      </c>
      <c r="AS33" s="221" t="s">
        <v>869</v>
      </c>
      <c r="AT33" s="127" t="s">
        <v>1100</v>
      </c>
      <c r="AU33" s="127" t="s">
        <v>1330</v>
      </c>
      <c r="AV33" s="127" t="s">
        <v>1331</v>
      </c>
      <c r="AW33" s="127" t="s">
        <v>1332</v>
      </c>
      <c r="AX33" s="127" t="s">
        <v>1333</v>
      </c>
      <c r="AY33" s="127" t="s">
        <v>1334</v>
      </c>
      <c r="AZ33" s="128" t="s">
        <v>1335</v>
      </c>
      <c r="BB33" s="72" t="s">
        <v>462</v>
      </c>
      <c r="BC33" s="127" t="s">
        <v>1639</v>
      </c>
      <c r="BD33" s="127" t="s">
        <v>1640</v>
      </c>
      <c r="BE33" s="127" t="s">
        <v>1641</v>
      </c>
      <c r="BF33" s="127" t="s">
        <v>1642</v>
      </c>
      <c r="BG33" s="127" t="s">
        <v>1643</v>
      </c>
      <c r="BH33" s="127" t="s">
        <v>1644</v>
      </c>
      <c r="BI33" s="127" t="s">
        <v>1645</v>
      </c>
      <c r="BJ33" s="127" t="s">
        <v>1646</v>
      </c>
      <c r="BK33" s="127" t="s">
        <v>1071</v>
      </c>
      <c r="BL33" s="127" t="s">
        <v>1647</v>
      </c>
      <c r="BM33" s="127" t="s">
        <v>1017</v>
      </c>
      <c r="BN33" s="127" t="s">
        <v>1425</v>
      </c>
      <c r="BO33" s="127" t="s">
        <v>1648</v>
      </c>
      <c r="BP33" s="127" t="s">
        <v>1649</v>
      </c>
      <c r="BQ33" s="128" t="s">
        <v>1650</v>
      </c>
    </row>
    <row r="34" spans="1:69">
      <c r="A34" s="139" t="s">
        <v>463</v>
      </c>
      <c r="B34" s="140">
        <v>33.418068484646689</v>
      </c>
      <c r="C34" s="146">
        <v>171.35517610918038</v>
      </c>
      <c r="D34" s="146">
        <v>710.68148867504567</v>
      </c>
      <c r="E34" s="140">
        <v>75.590339467231161</v>
      </c>
      <c r="F34" s="140">
        <v>49.544134252692345</v>
      </c>
      <c r="G34" s="140">
        <v>49.701802235080486</v>
      </c>
      <c r="H34" s="140">
        <v>83.558524135330345</v>
      </c>
      <c r="I34" s="140">
        <v>53.487834970196758</v>
      </c>
      <c r="J34" s="140">
        <v>48.496064056680346</v>
      </c>
      <c r="K34" s="140">
        <v>58.557708416269861</v>
      </c>
      <c r="L34" s="146">
        <v>255.13595606524098</v>
      </c>
      <c r="M34" s="140">
        <v>39.161497275286678</v>
      </c>
      <c r="N34" s="140">
        <v>41.005569605147699</v>
      </c>
      <c r="O34" s="140">
        <v>53.07221467950518</v>
      </c>
      <c r="P34" s="145">
        <v>46.119232578036765</v>
      </c>
      <c r="T34" s="72" t="s">
        <v>463</v>
      </c>
      <c r="U34" s="221" t="str">
        <f t="shared" si="1"/>
        <v>33.4</v>
      </c>
      <c r="V34" s="224" t="str">
        <f t="shared" si="2"/>
        <v>171</v>
      </c>
      <c r="W34" s="224" t="str">
        <f t="shared" si="3"/>
        <v>711</v>
      </c>
      <c r="X34" s="221" t="str">
        <f t="shared" si="4"/>
        <v>75.6</v>
      </c>
      <c r="Y34" s="221" t="str">
        <f t="shared" si="5"/>
        <v>49.5</v>
      </c>
      <c r="Z34" s="221" t="str">
        <f t="shared" si="6"/>
        <v>49.7</v>
      </c>
      <c r="AA34" s="221" t="str">
        <f t="shared" si="12"/>
        <v>83.6</v>
      </c>
      <c r="AB34" s="221" t="str">
        <f t="shared" si="7"/>
        <v>53.5</v>
      </c>
      <c r="AC34" s="221" t="str">
        <f t="shared" si="8"/>
        <v>48.5</v>
      </c>
      <c r="AD34" s="221" t="str">
        <f t="shared" si="13"/>
        <v>58.6</v>
      </c>
      <c r="AE34" s="224" t="str">
        <f t="shared" si="9"/>
        <v>255</v>
      </c>
      <c r="AF34" s="221" t="str">
        <f t="shared" si="14"/>
        <v>39.2</v>
      </c>
      <c r="AG34" s="221" t="str">
        <f t="shared" si="10"/>
        <v>41.0</v>
      </c>
      <c r="AH34" s="221" t="str">
        <f t="shared" si="11"/>
        <v>53.1</v>
      </c>
      <c r="AI34" s="223" t="str">
        <f t="shared" si="15"/>
        <v>46.1</v>
      </c>
      <c r="AK34" s="72" t="s">
        <v>463</v>
      </c>
      <c r="AL34" s="221" t="s">
        <v>1336</v>
      </c>
      <c r="AM34" s="126" t="s">
        <v>1337</v>
      </c>
      <c r="AN34" s="224" t="s">
        <v>1338</v>
      </c>
      <c r="AO34" s="126" t="s">
        <v>1339</v>
      </c>
      <c r="AP34" s="221" t="s">
        <v>1340</v>
      </c>
      <c r="AQ34" s="224" t="s">
        <v>852</v>
      </c>
      <c r="AR34" s="224" t="s">
        <v>1341</v>
      </c>
      <c r="AS34" s="221" t="s">
        <v>1342</v>
      </c>
      <c r="AT34" s="224" t="s">
        <v>1343</v>
      </c>
      <c r="AU34" s="224" t="s">
        <v>554</v>
      </c>
      <c r="AV34" s="221" t="s">
        <v>1344</v>
      </c>
      <c r="AW34" s="221" t="s">
        <v>1345</v>
      </c>
      <c r="AX34" s="221" t="s">
        <v>1346</v>
      </c>
      <c r="AY34" s="221" t="s">
        <v>1347</v>
      </c>
      <c r="AZ34" s="223" t="s">
        <v>833</v>
      </c>
      <c r="BB34" s="72" t="s">
        <v>463</v>
      </c>
      <c r="BC34" s="221" t="s">
        <v>1067</v>
      </c>
      <c r="BD34" s="221" t="s">
        <v>1651</v>
      </c>
      <c r="BE34" s="221" t="s">
        <v>1652</v>
      </c>
      <c r="BF34" s="224" t="s">
        <v>1653</v>
      </c>
      <c r="BG34" s="221" t="s">
        <v>1654</v>
      </c>
      <c r="BH34" s="224" t="s">
        <v>1655</v>
      </c>
      <c r="BI34" s="221" t="s">
        <v>1656</v>
      </c>
      <c r="BJ34" s="221" t="s">
        <v>1657</v>
      </c>
      <c r="BK34" s="224" t="s">
        <v>1658</v>
      </c>
      <c r="BL34" s="221" t="s">
        <v>1659</v>
      </c>
      <c r="BM34" s="221" t="s">
        <v>1660</v>
      </c>
      <c r="BN34" s="224" t="s">
        <v>559</v>
      </c>
      <c r="BO34" s="221" t="s">
        <v>1661</v>
      </c>
      <c r="BP34" s="224" t="s">
        <v>554</v>
      </c>
      <c r="BQ34" s="223" t="s">
        <v>1662</v>
      </c>
    </row>
    <row r="35" spans="1:69">
      <c r="A35" s="136" t="s">
        <v>388</v>
      </c>
      <c r="B35" s="151">
        <v>216.27917224969951</v>
      </c>
      <c r="C35" s="151">
        <v>247.40227259911981</v>
      </c>
      <c r="D35" s="151">
        <v>320.65622733097172</v>
      </c>
      <c r="E35" s="151">
        <v>187.2597325314087</v>
      </c>
      <c r="F35" s="152">
        <v>80.130315647421185</v>
      </c>
      <c r="G35" s="152">
        <v>61.116475091198126</v>
      </c>
      <c r="H35" s="152">
        <v>89.433774582067628</v>
      </c>
      <c r="I35" s="152">
        <v>55.918450325591103</v>
      </c>
      <c r="J35" s="152">
        <v>81.231126875115038</v>
      </c>
      <c r="K35" s="152">
        <v>70.199232527827888</v>
      </c>
      <c r="L35" s="151">
        <v>208.06380589543471</v>
      </c>
      <c r="M35" s="152">
        <v>53.863127990507337</v>
      </c>
      <c r="N35" s="152">
        <v>61.437274803720541</v>
      </c>
      <c r="O35" s="151">
        <v>100.2473130716658</v>
      </c>
      <c r="P35" s="153">
        <v>65.715855814234715</v>
      </c>
      <c r="T35" s="74" t="s">
        <v>388</v>
      </c>
      <c r="U35" s="228" t="str">
        <f t="shared" si="1"/>
        <v>216</v>
      </c>
      <c r="V35" s="228" t="str">
        <f t="shared" si="2"/>
        <v>247</v>
      </c>
      <c r="W35" s="228" t="str">
        <f t="shared" si="3"/>
        <v>321</v>
      </c>
      <c r="X35" s="228" t="str">
        <f t="shared" si="4"/>
        <v>187</v>
      </c>
      <c r="Y35" s="229" t="str">
        <f t="shared" si="5"/>
        <v>80.1</v>
      </c>
      <c r="Z35" s="229" t="str">
        <f t="shared" si="6"/>
        <v>61.1</v>
      </c>
      <c r="AA35" s="229" t="str">
        <f t="shared" si="12"/>
        <v>89.4</v>
      </c>
      <c r="AB35" s="229" t="str">
        <f t="shared" si="7"/>
        <v>55.9</v>
      </c>
      <c r="AC35" s="229" t="str">
        <f t="shared" si="8"/>
        <v>81.2</v>
      </c>
      <c r="AD35" s="229" t="str">
        <f t="shared" si="13"/>
        <v>70.2</v>
      </c>
      <c r="AE35" s="228" t="str">
        <f t="shared" si="9"/>
        <v>208</v>
      </c>
      <c r="AF35" s="229" t="str">
        <f t="shared" si="14"/>
        <v>53.9</v>
      </c>
      <c r="AG35" s="229" t="str">
        <f t="shared" si="10"/>
        <v>61.4</v>
      </c>
      <c r="AH35" s="228" t="str">
        <f t="shared" si="11"/>
        <v>100</v>
      </c>
      <c r="AI35" s="230" t="str">
        <f t="shared" si="15"/>
        <v>65.7</v>
      </c>
      <c r="AK35" s="74" t="s">
        <v>388</v>
      </c>
      <c r="AL35" s="229" t="s">
        <v>1348</v>
      </c>
      <c r="AM35" s="229" t="s">
        <v>1349</v>
      </c>
      <c r="AN35" s="228" t="s">
        <v>1350</v>
      </c>
      <c r="AO35" s="233" t="s">
        <v>1351</v>
      </c>
      <c r="AP35" s="229" t="s">
        <v>1352</v>
      </c>
      <c r="AQ35" s="228" t="s">
        <v>553</v>
      </c>
      <c r="AR35" s="228" t="s">
        <v>1353</v>
      </c>
      <c r="AS35" s="229" t="s">
        <v>1354</v>
      </c>
      <c r="AT35" s="228" t="s">
        <v>1355</v>
      </c>
      <c r="AU35" s="229" t="s">
        <v>1356</v>
      </c>
      <c r="AV35" s="229" t="s">
        <v>1357</v>
      </c>
      <c r="AW35" s="229" t="s">
        <v>1358</v>
      </c>
      <c r="AX35" s="229" t="s">
        <v>1359</v>
      </c>
      <c r="AY35" s="229" t="s">
        <v>1360</v>
      </c>
      <c r="AZ35" s="230" t="s">
        <v>1361</v>
      </c>
      <c r="BB35" s="74" t="s">
        <v>388</v>
      </c>
      <c r="BC35" s="229" t="s">
        <v>1663</v>
      </c>
      <c r="BD35" s="229" t="s">
        <v>832</v>
      </c>
      <c r="BE35" s="229" t="s">
        <v>1664</v>
      </c>
      <c r="BF35" s="228" t="s">
        <v>1665</v>
      </c>
      <c r="BG35" s="228" t="s">
        <v>1666</v>
      </c>
      <c r="BH35" s="228" t="s">
        <v>1287</v>
      </c>
      <c r="BI35" s="229" t="s">
        <v>1667</v>
      </c>
      <c r="BJ35" s="229" t="s">
        <v>1668</v>
      </c>
      <c r="BK35" s="228" t="s">
        <v>1669</v>
      </c>
      <c r="BL35" s="229" t="s">
        <v>1670</v>
      </c>
      <c r="BM35" s="228" t="s">
        <v>1671</v>
      </c>
      <c r="BN35" s="228" t="s">
        <v>1672</v>
      </c>
      <c r="BO35" s="229" t="s">
        <v>1673</v>
      </c>
      <c r="BP35" s="228" t="s">
        <v>1655</v>
      </c>
      <c r="BQ35" s="235" t="s">
        <v>1674</v>
      </c>
    </row>
    <row r="40" spans="1:69" hidden="1"/>
    <row r="41" spans="1:69" hidden="1"/>
    <row r="42" spans="1:69" hidden="1"/>
    <row r="43" spans="1:69" hidden="1">
      <c r="J43" s="476" t="s">
        <v>479</v>
      </c>
      <c r="K43" s="477"/>
      <c r="L43" s="477"/>
      <c r="M43" s="477"/>
      <c r="N43" s="477"/>
      <c r="O43" s="477"/>
      <c r="P43" s="477"/>
      <c r="Q43" s="477"/>
      <c r="R43" s="477"/>
      <c r="S43" s="477"/>
      <c r="T43" s="477"/>
      <c r="U43" s="477"/>
      <c r="V43" s="477"/>
      <c r="W43" s="477"/>
      <c r="X43" s="477"/>
      <c r="Y43" s="478"/>
    </row>
    <row r="44" spans="1:69" hidden="1">
      <c r="J44" s="201" t="s">
        <v>0</v>
      </c>
      <c r="K44" s="202">
        <v>1</v>
      </c>
      <c r="L44" s="202">
        <v>2</v>
      </c>
      <c r="M44" s="202">
        <v>3</v>
      </c>
      <c r="N44" s="202">
        <v>4</v>
      </c>
      <c r="O44" s="202">
        <v>5</v>
      </c>
      <c r="P44" s="202">
        <v>6</v>
      </c>
      <c r="Q44" s="202">
        <v>7</v>
      </c>
      <c r="R44" s="202">
        <v>8</v>
      </c>
      <c r="S44" s="202">
        <v>9</v>
      </c>
      <c r="T44" s="202">
        <v>10</v>
      </c>
      <c r="U44" s="202">
        <v>11</v>
      </c>
      <c r="V44" s="202">
        <v>12</v>
      </c>
      <c r="W44" s="202">
        <v>13</v>
      </c>
      <c r="X44" s="202">
        <v>14</v>
      </c>
      <c r="Y44" s="203">
        <v>15</v>
      </c>
    </row>
    <row r="45" spans="1:69" hidden="1">
      <c r="J45" s="205" t="s">
        <v>453</v>
      </c>
      <c r="K45" s="206">
        <v>13</v>
      </c>
      <c r="L45" s="206">
        <v>16</v>
      </c>
      <c r="M45" s="206">
        <v>25</v>
      </c>
      <c r="N45" s="206">
        <v>26</v>
      </c>
      <c r="O45" s="206">
        <v>31</v>
      </c>
      <c r="P45" s="206">
        <v>45</v>
      </c>
      <c r="Q45" s="206">
        <v>49</v>
      </c>
      <c r="R45" s="206">
        <v>50</v>
      </c>
      <c r="S45" s="206">
        <v>53</v>
      </c>
      <c r="T45" s="206">
        <v>54</v>
      </c>
      <c r="U45" s="206">
        <v>63</v>
      </c>
      <c r="V45" s="206">
        <v>66</v>
      </c>
      <c r="W45" s="206">
        <v>72</v>
      </c>
      <c r="X45" s="206">
        <v>81</v>
      </c>
      <c r="Y45" s="207">
        <v>82</v>
      </c>
    </row>
    <row r="46" spans="1:69" hidden="1">
      <c r="J46" s="204" t="s">
        <v>454</v>
      </c>
      <c r="K46" s="209">
        <v>12.8388436828159</v>
      </c>
      <c r="L46" s="209">
        <v>14.658358832154001</v>
      </c>
      <c r="M46" s="209">
        <v>1.94660137732273</v>
      </c>
      <c r="N46" s="209">
        <v>5.3366082117868103</v>
      </c>
      <c r="O46" s="209">
        <v>3.9519584270044099</v>
      </c>
      <c r="P46" s="209">
        <v>1.2453231475841</v>
      </c>
      <c r="Q46" s="209">
        <v>0.448355897134804</v>
      </c>
      <c r="R46" s="209">
        <v>0.60435846567927198</v>
      </c>
      <c r="S46" s="209">
        <v>1.82996554578128</v>
      </c>
      <c r="T46" s="209">
        <v>0.27105006299446699</v>
      </c>
      <c r="U46" s="209">
        <v>2.3969842566544601</v>
      </c>
      <c r="V46" s="209">
        <v>1.28020786493301</v>
      </c>
      <c r="W46" s="209">
        <v>0.77523067451403505</v>
      </c>
      <c r="X46" s="209">
        <v>4.0518365723416299</v>
      </c>
      <c r="Y46" s="210">
        <v>0.96581894496292597</v>
      </c>
    </row>
    <row r="47" spans="1:69" hidden="1">
      <c r="J47" s="204" t="s">
        <v>455</v>
      </c>
      <c r="K47" s="209">
        <v>0.54586312866583897</v>
      </c>
      <c r="L47" s="209">
        <v>0.23528704176519999</v>
      </c>
      <c r="M47" s="209">
        <v>10.8239059086042</v>
      </c>
      <c r="N47" s="209">
        <v>3.4666961743578302</v>
      </c>
      <c r="O47" s="209">
        <v>1.03073317269911</v>
      </c>
      <c r="P47" s="209">
        <v>0.31970119996926999</v>
      </c>
      <c r="Q47" s="209" t="s">
        <v>502</v>
      </c>
      <c r="R47" s="209">
        <v>0.129269372452885</v>
      </c>
      <c r="S47" s="209">
        <v>1.51403458788287</v>
      </c>
      <c r="T47" s="209" t="s">
        <v>504</v>
      </c>
      <c r="U47" s="209">
        <v>7.1361173274746603</v>
      </c>
      <c r="V47" s="209" t="s">
        <v>505</v>
      </c>
      <c r="W47" s="209">
        <v>0.201461956596904</v>
      </c>
      <c r="X47" s="209">
        <v>9.1905949959048994E-2</v>
      </c>
      <c r="Y47" s="210" t="s">
        <v>506</v>
      </c>
    </row>
    <row r="48" spans="1:69" hidden="1">
      <c r="J48" s="204" t="s">
        <v>456</v>
      </c>
      <c r="K48" s="208">
        <v>133.756987940508</v>
      </c>
      <c r="L48" s="208">
        <v>83.796765631472994</v>
      </c>
      <c r="M48" s="208">
        <v>148.80241624468101</v>
      </c>
      <c r="N48" s="208">
        <v>202.89442733442499</v>
      </c>
      <c r="O48" s="208">
        <v>518.38681134568503</v>
      </c>
      <c r="P48" s="208">
        <v>287.913139410187</v>
      </c>
      <c r="Q48" s="208">
        <v>290.49555877533902</v>
      </c>
      <c r="R48" s="208">
        <v>374.34717157332602</v>
      </c>
      <c r="S48" s="208">
        <v>169.38565925153401</v>
      </c>
      <c r="T48" s="208">
        <v>348.633188610925</v>
      </c>
      <c r="U48" s="208">
        <v>524.16620177979098</v>
      </c>
      <c r="V48" s="208">
        <v>332.64925670846401</v>
      </c>
      <c r="W48" s="208">
        <v>674.75181191774595</v>
      </c>
      <c r="X48" s="208">
        <v>318.964960498859</v>
      </c>
      <c r="Y48" s="211">
        <v>259.596122933262</v>
      </c>
    </row>
    <row r="49" spans="10:25" hidden="1">
      <c r="J49" s="204" t="s">
        <v>20</v>
      </c>
      <c r="K49" s="209">
        <v>33.463315867784502</v>
      </c>
      <c r="L49" s="209">
        <v>27.351957841562701</v>
      </c>
      <c r="M49" s="209">
        <v>106.064896653156</v>
      </c>
      <c r="N49" s="209">
        <v>41.9395967315427</v>
      </c>
      <c r="O49" s="209">
        <v>32.6739449655703</v>
      </c>
      <c r="P49" s="209">
        <v>26.701339155385</v>
      </c>
      <c r="Q49" s="209">
        <v>28.891942684561201</v>
      </c>
      <c r="R49" s="209">
        <v>100.974347923106</v>
      </c>
      <c r="S49" s="209">
        <v>27.306533809131601</v>
      </c>
      <c r="T49" s="209">
        <v>33.791805441025197</v>
      </c>
      <c r="U49" s="209">
        <v>164.45069398110999</v>
      </c>
      <c r="V49" s="209">
        <v>21.0664183018153</v>
      </c>
      <c r="W49" s="209">
        <v>27.8947493917317</v>
      </c>
      <c r="X49" s="209">
        <v>27.127864614845201</v>
      </c>
      <c r="Y49" s="210">
        <v>22.455845442971501</v>
      </c>
    </row>
    <row r="50" spans="10:25" hidden="1">
      <c r="J50" s="204" t="s">
        <v>15</v>
      </c>
      <c r="K50" s="209">
        <v>6.5077853376978796</v>
      </c>
      <c r="L50" s="209">
        <v>8.4310944844729203</v>
      </c>
      <c r="M50" s="209">
        <v>6.4921913246999399</v>
      </c>
      <c r="N50" s="209">
        <v>6.6704931053828798</v>
      </c>
      <c r="O50" s="209">
        <v>5.5830636957848299</v>
      </c>
      <c r="P50" s="209">
        <v>5.3173043399121198</v>
      </c>
      <c r="Q50" s="209">
        <v>10.8016188145925</v>
      </c>
      <c r="R50" s="209">
        <v>21.014796461972701</v>
      </c>
      <c r="S50" s="209">
        <v>8.8653453560878308</v>
      </c>
      <c r="T50" s="209">
        <v>6.5771979214859702</v>
      </c>
      <c r="U50" s="209">
        <v>6.0133165943426103</v>
      </c>
      <c r="V50" s="209">
        <v>5.3773119954796398</v>
      </c>
      <c r="W50" s="209">
        <v>6.04409411388911</v>
      </c>
      <c r="X50" s="209">
        <v>5.7076827172524602</v>
      </c>
      <c r="Y50" s="210">
        <v>5.9463507431931104</v>
      </c>
    </row>
    <row r="51" spans="10:25" hidden="1">
      <c r="J51" s="204" t="s">
        <v>61</v>
      </c>
      <c r="K51" s="208">
        <v>24.259045123447599</v>
      </c>
      <c r="L51" s="208">
        <v>39.149805362853897</v>
      </c>
      <c r="M51" s="208">
        <v>59.655906466305701</v>
      </c>
      <c r="N51" s="208">
        <v>18.589656779465301</v>
      </c>
      <c r="O51" s="208">
        <v>14.742405418434201</v>
      </c>
      <c r="P51" s="208">
        <v>17.2320187968642</v>
      </c>
      <c r="Q51" s="208">
        <v>2.9779692360873198</v>
      </c>
      <c r="R51" s="208">
        <v>197.909761366292</v>
      </c>
      <c r="S51" s="208">
        <v>26.6480651154729</v>
      </c>
      <c r="T51" s="208">
        <v>11.2469072609434</v>
      </c>
      <c r="U51" s="208">
        <v>25.004732113259202</v>
      </c>
      <c r="V51" s="208">
        <v>8.4944740579750793</v>
      </c>
      <c r="W51" s="208">
        <v>8.0385670721286804</v>
      </c>
      <c r="X51" s="208">
        <v>14.2130964402286</v>
      </c>
      <c r="Y51" s="211">
        <v>5.86888935296437</v>
      </c>
    </row>
    <row r="52" spans="10:25" hidden="1">
      <c r="J52" s="204" t="s">
        <v>457</v>
      </c>
      <c r="K52" s="209">
        <v>0.118444376542702</v>
      </c>
      <c r="L52" s="209">
        <v>3.7535312306249999E-2</v>
      </c>
      <c r="M52" s="209">
        <v>0.20178903890716701</v>
      </c>
      <c r="N52" s="209">
        <v>6.7328273311032999E-2</v>
      </c>
      <c r="O52" s="209">
        <v>1.0145217367863599</v>
      </c>
      <c r="P52" s="209">
        <v>0.38684691188645698</v>
      </c>
      <c r="Q52" s="209" t="s">
        <v>501</v>
      </c>
      <c r="R52" s="209">
        <v>0.151669688104413</v>
      </c>
      <c r="S52" s="209">
        <v>0.78111053337610403</v>
      </c>
      <c r="T52" s="209">
        <v>3.3451040867586997E-2</v>
      </c>
      <c r="U52" s="209">
        <v>6.7197914906360703</v>
      </c>
      <c r="V52" s="209">
        <v>1.7479959517927E-2</v>
      </c>
      <c r="W52" s="209">
        <v>4.4417747900789999E-2</v>
      </c>
      <c r="X52" s="209">
        <v>2.5856562277592001E-2</v>
      </c>
      <c r="Y52" s="210" t="s">
        <v>503</v>
      </c>
    </row>
    <row r="53" spans="10:25" hidden="1">
      <c r="J53" s="204" t="s">
        <v>22</v>
      </c>
      <c r="K53" s="209">
        <v>0.75782234682642202</v>
      </c>
      <c r="L53" s="209">
        <v>0.45039797387631803</v>
      </c>
      <c r="M53" s="209">
        <v>1.6419162316509801</v>
      </c>
      <c r="N53" s="209">
        <v>0.47036684918848198</v>
      </c>
      <c r="O53" s="209">
        <v>1.74033142132564</v>
      </c>
      <c r="P53" s="209">
        <v>0.62616148335571398</v>
      </c>
      <c r="Q53" s="209" t="s">
        <v>450</v>
      </c>
      <c r="R53" s="209">
        <v>2.2456434543401098</v>
      </c>
      <c r="S53" s="209">
        <v>2.5723554903010402</v>
      </c>
      <c r="T53" s="209">
        <v>0.27683004916735998</v>
      </c>
      <c r="U53" s="209">
        <v>22.776680768986399</v>
      </c>
      <c r="V53" s="209" t="s">
        <v>451</v>
      </c>
      <c r="W53" s="209">
        <v>0.59514205913944296</v>
      </c>
      <c r="X53" s="209">
        <v>0.23649117745510401</v>
      </c>
      <c r="Y53" s="210">
        <v>0.25760773064215398</v>
      </c>
    </row>
    <row r="54" spans="10:25" hidden="1">
      <c r="J54" s="204" t="s">
        <v>458</v>
      </c>
      <c r="K54" s="209">
        <v>8.1378361336141999E-2</v>
      </c>
      <c r="L54" s="209">
        <v>3.2423483924800003E-2</v>
      </c>
      <c r="M54" s="209">
        <v>1.0697776645936601</v>
      </c>
      <c r="N54" s="209">
        <v>0.256591077111129</v>
      </c>
      <c r="O54" s="209">
        <v>0.60594442608551602</v>
      </c>
      <c r="P54" s="209">
        <v>0.289275559087464</v>
      </c>
      <c r="Q54" s="209">
        <v>0.30905070347949098</v>
      </c>
      <c r="R54" s="209">
        <v>3.32364169320521</v>
      </c>
      <c r="S54" s="209">
        <v>0.237433217819145</v>
      </c>
      <c r="T54" s="209">
        <v>0.45409717768872998</v>
      </c>
      <c r="U54" s="209">
        <v>1.0825673997912699</v>
      </c>
      <c r="V54" s="209">
        <v>0.41698378195531599</v>
      </c>
      <c r="W54" s="209">
        <v>0.80649132947510704</v>
      </c>
      <c r="X54" s="209">
        <v>0.38725502968224601</v>
      </c>
      <c r="Y54" s="210">
        <v>0.18160995170555999</v>
      </c>
    </row>
    <row r="55" spans="10:25" hidden="1">
      <c r="J55" s="204" t="s">
        <v>459</v>
      </c>
      <c r="K55" s="209">
        <v>0.24185447520384901</v>
      </c>
      <c r="L55" s="209">
        <v>0.22478190965494799</v>
      </c>
      <c r="M55" s="209">
        <v>1.10191249652746</v>
      </c>
      <c r="N55" s="209">
        <v>0.38191748877790799</v>
      </c>
      <c r="O55" s="209">
        <v>0.487362556539226</v>
      </c>
      <c r="P55" s="209">
        <v>0.31548711487832498</v>
      </c>
      <c r="Q55" s="209">
        <v>0.27066162846694802</v>
      </c>
      <c r="R55" s="209">
        <v>2.6038627143426898</v>
      </c>
      <c r="S55" s="209">
        <v>0.279276952676838</v>
      </c>
      <c r="T55" s="209">
        <v>0.38348039167675801</v>
      </c>
      <c r="U55" s="209">
        <v>1.0030150122371899</v>
      </c>
      <c r="V55" s="209">
        <v>0.37833206779265</v>
      </c>
      <c r="W55" s="209">
        <v>0.56037319127076202</v>
      </c>
      <c r="X55" s="209">
        <v>0.39846326335038101</v>
      </c>
      <c r="Y55" s="210">
        <v>0.23977874255515499</v>
      </c>
    </row>
    <row r="56" spans="10:25" hidden="1">
      <c r="J56" s="204" t="s">
        <v>28</v>
      </c>
      <c r="K56" s="208">
        <v>146.522291971389</v>
      </c>
      <c r="L56" s="208">
        <v>35.204870923111599</v>
      </c>
      <c r="M56" s="208">
        <v>1826.7189972953499</v>
      </c>
      <c r="N56" s="208">
        <v>372.70584056005799</v>
      </c>
      <c r="O56" s="208">
        <v>888.76645297182199</v>
      </c>
      <c r="P56" s="208">
        <v>422.836751012847</v>
      </c>
      <c r="Q56" s="208">
        <v>666.96845506958198</v>
      </c>
      <c r="R56" s="208">
        <v>807.90503467127303</v>
      </c>
      <c r="S56" s="208">
        <v>269.57827507658101</v>
      </c>
      <c r="T56" s="208">
        <v>687.58129601264602</v>
      </c>
      <c r="U56" s="208">
        <v>1355.1996679870599</v>
      </c>
      <c r="V56" s="208">
        <v>591.11633370126697</v>
      </c>
      <c r="W56" s="208">
        <v>1303.7828923760101</v>
      </c>
      <c r="X56" s="208">
        <v>543.65791979187702</v>
      </c>
      <c r="Y56" s="211">
        <v>380.21444328810497</v>
      </c>
    </row>
    <row r="57" spans="10:25" hidden="1">
      <c r="J57" s="204" t="s">
        <v>460</v>
      </c>
      <c r="K57" s="209">
        <v>0.67496677481693901</v>
      </c>
      <c r="L57" s="209">
        <v>0.58149212754070223</v>
      </c>
      <c r="M57" s="209">
        <v>1.8233264111993124</v>
      </c>
      <c r="N57" s="209">
        <v>1.4747863428841648</v>
      </c>
      <c r="O57" s="209">
        <v>2.6442694088471761</v>
      </c>
      <c r="P57" s="209">
        <v>1.1152964939546992</v>
      </c>
      <c r="Q57" s="209">
        <v>1.7420176115048975</v>
      </c>
      <c r="R57" s="209">
        <v>1.3496032320652978</v>
      </c>
      <c r="S57" s="209">
        <v>0.98682612861013042</v>
      </c>
      <c r="T57" s="209">
        <v>1.7214306170144376</v>
      </c>
      <c r="U57" s="209">
        <v>2.6408823842578948</v>
      </c>
      <c r="V57" s="209">
        <v>2.4275395787951313</v>
      </c>
      <c r="W57" s="209">
        <v>2.8025195938920922</v>
      </c>
      <c r="X57" s="209">
        <v>1.5805618845459144</v>
      </c>
      <c r="Y57" s="210">
        <v>1.2148824705295913</v>
      </c>
    </row>
    <row r="58" spans="10:25" hidden="1">
      <c r="J58" s="204" t="s">
        <v>461</v>
      </c>
      <c r="K58" s="209">
        <v>0.15761715357337799</v>
      </c>
      <c r="L58" s="209">
        <v>5.7709117043891998E-2</v>
      </c>
      <c r="M58" s="209">
        <v>5.9571482650080998E-2</v>
      </c>
      <c r="N58" s="209">
        <v>4.3899668430014999E-2</v>
      </c>
      <c r="O58" s="209">
        <v>4.3590801640448998E-2</v>
      </c>
      <c r="P58" s="209">
        <v>4.5666516007243002E-2</v>
      </c>
      <c r="Q58" s="209">
        <v>4.6407228067050998E-2</v>
      </c>
      <c r="R58" s="209">
        <v>5.0618229714979E-2</v>
      </c>
      <c r="S58" s="209">
        <v>5.4964348835739002E-2</v>
      </c>
      <c r="T58" s="209">
        <v>5.2195827756818997E-2</v>
      </c>
      <c r="U58" s="209">
        <v>0.125346771203839</v>
      </c>
      <c r="V58" s="209">
        <v>4.8887278483711001E-2</v>
      </c>
      <c r="W58" s="209">
        <v>4.3040790473941E-2</v>
      </c>
      <c r="X58" s="209">
        <v>5.1815246170611E-2</v>
      </c>
      <c r="Y58" s="210">
        <v>5.0999038587091997E-2</v>
      </c>
    </row>
    <row r="59" spans="10:25" hidden="1">
      <c r="J59" s="204" t="s">
        <v>30</v>
      </c>
      <c r="K59" s="209">
        <v>0.5048249432798052</v>
      </c>
      <c r="L59" s="209">
        <v>0.10594110817090441</v>
      </c>
      <c r="M59" s="209">
        <v>45.471377490840538</v>
      </c>
      <c r="N59" s="209">
        <v>14.22688297524615</v>
      </c>
      <c r="O59" s="209">
        <v>1.2218676635022625</v>
      </c>
      <c r="P59" s="209">
        <v>1.1284073052155874</v>
      </c>
      <c r="Q59" s="209">
        <v>1.0371961936803599E-2</v>
      </c>
      <c r="R59" s="209">
        <v>7.6185495508172399E-2</v>
      </c>
      <c r="S59" s="209">
        <v>2.5417339446897902</v>
      </c>
      <c r="T59" s="209">
        <v>9.2989433107890009E-3</v>
      </c>
      <c r="U59" s="209">
        <v>22.398112822672079</v>
      </c>
      <c r="V59" s="209">
        <v>7.0786924684037994E-3</v>
      </c>
      <c r="W59" s="209">
        <v>0.1343676598690248</v>
      </c>
      <c r="X59" s="209">
        <v>3.09869166948732E-2</v>
      </c>
      <c r="Y59" s="210">
        <v>2.1160371564691201E-2</v>
      </c>
    </row>
    <row r="60" spans="10:25" hidden="1">
      <c r="J60" s="204" t="s">
        <v>31</v>
      </c>
      <c r="K60" s="209">
        <v>2.70550859313393</v>
      </c>
      <c r="L60" s="209">
        <v>2.3708050645465701</v>
      </c>
      <c r="M60" s="209">
        <v>103.362655079185</v>
      </c>
      <c r="N60" s="209">
        <v>22.9727888486455</v>
      </c>
      <c r="O60" s="209">
        <v>14.1507234786817</v>
      </c>
      <c r="P60" s="209">
        <v>14.8320876471521</v>
      </c>
      <c r="Q60" s="209">
        <v>4.3220844512706504</v>
      </c>
      <c r="R60" s="209">
        <v>14.719093119792401</v>
      </c>
      <c r="S60" s="209">
        <v>5.5077521483449603</v>
      </c>
      <c r="T60" s="209">
        <v>17.334742554081298</v>
      </c>
      <c r="U60" s="209">
        <v>50.1780819989335</v>
      </c>
      <c r="V60" s="209">
        <v>26.1942994638698</v>
      </c>
      <c r="W60" s="209">
        <v>17.817420690280098</v>
      </c>
      <c r="X60" s="209">
        <v>6.8295251493715199</v>
      </c>
      <c r="Y60" s="210">
        <v>5.3044684523645698</v>
      </c>
    </row>
    <row r="61" spans="10:25" hidden="1">
      <c r="J61" s="204" t="s">
        <v>32</v>
      </c>
      <c r="K61" s="209">
        <v>0.11865982980843359</v>
      </c>
      <c r="L61" s="209">
        <v>0.11096312102768879</v>
      </c>
      <c r="M61" s="209">
        <v>8.0679210561798005</v>
      </c>
      <c r="N61" s="209">
        <v>2.654853558941352</v>
      </c>
      <c r="O61" s="209">
        <v>0.26657282496578522</v>
      </c>
      <c r="P61" s="209">
        <v>0.28230259516834799</v>
      </c>
      <c r="Q61" s="209">
        <v>0.10016889588572279</v>
      </c>
      <c r="R61" s="209">
        <v>0.18424976932141918</v>
      </c>
      <c r="S61" s="209">
        <v>0.56133171219850919</v>
      </c>
      <c r="T61" s="209">
        <v>9.4517498255969987E-2</v>
      </c>
      <c r="U61" s="209">
        <v>3.9723979382480281</v>
      </c>
      <c r="V61" s="209">
        <v>6.3497972473076397E-2</v>
      </c>
      <c r="W61" s="209">
        <v>8.2590515751616786E-2</v>
      </c>
      <c r="X61" s="209">
        <v>2.8828438054531197E-2</v>
      </c>
      <c r="Y61" s="210">
        <v>0.11637393714329039</v>
      </c>
    </row>
    <row r="62" spans="10:25" hidden="1">
      <c r="J62" s="204" t="s">
        <v>33</v>
      </c>
      <c r="K62" s="209">
        <v>0.87291256458816691</v>
      </c>
      <c r="L62" s="209">
        <v>1.8977574854241794</v>
      </c>
      <c r="M62" s="209">
        <v>37.702610981404774</v>
      </c>
      <c r="N62" s="209">
        <v>10.862234725470913</v>
      </c>
      <c r="O62" s="209">
        <v>1.9912903202878274</v>
      </c>
      <c r="P62" s="209">
        <v>1.8350085073625173</v>
      </c>
      <c r="Q62" s="209">
        <v>1.8133661742864011</v>
      </c>
      <c r="R62" s="209">
        <v>2.6592572749191303</v>
      </c>
      <c r="S62" s="209">
        <v>2.8651063214459773</v>
      </c>
      <c r="T62" s="209">
        <v>1.5681363564016548</v>
      </c>
      <c r="U62" s="209">
        <v>16.228269247575096</v>
      </c>
      <c r="V62" s="209">
        <v>1.0684056589571682</v>
      </c>
      <c r="W62" s="209">
        <v>1.396094742137153</v>
      </c>
      <c r="X62" s="209">
        <v>0.55614366782314162</v>
      </c>
      <c r="Y62" s="210">
        <v>1.9040010654273301</v>
      </c>
    </row>
    <row r="63" spans="10:25" hidden="1">
      <c r="J63" s="204" t="s">
        <v>34</v>
      </c>
      <c r="K63" s="209">
        <v>1.4218993667017104</v>
      </c>
      <c r="L63" s="209">
        <v>3.4411871664580373</v>
      </c>
      <c r="M63" s="209">
        <v>24.516422106494641</v>
      </c>
      <c r="N63" s="209">
        <v>4.146237248651893</v>
      </c>
      <c r="O63" s="209">
        <v>3.0118611123063119</v>
      </c>
      <c r="P63" s="209">
        <v>2.4003892519190528</v>
      </c>
      <c r="Q63" s="209">
        <v>4.1502419249500049</v>
      </c>
      <c r="R63" s="209">
        <v>5.1063435254812291</v>
      </c>
      <c r="S63" s="209">
        <v>2.7538297614897442</v>
      </c>
      <c r="T63" s="209">
        <v>3.1451703880517874</v>
      </c>
      <c r="U63" s="209">
        <v>9.6121207673499125</v>
      </c>
      <c r="V63" s="209">
        <v>2.0376342460040897</v>
      </c>
      <c r="W63" s="209">
        <v>3.8110244072002373</v>
      </c>
      <c r="X63" s="209">
        <v>1.2978078697991906</v>
      </c>
      <c r="Y63" s="210">
        <v>3.2492070204748114</v>
      </c>
    </row>
    <row r="64" spans="10:25" hidden="1">
      <c r="J64" s="204" t="s">
        <v>35</v>
      </c>
      <c r="K64" s="209">
        <v>0.106486437938925</v>
      </c>
      <c r="L64" s="209">
        <v>0.112216254359879</v>
      </c>
      <c r="M64" s="209">
        <v>9.2855275668291206</v>
      </c>
      <c r="N64" s="209">
        <v>1.1032050178914501</v>
      </c>
      <c r="O64" s="209">
        <v>0.671922777977354</v>
      </c>
      <c r="P64" s="209">
        <v>0.51939808123814302</v>
      </c>
      <c r="Q64" s="209">
        <v>0.44195977821690402</v>
      </c>
      <c r="R64" s="209">
        <v>1.22213145106784</v>
      </c>
      <c r="S64" s="209">
        <v>0.34239881948106998</v>
      </c>
      <c r="T64" s="209">
        <v>0.77800810240204898</v>
      </c>
      <c r="U64" s="209">
        <v>3.53015740381595</v>
      </c>
      <c r="V64" s="209">
        <v>0.86641505418975195</v>
      </c>
      <c r="W64" s="209">
        <v>0.95829767534076304</v>
      </c>
      <c r="X64" s="209">
        <v>0.33257425798172702</v>
      </c>
      <c r="Y64" s="210">
        <v>0.29878271932925299</v>
      </c>
    </row>
    <row r="65" spans="10:42" hidden="1">
      <c r="J65" s="204" t="s">
        <v>36</v>
      </c>
      <c r="K65" s="209">
        <v>5.9199573906938996</v>
      </c>
      <c r="L65" s="209">
        <v>6.4023663677021698</v>
      </c>
      <c r="M65" s="209">
        <v>71.613027791672096</v>
      </c>
      <c r="N65" s="209">
        <v>8.7738472191321595</v>
      </c>
      <c r="O65" s="209">
        <v>15.734270761283801</v>
      </c>
      <c r="P65" s="209">
        <v>9.8105726025878095</v>
      </c>
      <c r="Q65" s="209">
        <v>21.164927973485401</v>
      </c>
      <c r="R65" s="209">
        <v>21.285785862859399</v>
      </c>
      <c r="S65" s="209">
        <v>10.120847776520201</v>
      </c>
      <c r="T65" s="209">
        <v>14.864001766712301</v>
      </c>
      <c r="U65" s="209">
        <v>29.951385908267401</v>
      </c>
      <c r="V65" s="209">
        <v>10.433047417669</v>
      </c>
      <c r="W65" s="209">
        <v>24.705601167793201</v>
      </c>
      <c r="X65" s="209">
        <v>7.7120755403640002</v>
      </c>
      <c r="Y65" s="210">
        <v>14.4897115775656</v>
      </c>
    </row>
    <row r="66" spans="10:42" hidden="1">
      <c r="J66" s="204" t="s">
        <v>37</v>
      </c>
      <c r="K66" s="209">
        <v>1.7954474176621191</v>
      </c>
      <c r="L66" s="209">
        <v>1.0007366135688474</v>
      </c>
      <c r="M66" s="209">
        <v>18.871707210648921</v>
      </c>
      <c r="N66" s="209">
        <v>2.7092403991491607</v>
      </c>
      <c r="O66" s="209">
        <v>5.8491389794500668</v>
      </c>
      <c r="P66" s="209">
        <v>2.9806705537910028</v>
      </c>
      <c r="Q66" s="209">
        <v>6.8376595721203941</v>
      </c>
      <c r="R66" s="209">
        <v>6.3320489763624606</v>
      </c>
      <c r="S66" s="209">
        <v>3.0130526621608755</v>
      </c>
      <c r="T66" s="209">
        <v>4.7586148974214844</v>
      </c>
      <c r="U66" s="209">
        <v>9.5065956886929577</v>
      </c>
      <c r="V66" s="209">
        <v>3.4618285740632651</v>
      </c>
      <c r="W66" s="209">
        <v>9.1762526515533818</v>
      </c>
      <c r="X66" s="209">
        <v>2.8075986264398072</v>
      </c>
      <c r="Y66" s="210">
        <v>4.3718479401730654</v>
      </c>
    </row>
    <row r="67" spans="10:42" hidden="1">
      <c r="J67" s="204" t="s">
        <v>38</v>
      </c>
      <c r="K67" s="209">
        <v>17.559429433237302</v>
      </c>
      <c r="L67" s="209">
        <v>5.9227137281789997</v>
      </c>
      <c r="M67" s="209">
        <v>185.602906448168</v>
      </c>
      <c r="N67" s="209">
        <v>30.548274681271899</v>
      </c>
      <c r="O67" s="209">
        <v>75.535808640144097</v>
      </c>
      <c r="P67" s="209">
        <v>35.009898079116098</v>
      </c>
      <c r="Q67" s="209">
        <v>73.220718065787096</v>
      </c>
      <c r="R67" s="209">
        <v>72.109771742218001</v>
      </c>
      <c r="S67" s="209">
        <v>30.1998785625909</v>
      </c>
      <c r="T67" s="209">
        <v>57.446035272137003</v>
      </c>
      <c r="U67" s="209">
        <v>112.70034401276</v>
      </c>
      <c r="V67" s="209">
        <v>43.644688232062798</v>
      </c>
      <c r="W67" s="209">
        <v>115.981195168024</v>
      </c>
      <c r="X67" s="209">
        <v>37.5748520239963</v>
      </c>
      <c r="Y67" s="210">
        <v>43.197171215903097</v>
      </c>
    </row>
    <row r="68" spans="10:42" hidden="1">
      <c r="J68" s="204" t="s">
        <v>39</v>
      </c>
      <c r="K68" s="209">
        <v>4.5585033062751208</v>
      </c>
      <c r="L68" s="209">
        <v>1.056886851095568</v>
      </c>
      <c r="M68" s="209">
        <v>56.313109958804063</v>
      </c>
      <c r="N68" s="209">
        <v>10.90936428914411</v>
      </c>
      <c r="O68" s="209">
        <v>28.939190586255453</v>
      </c>
      <c r="P68" s="209">
        <v>12.880634997469354</v>
      </c>
      <c r="Q68" s="209">
        <v>21.639891147007134</v>
      </c>
      <c r="R68" s="209">
        <v>25.971023580112917</v>
      </c>
      <c r="S68" s="209">
        <v>8.4091603015675602</v>
      </c>
      <c r="T68" s="209">
        <v>21.414553334303665</v>
      </c>
      <c r="U68" s="209">
        <v>40.190120270153386</v>
      </c>
      <c r="V68" s="209">
        <v>17.108361106748767</v>
      </c>
      <c r="W68" s="209">
        <v>43.183674995241446</v>
      </c>
      <c r="X68" s="209">
        <v>15.914820999095376</v>
      </c>
      <c r="Y68" s="210">
        <v>11.96544769728798</v>
      </c>
    </row>
    <row r="69" spans="10:42" hidden="1">
      <c r="J69" s="204" t="s">
        <v>40</v>
      </c>
      <c r="K69" s="209">
        <v>14.110754080844659</v>
      </c>
      <c r="L69" s="209">
        <v>2.7337965194339606</v>
      </c>
      <c r="M69" s="209">
        <v>231.73565786937274</v>
      </c>
      <c r="N69" s="209">
        <v>51.094739280836869</v>
      </c>
      <c r="O69" s="209">
        <v>138.81397892410021</v>
      </c>
      <c r="P69" s="209">
        <v>61.624119066601111</v>
      </c>
      <c r="Q69" s="209">
        <v>74.188626304320977</v>
      </c>
      <c r="R69" s="209">
        <v>117.94520320889643</v>
      </c>
      <c r="S69" s="209">
        <v>29.493857709387267</v>
      </c>
      <c r="T69" s="209">
        <v>102.27563035900815</v>
      </c>
      <c r="U69" s="209">
        <v>191.94606016860732</v>
      </c>
      <c r="V69" s="209">
        <v>87.815866175267161</v>
      </c>
      <c r="W69" s="209">
        <v>198.84950875021408</v>
      </c>
      <c r="X69" s="209">
        <v>84.657311780343875</v>
      </c>
      <c r="Y69" s="210">
        <v>39.259081463354228</v>
      </c>
    </row>
    <row r="70" spans="10:42" hidden="1">
      <c r="J70" s="204" t="s">
        <v>41</v>
      </c>
      <c r="K70" s="209">
        <v>2.1553764735668701</v>
      </c>
      <c r="L70" s="209">
        <v>0.42209128681077601</v>
      </c>
      <c r="M70" s="209">
        <v>51.781241643039301</v>
      </c>
      <c r="N70" s="209">
        <v>12.371583424259001</v>
      </c>
      <c r="O70" s="209">
        <v>32.328680368989502</v>
      </c>
      <c r="P70" s="209">
        <v>14.368079769728499</v>
      </c>
      <c r="Q70" s="209">
        <v>12.080686516678</v>
      </c>
      <c r="R70" s="209">
        <v>26.724359351004399</v>
      </c>
      <c r="S70" s="209">
        <v>5.4094854520035502</v>
      </c>
      <c r="T70" s="209">
        <v>23.812713703489798</v>
      </c>
      <c r="U70" s="209">
        <v>46.404518519222798</v>
      </c>
      <c r="V70" s="209">
        <v>22.377835160594799</v>
      </c>
      <c r="W70" s="209">
        <v>44.638536665550802</v>
      </c>
      <c r="X70" s="209">
        <v>21.598796166801201</v>
      </c>
      <c r="Y70" s="210">
        <v>6.2733972252911396</v>
      </c>
    </row>
    <row r="71" spans="10:42" hidden="1">
      <c r="J71" s="204" t="s">
        <v>42</v>
      </c>
      <c r="K71" s="209">
        <v>14.173599362390011</v>
      </c>
      <c r="L71" s="209">
        <v>3.4034413922459419</v>
      </c>
      <c r="M71" s="209">
        <v>488.81229191483135</v>
      </c>
      <c r="N71" s="209">
        <v>129.69320255652511</v>
      </c>
      <c r="O71" s="209">
        <v>318.10160823792154</v>
      </c>
      <c r="P71" s="209">
        <v>144.67561308216955</v>
      </c>
      <c r="Q71" s="209">
        <v>82.619718992499514</v>
      </c>
      <c r="R71" s="209">
        <v>258.07456074019052</v>
      </c>
      <c r="S71" s="209">
        <v>43.567612732569515</v>
      </c>
      <c r="T71" s="209">
        <v>238.3670050099569</v>
      </c>
      <c r="U71" s="209">
        <v>471.58006498220584</v>
      </c>
      <c r="V71" s="209">
        <v>240.71658500553204</v>
      </c>
      <c r="W71" s="209">
        <v>425.28315162999422</v>
      </c>
      <c r="X71" s="209">
        <v>236.38167288176052</v>
      </c>
      <c r="Y71" s="210">
        <v>43.168205846313711</v>
      </c>
    </row>
    <row r="72" spans="10:42" hidden="1">
      <c r="J72" s="204" t="s">
        <v>43</v>
      </c>
      <c r="K72" s="209">
        <v>1.7780390064582901</v>
      </c>
      <c r="L72" s="209">
        <v>0.52246629969469904</v>
      </c>
      <c r="M72" s="209">
        <v>85.553434542726947</v>
      </c>
      <c r="N72" s="209">
        <v>23.059617820757175</v>
      </c>
      <c r="O72" s="209">
        <v>58.574662439276175</v>
      </c>
      <c r="P72" s="209">
        <v>27.912775644186606</v>
      </c>
      <c r="Q72" s="209">
        <v>10.535864390167434</v>
      </c>
      <c r="R72" s="209">
        <v>48.729977132818789</v>
      </c>
      <c r="S72" s="209">
        <v>6.6470361342894151</v>
      </c>
      <c r="T72" s="209">
        <v>46.236179761056817</v>
      </c>
      <c r="U72" s="209">
        <v>92.492923606359568</v>
      </c>
      <c r="V72" s="209">
        <v>47.886058625672597</v>
      </c>
      <c r="W72" s="209">
        <v>76.722903641995472</v>
      </c>
      <c r="X72" s="209">
        <v>49.691449365487671</v>
      </c>
      <c r="Y72" s="210">
        <v>5.6278627093617173</v>
      </c>
    </row>
    <row r="73" spans="10:42" hidden="1">
      <c r="J73" s="204" t="s">
        <v>44</v>
      </c>
      <c r="K73" s="208">
        <v>10287.120922800768</v>
      </c>
      <c r="L73" s="208">
        <v>10127.364006375265</v>
      </c>
      <c r="M73" s="208">
        <v>5588.2901880615445</v>
      </c>
      <c r="N73" s="208">
        <v>9114.2803405064733</v>
      </c>
      <c r="O73" s="208">
        <v>9023.0012260066851</v>
      </c>
      <c r="P73" s="208">
        <v>6885.9782345791382</v>
      </c>
      <c r="Q73" s="208">
        <v>9395.1528287836409</v>
      </c>
      <c r="R73" s="208">
        <v>7739.9958607226881</v>
      </c>
      <c r="S73" s="208">
        <v>9672.5852947411186</v>
      </c>
      <c r="T73" s="208">
        <v>7699.2884723439074</v>
      </c>
      <c r="U73" s="208">
        <v>6777.430060603142</v>
      </c>
      <c r="V73" s="208">
        <v>7200.1003793064192</v>
      </c>
      <c r="W73" s="208">
        <v>8870.4303576946259</v>
      </c>
      <c r="X73" s="208">
        <v>8613.8408690063334</v>
      </c>
      <c r="Y73" s="211">
        <v>9666.2375304912966</v>
      </c>
    </row>
    <row r="74" spans="10:42" hidden="1">
      <c r="J74" s="204" t="s">
        <v>462</v>
      </c>
      <c r="K74" s="209">
        <v>0.11818948863604631</v>
      </c>
      <c r="L74" s="209">
        <v>8.4971604273180915E-2</v>
      </c>
      <c r="M74" s="209">
        <v>0.52330040147742063</v>
      </c>
      <c r="N74" s="209">
        <v>0.75284124997996427</v>
      </c>
      <c r="O74" s="209">
        <v>1.0975288531454017</v>
      </c>
      <c r="P74" s="209">
        <v>0.48271087610627311</v>
      </c>
      <c r="Q74" s="209">
        <v>0.53674278023255895</v>
      </c>
      <c r="R74" s="209">
        <v>0.63801510728413491</v>
      </c>
      <c r="S74" s="209">
        <v>0.30202891624599543</v>
      </c>
      <c r="T74" s="209">
        <v>0.77885283817211315</v>
      </c>
      <c r="U74" s="209">
        <v>0.96470142303540829</v>
      </c>
      <c r="V74" s="209">
        <v>0.71718274290563677</v>
      </c>
      <c r="W74" s="209">
        <v>1.0679657530147102</v>
      </c>
      <c r="X74" s="209">
        <v>0.77710751798361222</v>
      </c>
      <c r="Y74" s="210">
        <v>0.36694854283026834</v>
      </c>
    </row>
    <row r="75" spans="10:42" hidden="1">
      <c r="J75" s="204" t="s">
        <v>463</v>
      </c>
      <c r="K75" s="209">
        <v>33.418068484646689</v>
      </c>
      <c r="L75" s="209">
        <v>171.35517610918038</v>
      </c>
      <c r="M75" s="209">
        <v>710.68148867504567</v>
      </c>
      <c r="N75" s="209">
        <v>75.590339467231161</v>
      </c>
      <c r="O75" s="209">
        <v>49.544134252692345</v>
      </c>
      <c r="P75" s="209">
        <v>49.701802235080486</v>
      </c>
      <c r="Q75" s="209">
        <v>83.558524135330345</v>
      </c>
      <c r="R75" s="209">
        <v>53.487834970196758</v>
      </c>
      <c r="S75" s="209">
        <v>48.496064056680346</v>
      </c>
      <c r="T75" s="209">
        <v>58.557708416269861</v>
      </c>
      <c r="U75" s="209">
        <v>255.13595606524098</v>
      </c>
      <c r="V75" s="209">
        <v>39.161497275286678</v>
      </c>
      <c r="W75" s="209">
        <v>41.005569605147699</v>
      </c>
      <c r="X75" s="209">
        <v>53.07221467950518</v>
      </c>
      <c r="Y75" s="210">
        <v>46.119232578036765</v>
      </c>
    </row>
    <row r="76" spans="10:42" hidden="1">
      <c r="J76" s="205" t="s">
        <v>388</v>
      </c>
      <c r="K76" s="231">
        <v>216.27917224969951</v>
      </c>
      <c r="L76" s="231">
        <v>247.40227259911981</v>
      </c>
      <c r="M76" s="231">
        <v>320.65622733097172</v>
      </c>
      <c r="N76" s="231">
        <v>187.2597325314087</v>
      </c>
      <c r="O76" s="231">
        <v>80.130315647421185</v>
      </c>
      <c r="P76" s="231">
        <v>61.116475091198126</v>
      </c>
      <c r="Q76" s="231">
        <v>89.433774582067628</v>
      </c>
      <c r="R76" s="231">
        <v>55.918450325591103</v>
      </c>
      <c r="S76" s="231">
        <v>81.231126875115038</v>
      </c>
      <c r="T76" s="231">
        <v>70.199232527827888</v>
      </c>
      <c r="U76" s="231">
        <v>208.06380589543471</v>
      </c>
      <c r="V76" s="231">
        <v>53.863127990507337</v>
      </c>
      <c r="W76" s="231">
        <v>61.437274803720541</v>
      </c>
      <c r="X76" s="231">
        <v>100.2473130716658</v>
      </c>
      <c r="Y76" s="232">
        <v>65.715855814234715</v>
      </c>
    </row>
    <row r="77" spans="10:42" hidden="1"/>
    <row r="78" spans="10:42" hidden="1"/>
    <row r="79" spans="10:42" ht="26.25">
      <c r="T79" s="323" t="s">
        <v>2023</v>
      </c>
      <c r="U79" s="328"/>
      <c r="V79" s="328"/>
      <c r="W79" s="328"/>
      <c r="X79" s="328"/>
      <c r="Y79" s="328"/>
      <c r="Z79" s="328"/>
      <c r="AA79" s="328"/>
      <c r="AB79" s="328"/>
      <c r="AC79" s="328"/>
      <c r="AD79" s="328"/>
      <c r="AE79" s="328"/>
      <c r="AF79" s="328"/>
      <c r="AG79" s="328"/>
      <c r="AH79" s="328"/>
      <c r="AI79" s="328"/>
      <c r="AJ79" s="328"/>
      <c r="AK79" s="328"/>
      <c r="AL79" s="328"/>
      <c r="AM79" s="328"/>
      <c r="AN79" s="328"/>
      <c r="AO79" s="328"/>
      <c r="AP79" s="329"/>
    </row>
    <row r="80" spans="10:42">
      <c r="T80" s="125" t="s">
        <v>0</v>
      </c>
      <c r="U80" s="158">
        <v>1</v>
      </c>
      <c r="V80" s="159">
        <v>2</v>
      </c>
      <c r="W80" s="159">
        <v>3</v>
      </c>
      <c r="X80" s="159">
        <v>4</v>
      </c>
      <c r="Y80" s="159">
        <v>5</v>
      </c>
      <c r="Z80" s="159">
        <v>6</v>
      </c>
      <c r="AA80" s="159">
        <v>7</v>
      </c>
      <c r="AB80" s="159">
        <v>8</v>
      </c>
      <c r="AC80" s="159">
        <v>9</v>
      </c>
      <c r="AD80" s="159">
        <v>10</v>
      </c>
      <c r="AE80" s="159">
        <v>11</v>
      </c>
      <c r="AF80" s="159">
        <v>12</v>
      </c>
      <c r="AG80" s="159">
        <v>13</v>
      </c>
      <c r="AH80" s="159">
        <v>14</v>
      </c>
      <c r="AI80" s="159">
        <v>15</v>
      </c>
      <c r="AJ80" s="159">
        <v>16</v>
      </c>
      <c r="AK80" s="159">
        <v>17</v>
      </c>
      <c r="AL80" s="159">
        <v>18</v>
      </c>
      <c r="AM80" s="159">
        <v>19</v>
      </c>
      <c r="AN80" s="160">
        <v>20</v>
      </c>
    </row>
    <row r="81" spans="20:40">
      <c r="T81" s="125" t="s">
        <v>453</v>
      </c>
      <c r="U81" s="158">
        <v>352</v>
      </c>
      <c r="V81" s="159">
        <v>353</v>
      </c>
      <c r="W81" s="159">
        <v>361</v>
      </c>
      <c r="X81" s="159">
        <v>363</v>
      </c>
      <c r="Y81" s="159">
        <v>364</v>
      </c>
      <c r="Z81" s="159">
        <v>367</v>
      </c>
      <c r="AA81" s="159">
        <v>368</v>
      </c>
      <c r="AB81" s="159">
        <v>369</v>
      </c>
      <c r="AC81" s="159">
        <v>370</v>
      </c>
      <c r="AD81" s="159">
        <v>373</v>
      </c>
      <c r="AE81" s="159">
        <v>374</v>
      </c>
      <c r="AF81" s="159">
        <v>388</v>
      </c>
      <c r="AG81" s="159">
        <v>389</v>
      </c>
      <c r="AH81" s="159">
        <v>396</v>
      </c>
      <c r="AI81" s="159">
        <v>398</v>
      </c>
      <c r="AJ81" s="159">
        <v>399</v>
      </c>
      <c r="AK81" s="159">
        <v>407</v>
      </c>
      <c r="AL81" s="159">
        <v>408</v>
      </c>
      <c r="AM81" s="159">
        <v>411</v>
      </c>
      <c r="AN81" s="160">
        <v>412</v>
      </c>
    </row>
    <row r="82" spans="20:40">
      <c r="T82" s="72" t="s">
        <v>454</v>
      </c>
      <c r="U82" s="130" t="s">
        <v>1678</v>
      </c>
      <c r="V82" s="126" t="s">
        <v>1476</v>
      </c>
      <c r="W82" s="221" t="s">
        <v>699</v>
      </c>
      <c r="X82" s="127" t="s">
        <v>1679</v>
      </c>
      <c r="Y82" s="221" t="s">
        <v>1259</v>
      </c>
      <c r="Z82" s="127" t="s">
        <v>1680</v>
      </c>
      <c r="AA82" s="126" t="s">
        <v>1681</v>
      </c>
      <c r="AB82" s="221" t="s">
        <v>701</v>
      </c>
      <c r="AC82" s="126" t="s">
        <v>1682</v>
      </c>
      <c r="AD82" s="126" t="s">
        <v>1683</v>
      </c>
      <c r="AE82" s="126" t="s">
        <v>1207</v>
      </c>
      <c r="AF82" s="126" t="s">
        <v>886</v>
      </c>
      <c r="AG82" s="126" t="s">
        <v>1684</v>
      </c>
      <c r="AH82" s="221" t="s">
        <v>742</v>
      </c>
      <c r="AI82" s="126" t="s">
        <v>1686</v>
      </c>
      <c r="AJ82" s="126" t="s">
        <v>1687</v>
      </c>
      <c r="AK82" s="221" t="s">
        <v>1260</v>
      </c>
      <c r="AL82" s="126" t="s">
        <v>1688</v>
      </c>
      <c r="AM82" s="127" t="s">
        <v>1689</v>
      </c>
      <c r="AN82" s="129" t="s">
        <v>1690</v>
      </c>
    </row>
    <row r="83" spans="20:40">
      <c r="T83" s="72" t="s">
        <v>455</v>
      </c>
      <c r="U83" s="237" t="s">
        <v>464</v>
      </c>
      <c r="V83" s="127" t="s">
        <v>1015</v>
      </c>
      <c r="W83" s="127" t="s">
        <v>1691</v>
      </c>
      <c r="X83" s="127" t="s">
        <v>1183</v>
      </c>
      <c r="Y83" s="221" t="s">
        <v>465</v>
      </c>
      <c r="Z83" s="221" t="s">
        <v>466</v>
      </c>
      <c r="AA83" s="127" t="s">
        <v>1183</v>
      </c>
      <c r="AB83" s="127" t="s">
        <v>938</v>
      </c>
      <c r="AC83" s="221" t="s">
        <v>436</v>
      </c>
      <c r="AD83" s="221" t="s">
        <v>467</v>
      </c>
      <c r="AE83" s="127" t="s">
        <v>1327</v>
      </c>
      <c r="AF83" s="127" t="s">
        <v>1425</v>
      </c>
      <c r="AG83" s="221" t="s">
        <v>468</v>
      </c>
      <c r="AH83" s="126" t="s">
        <v>1692</v>
      </c>
      <c r="AI83" s="127" t="s">
        <v>1693</v>
      </c>
      <c r="AJ83" s="127" t="s">
        <v>1694</v>
      </c>
      <c r="AK83" s="127" t="s">
        <v>1639</v>
      </c>
      <c r="AL83" s="221" t="s">
        <v>469</v>
      </c>
      <c r="AM83" s="221" t="s">
        <v>470</v>
      </c>
      <c r="AN83" s="223" t="s">
        <v>471</v>
      </c>
    </row>
    <row r="84" spans="20:40">
      <c r="T84" s="110" t="s">
        <v>456</v>
      </c>
      <c r="U84" s="238" t="s">
        <v>1695</v>
      </c>
      <c r="V84" s="224" t="s">
        <v>1655</v>
      </c>
      <c r="W84" s="221" t="s">
        <v>1696</v>
      </c>
      <c r="X84" s="224" t="s">
        <v>1655</v>
      </c>
      <c r="Y84" s="224" t="s">
        <v>1697</v>
      </c>
      <c r="Z84" s="224" t="s">
        <v>1698</v>
      </c>
      <c r="AA84" s="224" t="s">
        <v>851</v>
      </c>
      <c r="AB84" s="126" t="s">
        <v>1699</v>
      </c>
      <c r="AC84" s="224" t="s">
        <v>1033</v>
      </c>
      <c r="AD84" s="221" t="s">
        <v>1700</v>
      </c>
      <c r="AE84" s="224" t="s">
        <v>1698</v>
      </c>
      <c r="AF84" s="221" t="s">
        <v>1701</v>
      </c>
      <c r="AG84" s="224" t="s">
        <v>1702</v>
      </c>
      <c r="AH84" s="224" t="s">
        <v>1703</v>
      </c>
      <c r="AI84" s="224" t="s">
        <v>1704</v>
      </c>
      <c r="AJ84" s="224" t="s">
        <v>1666</v>
      </c>
      <c r="AK84" s="224" t="s">
        <v>1129</v>
      </c>
      <c r="AL84" s="224" t="s">
        <v>1705</v>
      </c>
      <c r="AM84" s="224" t="s">
        <v>1706</v>
      </c>
      <c r="AN84" s="225" t="s">
        <v>1704</v>
      </c>
    </row>
    <row r="85" spans="20:40">
      <c r="T85" s="110" t="s">
        <v>20</v>
      </c>
      <c r="U85" s="237" t="s">
        <v>1264</v>
      </c>
      <c r="V85" s="221" t="s">
        <v>1707</v>
      </c>
      <c r="W85" s="224" t="s">
        <v>1293</v>
      </c>
      <c r="X85" s="221" t="s">
        <v>1261</v>
      </c>
      <c r="Y85" s="221" t="s">
        <v>670</v>
      </c>
      <c r="Z85" s="221" t="s">
        <v>1560</v>
      </c>
      <c r="AA85" s="221" t="s">
        <v>1708</v>
      </c>
      <c r="AB85" s="221" t="s">
        <v>1267</v>
      </c>
      <c r="AC85" s="221" t="s">
        <v>678</v>
      </c>
      <c r="AD85" s="221" t="s">
        <v>1590</v>
      </c>
      <c r="AE85" s="221" t="s">
        <v>1709</v>
      </c>
      <c r="AF85" s="221" t="s">
        <v>1710</v>
      </c>
      <c r="AG85" s="221" t="s">
        <v>1711</v>
      </c>
      <c r="AH85" s="224" t="s">
        <v>1712</v>
      </c>
      <c r="AI85" s="221" t="s">
        <v>1305</v>
      </c>
      <c r="AJ85" s="221" t="s">
        <v>1713</v>
      </c>
      <c r="AK85" s="221" t="s">
        <v>677</v>
      </c>
      <c r="AL85" s="221" t="s">
        <v>1412</v>
      </c>
      <c r="AM85" s="221" t="s">
        <v>1714</v>
      </c>
      <c r="AN85" s="223" t="s">
        <v>1395</v>
      </c>
    </row>
    <row r="86" spans="20:40">
      <c r="T86" s="72" t="s">
        <v>15</v>
      </c>
      <c r="U86" s="130" t="s">
        <v>1715</v>
      </c>
      <c r="V86" s="221" t="s">
        <v>1716</v>
      </c>
      <c r="W86" s="221" t="s">
        <v>709</v>
      </c>
      <c r="X86" s="126" t="s">
        <v>1717</v>
      </c>
      <c r="Y86" s="221" t="s">
        <v>1718</v>
      </c>
      <c r="Z86" s="221" t="s">
        <v>1068</v>
      </c>
      <c r="AA86" s="221" t="s">
        <v>1719</v>
      </c>
      <c r="AB86" s="221" t="s">
        <v>705</v>
      </c>
      <c r="AC86" s="221" t="s">
        <v>1068</v>
      </c>
      <c r="AD86" s="126" t="s">
        <v>1720</v>
      </c>
      <c r="AE86" s="221" t="s">
        <v>1229</v>
      </c>
      <c r="AF86" s="126" t="s">
        <v>1721</v>
      </c>
      <c r="AG86" s="221" t="s">
        <v>886</v>
      </c>
      <c r="AH86" s="126" t="s">
        <v>1212</v>
      </c>
      <c r="AI86" s="221" t="s">
        <v>562</v>
      </c>
      <c r="AJ86" s="221" t="s">
        <v>712</v>
      </c>
      <c r="AK86" s="126" t="s">
        <v>1722</v>
      </c>
      <c r="AL86" s="221" t="s">
        <v>888</v>
      </c>
      <c r="AM86" s="221" t="s">
        <v>1260</v>
      </c>
      <c r="AN86" s="223" t="s">
        <v>885</v>
      </c>
    </row>
    <row r="87" spans="20:40">
      <c r="T87" s="110" t="s">
        <v>61</v>
      </c>
      <c r="U87" s="237" t="s">
        <v>869</v>
      </c>
      <c r="V87" s="221" t="s">
        <v>1723</v>
      </c>
      <c r="W87" s="221" t="s">
        <v>1661</v>
      </c>
      <c r="X87" s="126" t="s">
        <v>1206</v>
      </c>
      <c r="Y87" s="126" t="s">
        <v>673</v>
      </c>
      <c r="Z87" s="221" t="s">
        <v>869</v>
      </c>
      <c r="AA87" s="221" t="s">
        <v>1724</v>
      </c>
      <c r="AB87" s="221" t="s">
        <v>679</v>
      </c>
      <c r="AC87" s="221" t="s">
        <v>1725</v>
      </c>
      <c r="AD87" s="221" t="s">
        <v>569</v>
      </c>
      <c r="AE87" s="221" t="s">
        <v>1726</v>
      </c>
      <c r="AF87" s="221" t="s">
        <v>848</v>
      </c>
      <c r="AG87" s="221" t="s">
        <v>1395</v>
      </c>
      <c r="AH87" s="221" t="s">
        <v>1727</v>
      </c>
      <c r="AI87" s="221" t="s">
        <v>1261</v>
      </c>
      <c r="AJ87" s="126" t="s">
        <v>1728</v>
      </c>
      <c r="AK87" s="221" t="s">
        <v>867</v>
      </c>
      <c r="AL87" s="126" t="s">
        <v>745</v>
      </c>
      <c r="AM87" s="127" t="s">
        <v>1729</v>
      </c>
      <c r="AN87" s="129" t="s">
        <v>828</v>
      </c>
    </row>
    <row r="88" spans="20:40">
      <c r="T88" s="72" t="s">
        <v>457</v>
      </c>
      <c r="U88" s="237" t="s">
        <v>472</v>
      </c>
      <c r="V88" s="222" t="s">
        <v>1730</v>
      </c>
      <c r="W88" s="127" t="s">
        <v>1731</v>
      </c>
      <c r="X88" s="221" t="s">
        <v>473</v>
      </c>
      <c r="Y88" s="221" t="s">
        <v>447</v>
      </c>
      <c r="Z88" s="221" t="s">
        <v>474</v>
      </c>
      <c r="AA88" s="222" t="s">
        <v>1732</v>
      </c>
      <c r="AB88" s="127" t="s">
        <v>1733</v>
      </c>
      <c r="AC88" s="222" t="s">
        <v>1734</v>
      </c>
      <c r="AD88" s="222" t="s">
        <v>1735</v>
      </c>
      <c r="AE88" s="222" t="s">
        <v>1736</v>
      </c>
      <c r="AF88" s="222" t="s">
        <v>1737</v>
      </c>
      <c r="AG88" s="221" t="s">
        <v>441</v>
      </c>
      <c r="AH88" s="127" t="s">
        <v>1738</v>
      </c>
      <c r="AI88" s="127" t="s">
        <v>1739</v>
      </c>
      <c r="AJ88" s="221" t="s">
        <v>475</v>
      </c>
      <c r="AK88" s="222" t="s">
        <v>1740</v>
      </c>
      <c r="AL88" s="222" t="s">
        <v>1741</v>
      </c>
      <c r="AM88" s="221" t="s">
        <v>476</v>
      </c>
      <c r="AN88" s="223" t="s">
        <v>477</v>
      </c>
    </row>
    <row r="89" spans="20:40">
      <c r="T89" s="72" t="s">
        <v>22</v>
      </c>
      <c r="U89" s="131" t="s">
        <v>1533</v>
      </c>
      <c r="V89" s="127" t="s">
        <v>1742</v>
      </c>
      <c r="W89" s="126" t="s">
        <v>1007</v>
      </c>
      <c r="X89" s="127" t="s">
        <v>1743</v>
      </c>
      <c r="Y89" s="127" t="s">
        <v>1744</v>
      </c>
      <c r="Z89" s="127" t="s">
        <v>1745</v>
      </c>
      <c r="AA89" s="127" t="s">
        <v>1746</v>
      </c>
      <c r="AB89" s="127" t="s">
        <v>1241</v>
      </c>
      <c r="AC89" s="127" t="s">
        <v>1747</v>
      </c>
      <c r="AD89" s="127" t="s">
        <v>1093</v>
      </c>
      <c r="AE89" s="127" t="s">
        <v>1748</v>
      </c>
      <c r="AF89" s="127" t="s">
        <v>1073</v>
      </c>
      <c r="AG89" s="127" t="s">
        <v>1749</v>
      </c>
      <c r="AH89" s="126" t="s">
        <v>1570</v>
      </c>
      <c r="AI89" s="127" t="s">
        <v>1750</v>
      </c>
      <c r="AJ89" s="127" t="s">
        <v>1751</v>
      </c>
      <c r="AK89" s="127" t="s">
        <v>1753</v>
      </c>
      <c r="AL89" s="127" t="s">
        <v>1754</v>
      </c>
      <c r="AM89" s="127" t="s">
        <v>1015</v>
      </c>
      <c r="AN89" s="223" t="s">
        <v>478</v>
      </c>
    </row>
    <row r="90" spans="20:40">
      <c r="T90" s="72" t="s">
        <v>458</v>
      </c>
      <c r="U90" s="131" t="s">
        <v>1755</v>
      </c>
      <c r="V90" s="127" t="s">
        <v>1756</v>
      </c>
      <c r="W90" s="222" t="s">
        <v>1757</v>
      </c>
      <c r="X90" s="127" t="s">
        <v>1758</v>
      </c>
      <c r="Y90" s="127" t="s">
        <v>1745</v>
      </c>
      <c r="Z90" s="127" t="s">
        <v>1759</v>
      </c>
      <c r="AA90" s="127" t="s">
        <v>948</v>
      </c>
      <c r="AB90" s="127" t="s">
        <v>1181</v>
      </c>
      <c r="AC90" s="127" t="s">
        <v>1760</v>
      </c>
      <c r="AD90" s="222" t="s">
        <v>1761</v>
      </c>
      <c r="AE90" s="127" t="s">
        <v>1762</v>
      </c>
      <c r="AF90" s="222" t="s">
        <v>1763</v>
      </c>
      <c r="AG90" s="127" t="s">
        <v>1764</v>
      </c>
      <c r="AH90" s="127" t="s">
        <v>924</v>
      </c>
      <c r="AI90" s="127" t="s">
        <v>891</v>
      </c>
      <c r="AJ90" s="127" t="s">
        <v>1766</v>
      </c>
      <c r="AK90" s="127" t="s">
        <v>1526</v>
      </c>
      <c r="AL90" s="127" t="s">
        <v>999</v>
      </c>
      <c r="AM90" s="127" t="s">
        <v>1767</v>
      </c>
      <c r="AN90" s="128" t="s">
        <v>1768</v>
      </c>
    </row>
    <row r="91" spans="20:40">
      <c r="T91" s="72" t="s">
        <v>459</v>
      </c>
      <c r="U91" s="131" t="s">
        <v>1769</v>
      </c>
      <c r="V91" s="127" t="s">
        <v>1770</v>
      </c>
      <c r="W91" s="126" t="s">
        <v>1478</v>
      </c>
      <c r="X91" s="127" t="s">
        <v>1771</v>
      </c>
      <c r="Y91" s="127" t="s">
        <v>1772</v>
      </c>
      <c r="Z91" s="127" t="s">
        <v>1330</v>
      </c>
      <c r="AA91" s="127" t="s">
        <v>1773</v>
      </c>
      <c r="AB91" s="127" t="s">
        <v>892</v>
      </c>
      <c r="AC91" s="127" t="s">
        <v>1774</v>
      </c>
      <c r="AD91" s="127" t="s">
        <v>1458</v>
      </c>
      <c r="AE91" s="127" t="s">
        <v>890</v>
      </c>
      <c r="AF91" s="127" t="s">
        <v>1440</v>
      </c>
      <c r="AG91" s="127" t="s">
        <v>1752</v>
      </c>
      <c r="AH91" s="126" t="s">
        <v>1775</v>
      </c>
      <c r="AI91" s="127" t="s">
        <v>1776</v>
      </c>
      <c r="AJ91" s="127" t="s">
        <v>1752</v>
      </c>
      <c r="AK91" s="127" t="s">
        <v>1554</v>
      </c>
      <c r="AL91" s="127" t="s">
        <v>1777</v>
      </c>
      <c r="AM91" s="127" t="s">
        <v>811</v>
      </c>
      <c r="AN91" s="128" t="s">
        <v>1455</v>
      </c>
    </row>
    <row r="92" spans="20:40">
      <c r="T92" s="110" t="s">
        <v>28</v>
      </c>
      <c r="U92" s="238" t="s">
        <v>1778</v>
      </c>
      <c r="V92" s="224" t="s">
        <v>1779</v>
      </c>
      <c r="W92" s="224" t="s">
        <v>1780</v>
      </c>
      <c r="X92" s="224" t="s">
        <v>1781</v>
      </c>
      <c r="Y92" s="224" t="s">
        <v>1782</v>
      </c>
      <c r="Z92" s="224" t="s">
        <v>1035</v>
      </c>
      <c r="AA92" s="224" t="s">
        <v>1672</v>
      </c>
      <c r="AB92" s="224" t="s">
        <v>1293</v>
      </c>
      <c r="AC92" s="224" t="s">
        <v>1783</v>
      </c>
      <c r="AD92" s="224" t="s">
        <v>1784</v>
      </c>
      <c r="AE92" s="224" t="s">
        <v>1028</v>
      </c>
      <c r="AF92" s="224" t="s">
        <v>1785</v>
      </c>
      <c r="AG92" s="224" t="s">
        <v>1786</v>
      </c>
      <c r="AH92" s="224" t="s">
        <v>1467</v>
      </c>
      <c r="AI92" s="224" t="s">
        <v>1787</v>
      </c>
      <c r="AJ92" s="224" t="s">
        <v>1788</v>
      </c>
      <c r="AK92" s="224" t="s">
        <v>1789</v>
      </c>
      <c r="AL92" s="224" t="s">
        <v>1790</v>
      </c>
      <c r="AM92" s="224" t="s">
        <v>1791</v>
      </c>
      <c r="AN92" s="225" t="s">
        <v>740</v>
      </c>
    </row>
    <row r="93" spans="20:40">
      <c r="T93" s="72" t="s">
        <v>460</v>
      </c>
      <c r="U93" s="130" t="s">
        <v>1792</v>
      </c>
      <c r="V93" s="126" t="s">
        <v>1006</v>
      </c>
      <c r="W93" s="127" t="s">
        <v>1793</v>
      </c>
      <c r="X93" s="126" t="s">
        <v>1794</v>
      </c>
      <c r="Y93" s="127" t="s">
        <v>1795</v>
      </c>
      <c r="Z93" s="126" t="s">
        <v>1796</v>
      </c>
      <c r="AA93" s="127" t="s">
        <v>1797</v>
      </c>
      <c r="AB93" s="127" t="s">
        <v>1219</v>
      </c>
      <c r="AC93" s="126" t="s">
        <v>613</v>
      </c>
      <c r="AD93" s="127" t="s">
        <v>1798</v>
      </c>
      <c r="AE93" s="126" t="s">
        <v>1799</v>
      </c>
      <c r="AF93" s="127" t="s">
        <v>1097</v>
      </c>
      <c r="AG93" s="126" t="s">
        <v>1796</v>
      </c>
      <c r="AH93" s="127" t="s">
        <v>1800</v>
      </c>
      <c r="AI93" s="126" t="s">
        <v>1135</v>
      </c>
      <c r="AJ93" s="126" t="s">
        <v>1137</v>
      </c>
      <c r="AK93" s="127" t="s">
        <v>1801</v>
      </c>
      <c r="AL93" s="126" t="s">
        <v>1799</v>
      </c>
      <c r="AM93" s="126" t="s">
        <v>1478</v>
      </c>
      <c r="AN93" s="129" t="s">
        <v>1802</v>
      </c>
    </row>
    <row r="94" spans="20:40">
      <c r="T94" s="72" t="s">
        <v>461</v>
      </c>
      <c r="U94" s="239" t="s">
        <v>1803</v>
      </c>
      <c r="V94" s="222" t="s">
        <v>1804</v>
      </c>
      <c r="W94" s="222" t="s">
        <v>1805</v>
      </c>
      <c r="X94" s="222" t="s">
        <v>1806</v>
      </c>
      <c r="Y94" s="222" t="s">
        <v>1807</v>
      </c>
      <c r="Z94" s="222" t="s">
        <v>1155</v>
      </c>
      <c r="AA94" s="222" t="s">
        <v>1808</v>
      </c>
      <c r="AB94" s="222" t="s">
        <v>1809</v>
      </c>
      <c r="AC94" s="222" t="s">
        <v>1810</v>
      </c>
      <c r="AD94" s="222" t="s">
        <v>1811</v>
      </c>
      <c r="AE94" s="222" t="s">
        <v>1810</v>
      </c>
      <c r="AF94" s="222" t="s">
        <v>1812</v>
      </c>
      <c r="AG94" s="222" t="s">
        <v>1813</v>
      </c>
      <c r="AH94" s="127" t="s">
        <v>1181</v>
      </c>
      <c r="AI94" s="222" t="s">
        <v>1814</v>
      </c>
      <c r="AJ94" s="222" t="s">
        <v>1815</v>
      </c>
      <c r="AK94" s="222" t="s">
        <v>1816</v>
      </c>
      <c r="AL94" s="222" t="s">
        <v>1149</v>
      </c>
      <c r="AM94" s="222" t="s">
        <v>1817</v>
      </c>
      <c r="AN94" s="226" t="s">
        <v>1419</v>
      </c>
    </row>
    <row r="95" spans="20:40">
      <c r="T95" s="132" t="s">
        <v>30</v>
      </c>
      <c r="U95" s="131" t="s">
        <v>1818</v>
      </c>
      <c r="V95" s="222" t="s">
        <v>1819</v>
      </c>
      <c r="W95" s="126" t="s">
        <v>607</v>
      </c>
      <c r="X95" s="227" t="s">
        <v>1820</v>
      </c>
      <c r="Y95" s="227" t="s">
        <v>1821</v>
      </c>
      <c r="Z95" s="227" t="s">
        <v>1822</v>
      </c>
      <c r="AA95" s="127" t="s">
        <v>1640</v>
      </c>
      <c r="AB95" s="222" t="s">
        <v>1823</v>
      </c>
      <c r="AC95" s="222" t="s">
        <v>1824</v>
      </c>
      <c r="AD95" s="222" t="s">
        <v>1825</v>
      </c>
      <c r="AE95" s="222" t="s">
        <v>1826</v>
      </c>
      <c r="AF95" s="222" t="s">
        <v>960</v>
      </c>
      <c r="AG95" s="227" t="s">
        <v>1827</v>
      </c>
      <c r="AH95" s="126" t="s">
        <v>1828</v>
      </c>
      <c r="AI95" s="222" t="s">
        <v>1829</v>
      </c>
      <c r="AJ95" s="222" t="s">
        <v>1830</v>
      </c>
      <c r="AK95" s="227" t="s">
        <v>1831</v>
      </c>
      <c r="AL95" s="126" t="s">
        <v>1144</v>
      </c>
      <c r="AM95" s="222" t="s">
        <v>1832</v>
      </c>
      <c r="AN95" s="234" t="s">
        <v>1833</v>
      </c>
    </row>
    <row r="96" spans="20:40">
      <c r="T96" s="72" t="s">
        <v>31</v>
      </c>
      <c r="U96" s="130" t="s">
        <v>1685</v>
      </c>
      <c r="V96" s="126" t="s">
        <v>1834</v>
      </c>
      <c r="W96" s="126" t="s">
        <v>1835</v>
      </c>
      <c r="X96" s="126" t="s">
        <v>1836</v>
      </c>
      <c r="Y96" s="126" t="s">
        <v>1837</v>
      </c>
      <c r="Z96" s="127" t="s">
        <v>1838</v>
      </c>
      <c r="AA96" s="126" t="s">
        <v>1839</v>
      </c>
      <c r="AB96" s="126" t="s">
        <v>1377</v>
      </c>
      <c r="AC96" s="126" t="s">
        <v>688</v>
      </c>
      <c r="AD96" s="126" t="s">
        <v>931</v>
      </c>
      <c r="AE96" s="126" t="s">
        <v>1840</v>
      </c>
      <c r="AF96" s="126" t="s">
        <v>1841</v>
      </c>
      <c r="AG96" s="126" t="s">
        <v>1840</v>
      </c>
      <c r="AH96" s="126" t="s">
        <v>1842</v>
      </c>
      <c r="AI96" s="126" t="s">
        <v>1685</v>
      </c>
      <c r="AJ96" s="126" t="s">
        <v>1843</v>
      </c>
      <c r="AK96" s="126" t="s">
        <v>1687</v>
      </c>
      <c r="AL96" s="126" t="s">
        <v>1844</v>
      </c>
      <c r="AM96" s="126" t="s">
        <v>798</v>
      </c>
      <c r="AN96" s="129" t="s">
        <v>1845</v>
      </c>
    </row>
    <row r="97" spans="20:40">
      <c r="T97" s="132" t="s">
        <v>32</v>
      </c>
      <c r="U97" s="131" t="s">
        <v>1694</v>
      </c>
      <c r="V97" s="127" t="s">
        <v>724</v>
      </c>
      <c r="W97" s="127" t="s">
        <v>719</v>
      </c>
      <c r="X97" s="222" t="s">
        <v>1846</v>
      </c>
      <c r="Y97" s="222" t="s">
        <v>1847</v>
      </c>
      <c r="Z97" s="222" t="s">
        <v>1805</v>
      </c>
      <c r="AA97" s="127" t="s">
        <v>1021</v>
      </c>
      <c r="AB97" s="222" t="s">
        <v>1848</v>
      </c>
      <c r="AC97" s="127" t="s">
        <v>1448</v>
      </c>
      <c r="AD97" s="222" t="s">
        <v>1849</v>
      </c>
      <c r="AE97" s="222" t="s">
        <v>1850</v>
      </c>
      <c r="AF97" s="127" t="s">
        <v>1851</v>
      </c>
      <c r="AG97" s="222" t="s">
        <v>1852</v>
      </c>
      <c r="AH97" s="127" t="s">
        <v>1853</v>
      </c>
      <c r="AI97" s="222" t="s">
        <v>1854</v>
      </c>
      <c r="AJ97" s="222" t="s">
        <v>1855</v>
      </c>
      <c r="AK97" s="222" t="s">
        <v>1856</v>
      </c>
      <c r="AL97" s="127" t="s">
        <v>1857</v>
      </c>
      <c r="AM97" s="222" t="s">
        <v>1858</v>
      </c>
      <c r="AN97" s="226" t="s">
        <v>1859</v>
      </c>
    </row>
    <row r="98" spans="20:40">
      <c r="T98" s="72" t="s">
        <v>33</v>
      </c>
      <c r="U98" s="130" t="s">
        <v>1860</v>
      </c>
      <c r="V98" s="126" t="s">
        <v>1861</v>
      </c>
      <c r="W98" s="126" t="s">
        <v>1862</v>
      </c>
      <c r="X98" s="127" t="s">
        <v>1863</v>
      </c>
      <c r="Y98" s="126" t="s">
        <v>1864</v>
      </c>
      <c r="Z98" s="127" t="s">
        <v>1865</v>
      </c>
      <c r="AA98" s="126" t="s">
        <v>1866</v>
      </c>
      <c r="AB98" s="126" t="s">
        <v>1132</v>
      </c>
      <c r="AC98" s="126" t="s">
        <v>1867</v>
      </c>
      <c r="AD98" s="126" t="s">
        <v>1868</v>
      </c>
      <c r="AE98" s="127" t="s">
        <v>1869</v>
      </c>
      <c r="AF98" s="126" t="s">
        <v>1870</v>
      </c>
      <c r="AG98" s="127" t="s">
        <v>1871</v>
      </c>
      <c r="AH98" s="126" t="s">
        <v>1509</v>
      </c>
      <c r="AI98" s="126" t="s">
        <v>1329</v>
      </c>
      <c r="AJ98" s="126" t="s">
        <v>1551</v>
      </c>
      <c r="AK98" s="127" t="s">
        <v>1872</v>
      </c>
      <c r="AL98" s="126" t="s">
        <v>1873</v>
      </c>
      <c r="AM98" s="126" t="s">
        <v>1874</v>
      </c>
      <c r="AN98" s="129" t="s">
        <v>1479</v>
      </c>
    </row>
    <row r="99" spans="20:40">
      <c r="T99" s="72" t="s">
        <v>34</v>
      </c>
      <c r="U99" s="130" t="s">
        <v>1875</v>
      </c>
      <c r="V99" s="126" t="s">
        <v>1072</v>
      </c>
      <c r="W99" s="126" t="s">
        <v>1876</v>
      </c>
      <c r="X99" s="126" t="s">
        <v>1877</v>
      </c>
      <c r="Y99" s="126" t="s">
        <v>1836</v>
      </c>
      <c r="Z99" s="126" t="s">
        <v>1007</v>
      </c>
      <c r="AA99" s="126" t="s">
        <v>1878</v>
      </c>
      <c r="AB99" s="126" t="s">
        <v>1879</v>
      </c>
      <c r="AC99" s="126" t="s">
        <v>1375</v>
      </c>
      <c r="AD99" s="126" t="s">
        <v>669</v>
      </c>
      <c r="AE99" s="126" t="s">
        <v>1864</v>
      </c>
      <c r="AF99" s="126" t="s">
        <v>1403</v>
      </c>
      <c r="AG99" s="126" t="s">
        <v>1365</v>
      </c>
      <c r="AH99" s="126" t="s">
        <v>1201</v>
      </c>
      <c r="AI99" s="126" t="s">
        <v>1880</v>
      </c>
      <c r="AJ99" s="126" t="s">
        <v>1881</v>
      </c>
      <c r="AK99" s="126" t="s">
        <v>1007</v>
      </c>
      <c r="AL99" s="126" t="s">
        <v>1838</v>
      </c>
      <c r="AM99" s="126" t="s">
        <v>1837</v>
      </c>
      <c r="AN99" s="129" t="s">
        <v>998</v>
      </c>
    </row>
    <row r="100" spans="20:40">
      <c r="T100" s="72" t="s">
        <v>35</v>
      </c>
      <c r="U100" s="131" t="s">
        <v>1882</v>
      </c>
      <c r="V100" s="127" t="s">
        <v>1071</v>
      </c>
      <c r="W100" s="127" t="s">
        <v>1883</v>
      </c>
      <c r="X100" s="127" t="s">
        <v>1884</v>
      </c>
      <c r="Y100" s="127" t="s">
        <v>1765</v>
      </c>
      <c r="Z100" s="127" t="s">
        <v>1885</v>
      </c>
      <c r="AA100" s="127" t="s">
        <v>1449</v>
      </c>
      <c r="AB100" s="127" t="s">
        <v>1818</v>
      </c>
      <c r="AC100" s="127" t="s">
        <v>641</v>
      </c>
      <c r="AD100" s="127" t="s">
        <v>1886</v>
      </c>
      <c r="AE100" s="127" t="s">
        <v>952</v>
      </c>
      <c r="AF100" s="127" t="s">
        <v>1452</v>
      </c>
      <c r="AG100" s="127" t="s">
        <v>595</v>
      </c>
      <c r="AH100" s="127" t="s">
        <v>1887</v>
      </c>
      <c r="AI100" s="127" t="s">
        <v>1888</v>
      </c>
      <c r="AJ100" s="127" t="s">
        <v>1455</v>
      </c>
      <c r="AK100" s="222" t="s">
        <v>1889</v>
      </c>
      <c r="AL100" s="127" t="s">
        <v>1890</v>
      </c>
      <c r="AM100" s="127" t="s">
        <v>1891</v>
      </c>
      <c r="AN100" s="128" t="s">
        <v>1767</v>
      </c>
    </row>
    <row r="101" spans="20:40">
      <c r="T101" s="72" t="s">
        <v>36</v>
      </c>
      <c r="U101" s="237" t="s">
        <v>741</v>
      </c>
      <c r="V101" s="221" t="s">
        <v>1892</v>
      </c>
      <c r="W101" s="221" t="s">
        <v>1893</v>
      </c>
      <c r="X101" s="126" t="s">
        <v>1715</v>
      </c>
      <c r="Y101" s="221" t="s">
        <v>1068</v>
      </c>
      <c r="Z101" s="126" t="s">
        <v>620</v>
      </c>
      <c r="AA101" s="221" t="s">
        <v>1894</v>
      </c>
      <c r="AB101" s="126" t="s">
        <v>1895</v>
      </c>
      <c r="AC101" s="221" t="s">
        <v>812</v>
      </c>
      <c r="AD101" s="126" t="s">
        <v>1896</v>
      </c>
      <c r="AE101" s="126" t="s">
        <v>1897</v>
      </c>
      <c r="AF101" s="221" t="s">
        <v>711</v>
      </c>
      <c r="AG101" s="126" t="s">
        <v>1586</v>
      </c>
      <c r="AH101" s="221" t="s">
        <v>704</v>
      </c>
      <c r="AI101" s="221" t="s">
        <v>1084</v>
      </c>
      <c r="AJ101" s="221" t="s">
        <v>713</v>
      </c>
      <c r="AK101" s="126" t="s">
        <v>626</v>
      </c>
      <c r="AL101" s="221" t="s">
        <v>1578</v>
      </c>
      <c r="AM101" s="221" t="s">
        <v>1898</v>
      </c>
      <c r="AN101" s="223" t="s">
        <v>562</v>
      </c>
    </row>
    <row r="102" spans="20:40">
      <c r="T102" s="72" t="s">
        <v>37</v>
      </c>
      <c r="U102" s="130" t="s">
        <v>1899</v>
      </c>
      <c r="V102" s="126" t="s">
        <v>1368</v>
      </c>
      <c r="W102" s="126" t="s">
        <v>1900</v>
      </c>
      <c r="X102" s="126" t="s">
        <v>1861</v>
      </c>
      <c r="Y102" s="126" t="s">
        <v>1434</v>
      </c>
      <c r="Z102" s="126" t="s">
        <v>1509</v>
      </c>
      <c r="AA102" s="126" t="s">
        <v>1901</v>
      </c>
      <c r="AB102" s="126" t="s">
        <v>1902</v>
      </c>
      <c r="AC102" s="126" t="s">
        <v>1085</v>
      </c>
      <c r="AD102" s="127" t="s">
        <v>1100</v>
      </c>
      <c r="AE102" s="126" t="s">
        <v>1548</v>
      </c>
      <c r="AF102" s="126" t="s">
        <v>1903</v>
      </c>
      <c r="AG102" s="126" t="s">
        <v>1904</v>
      </c>
      <c r="AH102" s="126" t="s">
        <v>1905</v>
      </c>
      <c r="AI102" s="126" t="s">
        <v>1437</v>
      </c>
      <c r="AJ102" s="126" t="s">
        <v>930</v>
      </c>
      <c r="AK102" s="126" t="s">
        <v>1518</v>
      </c>
      <c r="AL102" s="126" t="s">
        <v>1906</v>
      </c>
      <c r="AM102" s="126" t="s">
        <v>1572</v>
      </c>
      <c r="AN102" s="129" t="s">
        <v>1208</v>
      </c>
    </row>
    <row r="103" spans="20:40">
      <c r="T103" s="72" t="s">
        <v>38</v>
      </c>
      <c r="U103" s="237" t="s">
        <v>1907</v>
      </c>
      <c r="V103" s="221" t="s">
        <v>1673</v>
      </c>
      <c r="W103" s="221" t="s">
        <v>1344</v>
      </c>
      <c r="X103" s="221" t="s">
        <v>1907</v>
      </c>
      <c r="Y103" s="221" t="s">
        <v>1908</v>
      </c>
      <c r="Z103" s="221" t="s">
        <v>1909</v>
      </c>
      <c r="AA103" s="221" t="s">
        <v>1162</v>
      </c>
      <c r="AB103" s="221" t="s">
        <v>564</v>
      </c>
      <c r="AC103" s="221" t="s">
        <v>1910</v>
      </c>
      <c r="AD103" s="221" t="s">
        <v>1906</v>
      </c>
      <c r="AE103" s="221" t="s">
        <v>845</v>
      </c>
      <c r="AF103" s="221" t="s">
        <v>868</v>
      </c>
      <c r="AG103" s="221" t="s">
        <v>1911</v>
      </c>
      <c r="AH103" s="221" t="s">
        <v>1912</v>
      </c>
      <c r="AI103" s="221" t="s">
        <v>1913</v>
      </c>
      <c r="AJ103" s="221" t="s">
        <v>1727</v>
      </c>
      <c r="AK103" s="221" t="s">
        <v>1601</v>
      </c>
      <c r="AL103" s="221" t="s">
        <v>1265</v>
      </c>
      <c r="AM103" s="221" t="s">
        <v>1595</v>
      </c>
      <c r="AN103" s="223" t="s">
        <v>1914</v>
      </c>
    </row>
    <row r="104" spans="20:40">
      <c r="T104" s="72" t="s">
        <v>39</v>
      </c>
      <c r="U104" s="237" t="s">
        <v>696</v>
      </c>
      <c r="V104" s="221" t="s">
        <v>1915</v>
      </c>
      <c r="W104" s="126" t="s">
        <v>1916</v>
      </c>
      <c r="X104" s="221" t="s">
        <v>1190</v>
      </c>
      <c r="Y104" s="126" t="s">
        <v>915</v>
      </c>
      <c r="Z104" s="221" t="s">
        <v>869</v>
      </c>
      <c r="AA104" s="126" t="s">
        <v>1917</v>
      </c>
      <c r="AB104" s="126" t="s">
        <v>1182</v>
      </c>
      <c r="AC104" s="221" t="s">
        <v>1918</v>
      </c>
      <c r="AD104" s="127" t="s">
        <v>1919</v>
      </c>
      <c r="AE104" s="126" t="s">
        <v>1920</v>
      </c>
      <c r="AF104" s="126" t="s">
        <v>1539</v>
      </c>
      <c r="AG104" s="126" t="s">
        <v>1921</v>
      </c>
      <c r="AH104" s="221" t="s">
        <v>750</v>
      </c>
      <c r="AI104" s="221" t="s">
        <v>1922</v>
      </c>
      <c r="AJ104" s="221" t="s">
        <v>867</v>
      </c>
      <c r="AK104" s="126" t="s">
        <v>1923</v>
      </c>
      <c r="AL104" s="221" t="s">
        <v>701</v>
      </c>
      <c r="AM104" s="221" t="s">
        <v>704</v>
      </c>
      <c r="AN104" s="223" t="s">
        <v>866</v>
      </c>
    </row>
    <row r="105" spans="20:40">
      <c r="T105" s="72" t="s">
        <v>40</v>
      </c>
      <c r="U105" s="237" t="s">
        <v>1907</v>
      </c>
      <c r="V105" s="221" t="s">
        <v>1924</v>
      </c>
      <c r="W105" s="126" t="s">
        <v>1925</v>
      </c>
      <c r="X105" s="221" t="s">
        <v>1926</v>
      </c>
      <c r="Y105" s="221" t="s">
        <v>1927</v>
      </c>
      <c r="Z105" s="221" t="s">
        <v>1252</v>
      </c>
      <c r="AA105" s="221" t="s">
        <v>1171</v>
      </c>
      <c r="AB105" s="221" t="s">
        <v>750</v>
      </c>
      <c r="AC105" s="221" t="s">
        <v>1928</v>
      </c>
      <c r="AD105" s="126" t="s">
        <v>1006</v>
      </c>
      <c r="AE105" s="221" t="s">
        <v>1929</v>
      </c>
      <c r="AF105" s="126" t="s">
        <v>1930</v>
      </c>
      <c r="AG105" s="221" t="s">
        <v>1931</v>
      </c>
      <c r="AH105" s="221" t="s">
        <v>1932</v>
      </c>
      <c r="AI105" s="221" t="s">
        <v>1933</v>
      </c>
      <c r="AJ105" s="221" t="s">
        <v>1934</v>
      </c>
      <c r="AK105" s="221" t="s">
        <v>1935</v>
      </c>
      <c r="AL105" s="221" t="s">
        <v>1936</v>
      </c>
      <c r="AM105" s="221" t="s">
        <v>1937</v>
      </c>
      <c r="AN105" s="223" t="s">
        <v>1938</v>
      </c>
    </row>
    <row r="106" spans="20:40">
      <c r="T106" s="72" t="s">
        <v>41</v>
      </c>
      <c r="U106" s="130" t="s">
        <v>818</v>
      </c>
      <c r="V106" s="126" t="s">
        <v>1683</v>
      </c>
      <c r="W106" s="127" t="s">
        <v>1939</v>
      </c>
      <c r="X106" s="221" t="s">
        <v>654</v>
      </c>
      <c r="Y106" s="126" t="s">
        <v>1940</v>
      </c>
      <c r="Z106" s="221" t="s">
        <v>695</v>
      </c>
      <c r="AA106" s="126" t="s">
        <v>1941</v>
      </c>
      <c r="AB106" s="126" t="s">
        <v>1942</v>
      </c>
      <c r="AC106" s="126" t="s">
        <v>1943</v>
      </c>
      <c r="AD106" s="127" t="s">
        <v>1944</v>
      </c>
      <c r="AE106" s="126" t="s">
        <v>1945</v>
      </c>
      <c r="AF106" s="126" t="s">
        <v>1210</v>
      </c>
      <c r="AG106" s="126" t="s">
        <v>1012</v>
      </c>
      <c r="AH106" s="126" t="s">
        <v>1946</v>
      </c>
      <c r="AI106" s="221" t="s">
        <v>700</v>
      </c>
      <c r="AJ106" s="126" t="s">
        <v>1947</v>
      </c>
      <c r="AK106" s="126" t="s">
        <v>1948</v>
      </c>
      <c r="AL106" s="126" t="s">
        <v>1949</v>
      </c>
      <c r="AM106" s="221" t="s">
        <v>1059</v>
      </c>
      <c r="AN106" s="223" t="s">
        <v>1067</v>
      </c>
    </row>
    <row r="107" spans="20:40">
      <c r="T107" s="110" t="s">
        <v>42</v>
      </c>
      <c r="U107" s="237" t="s">
        <v>1252</v>
      </c>
      <c r="V107" s="221" t="s">
        <v>1950</v>
      </c>
      <c r="W107" s="126" t="s">
        <v>1951</v>
      </c>
      <c r="X107" s="221" t="s">
        <v>1033</v>
      </c>
      <c r="Y107" s="221" t="s">
        <v>1952</v>
      </c>
      <c r="Z107" s="221" t="s">
        <v>1953</v>
      </c>
      <c r="AA107" s="221" t="s">
        <v>1590</v>
      </c>
      <c r="AB107" s="221" t="s">
        <v>1893</v>
      </c>
      <c r="AC107" s="221" t="s">
        <v>1954</v>
      </c>
      <c r="AD107" s="126" t="s">
        <v>1133</v>
      </c>
      <c r="AE107" s="221" t="s">
        <v>1955</v>
      </c>
      <c r="AF107" s="221" t="s">
        <v>711</v>
      </c>
      <c r="AG107" s="221" t="s">
        <v>1272</v>
      </c>
      <c r="AH107" s="221" t="s">
        <v>1956</v>
      </c>
      <c r="AI107" s="221" t="s">
        <v>1957</v>
      </c>
      <c r="AJ107" s="221" t="s">
        <v>1958</v>
      </c>
      <c r="AK107" s="221" t="s">
        <v>1584</v>
      </c>
      <c r="AL107" s="221" t="s">
        <v>1960</v>
      </c>
      <c r="AM107" s="221" t="s">
        <v>1304</v>
      </c>
      <c r="AN107" s="225" t="s">
        <v>852</v>
      </c>
    </row>
    <row r="108" spans="20:40">
      <c r="T108" s="110" t="s">
        <v>43</v>
      </c>
      <c r="U108" s="130" t="s">
        <v>1961</v>
      </c>
      <c r="V108" s="221" t="s">
        <v>705</v>
      </c>
      <c r="W108" s="127" t="s">
        <v>1962</v>
      </c>
      <c r="X108" s="221" t="s">
        <v>1505</v>
      </c>
      <c r="Y108" s="126" t="s">
        <v>790</v>
      </c>
      <c r="Z108" s="221" t="s">
        <v>703</v>
      </c>
      <c r="AA108" s="126" t="s">
        <v>668</v>
      </c>
      <c r="AB108" s="126" t="s">
        <v>1963</v>
      </c>
      <c r="AC108" s="126" t="s">
        <v>1964</v>
      </c>
      <c r="AD108" s="127" t="s">
        <v>967</v>
      </c>
      <c r="AE108" s="221" t="s">
        <v>1344</v>
      </c>
      <c r="AF108" s="126" t="s">
        <v>1571</v>
      </c>
      <c r="AG108" s="126" t="s">
        <v>1965</v>
      </c>
      <c r="AH108" s="221" t="s">
        <v>709</v>
      </c>
      <c r="AI108" s="221" t="s">
        <v>1176</v>
      </c>
      <c r="AJ108" s="126" t="s">
        <v>1966</v>
      </c>
      <c r="AK108" s="126" t="s">
        <v>1967</v>
      </c>
      <c r="AL108" s="126" t="s">
        <v>1968</v>
      </c>
      <c r="AM108" s="221" t="s">
        <v>871</v>
      </c>
      <c r="AN108" s="223" t="s">
        <v>1719</v>
      </c>
    </row>
    <row r="109" spans="20:40">
      <c r="T109" s="110" t="s">
        <v>44</v>
      </c>
      <c r="U109" s="238" t="s">
        <v>1969</v>
      </c>
      <c r="V109" s="224" t="s">
        <v>1970</v>
      </c>
      <c r="W109" s="224" t="s">
        <v>1971</v>
      </c>
      <c r="X109" s="224" t="s">
        <v>1972</v>
      </c>
      <c r="Y109" s="224" t="s">
        <v>1973</v>
      </c>
      <c r="Z109" s="224" t="s">
        <v>1974</v>
      </c>
      <c r="AA109" s="224" t="s">
        <v>1975</v>
      </c>
      <c r="AB109" s="224" t="s">
        <v>1976</v>
      </c>
      <c r="AC109" s="224" t="s">
        <v>1977</v>
      </c>
      <c r="AD109" s="224" t="s">
        <v>1978</v>
      </c>
      <c r="AE109" s="224" t="s">
        <v>1979</v>
      </c>
      <c r="AF109" s="224" t="s">
        <v>1980</v>
      </c>
      <c r="AG109" s="224" t="s">
        <v>1981</v>
      </c>
      <c r="AH109" s="224" t="s">
        <v>1982</v>
      </c>
      <c r="AI109" s="224" t="s">
        <v>1983</v>
      </c>
      <c r="AJ109" s="224" t="s">
        <v>1981</v>
      </c>
      <c r="AK109" s="224" t="s">
        <v>1984</v>
      </c>
      <c r="AL109" s="224" t="s">
        <v>1985</v>
      </c>
      <c r="AM109" s="224" t="s">
        <v>1986</v>
      </c>
      <c r="AN109" s="225" t="s">
        <v>1987</v>
      </c>
    </row>
    <row r="110" spans="20:40">
      <c r="T110" s="72" t="s">
        <v>462</v>
      </c>
      <c r="U110" s="131" t="s">
        <v>1988</v>
      </c>
      <c r="V110" s="127" t="s">
        <v>1989</v>
      </c>
      <c r="W110" s="127" t="s">
        <v>1083</v>
      </c>
      <c r="X110" s="127" t="s">
        <v>643</v>
      </c>
      <c r="Y110" s="127" t="s">
        <v>717</v>
      </c>
      <c r="Z110" s="127" t="s">
        <v>1990</v>
      </c>
      <c r="AA110" s="127" t="s">
        <v>1991</v>
      </c>
      <c r="AB110" s="127" t="s">
        <v>896</v>
      </c>
      <c r="AC110" s="127" t="s">
        <v>1992</v>
      </c>
      <c r="AD110" s="127" t="s">
        <v>952</v>
      </c>
      <c r="AE110" s="127" t="s">
        <v>1993</v>
      </c>
      <c r="AF110" s="222" t="s">
        <v>1994</v>
      </c>
      <c r="AG110" s="127" t="s">
        <v>1995</v>
      </c>
      <c r="AH110" s="222" t="s">
        <v>1996</v>
      </c>
      <c r="AI110" s="127" t="s">
        <v>1997</v>
      </c>
      <c r="AJ110" s="127" t="s">
        <v>1998</v>
      </c>
      <c r="AK110" s="127" t="s">
        <v>1745</v>
      </c>
      <c r="AL110" s="127" t="s">
        <v>787</v>
      </c>
      <c r="AM110" s="127" t="s">
        <v>1999</v>
      </c>
      <c r="AN110" s="128" t="s">
        <v>1196</v>
      </c>
    </row>
    <row r="111" spans="20:40">
      <c r="T111" s="110" t="s">
        <v>463</v>
      </c>
      <c r="U111" s="237" t="s">
        <v>2000</v>
      </c>
      <c r="V111" s="224" t="s">
        <v>559</v>
      </c>
      <c r="W111" s="221" t="s">
        <v>856</v>
      </c>
      <c r="X111" s="221" t="s">
        <v>568</v>
      </c>
      <c r="Y111" s="221" t="s">
        <v>839</v>
      </c>
      <c r="Z111" s="221" t="s">
        <v>568</v>
      </c>
      <c r="AA111" s="224" t="s">
        <v>2001</v>
      </c>
      <c r="AB111" s="224" t="s">
        <v>1959</v>
      </c>
      <c r="AC111" s="224" t="s">
        <v>1338</v>
      </c>
      <c r="AD111" s="221" t="s">
        <v>2002</v>
      </c>
      <c r="AE111" s="221" t="s">
        <v>1661</v>
      </c>
      <c r="AF111" s="221" t="s">
        <v>1298</v>
      </c>
      <c r="AG111" s="221" t="s">
        <v>2003</v>
      </c>
      <c r="AH111" s="224" t="s">
        <v>1671</v>
      </c>
      <c r="AI111" s="221" t="s">
        <v>830</v>
      </c>
      <c r="AJ111" s="221" t="s">
        <v>2004</v>
      </c>
      <c r="AK111" s="221" t="s">
        <v>2005</v>
      </c>
      <c r="AL111" s="221" t="s">
        <v>1584</v>
      </c>
      <c r="AM111" s="221" t="s">
        <v>2006</v>
      </c>
      <c r="AN111" s="223" t="s">
        <v>2007</v>
      </c>
    </row>
    <row r="112" spans="20:40">
      <c r="T112" s="124" t="s">
        <v>388</v>
      </c>
      <c r="U112" s="240" t="s">
        <v>1651</v>
      </c>
      <c r="V112" s="228" t="s">
        <v>2008</v>
      </c>
      <c r="W112" s="228" t="s">
        <v>1388</v>
      </c>
      <c r="X112" s="229" t="s">
        <v>2009</v>
      </c>
      <c r="Y112" s="229" t="s">
        <v>2010</v>
      </c>
      <c r="Z112" s="229" t="s">
        <v>2011</v>
      </c>
      <c r="AA112" s="228" t="s">
        <v>2012</v>
      </c>
      <c r="AB112" s="228" t="s">
        <v>1655</v>
      </c>
      <c r="AC112" s="228" t="s">
        <v>553</v>
      </c>
      <c r="AD112" s="228" t="s">
        <v>2013</v>
      </c>
      <c r="AE112" s="229" t="s">
        <v>2014</v>
      </c>
      <c r="AF112" s="228" t="s">
        <v>2015</v>
      </c>
      <c r="AG112" s="233" t="s">
        <v>1780</v>
      </c>
      <c r="AH112" s="228" t="s">
        <v>2016</v>
      </c>
      <c r="AI112" s="228" t="s">
        <v>2017</v>
      </c>
      <c r="AJ112" s="229" t="s">
        <v>1663</v>
      </c>
      <c r="AK112" s="228" t="s">
        <v>2018</v>
      </c>
      <c r="AL112" s="229" t="s">
        <v>2019</v>
      </c>
      <c r="AM112" s="229" t="s">
        <v>2020</v>
      </c>
      <c r="AN112" s="230" t="s">
        <v>2021</v>
      </c>
    </row>
  </sheetData>
  <mergeCells count="1">
    <mergeCell ref="J43:Y4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1"/>
  <dimension ref="A1:AB65"/>
  <sheetViews>
    <sheetView topLeftCell="A27" zoomScale="80" zoomScaleNormal="80" workbookViewId="0">
      <selection activeCell="O8" sqref="O8"/>
    </sheetView>
  </sheetViews>
  <sheetFormatPr defaultColWidth="8.7109375" defaultRowHeight="15"/>
  <cols>
    <col min="1" max="1" width="8.7109375" style="352"/>
    <col min="2" max="2" width="11" style="352" customWidth="1"/>
    <col min="3" max="4" width="9.85546875" style="352" bestFit="1" customWidth="1"/>
    <col min="5" max="5" width="8.85546875" style="352" bestFit="1" customWidth="1"/>
    <col min="6" max="7" width="10.42578125" style="352" bestFit="1" customWidth="1"/>
    <col min="8" max="9" width="8.85546875" style="352" bestFit="1" customWidth="1"/>
    <col min="10" max="10" width="10.140625" style="352" bestFit="1" customWidth="1"/>
    <col min="11" max="11" width="8.85546875" style="352" bestFit="1" customWidth="1"/>
    <col min="12" max="12" width="8.28515625" style="352" bestFit="1" customWidth="1"/>
    <col min="13" max="14" width="13.5703125" style="352" bestFit="1" customWidth="1"/>
    <col min="15" max="15" width="15.140625" style="352" bestFit="1" customWidth="1"/>
    <col min="16" max="16" width="16.140625" style="352" customWidth="1"/>
    <col min="17" max="17" width="14.5703125" style="352" bestFit="1" customWidth="1"/>
    <col min="18" max="19" width="18.5703125" style="352" bestFit="1" customWidth="1"/>
    <col min="20" max="21" width="11.28515625" style="352" bestFit="1" customWidth="1"/>
    <col min="22" max="22" width="17.42578125" style="352" customWidth="1"/>
    <col min="23" max="23" width="12.7109375" style="352" bestFit="1" customWidth="1"/>
    <col min="24" max="24" width="17.140625" style="352" bestFit="1" customWidth="1"/>
    <col min="25" max="25" width="15.28515625" style="352" bestFit="1" customWidth="1"/>
    <col min="26" max="26" width="17" style="352" bestFit="1" customWidth="1"/>
    <col min="27" max="16384" width="8.7109375" style="352"/>
  </cols>
  <sheetData>
    <row r="1" spans="1:28" ht="2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366"/>
      <c r="O1" s="367" t="s">
        <v>2092</v>
      </c>
      <c r="P1" s="367"/>
      <c r="Q1" s="367"/>
      <c r="R1" s="367"/>
      <c r="S1" s="367"/>
      <c r="T1" s="367"/>
      <c r="U1" s="367"/>
      <c r="V1" s="367"/>
      <c r="W1" s="367"/>
      <c r="X1" s="367"/>
      <c r="Y1" s="359"/>
      <c r="Z1" s="359"/>
      <c r="AA1" s="359"/>
      <c r="AB1" s="359"/>
    </row>
    <row r="3" spans="1:28">
      <c r="A3" s="486" t="s">
        <v>2054</v>
      </c>
      <c r="B3" s="486"/>
      <c r="C3" s="486"/>
      <c r="D3" s="486"/>
      <c r="E3" s="486"/>
      <c r="F3" s="486"/>
      <c r="G3" s="486"/>
      <c r="H3" s="486"/>
      <c r="I3" s="486"/>
      <c r="J3" s="486"/>
      <c r="K3" s="486"/>
      <c r="L3" s="486"/>
      <c r="M3" s="486"/>
      <c r="N3" s="486"/>
      <c r="O3" s="486"/>
      <c r="P3" s="486"/>
      <c r="Q3" s="486"/>
      <c r="R3" s="486"/>
      <c r="S3" s="486"/>
      <c r="T3" s="486"/>
      <c r="U3" s="486"/>
      <c r="V3" s="486"/>
      <c r="W3" s="486"/>
      <c r="Z3" s="13"/>
    </row>
    <row r="4" spans="1:28">
      <c r="A4" s="336" t="s">
        <v>0</v>
      </c>
      <c r="B4" s="336" t="s">
        <v>511</v>
      </c>
      <c r="C4" s="336" t="s">
        <v>15</v>
      </c>
      <c r="D4" s="357" t="s">
        <v>2055</v>
      </c>
      <c r="E4" s="357" t="s">
        <v>2056</v>
      </c>
      <c r="F4" s="336" t="s">
        <v>2057</v>
      </c>
      <c r="G4" s="336" t="s">
        <v>2058</v>
      </c>
      <c r="H4" s="336" t="s">
        <v>2059</v>
      </c>
      <c r="I4" s="336" t="s">
        <v>2060</v>
      </c>
      <c r="J4" s="336" t="s">
        <v>2061</v>
      </c>
      <c r="K4" s="336" t="s">
        <v>2062</v>
      </c>
      <c r="L4" s="336" t="s">
        <v>2063</v>
      </c>
      <c r="M4" s="336" t="s">
        <v>2064</v>
      </c>
      <c r="N4" s="336" t="s">
        <v>2065</v>
      </c>
      <c r="O4" s="336" t="s">
        <v>2066</v>
      </c>
      <c r="P4" s="336" t="s">
        <v>2067</v>
      </c>
      <c r="Q4" s="336" t="s">
        <v>2068</v>
      </c>
      <c r="R4" s="336" t="s">
        <v>2069</v>
      </c>
      <c r="S4" s="336" t="s">
        <v>2070</v>
      </c>
      <c r="T4" s="336" t="s">
        <v>2071</v>
      </c>
      <c r="U4" s="336" t="s">
        <v>2072</v>
      </c>
      <c r="V4" s="358" t="s">
        <v>2075</v>
      </c>
    </row>
    <row r="5" spans="1:28">
      <c r="A5" s="332" t="s">
        <v>171</v>
      </c>
      <c r="B5" s="332" t="s">
        <v>519</v>
      </c>
      <c r="C5" s="338">
        <v>21</v>
      </c>
      <c r="D5" s="342">
        <v>0.63</v>
      </c>
      <c r="E5" s="342">
        <v>2.31</v>
      </c>
      <c r="F5" s="342">
        <v>1.3222192947339193</v>
      </c>
      <c r="G5" s="342">
        <v>1.3028834457097554E-2</v>
      </c>
      <c r="H5" s="342">
        <v>4.7772393009357698E-2</v>
      </c>
      <c r="I5" s="332">
        <v>5.1769999999999996</v>
      </c>
      <c r="J5" s="332">
        <v>7.1999999999999995E-2</v>
      </c>
      <c r="K5" s="332">
        <v>4800</v>
      </c>
      <c r="L5" s="332">
        <v>85</v>
      </c>
      <c r="M5" s="342">
        <v>-3.8547807052660801</v>
      </c>
      <c r="N5" s="342">
        <v>7.3169327776811316E-2</v>
      </c>
      <c r="O5" s="342">
        <v>8.6407184503607848E-2</v>
      </c>
      <c r="P5" s="342">
        <v>1245.2070213599025</v>
      </c>
      <c r="Q5" s="342">
        <v>32.324589007432387</v>
      </c>
      <c r="R5" s="342">
        <v>35.571180877539994</v>
      </c>
      <c r="S5" s="368">
        <v>972.05702135990248</v>
      </c>
      <c r="T5" s="341">
        <v>25.2338311367151</v>
      </c>
      <c r="U5" s="341">
        <v>27.768246995839892</v>
      </c>
      <c r="V5" s="352" t="s">
        <v>2093</v>
      </c>
    </row>
    <row r="6" spans="1:28" ht="15.75" thickBot="1">
      <c r="A6" s="332" t="s">
        <v>175</v>
      </c>
      <c r="B6" s="332" t="s">
        <v>519</v>
      </c>
      <c r="C6" s="338">
        <v>6.5771979214859702</v>
      </c>
      <c r="D6" s="342">
        <v>0.19731593764457911</v>
      </c>
      <c r="E6" s="342">
        <v>0.72349177136345677</v>
      </c>
      <c r="F6" s="342">
        <v>0.81804091087490072</v>
      </c>
      <c r="G6" s="342">
        <v>1.3028834457097554E-2</v>
      </c>
      <c r="H6" s="342">
        <v>4.7772393009357698E-2</v>
      </c>
      <c r="I6" s="332">
        <v>5.1769999999999996</v>
      </c>
      <c r="J6" s="332">
        <v>7.1999999999999995E-2</v>
      </c>
      <c r="K6" s="332">
        <v>4800</v>
      </c>
      <c r="L6" s="332">
        <v>85</v>
      </c>
      <c r="M6" s="342">
        <v>-4.3589590891250989</v>
      </c>
      <c r="N6" s="342">
        <v>7.3169327776811316E-2</v>
      </c>
      <c r="O6" s="342">
        <v>8.6407184503607848E-2</v>
      </c>
      <c r="P6" s="342">
        <v>1101.1803281143948</v>
      </c>
      <c r="Q6" s="342">
        <v>26.868656424657583</v>
      </c>
      <c r="R6" s="342">
        <v>29.270114705796914</v>
      </c>
      <c r="S6" s="368">
        <v>828.03032811439482</v>
      </c>
      <c r="T6" s="341">
        <v>20.203832040296806</v>
      </c>
      <c r="U6" s="341">
        <v>22.009603754262862</v>
      </c>
      <c r="V6" s="352" t="s">
        <v>2093</v>
      </c>
    </row>
    <row r="7" spans="1:28">
      <c r="A7" s="332" t="s">
        <v>195</v>
      </c>
      <c r="B7" s="332" t="s">
        <v>519</v>
      </c>
      <c r="C7" s="338">
        <v>5.7076827172524602</v>
      </c>
      <c r="D7" s="342">
        <v>0.17123048151757381</v>
      </c>
      <c r="E7" s="342">
        <v>0.62784509889777063</v>
      </c>
      <c r="F7" s="342">
        <v>0.75645982324143757</v>
      </c>
      <c r="G7" s="342">
        <v>1.3028834457097552E-2</v>
      </c>
      <c r="H7" s="342">
        <v>4.7772393009357692E-2</v>
      </c>
      <c r="I7" s="332">
        <v>5.1769999999999996</v>
      </c>
      <c r="J7" s="332">
        <v>7.1999999999999995E-2</v>
      </c>
      <c r="K7" s="332">
        <v>4800</v>
      </c>
      <c r="L7" s="332">
        <v>85</v>
      </c>
      <c r="M7" s="342">
        <v>-4.4205401767585624</v>
      </c>
      <c r="N7" s="342">
        <v>7.3169327776811316E-2</v>
      </c>
      <c r="O7" s="342">
        <v>8.6407184503607834E-2</v>
      </c>
      <c r="P7" s="342">
        <v>1085.8401480516989</v>
      </c>
      <c r="Q7" s="342">
        <v>26.320323234957883</v>
      </c>
      <c r="R7" s="342">
        <v>28.639441450752521</v>
      </c>
      <c r="S7" s="368">
        <v>812.69014805169888</v>
      </c>
      <c r="T7" s="341">
        <v>19.699278411252909</v>
      </c>
      <c r="U7" s="341">
        <v>21.435007679990353</v>
      </c>
      <c r="V7" s="352" t="s">
        <v>2093</v>
      </c>
      <c r="W7" s="480" t="s">
        <v>2080</v>
      </c>
      <c r="X7" s="481"/>
    </row>
    <row r="8" spans="1:28">
      <c r="A8" s="332" t="s">
        <v>234</v>
      </c>
      <c r="B8" s="332" t="s">
        <v>519</v>
      </c>
      <c r="C8" s="338">
        <v>7.7495392263565801</v>
      </c>
      <c r="D8" s="342">
        <v>0.23248617679069739</v>
      </c>
      <c r="E8" s="342">
        <v>0.85244931489922382</v>
      </c>
      <c r="F8" s="342">
        <v>0.88927588090634135</v>
      </c>
      <c r="G8" s="342">
        <v>1.3028834457097552E-2</v>
      </c>
      <c r="H8" s="342">
        <v>4.7772393009357692E-2</v>
      </c>
      <c r="I8" s="332">
        <v>5.1769999999999996</v>
      </c>
      <c r="J8" s="332">
        <v>7.1999999999999995E-2</v>
      </c>
      <c r="K8" s="332">
        <v>4800</v>
      </c>
      <c r="L8" s="332">
        <v>85</v>
      </c>
      <c r="M8" s="342">
        <v>-4.2877241190936584</v>
      </c>
      <c r="N8" s="342">
        <v>7.3169327776811316E-2</v>
      </c>
      <c r="O8" s="342">
        <v>8.6407184503607834E-2</v>
      </c>
      <c r="P8" s="342">
        <v>1119.4750097435435</v>
      </c>
      <c r="Q8" s="342">
        <v>27.530752704177466</v>
      </c>
      <c r="R8" s="342">
        <v>30.032351047280986</v>
      </c>
      <c r="S8" s="368">
        <v>846.32500974354355</v>
      </c>
      <c r="T8" s="341">
        <v>20.813295828682936</v>
      </c>
      <c r="U8" s="341">
        <v>22.704508427154902</v>
      </c>
      <c r="V8" s="352" t="s">
        <v>2093</v>
      </c>
      <c r="W8" s="353" t="s">
        <v>2081</v>
      </c>
      <c r="X8" s="354" t="s">
        <v>2082</v>
      </c>
    </row>
    <row r="9" spans="1:28" ht="15.75" thickBot="1">
      <c r="A9" s="332" t="s">
        <v>236</v>
      </c>
      <c r="B9" s="332" t="s">
        <v>519</v>
      </c>
      <c r="C9" s="338">
        <v>7.9831704206057701</v>
      </c>
      <c r="D9" s="342">
        <v>0.23949511261817311</v>
      </c>
      <c r="E9" s="342">
        <v>0.87814874626663464</v>
      </c>
      <c r="F9" s="342">
        <v>0.90217540046467404</v>
      </c>
      <c r="G9" s="342">
        <v>1.3028834457097554E-2</v>
      </c>
      <c r="H9" s="342">
        <v>4.7772393009357692E-2</v>
      </c>
      <c r="I9" s="332">
        <v>5.1769999999999996</v>
      </c>
      <c r="J9" s="332">
        <v>7.1999999999999995E-2</v>
      </c>
      <c r="K9" s="332">
        <v>4800</v>
      </c>
      <c r="L9" s="332">
        <v>85</v>
      </c>
      <c r="M9" s="342">
        <v>-4.2748245995353251</v>
      </c>
      <c r="N9" s="342">
        <v>7.3169327776811316E-2</v>
      </c>
      <c r="O9" s="342">
        <v>8.6407184503607834E-2</v>
      </c>
      <c r="P9" s="342">
        <v>1122.8530874744572</v>
      </c>
      <c r="Q9" s="342">
        <v>27.65398127956388</v>
      </c>
      <c r="R9" s="342">
        <v>30.174300947731229</v>
      </c>
      <c r="S9" s="368">
        <v>849.70308747445722</v>
      </c>
      <c r="T9" s="341">
        <v>20.926756613420988</v>
      </c>
      <c r="U9" s="341">
        <v>22.833972639589778</v>
      </c>
      <c r="V9" s="352" t="s">
        <v>2093</v>
      </c>
      <c r="W9" s="369">
        <v>850.74065053635991</v>
      </c>
      <c r="X9" s="370">
        <v>30.69929277303223</v>
      </c>
    </row>
    <row r="10" spans="1:28">
      <c r="A10" s="332" t="s">
        <v>239</v>
      </c>
      <c r="B10" s="332" t="s">
        <v>519</v>
      </c>
      <c r="C10" s="338">
        <v>9.3162125583495694</v>
      </c>
      <c r="D10" s="342">
        <v>0.2794863767504871</v>
      </c>
      <c r="E10" s="342">
        <v>1.0247833814184526</v>
      </c>
      <c r="F10" s="342">
        <v>0.96923938882198057</v>
      </c>
      <c r="G10" s="342">
        <v>1.3028834457097554E-2</v>
      </c>
      <c r="H10" s="342">
        <v>4.7772393009357698E-2</v>
      </c>
      <c r="I10" s="332">
        <v>5.1769999999999996</v>
      </c>
      <c r="J10" s="332">
        <v>7.1999999999999995E-2</v>
      </c>
      <c r="K10" s="332">
        <v>4800</v>
      </c>
      <c r="L10" s="332">
        <v>85</v>
      </c>
      <c r="M10" s="342">
        <v>-4.2077606111780188</v>
      </c>
      <c r="N10" s="342">
        <v>7.3169327776811316E-2</v>
      </c>
      <c r="O10" s="342">
        <v>8.6407184503607848E-2</v>
      </c>
      <c r="P10" s="342">
        <v>1140.7493067092939</v>
      </c>
      <c r="Q10" s="342">
        <v>28.311898783402651</v>
      </c>
      <c r="R10" s="342">
        <v>30.932597021525947</v>
      </c>
      <c r="S10" s="368">
        <v>867.59930670929396</v>
      </c>
      <c r="T10" s="341">
        <v>21.53267471795494</v>
      </c>
      <c r="U10" s="341">
        <v>23.525852325968575</v>
      </c>
      <c r="V10" s="352" t="s">
        <v>2093</v>
      </c>
    </row>
    <row r="11" spans="1:28">
      <c r="A11" s="332" t="s">
        <v>240</v>
      </c>
      <c r="B11" s="332" t="s">
        <v>519</v>
      </c>
      <c r="C11" s="338">
        <v>10.103439200103599</v>
      </c>
      <c r="D11" s="342">
        <v>0.30310317600310799</v>
      </c>
      <c r="E11" s="342">
        <v>1.1113783120113958</v>
      </c>
      <c r="F11" s="342">
        <v>1.0044692323355144</v>
      </c>
      <c r="G11" s="342">
        <v>1.3028834457097554E-2</v>
      </c>
      <c r="H11" s="342">
        <v>4.7772393009357692E-2</v>
      </c>
      <c r="I11" s="332">
        <v>5.1769999999999996</v>
      </c>
      <c r="J11" s="332">
        <v>7.1999999999999995E-2</v>
      </c>
      <c r="K11" s="332">
        <v>4800</v>
      </c>
      <c r="L11" s="332">
        <v>85</v>
      </c>
      <c r="M11" s="342">
        <v>-4.1725307676644849</v>
      </c>
      <c r="N11" s="342">
        <v>7.3169327776811316E-2</v>
      </c>
      <c r="O11" s="342">
        <v>8.6407184503607834E-2</v>
      </c>
      <c r="P11" s="342">
        <v>1150.380971950683</v>
      </c>
      <c r="Q11" s="342">
        <v>28.669536959706257</v>
      </c>
      <c r="R11" s="342">
        <v>31.345091492394545</v>
      </c>
      <c r="S11" s="368">
        <v>877.23097195068306</v>
      </c>
      <c r="T11" s="341">
        <v>21.862153830563642</v>
      </c>
      <c r="U11" s="341">
        <v>23.902416456984955</v>
      </c>
      <c r="V11" s="352" t="s">
        <v>2093</v>
      </c>
    </row>
    <row r="12" spans="1:28">
      <c r="A12" s="332" t="s">
        <v>241</v>
      </c>
      <c r="B12" s="332" t="s">
        <v>519</v>
      </c>
      <c r="C12" s="338">
        <v>6.4174841192718004</v>
      </c>
      <c r="D12" s="342">
        <v>0.192524523578154</v>
      </c>
      <c r="E12" s="342">
        <v>0.70592325311989812</v>
      </c>
      <c r="F12" s="342">
        <v>0.8073648026381971</v>
      </c>
      <c r="G12" s="342">
        <v>1.3028834457097552E-2</v>
      </c>
      <c r="H12" s="342">
        <v>4.7772393009357698E-2</v>
      </c>
      <c r="I12" s="332">
        <v>5.1769999999999996</v>
      </c>
      <c r="J12" s="332">
        <v>7.1999999999999995E-2</v>
      </c>
      <c r="K12" s="332">
        <v>4800</v>
      </c>
      <c r="L12" s="332">
        <v>85</v>
      </c>
      <c r="M12" s="342">
        <v>-4.3696351973618022</v>
      </c>
      <c r="N12" s="342">
        <v>7.3169327776811316E-2</v>
      </c>
      <c r="O12" s="342">
        <v>8.6407184503607848E-2</v>
      </c>
      <c r="P12" s="342">
        <v>1098.4898700234824</v>
      </c>
      <c r="Q12" s="342">
        <v>26.772036188175218</v>
      </c>
      <c r="R12" s="342">
        <v>29.158945684770636</v>
      </c>
      <c r="S12" s="368">
        <v>825.33987002348238</v>
      </c>
      <c r="T12" s="341">
        <v>20.114913638065826</v>
      </c>
      <c r="U12" s="341">
        <v>21.908295286306029</v>
      </c>
      <c r="V12" s="352" t="s">
        <v>2093</v>
      </c>
    </row>
    <row r="13" spans="1:28">
      <c r="A13" s="332" t="s">
        <v>254</v>
      </c>
      <c r="B13" s="332" t="s">
        <v>519</v>
      </c>
      <c r="C13" s="338">
        <v>5.2636707603149402</v>
      </c>
      <c r="D13" s="342">
        <v>0.15791012280944819</v>
      </c>
      <c r="E13" s="342">
        <v>0.57900378363464344</v>
      </c>
      <c r="F13" s="342">
        <v>0.7212887165766001</v>
      </c>
      <c r="G13" s="342">
        <v>1.3028834457097552E-2</v>
      </c>
      <c r="H13" s="342">
        <v>4.7772393009357698E-2</v>
      </c>
      <c r="I13" s="332">
        <v>5.1769999999999996</v>
      </c>
      <c r="J13" s="332">
        <v>7.1999999999999995E-2</v>
      </c>
      <c r="K13" s="332">
        <v>4800</v>
      </c>
      <c r="L13" s="332">
        <v>85</v>
      </c>
      <c r="M13" s="342">
        <v>-4.4557112834233994</v>
      </c>
      <c r="N13" s="342">
        <v>7.3169327776811316E-2</v>
      </c>
      <c r="O13" s="342">
        <v>8.6407184503607848E-2</v>
      </c>
      <c r="P13" s="342">
        <v>1077.26908111337</v>
      </c>
      <c r="Q13" s="342">
        <v>26.016655768714678</v>
      </c>
      <c r="R13" s="342">
        <v>28.290415492363159</v>
      </c>
      <c r="S13" s="368">
        <v>804.11908111337004</v>
      </c>
      <c r="T13" s="341">
        <v>19.419929242525125</v>
      </c>
      <c r="U13" s="341">
        <v>21.117159406936008</v>
      </c>
      <c r="V13" s="352" t="s">
        <v>2093</v>
      </c>
    </row>
    <row r="14" spans="1:28">
      <c r="A14" s="332" t="s">
        <v>262</v>
      </c>
      <c r="B14" s="332" t="s">
        <v>519</v>
      </c>
      <c r="C14" s="338">
        <v>6.35727475487628</v>
      </c>
      <c r="D14" s="342">
        <v>0.19071824264628842</v>
      </c>
      <c r="E14" s="342">
        <v>0.69930022303639072</v>
      </c>
      <c r="F14" s="342">
        <v>0.80327098159689803</v>
      </c>
      <c r="G14" s="342">
        <v>1.3028834457097556E-2</v>
      </c>
      <c r="H14" s="342">
        <v>4.7772393009357692E-2</v>
      </c>
      <c r="I14" s="332">
        <v>5.1769999999999996</v>
      </c>
      <c r="J14" s="332">
        <v>7.1999999999999995E-2</v>
      </c>
      <c r="K14" s="332">
        <v>4800</v>
      </c>
      <c r="L14" s="332">
        <v>85</v>
      </c>
      <c r="M14" s="342">
        <v>-4.3737290184031012</v>
      </c>
      <c r="N14" s="342">
        <v>7.3169327776811316E-2</v>
      </c>
      <c r="O14" s="342">
        <v>8.6407184503607834E-2</v>
      </c>
      <c r="P14" s="342">
        <v>1097.461680822772</v>
      </c>
      <c r="Q14" s="342">
        <v>26.735162288064295</v>
      </c>
      <c r="R14" s="342">
        <v>29.116523868343641</v>
      </c>
      <c r="S14" s="368">
        <v>824.31168082277202</v>
      </c>
      <c r="T14" s="341">
        <v>20.080980455027643</v>
      </c>
      <c r="U14" s="341">
        <v>21.869638957814892</v>
      </c>
      <c r="V14" s="352" t="s">
        <v>2093</v>
      </c>
    </row>
    <row r="15" spans="1:28">
      <c r="A15" s="332"/>
      <c r="B15" s="332"/>
      <c r="C15" s="338"/>
      <c r="D15" s="342"/>
      <c r="E15" s="342"/>
      <c r="F15" s="342"/>
      <c r="G15" s="342"/>
      <c r="H15" s="342"/>
      <c r="I15" s="332"/>
      <c r="J15" s="332"/>
      <c r="K15" s="332"/>
      <c r="L15" s="332"/>
      <c r="M15" s="342"/>
      <c r="N15" s="342"/>
      <c r="O15" s="342"/>
      <c r="P15" s="342"/>
      <c r="Q15" s="342"/>
      <c r="R15" s="342"/>
      <c r="S15" s="341"/>
      <c r="T15" s="341"/>
      <c r="U15" s="341"/>
    </row>
    <row r="16" spans="1:28">
      <c r="A16" s="485" t="s">
        <v>2074</v>
      </c>
      <c r="B16" s="485"/>
      <c r="C16" s="485"/>
      <c r="D16" s="485"/>
      <c r="E16" s="485"/>
      <c r="F16" s="485"/>
      <c r="G16" s="485"/>
      <c r="H16" s="485"/>
      <c r="I16" s="485"/>
      <c r="J16" s="485"/>
      <c r="K16" s="485"/>
      <c r="L16" s="485"/>
      <c r="M16" s="485"/>
      <c r="N16" s="485"/>
      <c r="O16" s="485"/>
      <c r="P16" s="485"/>
      <c r="Q16" s="485"/>
      <c r="R16" s="485"/>
      <c r="S16" s="485"/>
      <c r="T16" s="485"/>
      <c r="U16" s="485"/>
      <c r="V16" s="485"/>
      <c r="W16" s="485"/>
      <c r="X16" s="485"/>
      <c r="Y16" s="485"/>
      <c r="Z16" s="485"/>
    </row>
    <row r="17" spans="1:24">
      <c r="A17" s="336" t="s">
        <v>0</v>
      </c>
      <c r="B17" s="336" t="s">
        <v>511</v>
      </c>
      <c r="C17" s="336" t="s">
        <v>15</v>
      </c>
      <c r="D17" s="357" t="s">
        <v>2055</v>
      </c>
      <c r="E17" s="357" t="s">
        <v>2056</v>
      </c>
      <c r="F17" s="336" t="s">
        <v>2057</v>
      </c>
      <c r="G17" s="336" t="s">
        <v>2058</v>
      </c>
      <c r="H17" s="336" t="s">
        <v>2059</v>
      </c>
      <c r="I17" s="336" t="s">
        <v>2060</v>
      </c>
      <c r="J17" s="336" t="s">
        <v>2061</v>
      </c>
      <c r="K17" s="336" t="s">
        <v>2062</v>
      </c>
      <c r="L17" s="336" t="s">
        <v>2063</v>
      </c>
      <c r="M17" s="336" t="s">
        <v>2064</v>
      </c>
      <c r="N17" s="336" t="s">
        <v>2065</v>
      </c>
      <c r="O17" s="336" t="s">
        <v>2066</v>
      </c>
      <c r="P17" s="336" t="s">
        <v>2067</v>
      </c>
      <c r="Q17" s="336" t="s">
        <v>2068</v>
      </c>
      <c r="R17" s="336" t="s">
        <v>2069</v>
      </c>
      <c r="S17" s="336" t="s">
        <v>2070</v>
      </c>
      <c r="T17" s="336" t="s">
        <v>2071</v>
      </c>
      <c r="U17" s="336" t="s">
        <v>2072</v>
      </c>
      <c r="V17" s="360" t="s">
        <v>2075</v>
      </c>
    </row>
    <row r="18" spans="1:24">
      <c r="A18" s="361" t="s">
        <v>143</v>
      </c>
      <c r="B18" s="332" t="s">
        <v>519</v>
      </c>
      <c r="C18" s="338">
        <v>6.5077853376978796</v>
      </c>
      <c r="D18" s="342">
        <v>0.1952335601309364</v>
      </c>
      <c r="E18" s="342">
        <v>0.7158563871467668</v>
      </c>
      <c r="F18" s="342">
        <v>0.81343321909720767</v>
      </c>
      <c r="G18" s="342">
        <v>1.3028834457097554E-2</v>
      </c>
      <c r="H18" s="342">
        <v>4.7772393009357698E-2</v>
      </c>
      <c r="I18" s="332">
        <v>5.1769999999999996</v>
      </c>
      <c r="J18" s="332">
        <v>7.1999999999999995E-2</v>
      </c>
      <c r="K18" s="332">
        <v>4800</v>
      </c>
      <c r="L18" s="332">
        <v>85</v>
      </c>
      <c r="M18" s="342">
        <v>-4.3635667809027918</v>
      </c>
      <c r="N18" s="342">
        <v>7.3169327776811316E-2</v>
      </c>
      <c r="O18" s="342">
        <v>8.6407184503607848E-2</v>
      </c>
      <c r="P18" s="342">
        <v>1100.0175409271296</v>
      </c>
      <c r="Q18" s="342">
        <v>26.826874667324091</v>
      </c>
      <c r="R18" s="342">
        <v>29.222039513645903</v>
      </c>
      <c r="S18" s="368">
        <v>826.86754092712965</v>
      </c>
      <c r="T18" s="341">
        <v>20.165380152242534</v>
      </c>
      <c r="U18" s="341">
        <v>21.965791502887008</v>
      </c>
      <c r="V18" s="332" t="s">
        <v>2076</v>
      </c>
    </row>
    <row r="19" spans="1:24">
      <c r="A19" s="361" t="s">
        <v>146</v>
      </c>
      <c r="B19" s="332" t="s">
        <v>519</v>
      </c>
      <c r="C19" s="338">
        <v>8.4310944844729203</v>
      </c>
      <c r="D19" s="342">
        <v>0.25293283453418758</v>
      </c>
      <c r="E19" s="342">
        <v>0.92742039329202131</v>
      </c>
      <c r="F19" s="342">
        <v>0.92588395632264731</v>
      </c>
      <c r="G19" s="342">
        <v>1.3028834457097554E-2</v>
      </c>
      <c r="H19" s="342">
        <v>4.7772393009357705E-2</v>
      </c>
      <c r="I19" s="332">
        <v>5.1769999999999996</v>
      </c>
      <c r="J19" s="332">
        <v>7.1999999999999995E-2</v>
      </c>
      <c r="K19" s="332">
        <v>4800</v>
      </c>
      <c r="L19" s="332">
        <v>85</v>
      </c>
      <c r="M19" s="342">
        <v>-4.2511160436773521</v>
      </c>
      <c r="N19" s="342">
        <v>7.3169327776811316E-2</v>
      </c>
      <c r="O19" s="342">
        <v>8.6407184503607848E-2</v>
      </c>
      <c r="P19" s="342">
        <v>1129.1152607181821</v>
      </c>
      <c r="Q19" s="342">
        <v>27.883223595515648</v>
      </c>
      <c r="R19" s="342">
        <v>30.438438246329934</v>
      </c>
      <c r="S19" s="368">
        <v>855.96526071818209</v>
      </c>
      <c r="T19" s="341">
        <v>21.137851541762082</v>
      </c>
      <c r="U19" s="341">
        <v>23.074921255427984</v>
      </c>
      <c r="V19" s="332" t="s">
        <v>2076</v>
      </c>
    </row>
    <row r="20" spans="1:24">
      <c r="A20" s="361" t="s">
        <v>159</v>
      </c>
      <c r="B20" s="332" t="s">
        <v>519</v>
      </c>
      <c r="C20" s="338">
        <v>5.5830636957848299</v>
      </c>
      <c r="D20" s="342">
        <v>0.1674919108735449</v>
      </c>
      <c r="E20" s="342">
        <v>0.6141370065363313</v>
      </c>
      <c r="F20" s="342">
        <v>0.74687258263639988</v>
      </c>
      <c r="G20" s="342">
        <v>1.3028834457097554E-2</v>
      </c>
      <c r="H20" s="342">
        <v>4.7772393009357698E-2</v>
      </c>
      <c r="I20" s="332">
        <v>5.1769999999999996</v>
      </c>
      <c r="J20" s="332">
        <v>7.1999999999999995E-2</v>
      </c>
      <c r="K20" s="332">
        <v>4800</v>
      </c>
      <c r="L20" s="332">
        <v>85</v>
      </c>
      <c r="M20" s="342">
        <v>-4.4301274173635994</v>
      </c>
      <c r="N20" s="342">
        <v>7.3169327776811316E-2</v>
      </c>
      <c r="O20" s="342">
        <v>8.6407184503607848E-2</v>
      </c>
      <c r="P20" s="342">
        <v>1083.4902809311327</v>
      </c>
      <c r="Q20" s="342">
        <v>26.236876372767462</v>
      </c>
      <c r="R20" s="342">
        <v>28.543512753768994</v>
      </c>
      <c r="S20" s="368">
        <v>810.34028093113272</v>
      </c>
      <c r="T20" s="341">
        <v>19.622508983091777</v>
      </c>
      <c r="U20" s="341">
        <v>21.347637861387231</v>
      </c>
      <c r="V20" s="332" t="s">
        <v>2076</v>
      </c>
    </row>
    <row r="21" spans="1:24" ht="15.75" thickBot="1">
      <c r="A21" s="361" t="s">
        <v>166</v>
      </c>
      <c r="B21" s="332" t="s">
        <v>519</v>
      </c>
      <c r="C21" s="338">
        <v>5.3173043399121198</v>
      </c>
      <c r="D21" s="342">
        <v>0.15951913019736361</v>
      </c>
      <c r="E21" s="342">
        <v>0.58490347739033322</v>
      </c>
      <c r="F21" s="342">
        <v>0.72569151819679467</v>
      </c>
      <c r="G21" s="342">
        <v>1.3028834457097554E-2</v>
      </c>
      <c r="H21" s="342">
        <v>4.7772393009357698E-2</v>
      </c>
      <c r="I21" s="332">
        <v>5.1769999999999996</v>
      </c>
      <c r="J21" s="332">
        <v>7.1999999999999995E-2</v>
      </c>
      <c r="K21" s="332">
        <v>4800</v>
      </c>
      <c r="L21" s="332">
        <v>85</v>
      </c>
      <c r="M21" s="342">
        <v>-4.4513084818032045</v>
      </c>
      <c r="N21" s="342">
        <v>7.3169327776811316E-2</v>
      </c>
      <c r="O21" s="342">
        <v>8.6407184503607848E-2</v>
      </c>
      <c r="P21" s="342">
        <v>1078.3346109626493</v>
      </c>
      <c r="Q21" s="342">
        <v>26.054301531604501</v>
      </c>
      <c r="R21" s="342">
        <v>28.333674796405088</v>
      </c>
      <c r="S21" s="368">
        <v>805.18461096264934</v>
      </c>
      <c r="T21" s="341">
        <v>19.454557453090199</v>
      </c>
      <c r="U21" s="341">
        <v>21.156548891368068</v>
      </c>
      <c r="V21" s="332" t="s">
        <v>2076</v>
      </c>
    </row>
    <row r="22" spans="1:24">
      <c r="A22" s="361" t="s">
        <v>170</v>
      </c>
      <c r="B22" s="332" t="s">
        <v>519</v>
      </c>
      <c r="C22" s="338">
        <v>10.8016188145925</v>
      </c>
      <c r="D22" s="342">
        <v>0.32404856443777497</v>
      </c>
      <c r="E22" s="342">
        <v>1.1881780696051749</v>
      </c>
      <c r="F22" s="342">
        <v>1.0334888471129151</v>
      </c>
      <c r="G22" s="342">
        <v>1.3028834457097554E-2</v>
      </c>
      <c r="H22" s="342">
        <v>4.7772393009357698E-2</v>
      </c>
      <c r="I22" s="332">
        <v>5.1769999999999996</v>
      </c>
      <c r="J22" s="332">
        <v>7.1999999999999995E-2</v>
      </c>
      <c r="K22" s="332">
        <v>4800</v>
      </c>
      <c r="L22" s="332">
        <v>85</v>
      </c>
      <c r="M22" s="342">
        <v>-4.1435111528870845</v>
      </c>
      <c r="N22" s="342">
        <v>7.3169327776811316E-2</v>
      </c>
      <c r="O22" s="342">
        <v>8.6407184503607848E-2</v>
      </c>
      <c r="P22" s="342">
        <v>1158.4378134605702</v>
      </c>
      <c r="Q22" s="342">
        <v>28.970613785022501</v>
      </c>
      <c r="R22" s="342">
        <v>31.692502440090049</v>
      </c>
      <c r="S22" s="368">
        <v>885.28781346057019</v>
      </c>
      <c r="T22" s="341">
        <v>22.139584045290821</v>
      </c>
      <c r="U22" s="341">
        <v>24.219673997404509</v>
      </c>
      <c r="V22" s="332" t="s">
        <v>2076</v>
      </c>
      <c r="W22" s="482" t="s">
        <v>2080</v>
      </c>
      <c r="X22" s="483"/>
    </row>
    <row r="23" spans="1:24">
      <c r="A23" s="361" t="s">
        <v>187</v>
      </c>
      <c r="B23" s="332" t="s">
        <v>519</v>
      </c>
      <c r="C23" s="338">
        <v>6.04409411388911</v>
      </c>
      <c r="D23" s="342">
        <v>0.1813228234166733</v>
      </c>
      <c r="E23" s="342">
        <v>0.66485035252780211</v>
      </c>
      <c r="F23" s="342">
        <v>0.78133121821240259</v>
      </c>
      <c r="G23" s="342">
        <v>1.3028834457097554E-2</v>
      </c>
      <c r="H23" s="342">
        <v>4.7772393009357698E-2</v>
      </c>
      <c r="I23" s="332">
        <v>5.1769999999999996</v>
      </c>
      <c r="J23" s="332">
        <v>7.1999999999999995E-2</v>
      </c>
      <c r="K23" s="332">
        <v>4800</v>
      </c>
      <c r="L23" s="332">
        <v>85</v>
      </c>
      <c r="M23" s="342">
        <v>-4.395668781787597</v>
      </c>
      <c r="N23" s="342">
        <v>7.3169327776811316E-2</v>
      </c>
      <c r="O23" s="342">
        <v>8.6407184503607848E-2</v>
      </c>
      <c r="P23" s="342">
        <v>1091.984004774803</v>
      </c>
      <c r="Q23" s="342">
        <v>26.539188059759702</v>
      </c>
      <c r="R23" s="342">
        <v>28.891105640580243</v>
      </c>
      <c r="S23" s="368">
        <v>818.83400477480302</v>
      </c>
      <c r="T23" s="341">
        <v>19.900648313000001</v>
      </c>
      <c r="U23" s="341">
        <v>21.664254815643517</v>
      </c>
      <c r="V23" s="332" t="s">
        <v>2076</v>
      </c>
      <c r="W23" s="353" t="s">
        <v>2081</v>
      </c>
      <c r="X23" s="354" t="s">
        <v>2082</v>
      </c>
    </row>
    <row r="24" spans="1:24" ht="15.75" thickBot="1">
      <c r="A24" s="361" t="s">
        <v>196</v>
      </c>
      <c r="B24" s="332" t="s">
        <v>519</v>
      </c>
      <c r="C24" s="338">
        <v>5.9463507431931104</v>
      </c>
      <c r="D24" s="342">
        <v>0.1783905222957933</v>
      </c>
      <c r="E24" s="342">
        <v>0.65409858175124214</v>
      </c>
      <c r="F24" s="342">
        <v>0.77425052231607749</v>
      </c>
      <c r="G24" s="342">
        <v>1.3028834457097554E-2</v>
      </c>
      <c r="H24" s="342">
        <v>4.7772393009357698E-2</v>
      </c>
      <c r="I24" s="332">
        <v>5.1769999999999996</v>
      </c>
      <c r="J24" s="332">
        <v>7.1999999999999995E-2</v>
      </c>
      <c r="K24" s="332">
        <v>4800</v>
      </c>
      <c r="L24" s="332">
        <v>85</v>
      </c>
      <c r="M24" s="342">
        <v>-4.4027494776839218</v>
      </c>
      <c r="N24" s="342">
        <v>7.3169327776811316E-2</v>
      </c>
      <c r="O24" s="342">
        <v>8.6407184503607848E-2</v>
      </c>
      <c r="P24" s="342">
        <v>1090.2278279356137</v>
      </c>
      <c r="Q24" s="342">
        <v>26.476525415972262</v>
      </c>
      <c r="R24" s="342">
        <v>28.81904319007991</v>
      </c>
      <c r="S24" s="368">
        <v>817.07782793561375</v>
      </c>
      <c r="T24" s="341">
        <v>19.842991825963832</v>
      </c>
      <c r="U24" s="341">
        <v>21.598605914803144</v>
      </c>
      <c r="V24" s="332" t="s">
        <v>2076</v>
      </c>
      <c r="W24" s="369">
        <v>830.26914834470733</v>
      </c>
      <c r="X24" s="370">
        <v>11.420842696828121</v>
      </c>
    </row>
    <row r="25" spans="1:24">
      <c r="A25" s="361" t="s">
        <v>199</v>
      </c>
      <c r="B25" s="332" t="s">
        <v>519</v>
      </c>
      <c r="C25" s="338">
        <v>5.9631674043400196</v>
      </c>
      <c r="D25" s="342">
        <v>0.17889502213020059</v>
      </c>
      <c r="E25" s="342">
        <v>0.65594841447740204</v>
      </c>
      <c r="F25" s="342">
        <v>0.77547700149073551</v>
      </c>
      <c r="G25" s="342">
        <v>1.3028834457097552E-2</v>
      </c>
      <c r="H25" s="342">
        <v>4.7772393009357685E-2</v>
      </c>
      <c r="I25" s="332">
        <v>5.1769999999999996</v>
      </c>
      <c r="J25" s="332">
        <v>7.1999999999999995E-2</v>
      </c>
      <c r="K25" s="332">
        <v>4800</v>
      </c>
      <c r="L25" s="332">
        <v>85</v>
      </c>
      <c r="M25" s="342">
        <v>-4.4015229985092645</v>
      </c>
      <c r="N25" s="342">
        <v>7.3169327776811316E-2</v>
      </c>
      <c r="O25" s="342">
        <v>8.6407184503607834E-2</v>
      </c>
      <c r="P25" s="342">
        <v>1090.5316186296639</v>
      </c>
      <c r="Q25" s="342">
        <v>26.487359230404046</v>
      </c>
      <c r="R25" s="342">
        <v>28.831501627910615</v>
      </c>
      <c r="S25" s="368">
        <v>817.38161862966388</v>
      </c>
      <c r="T25" s="341">
        <v>19.852959961104343</v>
      </c>
      <c r="U25" s="341">
        <v>21.609955241608006</v>
      </c>
      <c r="V25" s="332" t="s">
        <v>2076</v>
      </c>
    </row>
    <row r="26" spans="1:24">
      <c r="A26" s="361" t="s">
        <v>200</v>
      </c>
      <c r="B26" s="332" t="s">
        <v>519</v>
      </c>
      <c r="C26" s="338">
        <v>6.4369285279830697</v>
      </c>
      <c r="D26" s="342">
        <v>0.19310785583949208</v>
      </c>
      <c r="E26" s="342">
        <v>0.70806213807813767</v>
      </c>
      <c r="F26" s="342">
        <v>0.80867868699522871</v>
      </c>
      <c r="G26" s="342">
        <v>1.3028834457097552E-2</v>
      </c>
      <c r="H26" s="342">
        <v>4.7772393009357698E-2</v>
      </c>
      <c r="I26" s="332">
        <v>5.1769999999999996</v>
      </c>
      <c r="J26" s="332">
        <v>7.1999999999999995E-2</v>
      </c>
      <c r="K26" s="332">
        <v>4800</v>
      </c>
      <c r="L26" s="332">
        <v>85</v>
      </c>
      <c r="M26" s="342">
        <v>-4.3683213130047704</v>
      </c>
      <c r="N26" s="342">
        <v>7.3169327776811316E-2</v>
      </c>
      <c r="O26" s="342">
        <v>8.6407184503607848E-2</v>
      </c>
      <c r="P26" s="342">
        <v>1098.8202689463558</v>
      </c>
      <c r="Q26" s="342">
        <v>26.783891210753534</v>
      </c>
      <c r="R26" s="342">
        <v>29.172584894882789</v>
      </c>
      <c r="S26" s="368">
        <v>825.6702689463558</v>
      </c>
      <c r="T26" s="341">
        <v>20.125823380213273</v>
      </c>
      <c r="U26" s="341">
        <v>21.92072415911559</v>
      </c>
      <c r="V26" s="332" t="s">
        <v>2076</v>
      </c>
    </row>
    <row r="27" spans="1:24">
      <c r="A27" s="361" t="s">
        <v>208</v>
      </c>
      <c r="B27" s="332" t="s">
        <v>519</v>
      </c>
      <c r="C27" s="338">
        <v>6.2856299844751797</v>
      </c>
      <c r="D27" s="342">
        <v>0.1885688995342554</v>
      </c>
      <c r="E27" s="342">
        <v>0.69141929829226978</v>
      </c>
      <c r="F27" s="342">
        <v>0.79834881186603723</v>
      </c>
      <c r="G27" s="342">
        <v>1.3028834457097554E-2</v>
      </c>
      <c r="H27" s="342">
        <v>4.7772393009357698E-2</v>
      </c>
      <c r="I27" s="332">
        <v>5.1769999999999996</v>
      </c>
      <c r="J27" s="332">
        <v>7.1999999999999995E-2</v>
      </c>
      <c r="K27" s="332">
        <v>4800</v>
      </c>
      <c r="L27" s="332">
        <v>85</v>
      </c>
      <c r="M27" s="342">
        <v>-4.3786511881339623</v>
      </c>
      <c r="N27" s="342">
        <v>7.3169327776811316E-2</v>
      </c>
      <c r="O27" s="342">
        <v>8.6407184503607848E-2</v>
      </c>
      <c r="P27" s="342">
        <v>1096.2279920830147</v>
      </c>
      <c r="Q27" s="342">
        <v>26.690955495688801</v>
      </c>
      <c r="R27" s="342">
        <v>29.065669131333348</v>
      </c>
      <c r="S27" s="368">
        <v>823.07799208301469</v>
      </c>
      <c r="T27" s="341">
        <v>20.040300206551382</v>
      </c>
      <c r="U27" s="341">
        <v>21.823300225812389</v>
      </c>
      <c r="V27" s="332" t="s">
        <v>2076</v>
      </c>
    </row>
    <row r="28" spans="1:24">
      <c r="A28" s="361" t="s">
        <v>212</v>
      </c>
      <c r="B28" s="332" t="s">
        <v>519</v>
      </c>
      <c r="C28" s="338">
        <v>5.9555295539193196</v>
      </c>
      <c r="D28" s="342">
        <v>0.17866588661757959</v>
      </c>
      <c r="E28" s="342">
        <v>0.65510825093112512</v>
      </c>
      <c r="F28" s="342">
        <v>0.77492038414288356</v>
      </c>
      <c r="G28" s="342">
        <v>1.3028834457097554E-2</v>
      </c>
      <c r="H28" s="342">
        <v>4.7772393009357692E-2</v>
      </c>
      <c r="I28" s="332">
        <v>5.1769999999999996</v>
      </c>
      <c r="J28" s="332">
        <v>7.1999999999999995E-2</v>
      </c>
      <c r="K28" s="332">
        <v>4800</v>
      </c>
      <c r="L28" s="332">
        <v>85</v>
      </c>
      <c r="M28" s="342">
        <v>-4.402079615857116</v>
      </c>
      <c r="N28" s="342">
        <v>7.3169327776811316E-2</v>
      </c>
      <c r="O28" s="342">
        <v>8.6407184503607834E-2</v>
      </c>
      <c r="P28" s="342">
        <v>1090.393727253251</v>
      </c>
      <c r="Q28" s="342">
        <v>26.482441432114772</v>
      </c>
      <c r="R28" s="342">
        <v>28.825846336616525</v>
      </c>
      <c r="S28" s="368">
        <v>817.243727253251</v>
      </c>
      <c r="T28" s="341">
        <v>19.848435112760662</v>
      </c>
      <c r="U28" s="341">
        <v>21.604803395842097</v>
      </c>
      <c r="V28" s="332" t="s">
        <v>2076</v>
      </c>
    </row>
    <row r="29" spans="1:24">
      <c r="A29" s="361" t="s">
        <v>229</v>
      </c>
      <c r="B29" s="332" t="s">
        <v>519</v>
      </c>
      <c r="C29" s="338">
        <v>5.8267994724254901</v>
      </c>
      <c r="D29" s="342">
        <v>0.17480398417276469</v>
      </c>
      <c r="E29" s="342">
        <v>0.64094794196680394</v>
      </c>
      <c r="F29" s="342">
        <v>0.76543007223162662</v>
      </c>
      <c r="G29" s="342">
        <v>1.3028834457097552E-2</v>
      </c>
      <c r="H29" s="342">
        <v>4.7772393009357698E-2</v>
      </c>
      <c r="I29" s="332">
        <v>5.1769999999999996</v>
      </c>
      <c r="J29" s="332">
        <v>7.1999999999999995E-2</v>
      </c>
      <c r="K29" s="332">
        <v>4800</v>
      </c>
      <c r="L29" s="332">
        <v>85</v>
      </c>
      <c r="M29" s="342">
        <v>-4.4115699277683733</v>
      </c>
      <c r="N29" s="342">
        <v>7.3169327776811316E-2</v>
      </c>
      <c r="O29" s="342">
        <v>8.6407184503607848E-2</v>
      </c>
      <c r="P29" s="342">
        <v>1088.0480370007683</v>
      </c>
      <c r="Q29" s="342">
        <v>26.398860964271329</v>
      </c>
      <c r="R29" s="342">
        <v>28.729738674273559</v>
      </c>
      <c r="S29" s="368">
        <v>814.89803700076834</v>
      </c>
      <c r="T29" s="341">
        <v>19.771535122787714</v>
      </c>
      <c r="U29" s="341">
        <v>21.517255537490616</v>
      </c>
      <c r="V29" s="332" t="s">
        <v>2076</v>
      </c>
    </row>
    <row r="30" spans="1:24">
      <c r="A30" s="361" t="s">
        <v>265</v>
      </c>
      <c r="B30" s="332" t="s">
        <v>519</v>
      </c>
      <c r="C30" s="338">
        <v>8.8446024373116696</v>
      </c>
      <c r="D30" s="342">
        <v>0.26533807311935009</v>
      </c>
      <c r="E30" s="342">
        <v>0.9729062681042836</v>
      </c>
      <c r="F30" s="342">
        <v>0.94667831625510424</v>
      </c>
      <c r="G30" s="342">
        <v>1.3028834457097554E-2</v>
      </c>
      <c r="H30" s="342">
        <v>4.7772393009357692E-2</v>
      </c>
      <c r="I30" s="332">
        <v>5.1769999999999996</v>
      </c>
      <c r="J30" s="332">
        <v>7.1999999999999995E-2</v>
      </c>
      <c r="K30" s="332">
        <v>4800</v>
      </c>
      <c r="L30" s="332">
        <v>85</v>
      </c>
      <c r="M30" s="342">
        <v>-4.2303216837448954</v>
      </c>
      <c r="N30" s="342">
        <v>7.3169327776811316E-2</v>
      </c>
      <c r="O30" s="342">
        <v>8.6407184503607834E-2</v>
      </c>
      <c r="P30" s="342">
        <v>1134.665483819849</v>
      </c>
      <c r="Q30" s="342">
        <v>28.087278808338919</v>
      </c>
      <c r="R30" s="342">
        <v>30.673627412566439</v>
      </c>
      <c r="S30" s="368">
        <v>861.51548381984901</v>
      </c>
      <c r="T30" s="341">
        <v>21.32577921581596</v>
      </c>
      <c r="U30" s="341">
        <v>23.289511611725903</v>
      </c>
      <c r="V30" s="332" t="s">
        <v>2076</v>
      </c>
    </row>
    <row r="31" spans="1:24">
      <c r="A31" s="361" t="s">
        <v>266</v>
      </c>
      <c r="B31" s="332" t="s">
        <v>519</v>
      </c>
      <c r="C31" s="338">
        <v>7.6113777753570702</v>
      </c>
      <c r="D31" s="342">
        <v>0.2283413332607121</v>
      </c>
      <c r="E31" s="342">
        <v>0.83725155528927775</v>
      </c>
      <c r="F31" s="342">
        <v>0.88146327780545453</v>
      </c>
      <c r="G31" s="342">
        <v>1.3028834457097554E-2</v>
      </c>
      <c r="H31" s="342">
        <v>4.7772393009357705E-2</v>
      </c>
      <c r="I31" s="332">
        <v>5.1769999999999996</v>
      </c>
      <c r="J31" s="332">
        <v>7.1999999999999995E-2</v>
      </c>
      <c r="K31" s="332">
        <v>4800</v>
      </c>
      <c r="L31" s="332">
        <v>85</v>
      </c>
      <c r="M31" s="342">
        <v>-4.2955367221945453</v>
      </c>
      <c r="N31" s="342">
        <v>7.3169327776811316E-2</v>
      </c>
      <c r="O31" s="342">
        <v>8.6407184503607848E-2</v>
      </c>
      <c r="P31" s="342">
        <v>1117.4389396321421</v>
      </c>
      <c r="Q31" s="342">
        <v>27.45662594758706</v>
      </c>
      <c r="R31" s="342">
        <v>29.946975086949855</v>
      </c>
      <c r="S31" s="368">
        <v>844.28893963214216</v>
      </c>
      <c r="T31" s="341">
        <v>20.745049044734266</v>
      </c>
      <c r="U31" s="341">
        <v>22.626650051835909</v>
      </c>
      <c r="V31" s="332" t="s">
        <v>2076</v>
      </c>
    </row>
    <row r="32" spans="1:24">
      <c r="A32" s="361" t="s">
        <v>273</v>
      </c>
      <c r="B32" s="332" t="s">
        <v>519</v>
      </c>
      <c r="C32" s="338">
        <v>6.7207234875830704</v>
      </c>
      <c r="D32" s="342">
        <v>0.2016217046274921</v>
      </c>
      <c r="E32" s="342">
        <v>0.73927958363413782</v>
      </c>
      <c r="F32" s="342">
        <v>0.82741602748124077</v>
      </c>
      <c r="G32" s="342">
        <v>1.3028834457097552E-2</v>
      </c>
      <c r="H32" s="342">
        <v>4.7772393009357698E-2</v>
      </c>
      <c r="I32" s="332">
        <v>5.1769999999999996</v>
      </c>
      <c r="J32" s="332">
        <v>7.1999999999999995E-2</v>
      </c>
      <c r="K32" s="332">
        <v>4800</v>
      </c>
      <c r="L32" s="332">
        <v>85</v>
      </c>
      <c r="M32" s="342">
        <v>-4.3495839725187588</v>
      </c>
      <c r="N32" s="342">
        <v>7.3169327776811316E-2</v>
      </c>
      <c r="O32" s="342">
        <v>8.6407184503607848E-2</v>
      </c>
      <c r="P32" s="342">
        <v>1103.5538180954843</v>
      </c>
      <c r="Q32" s="342">
        <v>26.954052877115714</v>
      </c>
      <c r="R32" s="342">
        <v>29.36838384764938</v>
      </c>
      <c r="S32" s="368">
        <v>830.40381809548433</v>
      </c>
      <c r="T32" s="341">
        <v>20.282425791369796</v>
      </c>
      <c r="U32" s="341">
        <v>22.099165150341289</v>
      </c>
      <c r="V32" s="332" t="s">
        <v>2076</v>
      </c>
    </row>
    <row r="34" spans="1:26">
      <c r="A34" s="479" t="s">
        <v>2077</v>
      </c>
      <c r="B34" s="479"/>
      <c r="C34" s="479"/>
      <c r="D34" s="479"/>
      <c r="E34" s="479"/>
      <c r="F34" s="479"/>
      <c r="G34" s="479"/>
      <c r="H34" s="479"/>
      <c r="I34" s="479"/>
      <c r="J34" s="479"/>
      <c r="K34" s="479"/>
      <c r="L34" s="479"/>
      <c r="M34" s="479"/>
      <c r="N34" s="479"/>
      <c r="O34" s="479"/>
      <c r="P34" s="479"/>
      <c r="Q34" s="479"/>
      <c r="R34" s="479"/>
      <c r="S34" s="479"/>
      <c r="T34" s="479"/>
      <c r="U34" s="479"/>
      <c r="V34" s="479"/>
      <c r="W34" s="479"/>
      <c r="X34" s="479"/>
      <c r="Y34" s="479"/>
      <c r="Z34" s="479"/>
    </row>
    <row r="35" spans="1:26">
      <c r="A35" s="336" t="s">
        <v>0</v>
      </c>
      <c r="B35" s="336" t="s">
        <v>511</v>
      </c>
      <c r="C35" s="336" t="s">
        <v>15</v>
      </c>
      <c r="D35" s="357" t="s">
        <v>2055</v>
      </c>
      <c r="E35" s="357" t="s">
        <v>2056</v>
      </c>
      <c r="F35" s="336" t="s">
        <v>2057</v>
      </c>
      <c r="G35" s="336" t="s">
        <v>2058</v>
      </c>
      <c r="H35" s="336" t="s">
        <v>2059</v>
      </c>
      <c r="I35" s="336" t="s">
        <v>2060</v>
      </c>
      <c r="J35" s="336" t="s">
        <v>2061</v>
      </c>
      <c r="K35" s="336" t="s">
        <v>2062</v>
      </c>
      <c r="L35" s="336" t="s">
        <v>2063</v>
      </c>
      <c r="M35" s="336" t="s">
        <v>2064</v>
      </c>
      <c r="N35" s="336" t="s">
        <v>2065</v>
      </c>
      <c r="O35" s="336" t="s">
        <v>2066</v>
      </c>
      <c r="P35" s="336" t="s">
        <v>2067</v>
      </c>
      <c r="Q35" s="336" t="s">
        <v>2068</v>
      </c>
      <c r="R35" s="336" t="s">
        <v>2069</v>
      </c>
      <c r="S35" s="336" t="s">
        <v>2070</v>
      </c>
      <c r="T35" s="336" t="s">
        <v>2071</v>
      </c>
      <c r="U35" s="336" t="s">
        <v>2072</v>
      </c>
      <c r="V35" s="360" t="s">
        <v>2075</v>
      </c>
    </row>
    <row r="36" spans="1:26" ht="15.75" thickBot="1">
      <c r="A36" s="361" t="s">
        <v>261</v>
      </c>
      <c r="B36" s="332" t="s">
        <v>519</v>
      </c>
      <c r="C36" s="338">
        <v>6.0496931544132604</v>
      </c>
      <c r="D36" s="342">
        <v>0.66546624698545864</v>
      </c>
      <c r="E36" s="342">
        <v>0</v>
      </c>
      <c r="F36" s="342">
        <v>0.78173334742525824</v>
      </c>
      <c r="G36" s="342">
        <v>4.7772393009357698E-2</v>
      </c>
      <c r="H36" s="342">
        <v>0</v>
      </c>
      <c r="I36" s="332">
        <v>5.1769999999999996</v>
      </c>
      <c r="J36" s="332">
        <v>7.1999999999999995E-2</v>
      </c>
      <c r="K36" s="332">
        <v>4800</v>
      </c>
      <c r="L36" s="332">
        <v>85</v>
      </c>
      <c r="M36" s="342">
        <v>-4.3952666525747413</v>
      </c>
      <c r="N36" s="342">
        <v>8.6407184503607848E-2</v>
      </c>
      <c r="O36" s="342">
        <v>7.1999999999999995E-2</v>
      </c>
      <c r="P36" s="342">
        <v>1092.0839119483608</v>
      </c>
      <c r="Q36" s="342">
        <v>28.895208237847221</v>
      </c>
      <c r="R36" s="342">
        <v>26.34460224610541</v>
      </c>
      <c r="S36" s="368">
        <v>818.93391194836079</v>
      </c>
      <c r="T36" s="341">
        <v>21.667992413298773</v>
      </c>
      <c r="U36" s="341">
        <v>19.755339255603669</v>
      </c>
      <c r="V36" s="332" t="s">
        <v>2078</v>
      </c>
    </row>
    <row r="37" spans="1:26">
      <c r="A37" s="361" t="s">
        <v>218</v>
      </c>
      <c r="B37" s="332" t="s">
        <v>519</v>
      </c>
      <c r="C37" s="338">
        <v>6.0010476984133501</v>
      </c>
      <c r="D37" s="342">
        <v>0.66011524682546852</v>
      </c>
      <c r="E37" s="342">
        <v>0</v>
      </c>
      <c r="F37" s="342">
        <v>0.77822707870333818</v>
      </c>
      <c r="G37" s="342">
        <v>4.7772393009357698E-2</v>
      </c>
      <c r="H37" s="342">
        <v>0</v>
      </c>
      <c r="I37" s="332">
        <v>5.1769999999999996</v>
      </c>
      <c r="J37" s="332">
        <v>7.1999999999999995E-2</v>
      </c>
      <c r="K37" s="332">
        <v>4800</v>
      </c>
      <c r="L37" s="332">
        <v>85</v>
      </c>
      <c r="M37" s="342">
        <v>-4.3987729212966613</v>
      </c>
      <c r="N37" s="342">
        <v>8.6407184503607848E-2</v>
      </c>
      <c r="O37" s="342">
        <v>7.1999999999999995E-2</v>
      </c>
      <c r="P37" s="342">
        <v>1091.2134101673669</v>
      </c>
      <c r="Q37" s="342">
        <v>28.859472854379938</v>
      </c>
      <c r="R37" s="342">
        <v>26.313929304788243</v>
      </c>
      <c r="S37" s="368">
        <v>818.0634101673669</v>
      </c>
      <c r="T37" s="341">
        <v>21.63543680723787</v>
      </c>
      <c r="U37" s="341">
        <v>19.727087791815553</v>
      </c>
      <c r="V37" s="332" t="s">
        <v>2079</v>
      </c>
      <c r="W37" s="482" t="s">
        <v>2080</v>
      </c>
      <c r="X37" s="483"/>
    </row>
    <row r="38" spans="1:26">
      <c r="A38" s="361" t="s">
        <v>252</v>
      </c>
      <c r="B38" s="332" t="s">
        <v>519</v>
      </c>
      <c r="C38" s="338">
        <v>7.0942499232037504</v>
      </c>
      <c r="D38" s="342">
        <v>0.78036749155241258</v>
      </c>
      <c r="E38" s="342">
        <v>0</v>
      </c>
      <c r="F38" s="342">
        <v>0.85090648415796855</v>
      </c>
      <c r="G38" s="342">
        <v>4.7772393009357698E-2</v>
      </c>
      <c r="H38" s="342">
        <v>0</v>
      </c>
      <c r="I38" s="332">
        <v>5.1769999999999996</v>
      </c>
      <c r="J38" s="332">
        <v>7.1999999999999995E-2</v>
      </c>
      <c r="K38" s="332">
        <v>4800</v>
      </c>
      <c r="L38" s="332">
        <v>85</v>
      </c>
      <c r="M38" s="342">
        <v>-4.3260935158420306</v>
      </c>
      <c r="N38" s="342">
        <v>8.6407184503607848E-2</v>
      </c>
      <c r="O38" s="342">
        <v>7.1999999999999995E-2</v>
      </c>
      <c r="P38" s="342">
        <v>1109.5460563722299</v>
      </c>
      <c r="Q38" s="342">
        <v>29.617302288215409</v>
      </c>
      <c r="R38" s="342">
        <v>26.964043689275123</v>
      </c>
      <c r="S38" s="368">
        <v>836.39605637222996</v>
      </c>
      <c r="T38" s="341">
        <v>22.326062710043253</v>
      </c>
      <c r="U38" s="341">
        <v>20.325987980432501</v>
      </c>
      <c r="V38" s="332" t="s">
        <v>2079</v>
      </c>
      <c r="W38" s="353" t="s">
        <v>2081</v>
      </c>
      <c r="X38" s="354" t="s">
        <v>2082</v>
      </c>
    </row>
    <row r="39" spans="1:26" ht="15.75" thickBot="1">
      <c r="A39" s="361" t="s">
        <v>204</v>
      </c>
      <c r="B39" s="332" t="s">
        <v>519</v>
      </c>
      <c r="C39" s="338">
        <v>5.7549618468944503</v>
      </c>
      <c r="D39" s="342">
        <v>0.63304580315838954</v>
      </c>
      <c r="E39" s="342">
        <v>0</v>
      </c>
      <c r="F39" s="342">
        <v>0.76004244877586569</v>
      </c>
      <c r="G39" s="342">
        <v>4.7772393009357692E-2</v>
      </c>
      <c r="H39" s="342">
        <v>0</v>
      </c>
      <c r="I39" s="332">
        <v>5.1769999999999996</v>
      </c>
      <c r="J39" s="332">
        <v>7.1999999999999995E-2</v>
      </c>
      <c r="K39" s="332">
        <v>4800</v>
      </c>
      <c r="L39" s="332">
        <v>85</v>
      </c>
      <c r="M39" s="342">
        <v>-4.4169575512241339</v>
      </c>
      <c r="N39" s="342">
        <v>8.6407184503607834E-2</v>
      </c>
      <c r="O39" s="342">
        <v>7.1999999999999995E-2</v>
      </c>
      <c r="P39" s="342">
        <v>1086.7208806817055</v>
      </c>
      <c r="Q39" s="342">
        <v>28.675442134610098</v>
      </c>
      <c r="R39" s="342">
        <v>26.155942179200764</v>
      </c>
      <c r="S39" s="368">
        <v>813.57088068170549</v>
      </c>
      <c r="T39" s="341">
        <v>21.467798333604584</v>
      </c>
      <c r="U39" s="341">
        <v>19.581580967178308</v>
      </c>
      <c r="V39" s="332" t="s">
        <v>2079</v>
      </c>
      <c r="W39" s="369">
        <v>814.51142199262324</v>
      </c>
      <c r="X39" s="370">
        <v>23.771754064682796</v>
      </c>
    </row>
    <row r="40" spans="1:26">
      <c r="A40" s="361" t="s">
        <v>264</v>
      </c>
      <c r="B40" s="332" t="s">
        <v>519</v>
      </c>
      <c r="C40" s="338">
        <v>4.3522621363595402</v>
      </c>
      <c r="D40" s="342">
        <v>0.4787488349995494</v>
      </c>
      <c r="E40" s="342">
        <v>0</v>
      </c>
      <c r="F40" s="342">
        <v>0.63871504499572263</v>
      </c>
      <c r="G40" s="342">
        <v>4.7772393009357698E-2</v>
      </c>
      <c r="H40" s="342">
        <v>0</v>
      </c>
      <c r="I40" s="332">
        <v>5.1769999999999996</v>
      </c>
      <c r="J40" s="332">
        <v>7.1999999999999995E-2</v>
      </c>
      <c r="K40" s="332">
        <v>4800</v>
      </c>
      <c r="L40" s="332">
        <v>85</v>
      </c>
      <c r="M40" s="342">
        <v>-4.5382849550042774</v>
      </c>
      <c r="N40" s="342">
        <v>8.6407184503607848E-2</v>
      </c>
      <c r="O40" s="342">
        <v>7.1999999999999995E-2</v>
      </c>
      <c r="P40" s="342">
        <v>1057.6682706331903</v>
      </c>
      <c r="Q40" s="342">
        <v>27.501244055876629</v>
      </c>
      <c r="R40" s="342">
        <v>25.146806779831799</v>
      </c>
      <c r="S40" s="368">
        <v>784.51827063319035</v>
      </c>
      <c r="T40" s="341">
        <v>20.39886136894442</v>
      </c>
      <c r="U40" s="341">
        <v>18.652473478333679</v>
      </c>
      <c r="V40" s="332" t="s">
        <v>2079</v>
      </c>
    </row>
    <row r="41" spans="1:26">
      <c r="A41" s="361" t="s">
        <v>283</v>
      </c>
      <c r="B41" s="332" t="s">
        <v>519</v>
      </c>
      <c r="C41" s="338">
        <v>5.8643207269905204</v>
      </c>
      <c r="D41" s="342">
        <v>0.6450752799689573</v>
      </c>
      <c r="E41" s="342">
        <v>0</v>
      </c>
      <c r="F41" s="342">
        <v>0.76821771438769981</v>
      </c>
      <c r="G41" s="342">
        <v>4.7772393009357698E-2</v>
      </c>
      <c r="H41" s="342">
        <v>0</v>
      </c>
      <c r="I41" s="332">
        <v>5.1769999999999996</v>
      </c>
      <c r="J41" s="332">
        <v>7.1999999999999995E-2</v>
      </c>
      <c r="K41" s="332">
        <v>4800</v>
      </c>
      <c r="L41" s="332">
        <v>85</v>
      </c>
      <c r="M41" s="342">
        <v>-4.4087822856122996</v>
      </c>
      <c r="N41" s="342">
        <v>8.6407184503607848E-2</v>
      </c>
      <c r="O41" s="342">
        <v>7.1999999999999995E-2</v>
      </c>
      <c r="P41" s="342">
        <v>1088.7360021528864</v>
      </c>
      <c r="Q41" s="342">
        <v>28.757907337022214</v>
      </c>
      <c r="R41" s="342">
        <v>26.226742724558001</v>
      </c>
      <c r="S41" s="368">
        <v>815.58600215288641</v>
      </c>
      <c r="T41" s="341">
        <v>21.542914562304965</v>
      </c>
      <c r="U41" s="341">
        <v>19.646786921638725</v>
      </c>
      <c r="V41" s="332" t="s">
        <v>2079</v>
      </c>
    </row>
    <row r="43" spans="1:26">
      <c r="A43" s="484" t="s">
        <v>2083</v>
      </c>
      <c r="B43" s="484"/>
      <c r="C43" s="484"/>
      <c r="D43" s="484"/>
      <c r="E43" s="484"/>
      <c r="F43" s="484"/>
      <c r="G43" s="484"/>
      <c r="H43" s="484"/>
      <c r="I43" s="484"/>
      <c r="J43" s="484"/>
      <c r="K43" s="484"/>
      <c r="L43" s="484"/>
      <c r="M43" s="484"/>
      <c r="N43" s="484"/>
      <c r="O43" s="484"/>
      <c r="P43" s="484"/>
      <c r="Q43" s="484"/>
      <c r="R43" s="484"/>
      <c r="S43" s="484"/>
      <c r="T43" s="484"/>
      <c r="U43" s="484"/>
      <c r="V43" s="484"/>
      <c r="W43" s="484"/>
      <c r="X43" s="484"/>
      <c r="Y43" s="484"/>
      <c r="Z43" s="484"/>
    </row>
    <row r="44" spans="1:26">
      <c r="A44" s="336" t="s">
        <v>0</v>
      </c>
      <c r="B44" s="336" t="s">
        <v>511</v>
      </c>
      <c r="C44" s="336" t="s">
        <v>15</v>
      </c>
      <c r="D44" s="357" t="s">
        <v>2055</v>
      </c>
      <c r="E44" s="357" t="s">
        <v>2056</v>
      </c>
      <c r="F44" s="336" t="s">
        <v>2057</v>
      </c>
      <c r="G44" s="336" t="s">
        <v>2058</v>
      </c>
      <c r="H44" s="336" t="s">
        <v>2059</v>
      </c>
      <c r="I44" s="336" t="s">
        <v>2060</v>
      </c>
      <c r="J44" s="336" t="s">
        <v>2061</v>
      </c>
      <c r="K44" s="336" t="s">
        <v>2062</v>
      </c>
      <c r="L44" s="336" t="s">
        <v>2063</v>
      </c>
      <c r="M44" s="336" t="s">
        <v>2064</v>
      </c>
      <c r="N44" s="336" t="s">
        <v>2065</v>
      </c>
      <c r="O44" s="336" t="s">
        <v>2066</v>
      </c>
      <c r="P44" s="336" t="s">
        <v>2067</v>
      </c>
      <c r="Q44" s="336" t="s">
        <v>2068</v>
      </c>
      <c r="R44" s="336" t="s">
        <v>2069</v>
      </c>
      <c r="S44" s="336" t="s">
        <v>2070</v>
      </c>
      <c r="T44" s="336" t="s">
        <v>2071</v>
      </c>
      <c r="U44" s="336" t="s">
        <v>2072</v>
      </c>
      <c r="V44" s="360" t="s">
        <v>2075</v>
      </c>
    </row>
    <row r="45" spans="1:26">
      <c r="A45" s="332" t="s">
        <v>88</v>
      </c>
      <c r="B45" s="332" t="s">
        <v>75</v>
      </c>
      <c r="C45" s="338">
        <v>8.0240143729015703</v>
      </c>
      <c r="D45" s="342">
        <v>0.24072043118704711</v>
      </c>
      <c r="E45" s="342">
        <v>0.88264158101917278</v>
      </c>
      <c r="F45" s="342">
        <v>0.90439169793686947</v>
      </c>
      <c r="G45" s="342">
        <v>1.3028834457097554E-2</v>
      </c>
      <c r="H45" s="342">
        <v>4.7772393009357698E-2</v>
      </c>
      <c r="I45" s="332">
        <v>5.1769999999999996</v>
      </c>
      <c r="J45" s="332">
        <v>7.1999999999999995E-2</v>
      </c>
      <c r="K45" s="332">
        <v>4800</v>
      </c>
      <c r="L45" s="332">
        <v>85</v>
      </c>
      <c r="M45" s="342">
        <v>-4.27260830206313</v>
      </c>
      <c r="N45" s="342">
        <v>7.3169327776811316E-2</v>
      </c>
      <c r="O45" s="342">
        <v>8.6407184503607848E-2</v>
      </c>
      <c r="P45" s="342">
        <v>1123.4355364806568</v>
      </c>
      <c r="Q45" s="342">
        <v>27.675259128964974</v>
      </c>
      <c r="R45" s="342">
        <v>30.198813993956954</v>
      </c>
      <c r="S45" s="368">
        <v>850.28553648065679</v>
      </c>
      <c r="T45" s="341">
        <v>20.946348759298257</v>
      </c>
      <c r="U45" s="341">
        <v>22.856331248315797</v>
      </c>
      <c r="V45" s="352" t="s">
        <v>2088</v>
      </c>
    </row>
    <row r="46" spans="1:26" ht="15.75" thickBot="1">
      <c r="A46" s="332" t="s">
        <v>89</v>
      </c>
      <c r="B46" s="332" t="s">
        <v>75</v>
      </c>
      <c r="C46" s="338">
        <v>12.1002507122571</v>
      </c>
      <c r="D46" s="342">
        <v>0.36300752136771303</v>
      </c>
      <c r="E46" s="342">
        <v>1.331027578348281</v>
      </c>
      <c r="F46" s="342">
        <v>1.0827943688141188</v>
      </c>
      <c r="G46" s="342">
        <v>1.3028834457097554E-2</v>
      </c>
      <c r="H46" s="342">
        <v>4.7772393009357698E-2</v>
      </c>
      <c r="I46" s="332">
        <v>5.1769999999999996</v>
      </c>
      <c r="J46" s="332">
        <v>7.1999999999999995E-2</v>
      </c>
      <c r="K46" s="332">
        <v>4800</v>
      </c>
      <c r="L46" s="332">
        <v>85</v>
      </c>
      <c r="M46" s="342">
        <v>-4.094205631185881</v>
      </c>
      <c r="N46" s="342">
        <v>7.3169327776811316E-2</v>
      </c>
      <c r="O46" s="342">
        <v>8.6407184503607848E-2</v>
      </c>
      <c r="P46" s="342">
        <v>1172.3885980318205</v>
      </c>
      <c r="Q46" s="342">
        <v>29.496077197729736</v>
      </c>
      <c r="R46" s="342">
        <v>32.299157434034733</v>
      </c>
      <c r="S46" s="368">
        <v>899.23859803182052</v>
      </c>
      <c r="T46" s="341">
        <v>22.623907423914517</v>
      </c>
      <c r="U46" s="341">
        <v>24.77390951886597</v>
      </c>
      <c r="V46" s="352" t="s">
        <v>2088</v>
      </c>
    </row>
    <row r="47" spans="1:26">
      <c r="A47" s="332" t="s">
        <v>97</v>
      </c>
      <c r="B47" s="332" t="s">
        <v>75</v>
      </c>
      <c r="C47" s="338">
        <v>15.778433282055801</v>
      </c>
      <c r="D47" s="342">
        <v>0.473352998461674</v>
      </c>
      <c r="E47" s="342">
        <v>1.7356276610261381</v>
      </c>
      <c r="F47" s="342">
        <v>1.1980638777873613</v>
      </c>
      <c r="G47" s="342">
        <v>1.3028834457097554E-2</v>
      </c>
      <c r="H47" s="342">
        <v>4.7772393009357698E-2</v>
      </c>
      <c r="I47" s="332">
        <v>5.1769999999999996</v>
      </c>
      <c r="J47" s="332">
        <v>7.1999999999999995E-2</v>
      </c>
      <c r="K47" s="332">
        <v>4800</v>
      </c>
      <c r="L47" s="332">
        <v>85</v>
      </c>
      <c r="M47" s="342">
        <v>-3.9789361222126383</v>
      </c>
      <c r="N47" s="342">
        <v>7.3169327776811316E-2</v>
      </c>
      <c r="O47" s="342">
        <v>8.6407184503607848E-2</v>
      </c>
      <c r="P47" s="342">
        <v>1206.3526160180672</v>
      </c>
      <c r="Q47" s="342">
        <v>30.797371817481309</v>
      </c>
      <c r="R47" s="342">
        <v>33.803204877936423</v>
      </c>
      <c r="S47" s="368">
        <v>933.20261601806726</v>
      </c>
      <c r="T47" s="341">
        <v>23.824035829109707</v>
      </c>
      <c r="U47" s="341">
        <v>26.149269129957702</v>
      </c>
      <c r="V47" s="352" t="s">
        <v>2088</v>
      </c>
      <c r="W47" s="480" t="s">
        <v>2080</v>
      </c>
      <c r="X47" s="481"/>
    </row>
    <row r="48" spans="1:26">
      <c r="A48" s="332" t="s">
        <v>100</v>
      </c>
      <c r="B48" s="332" t="s">
        <v>75</v>
      </c>
      <c r="C48" s="338">
        <v>13.453128526955</v>
      </c>
      <c r="D48" s="342">
        <v>0.40359385580865004</v>
      </c>
      <c r="E48" s="342">
        <v>1.47984413796505</v>
      </c>
      <c r="F48" s="342">
        <v>1.1288232913270977</v>
      </c>
      <c r="G48" s="342">
        <v>1.3028834457097556E-2</v>
      </c>
      <c r="H48" s="342">
        <v>4.7772393009357698E-2</v>
      </c>
      <c r="I48" s="332">
        <v>5.1769999999999996</v>
      </c>
      <c r="J48" s="332">
        <v>7.1999999999999995E-2</v>
      </c>
      <c r="K48" s="332">
        <v>4800</v>
      </c>
      <c r="L48" s="332">
        <v>85</v>
      </c>
      <c r="M48" s="342">
        <v>-4.0481767086729015</v>
      </c>
      <c r="N48" s="342">
        <v>7.3169327776811316E-2</v>
      </c>
      <c r="O48" s="342">
        <v>8.6407184503607848E-2</v>
      </c>
      <c r="P48" s="342">
        <v>1185.7189904077991</v>
      </c>
      <c r="Q48" s="342">
        <v>30.003086228221814</v>
      </c>
      <c r="R48" s="342">
        <v>32.884885230009751</v>
      </c>
      <c r="S48" s="368">
        <v>912.56899040779911</v>
      </c>
      <c r="T48" s="341">
        <v>23.091378589618337</v>
      </c>
      <c r="U48" s="341">
        <v>25.309307480776056</v>
      </c>
      <c r="V48" s="352" t="s">
        <v>2088</v>
      </c>
      <c r="W48" s="353" t="s">
        <v>2081</v>
      </c>
      <c r="X48" s="354" t="s">
        <v>2082</v>
      </c>
    </row>
    <row r="49" spans="1:26" ht="15.75" thickBot="1">
      <c r="A49" s="332" t="s">
        <v>102</v>
      </c>
      <c r="B49" s="332" t="s">
        <v>75</v>
      </c>
      <c r="C49" s="338">
        <v>10.1563414729294</v>
      </c>
      <c r="D49" s="342">
        <v>0.30469024418788204</v>
      </c>
      <c r="E49" s="342">
        <v>1.1171975620222339</v>
      </c>
      <c r="F49" s="342">
        <v>1.0067372941429891</v>
      </c>
      <c r="G49" s="342">
        <v>1.3028834457097556E-2</v>
      </c>
      <c r="H49" s="342">
        <v>4.7772393009357692E-2</v>
      </c>
      <c r="I49" s="332">
        <v>5.1769999999999996</v>
      </c>
      <c r="J49" s="332">
        <v>7.1999999999999995E-2</v>
      </c>
      <c r="K49" s="332">
        <v>4800</v>
      </c>
      <c r="L49" s="332">
        <v>85</v>
      </c>
      <c r="M49" s="342">
        <v>-4.1702627058570103</v>
      </c>
      <c r="N49" s="342">
        <v>7.3169327776811316E-2</v>
      </c>
      <c r="O49" s="342">
        <v>8.6407184503607834E-2</v>
      </c>
      <c r="P49" s="342">
        <v>1151.0066244168604</v>
      </c>
      <c r="Q49" s="342">
        <v>28.692854516390067</v>
      </c>
      <c r="R49" s="342">
        <v>31.371992536431911</v>
      </c>
      <c r="S49" s="368">
        <v>877.85662441686043</v>
      </c>
      <c r="T49" s="341">
        <v>21.883638092355433</v>
      </c>
      <c r="U49" s="341">
        <v>23.926979119877632</v>
      </c>
      <c r="V49" s="352" t="s">
        <v>2088</v>
      </c>
      <c r="W49" s="369">
        <v>900.89175890588308</v>
      </c>
      <c r="X49" s="370">
        <v>13.922833131330419</v>
      </c>
    </row>
    <row r="50" spans="1:26">
      <c r="A50" s="332" t="s">
        <v>104</v>
      </c>
      <c r="B50" s="332" t="s">
        <v>75</v>
      </c>
      <c r="C50" s="338">
        <v>13.497106097223501</v>
      </c>
      <c r="D50" s="342">
        <v>0.40491318291670503</v>
      </c>
      <c r="E50" s="342">
        <v>1.4846816706945851</v>
      </c>
      <c r="F50" s="342">
        <v>1.1302406617740646</v>
      </c>
      <c r="G50" s="342">
        <v>1.3028834457097554E-2</v>
      </c>
      <c r="H50" s="342">
        <v>4.7772393009357698E-2</v>
      </c>
      <c r="I50" s="332">
        <v>5.1769999999999996</v>
      </c>
      <c r="J50" s="332">
        <v>7.1999999999999995E-2</v>
      </c>
      <c r="K50" s="332">
        <v>4800</v>
      </c>
      <c r="L50" s="332">
        <v>85</v>
      </c>
      <c r="M50" s="342">
        <v>-4.046759338225935</v>
      </c>
      <c r="N50" s="342">
        <v>7.3169327776811316E-2</v>
      </c>
      <c r="O50" s="342">
        <v>8.6407184503607848E-2</v>
      </c>
      <c r="P50" s="342">
        <v>1186.134286429862</v>
      </c>
      <c r="Q50" s="342">
        <v>30.018958922441435</v>
      </c>
      <c r="R50" s="342">
        <v>32.903228173689506</v>
      </c>
      <c r="S50" s="368">
        <v>912.98428642986198</v>
      </c>
      <c r="T50" s="341">
        <v>23.106015992223107</v>
      </c>
      <c r="U50" s="341">
        <v>25.326078707169355</v>
      </c>
      <c r="V50" s="352" t="s">
        <v>2088</v>
      </c>
    </row>
    <row r="51" spans="1:26">
      <c r="A51" s="332" t="s">
        <v>113</v>
      </c>
      <c r="B51" s="332" t="s">
        <v>75</v>
      </c>
      <c r="C51" s="338">
        <v>11.524560174979699</v>
      </c>
      <c r="D51" s="342">
        <v>0.34573680524939099</v>
      </c>
      <c r="E51" s="342">
        <v>1.2677016192477668</v>
      </c>
      <c r="F51" s="342">
        <v>1.0616243598990647</v>
      </c>
      <c r="G51" s="342">
        <v>1.3028834457097556E-2</v>
      </c>
      <c r="H51" s="342">
        <v>4.7772393009357698E-2</v>
      </c>
      <c r="I51" s="332">
        <v>5.1769999999999996</v>
      </c>
      <c r="J51" s="332">
        <v>7.1999999999999995E-2</v>
      </c>
      <c r="K51" s="332">
        <v>4800</v>
      </c>
      <c r="L51" s="332">
        <v>85</v>
      </c>
      <c r="M51" s="342">
        <v>-4.1153756401009352</v>
      </c>
      <c r="N51" s="342">
        <v>7.3169327776811316E-2</v>
      </c>
      <c r="O51" s="342">
        <v>8.6407184503607848E-2</v>
      </c>
      <c r="P51" s="342">
        <v>1166.3576839081143</v>
      </c>
      <c r="Q51" s="342">
        <v>29.268275523283208</v>
      </c>
      <c r="R51" s="342">
        <v>32.036107142647417</v>
      </c>
      <c r="S51" s="368">
        <v>893.20768390811429</v>
      </c>
      <c r="T51" s="341">
        <v>22.413920663291027</v>
      </c>
      <c r="U51" s="341">
        <v>24.533552148802563</v>
      </c>
      <c r="V51" s="352" t="s">
        <v>2088</v>
      </c>
    </row>
    <row r="52" spans="1:26">
      <c r="A52" s="332" t="s">
        <v>123</v>
      </c>
      <c r="B52" s="332" t="s">
        <v>75</v>
      </c>
      <c r="C52" s="338">
        <v>11.0178252475403</v>
      </c>
      <c r="D52" s="342">
        <v>0.33053475742620897</v>
      </c>
      <c r="E52" s="342">
        <v>1.211960777229433</v>
      </c>
      <c r="F52" s="342">
        <v>1.0420958797970759</v>
      </c>
      <c r="G52" s="342">
        <v>1.3028834457097554E-2</v>
      </c>
      <c r="H52" s="342">
        <v>4.7772393009357698E-2</v>
      </c>
      <c r="I52" s="332">
        <v>5.1769999999999996</v>
      </c>
      <c r="J52" s="332">
        <v>7.1999999999999995E-2</v>
      </c>
      <c r="K52" s="332">
        <v>4800</v>
      </c>
      <c r="L52" s="332">
        <v>85</v>
      </c>
      <c r="M52" s="342">
        <v>-4.1349041202029237</v>
      </c>
      <c r="N52" s="342">
        <v>7.3169327776811316E-2</v>
      </c>
      <c r="O52" s="342">
        <v>8.6407184503607848E-2</v>
      </c>
      <c r="P52" s="342">
        <v>1160.8491661384487</v>
      </c>
      <c r="Q52" s="342">
        <v>29.061063490230115</v>
      </c>
      <c r="R52" s="342">
        <v>31.796898729707451</v>
      </c>
      <c r="S52" s="368">
        <v>887.69916613844873</v>
      </c>
      <c r="T52" s="341">
        <v>22.222940395597487</v>
      </c>
      <c r="U52" s="341">
        <v>24.315028439089751</v>
      </c>
      <c r="V52" s="352" t="s">
        <v>2088</v>
      </c>
    </row>
    <row r="53" spans="1:26">
      <c r="A53" s="332" t="s">
        <v>129</v>
      </c>
      <c r="B53" s="332" t="s">
        <v>75</v>
      </c>
      <c r="C53" s="338">
        <v>14.5441761221267</v>
      </c>
      <c r="D53" s="342">
        <v>0.43632528366380102</v>
      </c>
      <c r="E53" s="342">
        <v>1.5998593734339368</v>
      </c>
      <c r="F53" s="342">
        <v>1.162689124981622</v>
      </c>
      <c r="G53" s="342">
        <v>1.3028834457097554E-2</v>
      </c>
      <c r="H53" s="342">
        <v>4.7772393009357685E-2</v>
      </c>
      <c r="I53" s="332">
        <v>5.1769999999999996</v>
      </c>
      <c r="J53" s="332">
        <v>7.1999999999999995E-2</v>
      </c>
      <c r="K53" s="332">
        <v>4800</v>
      </c>
      <c r="L53" s="332">
        <v>85</v>
      </c>
      <c r="M53" s="342">
        <v>-4.0143108750183778</v>
      </c>
      <c r="N53" s="342">
        <v>7.3169327776811316E-2</v>
      </c>
      <c r="O53" s="342">
        <v>8.6407184503607834E-2</v>
      </c>
      <c r="P53" s="342">
        <v>1195.7220428221133</v>
      </c>
      <c r="Q53" s="342">
        <v>30.386705942188872</v>
      </c>
      <c r="R53" s="342">
        <v>33.328304174054821</v>
      </c>
      <c r="S53" s="368">
        <v>922.5720428221133</v>
      </c>
      <c r="T53" s="341">
        <v>23.445185730251378</v>
      </c>
      <c r="U53" s="341">
        <v>25.714807091022948</v>
      </c>
      <c r="V53" s="352" t="s">
        <v>2088</v>
      </c>
    </row>
    <row r="54" spans="1:26">
      <c r="A54" s="332" t="s">
        <v>132</v>
      </c>
      <c r="B54" s="332" t="s">
        <v>75</v>
      </c>
      <c r="C54" s="338">
        <v>12.750260806635699</v>
      </c>
      <c r="D54" s="342">
        <v>0.38250782419907098</v>
      </c>
      <c r="E54" s="342">
        <v>1.4025286887299271</v>
      </c>
      <c r="F54" s="342">
        <v>1.1055190683561922</v>
      </c>
      <c r="G54" s="342">
        <v>1.3028834457097554E-2</v>
      </c>
      <c r="H54" s="342">
        <v>4.7772393009357698E-2</v>
      </c>
      <c r="I54" s="332">
        <v>5.1769999999999996</v>
      </c>
      <c r="J54" s="332">
        <v>7.1999999999999995E-2</v>
      </c>
      <c r="K54" s="332">
        <v>4800</v>
      </c>
      <c r="L54" s="332">
        <v>85</v>
      </c>
      <c r="M54" s="342">
        <v>-4.0714809316438076</v>
      </c>
      <c r="N54" s="342">
        <v>7.3169327776811316E-2</v>
      </c>
      <c r="O54" s="342">
        <v>8.6407184503607848E-2</v>
      </c>
      <c r="P54" s="342">
        <v>1178.9322068768874</v>
      </c>
      <c r="Q54" s="342">
        <v>29.744356263112003</v>
      </c>
      <c r="R54" s="342">
        <v>32.585939059490336</v>
      </c>
      <c r="S54" s="368">
        <v>905.78220687688747</v>
      </c>
      <c r="T54" s="341">
        <v>22.852805700767007</v>
      </c>
      <c r="U54" s="341">
        <v>25.036014473343819</v>
      </c>
      <c r="V54" s="352" t="s">
        <v>2088</v>
      </c>
    </row>
    <row r="55" spans="1:26">
      <c r="A55" s="332" t="s">
        <v>2073</v>
      </c>
      <c r="B55" s="332" t="s">
        <v>75</v>
      </c>
      <c r="C55" s="338">
        <v>13.649111851251901</v>
      </c>
      <c r="D55" s="342">
        <v>0.40947335553755698</v>
      </c>
      <c r="E55" s="342">
        <v>1.5014023036377091</v>
      </c>
      <c r="F55" s="342">
        <v>1.1351043927211346</v>
      </c>
      <c r="G55" s="342">
        <v>1.3028834457097554E-2</v>
      </c>
      <c r="H55" s="342">
        <v>4.7772393009357698E-2</v>
      </c>
      <c r="I55" s="332">
        <v>5.1769999999999996</v>
      </c>
      <c r="J55" s="332">
        <v>7.1999999999999995E-2</v>
      </c>
      <c r="K55" s="332">
        <v>4800</v>
      </c>
      <c r="L55" s="332">
        <v>85</v>
      </c>
      <c r="M55" s="342">
        <v>-4.0418956072788648</v>
      </c>
      <c r="N55" s="342">
        <v>7.3169327776811316E-2</v>
      </c>
      <c r="O55" s="342">
        <v>8.6407184503607848E-2</v>
      </c>
      <c r="P55" s="342">
        <v>1187.5615964340841</v>
      </c>
      <c r="Q55" s="342">
        <v>30.073546642571699</v>
      </c>
      <c r="R55" s="342">
        <v>32.966313983419617</v>
      </c>
      <c r="S55" s="368">
        <v>914.41159643408412</v>
      </c>
      <c r="T55" s="341">
        <v>23.156356586843579</v>
      </c>
      <c r="U55" s="341">
        <v>25.383761051757116</v>
      </c>
      <c r="V55" s="352" t="s">
        <v>2088</v>
      </c>
    </row>
    <row r="57" spans="1:26">
      <c r="A57" s="485" t="s">
        <v>2084</v>
      </c>
      <c r="B57" s="485"/>
      <c r="C57" s="485"/>
      <c r="D57" s="485"/>
      <c r="E57" s="485"/>
      <c r="F57" s="485"/>
      <c r="G57" s="485"/>
      <c r="H57" s="485"/>
      <c r="I57" s="485"/>
      <c r="J57" s="485"/>
      <c r="K57" s="485"/>
      <c r="L57" s="485"/>
      <c r="M57" s="485"/>
      <c r="N57" s="485"/>
      <c r="O57" s="485"/>
      <c r="P57" s="485"/>
      <c r="Q57" s="485"/>
      <c r="R57" s="485"/>
      <c r="S57" s="485"/>
      <c r="T57" s="485"/>
      <c r="U57" s="485"/>
      <c r="V57" s="485"/>
      <c r="W57" s="485"/>
      <c r="X57" s="485"/>
      <c r="Y57" s="485"/>
      <c r="Z57" s="485"/>
    </row>
    <row r="58" spans="1:26" ht="15.75" thickBot="1">
      <c r="A58" s="336" t="s">
        <v>0</v>
      </c>
      <c r="B58" s="336" t="s">
        <v>511</v>
      </c>
      <c r="C58" s="336" t="s">
        <v>15</v>
      </c>
      <c r="D58" s="357" t="s">
        <v>2055</v>
      </c>
      <c r="E58" s="357" t="s">
        <v>2056</v>
      </c>
      <c r="F58" s="336" t="s">
        <v>2057</v>
      </c>
      <c r="G58" s="336" t="s">
        <v>2058</v>
      </c>
      <c r="H58" s="336" t="s">
        <v>2059</v>
      </c>
      <c r="I58" s="336" t="s">
        <v>2060</v>
      </c>
      <c r="J58" s="336" t="s">
        <v>2061</v>
      </c>
      <c r="K58" s="336" t="s">
        <v>2062</v>
      </c>
      <c r="L58" s="336" t="s">
        <v>2063</v>
      </c>
      <c r="M58" s="336" t="s">
        <v>2064</v>
      </c>
      <c r="N58" s="336" t="s">
        <v>2065</v>
      </c>
      <c r="O58" s="336" t="s">
        <v>2066</v>
      </c>
      <c r="P58" s="336" t="s">
        <v>2067</v>
      </c>
      <c r="Q58" s="336" t="s">
        <v>2068</v>
      </c>
      <c r="R58" s="336" t="s">
        <v>2069</v>
      </c>
      <c r="S58" s="336" t="s">
        <v>2070</v>
      </c>
      <c r="T58" s="336" t="s">
        <v>2071</v>
      </c>
      <c r="U58" s="336" t="s">
        <v>2072</v>
      </c>
      <c r="V58" s="360" t="s">
        <v>2075</v>
      </c>
    </row>
    <row r="59" spans="1:26">
      <c r="A59" s="332" t="s">
        <v>122</v>
      </c>
      <c r="B59" s="332" t="s">
        <v>2085</v>
      </c>
      <c r="C59" s="338">
        <v>12.2555687701709</v>
      </c>
      <c r="D59" s="342">
        <v>0.36766706310512703</v>
      </c>
      <c r="E59" s="342">
        <v>1.3481125647187988</v>
      </c>
      <c r="F59" s="342">
        <v>1.0883334712808554</v>
      </c>
      <c r="G59" s="342">
        <v>1.3028834457097556E-2</v>
      </c>
      <c r="H59" s="342">
        <v>4.7772393009357692E-2</v>
      </c>
      <c r="I59" s="332">
        <v>5.1769999999999996</v>
      </c>
      <c r="J59" s="332">
        <v>7.1999999999999995E-2</v>
      </c>
      <c r="K59" s="332">
        <v>4800</v>
      </c>
      <c r="L59" s="332">
        <v>85</v>
      </c>
      <c r="M59" s="342">
        <v>-4.0886665287191439</v>
      </c>
      <c r="N59" s="342">
        <v>7.3169327776811316E-2</v>
      </c>
      <c r="O59" s="342">
        <v>8.6407184503607834E-2</v>
      </c>
      <c r="P59" s="342">
        <v>1173.9768861765538</v>
      </c>
      <c r="Q59" s="342">
        <v>29.556233975147727</v>
      </c>
      <c r="R59" s="342">
        <v>32.368635075786095</v>
      </c>
      <c r="S59" s="368">
        <v>900.82688617655378</v>
      </c>
      <c r="T59" s="341">
        <v>22.679364928257936</v>
      </c>
      <c r="U59" s="341">
        <v>24.837402753362582</v>
      </c>
      <c r="V59" s="332" t="s">
        <v>2076</v>
      </c>
      <c r="W59" s="480" t="s">
        <v>2080</v>
      </c>
      <c r="X59" s="481"/>
    </row>
    <row r="60" spans="1:26">
      <c r="A60" s="332" t="s">
        <v>128</v>
      </c>
      <c r="B60" s="332" t="s">
        <v>2086</v>
      </c>
      <c r="C60" s="338">
        <v>9.7370343422740806</v>
      </c>
      <c r="D60" s="342">
        <v>0.29211103026822244</v>
      </c>
      <c r="E60" s="342">
        <v>1.0710737776501489</v>
      </c>
      <c r="F60" s="342">
        <v>0.98842670175466796</v>
      </c>
      <c r="G60" s="342">
        <v>1.3028834457097556E-2</v>
      </c>
      <c r="H60" s="342">
        <v>4.7772393009357698E-2</v>
      </c>
      <c r="I60" s="332">
        <v>5.1769999999999996</v>
      </c>
      <c r="J60" s="332">
        <v>7.1999999999999995E-2</v>
      </c>
      <c r="K60" s="332">
        <v>4800</v>
      </c>
      <c r="L60" s="332">
        <v>85</v>
      </c>
      <c r="M60" s="342">
        <v>-4.1885732982453314</v>
      </c>
      <c r="N60" s="342">
        <v>7.3169327776811316E-2</v>
      </c>
      <c r="O60" s="342">
        <v>8.6407184503607848E-2</v>
      </c>
      <c r="P60" s="342">
        <v>1145.9749318487052</v>
      </c>
      <c r="Q60" s="342">
        <v>28.505625165986178</v>
      </c>
      <c r="R60" s="342">
        <v>31.156013219358371</v>
      </c>
      <c r="S60" s="368">
        <v>872.82493184870521</v>
      </c>
      <c r="T60" s="341">
        <v>21.711138395208287</v>
      </c>
      <c r="U60" s="341">
        <v>23.729790555710014</v>
      </c>
      <c r="V60" s="332" t="s">
        <v>2076</v>
      </c>
      <c r="W60" s="353" t="s">
        <v>2081</v>
      </c>
      <c r="X60" s="354" t="s">
        <v>2082</v>
      </c>
    </row>
    <row r="61" spans="1:26" ht="15.75" thickBot="1">
      <c r="A61" s="332" t="s">
        <v>133</v>
      </c>
      <c r="B61" s="332" t="s">
        <v>2087</v>
      </c>
      <c r="C61" s="338">
        <v>10.3789795683922</v>
      </c>
      <c r="D61" s="342">
        <v>0.31136938705176598</v>
      </c>
      <c r="E61" s="342">
        <v>1.1416877525231421</v>
      </c>
      <c r="F61" s="342">
        <v>1.0161546570190663</v>
      </c>
      <c r="G61" s="342">
        <v>1.3028834457097552E-2</v>
      </c>
      <c r="H61" s="342">
        <v>4.7772393009357705E-2</v>
      </c>
      <c r="I61" s="332">
        <v>5.1769999999999996</v>
      </c>
      <c r="J61" s="332">
        <v>7.1999999999999995E-2</v>
      </c>
      <c r="K61" s="332">
        <v>4800</v>
      </c>
      <c r="L61" s="332">
        <v>85</v>
      </c>
      <c r="M61" s="342">
        <v>-4.1608453429809336</v>
      </c>
      <c r="N61" s="342">
        <v>7.3169327776811316E-2</v>
      </c>
      <c r="O61" s="342">
        <v>8.6407184503607848E-2</v>
      </c>
      <c r="P61" s="342">
        <v>1153.6117313510047</v>
      </c>
      <c r="Q61" s="342">
        <v>28.790057828509894</v>
      </c>
      <c r="R61" s="342">
        <v>31.484143258768004</v>
      </c>
      <c r="S61" s="368">
        <v>880.46173135100469</v>
      </c>
      <c r="T61" s="341">
        <v>21.973202484426427</v>
      </c>
      <c r="U61" s="341">
        <v>24.029387470994358</v>
      </c>
      <c r="V61" s="332" t="s">
        <v>2076</v>
      </c>
      <c r="W61" s="355">
        <v>885</v>
      </c>
      <c r="X61" s="356">
        <v>20</v>
      </c>
    </row>
    <row r="63" spans="1:26">
      <c r="A63" s="479" t="s">
        <v>2089</v>
      </c>
      <c r="B63" s="479"/>
      <c r="C63" s="479"/>
      <c r="D63" s="479"/>
      <c r="E63" s="479"/>
      <c r="F63" s="479"/>
      <c r="G63" s="479"/>
      <c r="H63" s="479"/>
      <c r="I63" s="479"/>
      <c r="J63" s="479"/>
      <c r="K63" s="479"/>
      <c r="L63" s="479"/>
      <c r="M63" s="479"/>
      <c r="N63" s="479"/>
      <c r="O63" s="479"/>
      <c r="P63" s="479"/>
      <c r="Q63" s="479"/>
      <c r="R63" s="479"/>
      <c r="S63" s="479"/>
      <c r="T63" s="479"/>
      <c r="U63" s="479"/>
      <c r="V63" s="479"/>
      <c r="W63" s="479"/>
      <c r="X63" s="479"/>
      <c r="Y63" s="479"/>
      <c r="Z63" s="479"/>
    </row>
    <row r="64" spans="1:26">
      <c r="A64" s="362" t="s">
        <v>0</v>
      </c>
      <c r="B64" s="362" t="s">
        <v>511</v>
      </c>
      <c r="C64" s="362" t="s">
        <v>15</v>
      </c>
      <c r="D64" s="363" t="s">
        <v>2055</v>
      </c>
      <c r="E64" s="363" t="s">
        <v>2056</v>
      </c>
      <c r="F64" s="362" t="s">
        <v>2057</v>
      </c>
      <c r="G64" s="362" t="s">
        <v>2058</v>
      </c>
      <c r="H64" s="362" t="s">
        <v>2059</v>
      </c>
      <c r="I64" s="362" t="s">
        <v>2060</v>
      </c>
      <c r="J64" s="362" t="s">
        <v>2061</v>
      </c>
      <c r="K64" s="362" t="s">
        <v>2062</v>
      </c>
      <c r="L64" s="362" t="s">
        <v>2063</v>
      </c>
      <c r="M64" s="362" t="s">
        <v>2064</v>
      </c>
      <c r="N64" s="362" t="s">
        <v>2065</v>
      </c>
      <c r="O64" s="362" t="s">
        <v>2066</v>
      </c>
      <c r="P64" s="362" t="s">
        <v>2067</v>
      </c>
      <c r="Q64" s="362" t="s">
        <v>2068</v>
      </c>
      <c r="R64" s="362" t="s">
        <v>2069</v>
      </c>
      <c r="S64" s="336" t="s">
        <v>2070</v>
      </c>
      <c r="T64" s="336" t="s">
        <v>2071</v>
      </c>
      <c r="U64" s="336" t="s">
        <v>2072</v>
      </c>
      <c r="V64" s="360" t="s">
        <v>2075</v>
      </c>
    </row>
    <row r="65" spans="1:22">
      <c r="A65" s="364" t="s">
        <v>120</v>
      </c>
      <c r="B65" s="352" t="s">
        <v>2090</v>
      </c>
      <c r="C65" s="2">
        <v>7.7804534902587399</v>
      </c>
      <c r="D65" s="365">
        <v>0.23341360470776221</v>
      </c>
      <c r="E65" s="365">
        <v>0.8558498839284614</v>
      </c>
      <c r="F65" s="365">
        <v>0.89100491094562817</v>
      </c>
      <c r="G65" s="365">
        <v>1.3028834457097556E-2</v>
      </c>
      <c r="H65" s="365">
        <v>4.7772393009357698E-2</v>
      </c>
      <c r="I65" s="352">
        <v>5.1769999999999996</v>
      </c>
      <c r="J65" s="352">
        <v>7.1999999999999995E-2</v>
      </c>
      <c r="K65" s="352">
        <v>4800</v>
      </c>
      <c r="L65" s="352">
        <v>85</v>
      </c>
      <c r="M65" s="365">
        <v>-4.2859950890543717</v>
      </c>
      <c r="N65" s="365">
        <v>7.3169327776811316E-2</v>
      </c>
      <c r="O65" s="365">
        <v>8.6407184503607848E-2</v>
      </c>
      <c r="P65" s="365">
        <v>1119.9266215349385</v>
      </c>
      <c r="Q65" s="365">
        <v>27.547209397409535</v>
      </c>
      <c r="R65" s="365">
        <v>30.051306414760401</v>
      </c>
      <c r="S65" s="368">
        <v>846.7766215349385</v>
      </c>
      <c r="T65" s="341">
        <v>20.828447558719134</v>
      </c>
      <c r="U65" s="341">
        <v>22.721795543823649</v>
      </c>
      <c r="V65" s="332" t="s">
        <v>2091</v>
      </c>
    </row>
  </sheetData>
  <mergeCells count="11">
    <mergeCell ref="A3:W3"/>
    <mergeCell ref="W22:X22"/>
    <mergeCell ref="A16:Z16"/>
    <mergeCell ref="A34:Z34"/>
    <mergeCell ref="W59:X59"/>
    <mergeCell ref="A63:Z63"/>
    <mergeCell ref="W7:X7"/>
    <mergeCell ref="W37:X37"/>
    <mergeCell ref="A43:Z43"/>
    <mergeCell ref="W47:X47"/>
    <mergeCell ref="A57:Z57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2">
    <pageSetUpPr autoPageBreaks="0"/>
  </sheetPr>
  <dimension ref="K1:T15"/>
  <sheetViews>
    <sheetView topLeftCell="H1" zoomScale="93" workbookViewId="0">
      <selection activeCell="R24" sqref="R24:R25"/>
    </sheetView>
  </sheetViews>
  <sheetFormatPr defaultColWidth="8.7109375" defaultRowHeight="15"/>
  <cols>
    <col min="1" max="1" width="8.7109375" style="330"/>
    <col min="2" max="2" width="18.85546875" style="330" bestFit="1" customWidth="1"/>
    <col min="3" max="5" width="8.7109375" style="330"/>
    <col min="6" max="6" width="12.7109375" style="330" bestFit="1" customWidth="1"/>
    <col min="7" max="7" width="13" style="330" bestFit="1" customWidth="1"/>
    <col min="8" max="8" width="18.140625" style="330" bestFit="1" customWidth="1"/>
    <col min="9" max="15" width="8.7109375" style="330"/>
    <col min="16" max="16" width="11.7109375" style="330" bestFit="1" customWidth="1"/>
    <col min="17" max="17" width="16.42578125" style="330" bestFit="1" customWidth="1"/>
    <col min="18" max="18" width="17.5703125" style="330" bestFit="1" customWidth="1"/>
    <col min="19" max="19" width="12.28515625" style="330" bestFit="1" customWidth="1"/>
    <col min="20" max="20" width="8.7109375" style="330"/>
    <col min="21" max="21" width="12.85546875" style="330" bestFit="1" customWidth="1"/>
    <col min="22" max="22" width="8.7109375" style="330"/>
    <col min="23" max="24" width="10" style="330" bestFit="1" customWidth="1"/>
    <col min="25" max="25" width="11.5703125" style="330" bestFit="1" customWidth="1"/>
    <col min="26" max="26" width="10.85546875" style="330" bestFit="1" customWidth="1"/>
    <col min="27" max="27" width="14.140625" style="330" bestFit="1" customWidth="1"/>
    <col min="28" max="16384" width="8.7109375" style="330"/>
  </cols>
  <sheetData>
    <row r="1" spans="11:20" ht="15.75" thickBot="1">
      <c r="K1" s="109"/>
      <c r="L1" s="109"/>
      <c r="M1" s="109"/>
      <c r="N1" s="109"/>
      <c r="O1" s="109"/>
      <c r="P1" s="109"/>
      <c r="Q1" s="109"/>
      <c r="R1" s="109"/>
      <c r="S1" s="109"/>
      <c r="T1" s="109"/>
    </row>
    <row r="2" spans="11:20" ht="18.75">
      <c r="L2" s="347"/>
      <c r="M2" s="348"/>
      <c r="N2" s="349" t="s">
        <v>2048</v>
      </c>
      <c r="O2" s="350"/>
      <c r="P2" s="350"/>
      <c r="Q2" s="350"/>
      <c r="R2" s="350"/>
      <c r="S2" s="351"/>
    </row>
    <row r="3" spans="11:20">
      <c r="L3" s="331"/>
      <c r="M3" s="346"/>
      <c r="N3" s="332"/>
      <c r="O3" s="332"/>
      <c r="P3" s="332"/>
      <c r="Q3" s="332"/>
      <c r="R3" s="333" t="s">
        <v>2046</v>
      </c>
      <c r="S3" s="334"/>
    </row>
    <row r="4" spans="11:20" ht="17.25">
      <c r="L4" s="335"/>
      <c r="M4" s="336" t="s">
        <v>291</v>
      </c>
      <c r="N4" s="336" t="s">
        <v>2041</v>
      </c>
      <c r="O4" s="336" t="s">
        <v>292</v>
      </c>
      <c r="P4" s="336" t="s">
        <v>2049</v>
      </c>
      <c r="Q4" s="336" t="s">
        <v>2050</v>
      </c>
      <c r="R4" s="336" t="s">
        <v>2047</v>
      </c>
      <c r="S4" s="337"/>
    </row>
    <row r="5" spans="11:20">
      <c r="L5" s="331"/>
      <c r="M5" s="332" t="s">
        <v>293</v>
      </c>
      <c r="N5" s="338">
        <v>4.4956608838573775</v>
      </c>
      <c r="O5" s="338">
        <v>7.4932749635289442</v>
      </c>
      <c r="P5" s="339">
        <v>8.5206263667672338E-2</v>
      </c>
      <c r="Q5" s="340" t="s">
        <v>2042</v>
      </c>
      <c r="R5" s="340">
        <v>7.9999999999999996E-6</v>
      </c>
      <c r="S5" s="334"/>
    </row>
    <row r="6" spans="11:20">
      <c r="L6" s="331"/>
      <c r="M6" s="332" t="s">
        <v>496</v>
      </c>
      <c r="N6" s="341">
        <v>22.385708695838115</v>
      </c>
      <c r="O6" s="342">
        <v>0.73200526556169754</v>
      </c>
      <c r="P6" s="342">
        <v>4.5338935776397182</v>
      </c>
      <c r="Q6" s="340" t="s">
        <v>2043</v>
      </c>
      <c r="R6" s="340">
        <v>3.3000000000000003E-5</v>
      </c>
      <c r="S6" s="334"/>
    </row>
    <row r="7" spans="11:20">
      <c r="L7" s="331"/>
      <c r="M7" s="332" t="s">
        <v>497</v>
      </c>
      <c r="N7" s="341">
        <v>10.301169913717562</v>
      </c>
      <c r="O7" s="342">
        <v>0.3364164491154773</v>
      </c>
      <c r="P7" s="342">
        <v>4.5482549519538384</v>
      </c>
      <c r="Q7" s="340" t="s">
        <v>2044</v>
      </c>
      <c r="R7" s="340">
        <v>2.5999999999999998E-5</v>
      </c>
      <c r="S7" s="334"/>
    </row>
    <row r="8" spans="11:20">
      <c r="L8" s="331"/>
      <c r="M8" s="332" t="s">
        <v>498</v>
      </c>
      <c r="N8" s="341">
        <v>13.175119414820717</v>
      </c>
      <c r="O8" s="342">
        <v>0.3769785436485239</v>
      </c>
      <c r="P8" s="342">
        <v>5.2229668977349135</v>
      </c>
      <c r="Q8" s="340" t="s">
        <v>2045</v>
      </c>
      <c r="R8" s="340">
        <v>2.1999999999999999E-5</v>
      </c>
      <c r="S8" s="334"/>
    </row>
    <row r="9" spans="11:20" ht="15.75" thickBot="1">
      <c r="L9" s="343"/>
      <c r="M9" s="344"/>
      <c r="N9" s="344"/>
      <c r="O9" s="344"/>
      <c r="P9" s="344"/>
      <c r="Q9" s="344"/>
      <c r="R9" s="344"/>
      <c r="S9" s="345"/>
    </row>
    <row r="11" spans="11:20">
      <c r="M11" s="246" t="s">
        <v>2051</v>
      </c>
      <c r="N11" s="109"/>
      <c r="O11" s="109"/>
      <c r="P11" s="109"/>
      <c r="Q11" s="109"/>
      <c r="R11" s="109"/>
      <c r="S11" s="109"/>
    </row>
    <row r="12" spans="11:20">
      <c r="M12" s="246" t="s">
        <v>510</v>
      </c>
      <c r="N12" s="109"/>
      <c r="O12" s="109"/>
      <c r="P12" s="109"/>
      <c r="Q12" s="109"/>
      <c r="R12" s="109"/>
      <c r="S12" s="109"/>
    </row>
    <row r="13" spans="11:20" ht="16.5">
      <c r="M13" s="246" t="s">
        <v>507</v>
      </c>
      <c r="N13" s="109"/>
      <c r="O13" s="109"/>
      <c r="P13" s="109"/>
      <c r="Q13" s="109"/>
      <c r="R13" s="109"/>
      <c r="S13" s="109"/>
    </row>
    <row r="14" spans="11:20">
      <c r="M14" s="246" t="s">
        <v>508</v>
      </c>
      <c r="N14" s="109"/>
      <c r="O14" s="109"/>
      <c r="P14" s="109"/>
      <c r="Q14" s="109"/>
      <c r="R14" s="109"/>
      <c r="S14" s="109"/>
    </row>
    <row r="15" spans="11:20">
      <c r="M15" s="246" t="s">
        <v>509</v>
      </c>
      <c r="N15" s="109"/>
      <c r="O15" s="109"/>
      <c r="P15" s="109"/>
      <c r="Q15" s="109"/>
      <c r="R15" s="109"/>
      <c r="S15" s="109"/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3"/>
  <dimension ref="A2:U66"/>
  <sheetViews>
    <sheetView zoomScaleNormal="100" workbookViewId="0">
      <selection activeCell="P15" sqref="P15"/>
    </sheetView>
  </sheetViews>
  <sheetFormatPr defaultRowHeight="15"/>
  <cols>
    <col min="2" max="2" width="11.5703125" bestFit="1" customWidth="1"/>
    <col min="4" max="4" width="10.85546875" bestFit="1" customWidth="1"/>
    <col min="6" max="6" width="10.85546875" bestFit="1" customWidth="1"/>
    <col min="8" max="8" width="11.7109375" bestFit="1" customWidth="1"/>
  </cols>
  <sheetData>
    <row r="2" spans="1:21">
      <c r="A2" s="444" t="s">
        <v>2053</v>
      </c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  <c r="P2" s="445"/>
      <c r="Q2" s="445"/>
      <c r="R2" s="445"/>
      <c r="S2" s="445"/>
      <c r="T2" s="445"/>
      <c r="U2" s="446"/>
    </row>
    <row r="3" spans="1:21" ht="16.5">
      <c r="A3" s="121" t="s">
        <v>0</v>
      </c>
      <c r="B3" s="176" t="s">
        <v>399</v>
      </c>
      <c r="C3" s="83" t="s">
        <v>414</v>
      </c>
      <c r="D3" s="84" t="s">
        <v>400</v>
      </c>
      <c r="E3" s="84" t="s">
        <v>401</v>
      </c>
      <c r="F3" s="85" t="s">
        <v>402</v>
      </c>
      <c r="G3" s="86" t="s">
        <v>415</v>
      </c>
      <c r="H3" s="87" t="s">
        <v>403</v>
      </c>
      <c r="I3" s="88" t="s">
        <v>404</v>
      </c>
      <c r="J3" s="87" t="s">
        <v>405</v>
      </c>
      <c r="K3" s="88" t="s">
        <v>404</v>
      </c>
      <c r="L3" s="87" t="s">
        <v>405</v>
      </c>
      <c r="M3" s="88" t="s">
        <v>404</v>
      </c>
      <c r="N3" s="88" t="s">
        <v>406</v>
      </c>
      <c r="O3" s="89" t="s">
        <v>407</v>
      </c>
      <c r="P3" s="90" t="s">
        <v>404</v>
      </c>
      <c r="Q3" s="89" t="s">
        <v>408</v>
      </c>
      <c r="R3" s="90" t="s">
        <v>404</v>
      </c>
      <c r="S3" s="89" t="s">
        <v>408</v>
      </c>
      <c r="T3" s="90" t="s">
        <v>404</v>
      </c>
      <c r="U3" s="91" t="s">
        <v>409</v>
      </c>
    </row>
    <row r="4" spans="1:21" ht="16.5">
      <c r="A4" s="49"/>
      <c r="B4" s="177"/>
      <c r="C4" s="98" t="s">
        <v>410</v>
      </c>
      <c r="D4" s="99" t="s">
        <v>411</v>
      </c>
      <c r="E4" s="99" t="s">
        <v>411</v>
      </c>
      <c r="F4" s="95" t="s">
        <v>388</v>
      </c>
      <c r="G4" s="100" t="s">
        <v>412</v>
      </c>
      <c r="H4" s="101" t="s">
        <v>416</v>
      </c>
      <c r="I4" s="95" t="s">
        <v>412</v>
      </c>
      <c r="J4" s="101" t="s">
        <v>417</v>
      </c>
      <c r="K4" s="95" t="s">
        <v>412</v>
      </c>
      <c r="L4" s="101" t="s">
        <v>418</v>
      </c>
      <c r="M4" s="95" t="s">
        <v>412</v>
      </c>
      <c r="N4" s="94"/>
      <c r="O4" s="102" t="s">
        <v>416</v>
      </c>
      <c r="P4" s="103" t="s">
        <v>413</v>
      </c>
      <c r="Q4" s="102" t="s">
        <v>417</v>
      </c>
      <c r="R4" s="103" t="s">
        <v>413</v>
      </c>
      <c r="S4" s="102" t="s">
        <v>418</v>
      </c>
      <c r="T4" s="103" t="s">
        <v>413</v>
      </c>
      <c r="U4" s="104" t="s">
        <v>412</v>
      </c>
    </row>
    <row r="5" spans="1:21">
      <c r="A5" s="46">
        <v>1</v>
      </c>
      <c r="B5" s="178" t="s">
        <v>320</v>
      </c>
      <c r="C5" s="82">
        <v>929.73135801325543</v>
      </c>
      <c r="D5" s="81">
        <v>2.6116769423177808</v>
      </c>
      <c r="E5" s="81">
        <v>0.26575366528954181</v>
      </c>
      <c r="F5" s="81" t="s">
        <v>389</v>
      </c>
      <c r="G5" s="81">
        <v>3.2560091845355634</v>
      </c>
      <c r="H5" s="81">
        <v>0.10283267627039616</v>
      </c>
      <c r="I5" s="81">
        <v>3.1865574362505069</v>
      </c>
      <c r="J5" s="81">
        <v>0.85858886465725837</v>
      </c>
      <c r="K5" s="81">
        <v>17.46193283615732</v>
      </c>
      <c r="L5" s="81">
        <v>6.0572967228861012E-2</v>
      </c>
      <c r="M5" s="81">
        <v>17.168720106051758</v>
      </c>
      <c r="N5" s="81">
        <v>0.18248595193610548</v>
      </c>
      <c r="O5" s="81">
        <v>630.98810640690647</v>
      </c>
      <c r="P5" s="81">
        <v>19.1540876088707</v>
      </c>
      <c r="Q5" s="81">
        <v>629.35221086480135</v>
      </c>
      <c r="R5" s="81">
        <v>81.907589497956195</v>
      </c>
      <c r="S5" s="81">
        <v>623.4785427615152</v>
      </c>
      <c r="T5" s="81">
        <v>19.1540876088707</v>
      </c>
      <c r="U5" s="92">
        <v>101.20446224374136</v>
      </c>
    </row>
    <row r="6" spans="1:21">
      <c r="A6" s="46">
        <v>2</v>
      </c>
      <c r="B6" s="178" t="s">
        <v>321</v>
      </c>
      <c r="C6" s="82">
        <v>1468.7435131627508</v>
      </c>
      <c r="D6" s="81">
        <v>4.3988308457836274</v>
      </c>
      <c r="E6" s="81">
        <v>0.4674240843805148</v>
      </c>
      <c r="F6" s="81" t="s">
        <v>389</v>
      </c>
      <c r="G6" s="81">
        <v>2.5305780466646857</v>
      </c>
      <c r="H6" s="81">
        <v>0.10702140849083375</v>
      </c>
      <c r="I6" s="81">
        <v>2.5772746597148686</v>
      </c>
      <c r="J6" s="81">
        <v>0.95066008996068174</v>
      </c>
      <c r="K6" s="81">
        <v>8.1787585801666385</v>
      </c>
      <c r="L6" s="81">
        <v>6.4443532020965255E-2</v>
      </c>
      <c r="M6" s="81">
        <v>7.7620710664771053</v>
      </c>
      <c r="N6" s="81">
        <v>0.31511807500526051</v>
      </c>
      <c r="O6" s="81">
        <v>655.42622231283372</v>
      </c>
      <c r="P6" s="81">
        <v>16.061775518178205</v>
      </c>
      <c r="Q6" s="81">
        <v>678.44628417221304</v>
      </c>
      <c r="R6" s="81">
        <v>40.472586801949042</v>
      </c>
      <c r="S6" s="81">
        <v>755.60831833421844</v>
      </c>
      <c r="T6" s="81">
        <v>16.061775518178205</v>
      </c>
      <c r="U6" s="92">
        <v>86.74153081820991</v>
      </c>
    </row>
    <row r="7" spans="1:21">
      <c r="A7" s="46">
        <v>3</v>
      </c>
      <c r="B7" s="178" t="s">
        <v>322</v>
      </c>
      <c r="C7" s="82">
        <v>1594.8374313300908</v>
      </c>
      <c r="D7" s="81">
        <v>6.0460695876855528</v>
      </c>
      <c r="E7" s="81">
        <v>0.58688595621909012</v>
      </c>
      <c r="F7" s="81" t="s">
        <v>389</v>
      </c>
      <c r="G7" s="81">
        <v>2.2640247147881931</v>
      </c>
      <c r="H7" s="81">
        <v>9.7799744010234932E-2</v>
      </c>
      <c r="I7" s="81">
        <v>2.6361231147039197</v>
      </c>
      <c r="J7" s="81">
        <v>0.86306372002662712</v>
      </c>
      <c r="K7" s="81">
        <v>6.4231566718620527</v>
      </c>
      <c r="L7" s="81">
        <v>6.4022094545357483E-2</v>
      </c>
      <c r="M7" s="81">
        <v>5.8572857669239351</v>
      </c>
      <c r="N7" s="81">
        <v>0.41040928150670752</v>
      </c>
      <c r="O7" s="81">
        <v>601.50165317832523</v>
      </c>
      <c r="P7" s="81">
        <v>15.139045267461418</v>
      </c>
      <c r="Q7" s="81">
        <v>631.79397263277497</v>
      </c>
      <c r="R7" s="81">
        <v>30.212981042672897</v>
      </c>
      <c r="S7" s="81">
        <v>741.74681919443663</v>
      </c>
      <c r="T7" s="81">
        <v>15.139045267461418</v>
      </c>
      <c r="U7" s="92">
        <v>81.092582753718773</v>
      </c>
    </row>
    <row r="8" spans="1:21">
      <c r="A8" s="46">
        <v>4</v>
      </c>
      <c r="B8" s="178" t="s">
        <v>323</v>
      </c>
      <c r="C8" s="82">
        <v>675.80940115831459</v>
      </c>
      <c r="D8" s="81">
        <v>1.7982686450865379</v>
      </c>
      <c r="E8" s="81">
        <v>0.18800849204679987</v>
      </c>
      <c r="F8" s="81" t="s">
        <v>389</v>
      </c>
      <c r="G8" s="81">
        <v>11.433423705981619</v>
      </c>
      <c r="H8" s="81">
        <v>0.10641242423859279</v>
      </c>
      <c r="I8" s="81">
        <v>4.1668262910150666</v>
      </c>
      <c r="J8" s="81">
        <v>0.7698157038325586</v>
      </c>
      <c r="K8" s="81">
        <v>24.850273149749579</v>
      </c>
      <c r="L8" s="81">
        <v>5.2483061951181603E-2</v>
      </c>
      <c r="M8" s="81">
        <v>24.498441466298843</v>
      </c>
      <c r="N8" s="81">
        <v>0.16767728330008544</v>
      </c>
      <c r="O8" s="81">
        <v>651.87900553017289</v>
      </c>
      <c r="P8" s="81">
        <v>25.83443062864411</v>
      </c>
      <c r="Q8" s="81">
        <v>579.65722601020934</v>
      </c>
      <c r="R8" s="81">
        <v>109.75385905813656</v>
      </c>
      <c r="S8" s="81">
        <v>305.85268420936757</v>
      </c>
      <c r="T8" s="81">
        <v>25.83443062864411</v>
      </c>
      <c r="U8" s="92">
        <v>213.13496306736263</v>
      </c>
    </row>
    <row r="9" spans="1:21">
      <c r="A9" s="46">
        <v>5</v>
      </c>
      <c r="B9" s="178" t="s">
        <v>324</v>
      </c>
      <c r="C9" s="82">
        <v>1365.9846704851384</v>
      </c>
      <c r="D9" s="81">
        <v>4.3163439410045648</v>
      </c>
      <c r="E9" s="81">
        <v>0.42075255572099746</v>
      </c>
      <c r="F9" s="81" t="s">
        <v>389</v>
      </c>
      <c r="G9" s="81">
        <v>2.8293588947242561</v>
      </c>
      <c r="H9" s="81">
        <v>9.8260254723251603E-2</v>
      </c>
      <c r="I9" s="81">
        <v>5.0425368890701128</v>
      </c>
      <c r="J9" s="81">
        <v>0.85965237895746405</v>
      </c>
      <c r="K9" s="81">
        <v>13.070342789254003</v>
      </c>
      <c r="L9" s="81">
        <v>6.3470178438895464E-2</v>
      </c>
      <c r="M9" s="81">
        <v>12.058469320397643</v>
      </c>
      <c r="N9" s="81">
        <v>0.38579989602230763</v>
      </c>
      <c r="O9" s="81">
        <v>604.20526130982512</v>
      </c>
      <c r="P9" s="81">
        <v>29.083047196072705</v>
      </c>
      <c r="Q9" s="81">
        <v>629.93306313124754</v>
      </c>
      <c r="R9" s="81">
        <v>61.349070603102952</v>
      </c>
      <c r="S9" s="81">
        <v>723.4072477942658</v>
      </c>
      <c r="T9" s="81">
        <v>29.083047196072705</v>
      </c>
      <c r="U9" s="92">
        <v>83.522146502139933</v>
      </c>
    </row>
    <row r="10" spans="1:21">
      <c r="A10" s="46">
        <v>6</v>
      </c>
      <c r="B10" s="178" t="s">
        <v>325</v>
      </c>
      <c r="C10" s="82">
        <v>1114.1126589885287</v>
      </c>
      <c r="D10" s="81">
        <v>2.9498033627482689</v>
      </c>
      <c r="E10" s="81">
        <v>0.29170016722159114</v>
      </c>
      <c r="F10" s="81" t="s">
        <v>389</v>
      </c>
      <c r="G10" s="81">
        <v>4.4014873051651628</v>
      </c>
      <c r="H10" s="81">
        <v>9.9469161590836158E-2</v>
      </c>
      <c r="I10" s="81">
        <v>5.1112842697360001</v>
      </c>
      <c r="J10" s="81">
        <v>0.90348749663238093</v>
      </c>
      <c r="K10" s="81">
        <v>9.6335668164873294</v>
      </c>
      <c r="L10" s="81">
        <v>6.5895904706693473E-2</v>
      </c>
      <c r="M10" s="81">
        <v>8.1658056994809236</v>
      </c>
      <c r="N10" s="81">
        <v>0.53057028275221108</v>
      </c>
      <c r="O10" s="81">
        <v>611.29723096196403</v>
      </c>
      <c r="P10" s="81">
        <v>29.809428208886612</v>
      </c>
      <c r="Q10" s="81">
        <v>653.58961080279323</v>
      </c>
      <c r="R10" s="81">
        <v>46.428980024752292</v>
      </c>
      <c r="S10" s="81">
        <v>802.46322122657773</v>
      </c>
      <c r="T10" s="81">
        <v>29.809428208886612</v>
      </c>
      <c r="U10" s="92">
        <v>76.177601015481628</v>
      </c>
    </row>
    <row r="11" spans="1:21">
      <c r="A11" s="46">
        <v>7</v>
      </c>
      <c r="B11" s="178" t="s">
        <v>326</v>
      </c>
      <c r="C11" s="82">
        <v>1152.6042744595513</v>
      </c>
      <c r="D11" s="81">
        <v>3.5264483446072412</v>
      </c>
      <c r="E11" s="81">
        <v>0.35941346075316272</v>
      </c>
      <c r="F11" s="81" t="s">
        <v>389</v>
      </c>
      <c r="G11" s="81">
        <v>3.162054746514233</v>
      </c>
      <c r="H11" s="81">
        <v>0.10250008635608703</v>
      </c>
      <c r="I11" s="81">
        <v>6.873483557913068</v>
      </c>
      <c r="J11" s="81">
        <v>0.93389801623027102</v>
      </c>
      <c r="K11" s="81">
        <v>10.15962348046035</v>
      </c>
      <c r="L11" s="81">
        <v>6.6099771344884858E-2</v>
      </c>
      <c r="M11" s="81">
        <v>7.4815221074203881</v>
      </c>
      <c r="N11" s="81">
        <v>0.67654904447321296</v>
      </c>
      <c r="O11" s="81">
        <v>629.04371743031413</v>
      </c>
      <c r="P11" s="81">
        <v>41.194639130914886</v>
      </c>
      <c r="Q11" s="81">
        <v>669.68336660248826</v>
      </c>
      <c r="R11" s="81">
        <v>49.816522617569454</v>
      </c>
      <c r="S11" s="81">
        <v>808.92965575900405</v>
      </c>
      <c r="T11" s="81">
        <v>41.194639130914886</v>
      </c>
      <c r="U11" s="92">
        <v>77.762474518268689</v>
      </c>
    </row>
    <row r="12" spans="1:21">
      <c r="A12" s="46">
        <v>8</v>
      </c>
      <c r="B12" s="178" t="s">
        <v>327</v>
      </c>
      <c r="C12" s="82">
        <v>1023.8909018676194</v>
      </c>
      <c r="D12" s="81">
        <v>3.6313344378546808</v>
      </c>
      <c r="E12" s="81">
        <v>0.33041378185174525</v>
      </c>
      <c r="F12" s="81" t="s">
        <v>389</v>
      </c>
      <c r="G12" s="81">
        <v>3.7734957115924437</v>
      </c>
      <c r="H12" s="81">
        <v>9.2073493927851316E-2</v>
      </c>
      <c r="I12" s="81">
        <v>3.6198226292239255</v>
      </c>
      <c r="J12" s="81">
        <v>0.74976531258270218</v>
      </c>
      <c r="K12" s="81">
        <v>9.3738811406934577</v>
      </c>
      <c r="L12" s="81">
        <v>5.9076595017728259E-2</v>
      </c>
      <c r="M12" s="81">
        <v>8.6467642371471456</v>
      </c>
      <c r="N12" s="81">
        <v>0.38616050010595071</v>
      </c>
      <c r="O12" s="81">
        <v>567.78841057056218</v>
      </c>
      <c r="P12" s="81">
        <v>19.673800065106299</v>
      </c>
      <c r="Q12" s="81">
        <v>568.08820820090705</v>
      </c>
      <c r="R12" s="81">
        <v>40.784476724877045</v>
      </c>
      <c r="S12" s="81">
        <v>569.28848090847487</v>
      </c>
      <c r="T12" s="81">
        <v>19.673800065106299</v>
      </c>
      <c r="U12" s="92">
        <v>99.736500844788068</v>
      </c>
    </row>
    <row r="13" spans="1:21">
      <c r="A13" s="46">
        <v>9</v>
      </c>
      <c r="B13" s="178" t="s">
        <v>328</v>
      </c>
      <c r="C13" s="82">
        <v>1290.1733766010429</v>
      </c>
      <c r="D13" s="81">
        <v>4.8657534053464131</v>
      </c>
      <c r="E13" s="81">
        <v>0.4761098938563309</v>
      </c>
      <c r="F13" s="81" t="s">
        <v>389</v>
      </c>
      <c r="G13" s="81">
        <v>1.9213905140400609</v>
      </c>
      <c r="H13" s="81">
        <v>9.8030157078424107E-2</v>
      </c>
      <c r="I13" s="81">
        <v>3.0633284732547348</v>
      </c>
      <c r="J13" s="81">
        <v>0.95252377913174791</v>
      </c>
      <c r="K13" s="81">
        <v>7.3495842568125962</v>
      </c>
      <c r="L13" s="81">
        <v>7.049216731961451E-2</v>
      </c>
      <c r="M13" s="81">
        <v>6.6807490158614975</v>
      </c>
      <c r="N13" s="81">
        <v>0.41680296003345013</v>
      </c>
      <c r="O13" s="81">
        <v>602.85452488777184</v>
      </c>
      <c r="P13" s="81">
        <v>17.630198562072682</v>
      </c>
      <c r="Q13" s="81">
        <v>679.41593285293982</v>
      </c>
      <c r="R13" s="81">
        <v>36.405934089594602</v>
      </c>
      <c r="S13" s="81">
        <v>942.12901671691725</v>
      </c>
      <c r="T13" s="81">
        <v>17.630198562072682</v>
      </c>
      <c r="U13" s="92">
        <v>63.988531739375595</v>
      </c>
    </row>
    <row r="14" spans="1:21">
      <c r="A14" s="46">
        <v>10</v>
      </c>
      <c r="B14" s="178" t="s">
        <v>329</v>
      </c>
      <c r="C14" s="82">
        <v>1222.3215297057475</v>
      </c>
      <c r="D14" s="81">
        <v>3.8186036442832494</v>
      </c>
      <c r="E14" s="81">
        <v>0.39878866887530268</v>
      </c>
      <c r="F14" s="81">
        <v>3.7127911991134527E-3</v>
      </c>
      <c r="G14" s="81">
        <v>2.4668877989579023</v>
      </c>
      <c r="H14" s="81">
        <v>0.10503698671560271</v>
      </c>
      <c r="I14" s="81">
        <v>3.9211848154687643</v>
      </c>
      <c r="J14" s="81">
        <v>0.95561658427083829</v>
      </c>
      <c r="K14" s="81">
        <v>9.5701038520322328</v>
      </c>
      <c r="L14" s="81">
        <v>6.6003377458041343E-2</v>
      </c>
      <c r="M14" s="81">
        <v>8.7299024840841923</v>
      </c>
      <c r="N14" s="81">
        <v>0.40973273394897297</v>
      </c>
      <c r="O14" s="81">
        <v>643.86015503853957</v>
      </c>
      <c r="P14" s="81">
        <v>24.027077954587572</v>
      </c>
      <c r="Q14" s="81">
        <v>681.02303100644872</v>
      </c>
      <c r="R14" s="81">
        <v>47.483915989884231</v>
      </c>
      <c r="S14" s="81">
        <v>805.87546551234209</v>
      </c>
      <c r="T14" s="81">
        <v>24.027077954587572</v>
      </c>
      <c r="U14" s="92">
        <v>79.895738559207786</v>
      </c>
    </row>
    <row r="15" spans="1:21">
      <c r="A15" s="46">
        <v>11</v>
      </c>
      <c r="B15" s="178" t="s">
        <v>330</v>
      </c>
      <c r="C15" s="82">
        <v>1232.0111340254466</v>
      </c>
      <c r="D15" s="81">
        <v>4.3860648480169795</v>
      </c>
      <c r="E15" s="81">
        <v>0.41545947080098478</v>
      </c>
      <c r="F15" s="81" t="s">
        <v>389</v>
      </c>
      <c r="G15" s="81">
        <v>2.714934100244252</v>
      </c>
      <c r="H15" s="81">
        <v>9.5776497195739663E-2</v>
      </c>
      <c r="I15" s="81">
        <v>3.9942479687922878</v>
      </c>
      <c r="J15" s="81">
        <v>0.79158068449781305</v>
      </c>
      <c r="K15" s="81">
        <v>9.6949698810448126</v>
      </c>
      <c r="L15" s="81">
        <v>5.9959910268903571E-2</v>
      </c>
      <c r="M15" s="81">
        <v>8.833935938083588</v>
      </c>
      <c r="N15" s="81">
        <v>0.41199178726709296</v>
      </c>
      <c r="O15" s="81">
        <v>589.60993917041651</v>
      </c>
      <c r="P15" s="81">
        <v>22.505579335555627</v>
      </c>
      <c r="Q15" s="81">
        <v>592.06812625915154</v>
      </c>
      <c r="R15" s="81">
        <v>43.494585036403478</v>
      </c>
      <c r="S15" s="81">
        <v>601.50016407595876</v>
      </c>
      <c r="T15" s="81">
        <v>22.505579335555627</v>
      </c>
      <c r="U15" s="92">
        <v>98.023238293906644</v>
      </c>
    </row>
    <row r="16" spans="1:21">
      <c r="A16" s="46">
        <v>12</v>
      </c>
      <c r="B16" s="178" t="s">
        <v>331</v>
      </c>
      <c r="C16" s="82">
        <v>1188.7174069955918</v>
      </c>
      <c r="D16" s="81">
        <v>4.5483993803362699</v>
      </c>
      <c r="E16" s="81">
        <v>0.44627525720390332</v>
      </c>
      <c r="F16" s="81" t="s">
        <v>389</v>
      </c>
      <c r="G16" s="81">
        <v>2.4498908079740187</v>
      </c>
      <c r="H16" s="81">
        <v>9.8944553301532623E-2</v>
      </c>
      <c r="I16" s="81">
        <v>4.3605973381612282</v>
      </c>
      <c r="J16" s="81">
        <v>0.85917256734737291</v>
      </c>
      <c r="K16" s="81">
        <v>9.7664289208464599</v>
      </c>
      <c r="L16" s="81">
        <v>6.2996039308527985E-2</v>
      </c>
      <c r="M16" s="81">
        <v>8.7388972256439406</v>
      </c>
      <c r="N16" s="81">
        <v>0.44648841183429139</v>
      </c>
      <c r="O16" s="81">
        <v>608.22061043553367</v>
      </c>
      <c r="P16" s="81">
        <v>25.309309816781248</v>
      </c>
      <c r="Q16" s="81">
        <v>629.67104887277583</v>
      </c>
      <c r="R16" s="81">
        <v>45.827525076026369</v>
      </c>
      <c r="S16" s="81">
        <v>707.47992189242495</v>
      </c>
      <c r="T16" s="81">
        <v>25.309309816781248</v>
      </c>
      <c r="U16" s="92">
        <v>85.97001718559244</v>
      </c>
    </row>
    <row r="17" spans="1:21">
      <c r="A17" s="46">
        <v>13</v>
      </c>
      <c r="B17" s="178" t="s">
        <v>332</v>
      </c>
      <c r="C17" s="82">
        <v>1190.5784904641284</v>
      </c>
      <c r="D17" s="81">
        <v>3.8610228974924854</v>
      </c>
      <c r="E17" s="81">
        <v>0.40354936731636049</v>
      </c>
      <c r="F17" s="81" t="s">
        <v>389</v>
      </c>
      <c r="G17" s="81">
        <v>2.5458416283939949</v>
      </c>
      <c r="H17" s="81">
        <v>0.10572688029872561</v>
      </c>
      <c r="I17" s="81">
        <v>2.8197410671449346</v>
      </c>
      <c r="J17" s="81">
        <v>0.86672929765183215</v>
      </c>
      <c r="K17" s="81">
        <v>10.277192240136252</v>
      </c>
      <c r="L17" s="81">
        <v>5.9473403820526731E-2</v>
      </c>
      <c r="M17" s="81">
        <v>9.8828002436036897</v>
      </c>
      <c r="N17" s="81">
        <v>0.27436881604031876</v>
      </c>
      <c r="O17" s="81">
        <v>647.88350641415411</v>
      </c>
      <c r="P17" s="81">
        <v>17.380608819548065</v>
      </c>
      <c r="Q17" s="81">
        <v>633.78977592893239</v>
      </c>
      <c r="R17" s="81">
        <v>48.451421645743338</v>
      </c>
      <c r="S17" s="81">
        <v>583.83961311389817</v>
      </c>
      <c r="T17" s="81">
        <v>17.380608819548065</v>
      </c>
      <c r="U17" s="92">
        <v>110.96943267666937</v>
      </c>
    </row>
    <row r="18" spans="1:21">
      <c r="A18" s="46">
        <v>14</v>
      </c>
      <c r="B18" s="178" t="s">
        <v>333</v>
      </c>
      <c r="C18" s="82">
        <v>1226.3443108376064</v>
      </c>
      <c r="D18" s="81">
        <v>3.8669977534489135</v>
      </c>
      <c r="E18" s="81">
        <v>0.40243162812829403</v>
      </c>
      <c r="F18" s="81" t="s">
        <v>389</v>
      </c>
      <c r="G18" s="81">
        <v>2.9455240206771771</v>
      </c>
      <c r="H18" s="81">
        <v>0.10518857498988129</v>
      </c>
      <c r="I18" s="81">
        <v>3.9659087730034992</v>
      </c>
      <c r="J18" s="81">
        <v>0.87525563908675286</v>
      </c>
      <c r="K18" s="81">
        <v>12.180112488163028</v>
      </c>
      <c r="L18" s="81">
        <v>6.0365816802758154E-2</v>
      </c>
      <c r="M18" s="81">
        <v>11.516366954405319</v>
      </c>
      <c r="N18" s="81">
        <v>0.3256052665242361</v>
      </c>
      <c r="O18" s="81">
        <v>644.74440940570901</v>
      </c>
      <c r="P18" s="81">
        <v>24.33285737051057</v>
      </c>
      <c r="Q18" s="81">
        <v>638.41700865621567</v>
      </c>
      <c r="R18" s="81">
        <v>57.723897568719678</v>
      </c>
      <c r="S18" s="81">
        <v>616.08609701199339</v>
      </c>
      <c r="T18" s="81">
        <v>24.33285737051057</v>
      </c>
      <c r="U18" s="92">
        <v>104.65167328604036</v>
      </c>
    </row>
    <row r="19" spans="1:21">
      <c r="A19" s="46">
        <v>15</v>
      </c>
      <c r="B19" s="178" t="s">
        <v>334</v>
      </c>
      <c r="C19" s="82">
        <v>1456.0585530196711</v>
      </c>
      <c r="D19" s="81">
        <v>4.9153469692544975</v>
      </c>
      <c r="E19" s="81">
        <v>0.47382762179701043</v>
      </c>
      <c r="F19" s="81" t="s">
        <v>389</v>
      </c>
      <c r="G19" s="81">
        <v>2.3058293464731485</v>
      </c>
      <c r="H19" s="81">
        <v>9.6832794154786184E-2</v>
      </c>
      <c r="I19" s="81">
        <v>3.8587120201361094</v>
      </c>
      <c r="J19" s="81">
        <v>0.90023853314390267</v>
      </c>
      <c r="K19" s="81">
        <v>12.430186258149947</v>
      </c>
      <c r="L19" s="81">
        <v>6.7446570230696321E-2</v>
      </c>
      <c r="M19" s="81">
        <v>11.81608530596986</v>
      </c>
      <c r="N19" s="81">
        <v>0.31043074818015021</v>
      </c>
      <c r="O19" s="81">
        <v>595.82110342203657</v>
      </c>
      <c r="P19" s="81">
        <v>21.960519533948027</v>
      </c>
      <c r="Q19" s="81">
        <v>651.85502569161315</v>
      </c>
      <c r="R19" s="81">
        <v>59.793919826231409</v>
      </c>
      <c r="S19" s="81">
        <v>850.99115885174638</v>
      </c>
      <c r="T19" s="81">
        <v>21.960519533948027</v>
      </c>
      <c r="U19" s="92">
        <v>70.014958113781802</v>
      </c>
    </row>
    <row r="20" spans="1:21">
      <c r="A20" s="46">
        <v>16</v>
      </c>
      <c r="B20" s="178" t="s">
        <v>335</v>
      </c>
      <c r="C20" s="82">
        <v>1189.7017557384918</v>
      </c>
      <c r="D20" s="81">
        <v>4.356987215565761</v>
      </c>
      <c r="E20" s="81">
        <v>0.40528153836836539</v>
      </c>
      <c r="F20" s="81" t="s">
        <v>389</v>
      </c>
      <c r="G20" s="81">
        <v>2.4180324541934004</v>
      </c>
      <c r="H20" s="81">
        <v>9.3854518898363937E-2</v>
      </c>
      <c r="I20" s="81">
        <v>3.1592918148670042</v>
      </c>
      <c r="J20" s="81">
        <v>0.80692498030351456</v>
      </c>
      <c r="K20" s="81">
        <v>10.772310369733676</v>
      </c>
      <c r="L20" s="81">
        <v>6.2373872478143216E-2</v>
      </c>
      <c r="M20" s="81">
        <v>10.298618641856102</v>
      </c>
      <c r="N20" s="81">
        <v>0.29327894448190794</v>
      </c>
      <c r="O20" s="81">
        <v>578.29308144886545</v>
      </c>
      <c r="P20" s="81">
        <v>17.474452210124994</v>
      </c>
      <c r="Q20" s="81">
        <v>600.72751646528582</v>
      </c>
      <c r="R20" s="81">
        <v>48.846315115471413</v>
      </c>
      <c r="S20" s="81">
        <v>686.33316356478417</v>
      </c>
      <c r="T20" s="81">
        <v>17.474452210124994</v>
      </c>
      <c r="U20" s="92">
        <v>84.258361995104053</v>
      </c>
    </row>
    <row r="21" spans="1:21">
      <c r="A21" s="46">
        <v>17</v>
      </c>
      <c r="B21" s="178" t="s">
        <v>336</v>
      </c>
      <c r="C21" s="82">
        <v>1070.1316300158517</v>
      </c>
      <c r="D21" s="81">
        <v>3.4200180415495192</v>
      </c>
      <c r="E21" s="81">
        <v>0.33832698717764281</v>
      </c>
      <c r="F21" s="81" t="s">
        <v>389</v>
      </c>
      <c r="G21" s="81">
        <v>2.6994553996382145</v>
      </c>
      <c r="H21" s="81">
        <v>9.9428256470487295E-2</v>
      </c>
      <c r="I21" s="81">
        <v>3.5649824523685871</v>
      </c>
      <c r="J21" s="81">
        <v>0.91550701030415904</v>
      </c>
      <c r="K21" s="81">
        <v>8.2769383712338946</v>
      </c>
      <c r="L21" s="81">
        <v>6.6800018975421635E-2</v>
      </c>
      <c r="M21" s="81">
        <v>7.4698466460502422</v>
      </c>
      <c r="N21" s="81">
        <v>0.43071269743393448</v>
      </c>
      <c r="O21" s="81">
        <v>611.0573913534389</v>
      </c>
      <c r="P21" s="81">
        <v>20.783492605506435</v>
      </c>
      <c r="Q21" s="81">
        <v>659.98105795761444</v>
      </c>
      <c r="R21" s="81">
        <v>40.167755118381436</v>
      </c>
      <c r="S21" s="81">
        <v>830.93980676916715</v>
      </c>
      <c r="T21" s="81">
        <v>20.783492605506435</v>
      </c>
      <c r="U21" s="92">
        <v>73.538105453069107</v>
      </c>
    </row>
    <row r="22" spans="1:21">
      <c r="A22" s="46">
        <v>18</v>
      </c>
      <c r="B22" s="178" t="s">
        <v>337</v>
      </c>
      <c r="C22" s="82">
        <v>941.37329722360926</v>
      </c>
      <c r="D22" s="81">
        <v>2.8602143785079082</v>
      </c>
      <c r="E22" s="81">
        <v>0.27439436214649693</v>
      </c>
      <c r="F22" s="81" t="s">
        <v>389</v>
      </c>
      <c r="G22" s="81">
        <v>4.0120443325774522</v>
      </c>
      <c r="H22" s="81">
        <v>9.6867307142254278E-2</v>
      </c>
      <c r="I22" s="81">
        <v>4.5703148769085349</v>
      </c>
      <c r="J22" s="81">
        <v>0.821758232691567</v>
      </c>
      <c r="K22" s="81">
        <v>12.415027696963255</v>
      </c>
      <c r="L22" s="81">
        <v>6.1544829447059045E-2</v>
      </c>
      <c r="M22" s="81">
        <v>11.543185636654783</v>
      </c>
      <c r="N22" s="81">
        <v>0.36812764243985091</v>
      </c>
      <c r="O22" s="81">
        <v>596.02394337428757</v>
      </c>
      <c r="P22" s="81">
        <v>26.018811952171799</v>
      </c>
      <c r="Q22" s="81">
        <v>609.02888426628283</v>
      </c>
      <c r="R22" s="81">
        <v>56.863151590129682</v>
      </c>
      <c r="S22" s="81">
        <v>657.70782558390067</v>
      </c>
      <c r="T22" s="81">
        <v>26.018811952171799</v>
      </c>
      <c r="U22" s="92">
        <v>90.62138539178072</v>
      </c>
    </row>
    <row r="23" spans="1:21">
      <c r="A23" s="46">
        <v>19</v>
      </c>
      <c r="B23" s="178" t="s">
        <v>338</v>
      </c>
      <c r="C23" s="82">
        <v>873.41010024671255</v>
      </c>
      <c r="D23" s="81">
        <v>2.3508393978018107</v>
      </c>
      <c r="E23" s="81">
        <v>0.238120646111179</v>
      </c>
      <c r="F23" s="81" t="s">
        <v>389</v>
      </c>
      <c r="G23" s="81">
        <v>5.4115667379633132</v>
      </c>
      <c r="H23" s="81">
        <v>0.10261182156752881</v>
      </c>
      <c r="I23" s="81">
        <v>3.5793254014114115</v>
      </c>
      <c r="J23" s="81">
        <v>0.81780032490353194</v>
      </c>
      <c r="K23" s="81">
        <v>17.357264780411871</v>
      </c>
      <c r="L23" s="81">
        <v>5.7819537981807452E-2</v>
      </c>
      <c r="M23" s="81">
        <v>16.98420060904067</v>
      </c>
      <c r="N23" s="81">
        <v>0.20621482973808028</v>
      </c>
      <c r="O23" s="81">
        <v>629.69700985480165</v>
      </c>
      <c r="P23" s="81">
        <v>21.47307004896615</v>
      </c>
      <c r="Q23" s="81">
        <v>606.8204878275817</v>
      </c>
      <c r="R23" s="81">
        <v>79.288883308730377</v>
      </c>
      <c r="S23" s="81">
        <v>522.29392812205595</v>
      </c>
      <c r="T23" s="81">
        <v>21.47307004896615</v>
      </c>
      <c r="U23" s="92">
        <v>120.56372397797557</v>
      </c>
    </row>
    <row r="24" spans="1:21">
      <c r="A24" s="46">
        <v>20</v>
      </c>
      <c r="B24" s="178" t="s">
        <v>339</v>
      </c>
      <c r="C24" s="82">
        <v>961.35365978952268</v>
      </c>
      <c r="D24" s="81">
        <v>2.4226166294970053</v>
      </c>
      <c r="E24" s="81">
        <v>0.24439469653480075</v>
      </c>
      <c r="F24" s="81" t="s">
        <v>389</v>
      </c>
      <c r="G24" s="81">
        <v>5.2870137796376016</v>
      </c>
      <c r="H24" s="81">
        <v>0.10176131573355347</v>
      </c>
      <c r="I24" s="81">
        <v>4.9395477275548059</v>
      </c>
      <c r="J24" s="81">
        <v>0.87891885957149618</v>
      </c>
      <c r="K24" s="81">
        <v>18.148138510184076</v>
      </c>
      <c r="L24" s="81">
        <v>6.2660059868710649E-2</v>
      </c>
      <c r="M24" s="81">
        <v>17.462983697868886</v>
      </c>
      <c r="N24" s="81">
        <v>0.27217930504458687</v>
      </c>
      <c r="O24" s="81">
        <v>624.72261323438534</v>
      </c>
      <c r="P24" s="81">
        <v>29.410376588261471</v>
      </c>
      <c r="Q24" s="81">
        <v>640.39857514034657</v>
      </c>
      <c r="R24" s="81">
        <v>86.199104456366371</v>
      </c>
      <c r="S24" s="81">
        <v>696.09554066860323</v>
      </c>
      <c r="T24" s="81">
        <v>29.410376588261471</v>
      </c>
      <c r="U24" s="92">
        <v>89.746676531548559</v>
      </c>
    </row>
    <row r="25" spans="1:21">
      <c r="A25" s="46">
        <v>21</v>
      </c>
      <c r="B25" s="178" t="s">
        <v>340</v>
      </c>
      <c r="C25" s="82">
        <v>1063.6747782738871</v>
      </c>
      <c r="D25" s="81">
        <v>2.8221568994447037</v>
      </c>
      <c r="E25" s="81">
        <v>0.29597526180657824</v>
      </c>
      <c r="F25" s="81">
        <v>2.5613522245599043E-3</v>
      </c>
      <c r="G25" s="81">
        <v>3.4753161913017938</v>
      </c>
      <c r="H25" s="81">
        <v>0.10478996047361525</v>
      </c>
      <c r="I25" s="81">
        <v>3.9118572780611629</v>
      </c>
      <c r="J25" s="81">
        <v>1.0624482453205548</v>
      </c>
      <c r="K25" s="81">
        <v>12.131829821933438</v>
      </c>
      <c r="L25" s="81">
        <v>7.3555108868491176E-2</v>
      </c>
      <c r="M25" s="81">
        <v>11.483843758273334</v>
      </c>
      <c r="N25" s="81">
        <v>0.32244577573853023</v>
      </c>
      <c r="O25" s="81">
        <v>642.41892591572582</v>
      </c>
      <c r="P25" s="81">
        <v>23.91889786806383</v>
      </c>
      <c r="Q25" s="81">
        <v>735.02944177686663</v>
      </c>
      <c r="R25" s="81">
        <v>63.457205767995731</v>
      </c>
      <c r="S25" s="81">
        <v>1028.7001195204471</v>
      </c>
      <c r="T25" s="81">
        <v>23.91889786806383</v>
      </c>
      <c r="U25" s="92">
        <v>62.449582120706339</v>
      </c>
    </row>
    <row r="26" spans="1:21">
      <c r="A26" s="46">
        <v>22</v>
      </c>
      <c r="B26" s="178" t="s">
        <v>341</v>
      </c>
      <c r="C26" s="82">
        <v>833.99082621957155</v>
      </c>
      <c r="D26" s="81">
        <v>2.3746117201860089</v>
      </c>
      <c r="E26" s="81">
        <v>0.23318745125475632</v>
      </c>
      <c r="F26" s="81" t="s">
        <v>389</v>
      </c>
      <c r="G26" s="81">
        <v>3.5871214696371903</v>
      </c>
      <c r="H26" s="81">
        <v>9.8412013005119939E-2</v>
      </c>
      <c r="I26" s="81">
        <v>4.5762176658100913</v>
      </c>
      <c r="J26" s="81">
        <v>0.95146720245677074</v>
      </c>
      <c r="K26" s="81">
        <v>12.622961227129188</v>
      </c>
      <c r="L26" s="81">
        <v>7.0140756035843868E-2</v>
      </c>
      <c r="M26" s="81">
        <v>11.764241667729138</v>
      </c>
      <c r="N26" s="81">
        <v>0.36253123046713581</v>
      </c>
      <c r="O26" s="81">
        <v>605.09596927424752</v>
      </c>
      <c r="P26" s="81">
        <v>26.430642478471146</v>
      </c>
      <c r="Q26" s="81">
        <v>678.86632601138137</v>
      </c>
      <c r="R26" s="81">
        <v>62.49189938539503</v>
      </c>
      <c r="S26" s="81">
        <v>931.88107027955061</v>
      </c>
      <c r="T26" s="81">
        <v>26.430642478471146</v>
      </c>
      <c r="U26" s="92">
        <v>64.932746095242351</v>
      </c>
    </row>
    <row r="27" spans="1:21">
      <c r="A27" s="46">
        <v>23</v>
      </c>
      <c r="B27" s="178" t="s">
        <v>342</v>
      </c>
      <c r="C27" s="82">
        <v>1516.4351990873561</v>
      </c>
      <c r="D27" s="81">
        <v>3.7548801785933388</v>
      </c>
      <c r="E27" s="81">
        <v>0.3831686946722247</v>
      </c>
      <c r="F27" s="81">
        <v>3.5342955041666678E-3</v>
      </c>
      <c r="G27" s="81">
        <v>5.7549107042526089</v>
      </c>
      <c r="H27" s="81">
        <v>0.10303597795827439</v>
      </c>
      <c r="I27" s="81">
        <v>6.3928252885054837</v>
      </c>
      <c r="J27" s="81">
        <v>0.87430027867915672</v>
      </c>
      <c r="K27" s="81">
        <v>13.427197767521001</v>
      </c>
      <c r="L27" s="81">
        <v>6.1559694350426207E-2</v>
      </c>
      <c r="M27" s="81">
        <v>11.807684985583149</v>
      </c>
      <c r="N27" s="81">
        <v>0.47611016082365787</v>
      </c>
      <c r="O27" s="81">
        <v>632.17636109757768</v>
      </c>
      <c r="P27" s="81">
        <v>38.495526206290684</v>
      </c>
      <c r="Q27" s="81">
        <v>637.89958376116533</v>
      </c>
      <c r="R27" s="81">
        <v>63.597016675103177</v>
      </c>
      <c r="S27" s="81">
        <v>658.22567080130545</v>
      </c>
      <c r="T27" s="81">
        <v>38.495526206290684</v>
      </c>
      <c r="U27" s="92">
        <v>96.042495627371068</v>
      </c>
    </row>
    <row r="28" spans="1:21">
      <c r="A28" s="46">
        <v>24</v>
      </c>
      <c r="B28" s="178" t="s">
        <v>343</v>
      </c>
      <c r="C28" s="82">
        <v>1679.7625555265927</v>
      </c>
      <c r="D28" s="81">
        <v>5.6302642521016315</v>
      </c>
      <c r="E28" s="81">
        <v>0.53292203281967232</v>
      </c>
      <c r="F28" s="81" t="s">
        <v>389</v>
      </c>
      <c r="G28" s="81">
        <v>2.5410474830730228</v>
      </c>
      <c r="H28" s="81">
        <v>9.5204308103373728E-2</v>
      </c>
      <c r="I28" s="81">
        <v>4.8630574403991353</v>
      </c>
      <c r="J28" s="81">
        <v>0.86554901876331447</v>
      </c>
      <c r="K28" s="81">
        <v>10.937557232612633</v>
      </c>
      <c r="L28" s="81">
        <v>6.5956834291219887E-2</v>
      </c>
      <c r="M28" s="81">
        <v>9.7969806852956243</v>
      </c>
      <c r="N28" s="81">
        <v>0.4446200679891214</v>
      </c>
      <c r="O28" s="81">
        <v>586.2428919057287</v>
      </c>
      <c r="P28" s="81">
        <v>27.251415314175485</v>
      </c>
      <c r="Q28" s="81">
        <v>633.14757557844064</v>
      </c>
      <c r="R28" s="81">
        <v>51.527046862453801</v>
      </c>
      <c r="S28" s="81">
        <v>804.39863776042091</v>
      </c>
      <c r="T28" s="81">
        <v>27.251415314175485</v>
      </c>
      <c r="U28" s="92">
        <v>72.879647526247197</v>
      </c>
    </row>
    <row r="29" spans="1:21">
      <c r="A29" s="46">
        <v>25</v>
      </c>
      <c r="B29" s="178" t="s">
        <v>344</v>
      </c>
      <c r="C29" s="82">
        <v>1005.1532801644986</v>
      </c>
      <c r="D29" s="81">
        <v>2.5995295989869307</v>
      </c>
      <c r="E29" s="81">
        <v>0.25673903510525681</v>
      </c>
      <c r="F29" s="81" t="s">
        <v>389</v>
      </c>
      <c r="G29" s="81">
        <v>4.5638598032132123</v>
      </c>
      <c r="H29" s="81">
        <v>9.9793382789082896E-2</v>
      </c>
      <c r="I29" s="81">
        <v>3.8421696573039879</v>
      </c>
      <c r="J29" s="81">
        <v>0.83561804393610173</v>
      </c>
      <c r="K29" s="81">
        <v>13.714176919012194</v>
      </c>
      <c r="L29" s="81">
        <v>6.0747834396975411E-2</v>
      </c>
      <c r="M29" s="81">
        <v>13.1649679411102</v>
      </c>
      <c r="N29" s="81">
        <v>0.28016042668791324</v>
      </c>
      <c r="O29" s="81">
        <v>613.19792640280798</v>
      </c>
      <c r="P29" s="81">
        <v>22.47425921689409</v>
      </c>
      <c r="Q29" s="81">
        <v>616.72461134563162</v>
      </c>
      <c r="R29" s="81">
        <v>63.390641936780654</v>
      </c>
      <c r="S29" s="81">
        <v>629.69221131757467</v>
      </c>
      <c r="T29" s="81">
        <v>22.47425921689409</v>
      </c>
      <c r="U29" s="92">
        <v>97.380579810530946</v>
      </c>
    </row>
    <row r="30" spans="1:21">
      <c r="A30" s="46">
        <v>26</v>
      </c>
      <c r="B30" s="178" t="s">
        <v>345</v>
      </c>
      <c r="C30" s="82">
        <v>1021.9117958833407</v>
      </c>
      <c r="D30" s="81">
        <v>3.1176277434362989</v>
      </c>
      <c r="E30" s="81">
        <v>0.2955874238099967</v>
      </c>
      <c r="F30" s="81" t="s">
        <v>389</v>
      </c>
      <c r="G30" s="81">
        <v>3.4534436056152638</v>
      </c>
      <c r="H30" s="81">
        <v>9.508956716517615E-2</v>
      </c>
      <c r="I30" s="81">
        <v>4.8272398052527077</v>
      </c>
      <c r="J30" s="81">
        <v>0.90772448967517738</v>
      </c>
      <c r="K30" s="81">
        <v>15.256810913300527</v>
      </c>
      <c r="L30" s="81">
        <v>6.9254168219810772E-2</v>
      </c>
      <c r="M30" s="81">
        <v>14.473010575094245</v>
      </c>
      <c r="N30" s="81">
        <v>0.31639900583970887</v>
      </c>
      <c r="O30" s="81">
        <v>585.5674870020357</v>
      </c>
      <c r="P30" s="81">
        <v>27.020931007306984</v>
      </c>
      <c r="Q30" s="81">
        <v>655.84725100767059</v>
      </c>
      <c r="R30" s="81">
        <v>73.71096081847594</v>
      </c>
      <c r="S30" s="81">
        <v>905.72246127491155</v>
      </c>
      <c r="T30" s="81">
        <v>27.020931007306984</v>
      </c>
      <c r="U30" s="92">
        <v>64.65197806597179</v>
      </c>
    </row>
    <row r="31" spans="1:21">
      <c r="A31" s="49">
        <v>27</v>
      </c>
      <c r="B31" s="179" t="s">
        <v>346</v>
      </c>
      <c r="C31" s="93">
        <v>1143.339303814412</v>
      </c>
      <c r="D31" s="94">
        <v>3.5584510836444947</v>
      </c>
      <c r="E31" s="94">
        <v>0.31454017096618186</v>
      </c>
      <c r="F31" s="94" t="s">
        <v>389</v>
      </c>
      <c r="G31" s="94">
        <v>3.5189508649978838</v>
      </c>
      <c r="H31" s="94">
        <v>8.8974663391024597E-2</v>
      </c>
      <c r="I31" s="94">
        <v>4.8918849107953957</v>
      </c>
      <c r="J31" s="94">
        <v>0.79827530281736137</v>
      </c>
      <c r="K31" s="94">
        <v>11.380192207776266</v>
      </c>
      <c r="L31" s="94">
        <v>6.5089520934700953E-2</v>
      </c>
      <c r="M31" s="94">
        <v>10.275127089504245</v>
      </c>
      <c r="N31" s="94">
        <v>0.42985960355332953</v>
      </c>
      <c r="O31" s="94">
        <v>549.47028357697127</v>
      </c>
      <c r="P31" s="94">
        <v>25.765763420476457</v>
      </c>
      <c r="Q31" s="94">
        <v>595.85524746614931</v>
      </c>
      <c r="R31" s="94">
        <v>51.295116601220293</v>
      </c>
      <c r="S31" s="94">
        <v>776.62123682235858</v>
      </c>
      <c r="T31" s="94">
        <v>25.765763420476457</v>
      </c>
      <c r="U31" s="96">
        <v>70.751385298861592</v>
      </c>
    </row>
    <row r="38" spans="1:21">
      <c r="A38" s="444" t="s">
        <v>2052</v>
      </c>
      <c r="B38" s="445"/>
      <c r="C38" s="445"/>
      <c r="D38" s="445"/>
      <c r="E38" s="445"/>
      <c r="F38" s="445"/>
      <c r="G38" s="445"/>
      <c r="H38" s="445"/>
      <c r="I38" s="445"/>
      <c r="J38" s="445"/>
      <c r="K38" s="445"/>
      <c r="L38" s="445"/>
      <c r="M38" s="445"/>
      <c r="N38" s="445"/>
      <c r="O38" s="445"/>
      <c r="P38" s="445"/>
      <c r="Q38" s="445"/>
      <c r="R38" s="445"/>
      <c r="S38" s="445"/>
      <c r="T38" s="445"/>
      <c r="U38" s="446"/>
    </row>
    <row r="39" spans="1:21" ht="16.5">
      <c r="A39" s="121" t="s">
        <v>0</v>
      </c>
      <c r="B39" s="176" t="s">
        <v>399</v>
      </c>
      <c r="C39" s="83" t="s">
        <v>483</v>
      </c>
      <c r="D39" s="84" t="s">
        <v>484</v>
      </c>
      <c r="E39" s="84" t="s">
        <v>485</v>
      </c>
      <c r="F39" s="85" t="s">
        <v>486</v>
      </c>
      <c r="G39" s="86" t="s">
        <v>487</v>
      </c>
      <c r="H39" s="87" t="s">
        <v>488</v>
      </c>
      <c r="I39" s="88" t="s">
        <v>404</v>
      </c>
      <c r="J39" s="87" t="s">
        <v>489</v>
      </c>
      <c r="K39" s="88" t="s">
        <v>404</v>
      </c>
      <c r="L39" s="87" t="s">
        <v>489</v>
      </c>
      <c r="M39" s="88" t="s">
        <v>404</v>
      </c>
      <c r="N39" s="88" t="s">
        <v>490</v>
      </c>
      <c r="O39" s="89" t="s">
        <v>491</v>
      </c>
      <c r="P39" s="90" t="s">
        <v>404</v>
      </c>
      <c r="Q39" s="89" t="s">
        <v>492</v>
      </c>
      <c r="R39" s="90" t="s">
        <v>404</v>
      </c>
      <c r="S39" s="89" t="s">
        <v>492</v>
      </c>
      <c r="T39" s="90" t="s">
        <v>404</v>
      </c>
      <c r="U39" s="91" t="s">
        <v>493</v>
      </c>
    </row>
    <row r="40" spans="1:21" ht="16.5">
      <c r="A40" s="49"/>
      <c r="B40" s="177"/>
      <c r="C40" s="98" t="s">
        <v>410</v>
      </c>
      <c r="D40" s="99" t="s">
        <v>411</v>
      </c>
      <c r="E40" s="99" t="s">
        <v>411</v>
      </c>
      <c r="F40" s="95" t="s">
        <v>388</v>
      </c>
      <c r="G40" s="100" t="s">
        <v>412</v>
      </c>
      <c r="H40" s="101" t="s">
        <v>494</v>
      </c>
      <c r="I40" s="95" t="s">
        <v>412</v>
      </c>
      <c r="J40" s="101" t="s">
        <v>495</v>
      </c>
      <c r="K40" s="95" t="s">
        <v>412</v>
      </c>
      <c r="L40" s="101" t="s">
        <v>491</v>
      </c>
      <c r="M40" s="95" t="s">
        <v>412</v>
      </c>
      <c r="N40" s="94"/>
      <c r="O40" s="102" t="s">
        <v>494</v>
      </c>
      <c r="P40" s="103" t="s">
        <v>413</v>
      </c>
      <c r="Q40" s="102" t="s">
        <v>495</v>
      </c>
      <c r="R40" s="103" t="s">
        <v>413</v>
      </c>
      <c r="S40" s="102" t="s">
        <v>491</v>
      </c>
      <c r="T40" s="103" t="s">
        <v>413</v>
      </c>
      <c r="U40" s="104" t="s">
        <v>412</v>
      </c>
    </row>
    <row r="41" spans="1:21">
      <c r="A41" s="46">
        <v>1</v>
      </c>
      <c r="B41" s="178" t="s">
        <v>294</v>
      </c>
      <c r="C41" s="82">
        <v>1376.7130601524775</v>
      </c>
      <c r="D41" s="81">
        <v>4.5614241763871766</v>
      </c>
      <c r="E41" s="81">
        <v>0.46587243903536008</v>
      </c>
      <c r="F41" s="81">
        <v>-3.9592914327978219E-4</v>
      </c>
      <c r="G41" s="81">
        <v>2.7114120828191686</v>
      </c>
      <c r="H41" s="81">
        <v>0.10324013223828798</v>
      </c>
      <c r="I41" s="81">
        <v>4.7942873051490258</v>
      </c>
      <c r="J41" s="81">
        <v>0.85786451134085262</v>
      </c>
      <c r="K41" s="81">
        <v>12.354662542080845</v>
      </c>
      <c r="L41" s="81">
        <v>6.0283003953873406E-2</v>
      </c>
      <c r="M41" s="81">
        <v>11.386504984602714</v>
      </c>
      <c r="N41" s="81">
        <v>0.38805489739758958</v>
      </c>
      <c r="O41" s="81">
        <v>633.36937863848448</v>
      </c>
      <c r="P41" s="81">
        <v>28.92149657404509</v>
      </c>
      <c r="Q41" s="81">
        <v>628.95640550041162</v>
      </c>
      <c r="R41" s="81">
        <v>57.924922486726352</v>
      </c>
      <c r="S41" s="81">
        <v>613.12114431694647</v>
      </c>
      <c r="T41" s="81">
        <v>28.92149657404509</v>
      </c>
      <c r="U41" s="92">
        <v>103.30248508132856</v>
      </c>
    </row>
    <row r="42" spans="1:21">
      <c r="A42" s="46">
        <v>2</v>
      </c>
      <c r="B42" s="178" t="s">
        <v>295</v>
      </c>
      <c r="C42" s="82">
        <v>1179.4182234633913</v>
      </c>
      <c r="D42" s="81">
        <v>4.2216285188882932</v>
      </c>
      <c r="E42" s="81">
        <v>0.42617608368716337</v>
      </c>
      <c r="F42" s="81">
        <v>3.3694506601916063E-4</v>
      </c>
      <c r="G42" s="81">
        <v>2.3465346461490415</v>
      </c>
      <c r="H42" s="81">
        <v>0.10201069249032986</v>
      </c>
      <c r="I42" s="81">
        <v>3.45353887130738</v>
      </c>
      <c r="J42" s="81">
        <v>0.85300426534981222</v>
      </c>
      <c r="K42" s="81">
        <v>13.843870857462715</v>
      </c>
      <c r="L42" s="81">
        <v>6.0663888204017108E-2</v>
      </c>
      <c r="M42" s="81">
        <v>13.406186243017601</v>
      </c>
      <c r="N42" s="81">
        <v>0.24946338396718762</v>
      </c>
      <c r="O42" s="81">
        <v>626.1815535080932</v>
      </c>
      <c r="P42" s="81">
        <v>20.608312982183612</v>
      </c>
      <c r="Q42" s="81">
        <v>626.29664330844071</v>
      </c>
      <c r="R42" s="81">
        <v>64.708634287705166</v>
      </c>
      <c r="S42" s="81">
        <v>626.71233502581845</v>
      </c>
      <c r="T42" s="81">
        <v>20.608312982183612</v>
      </c>
      <c r="U42" s="92">
        <v>99.915306993645913</v>
      </c>
    </row>
    <row r="43" spans="1:21">
      <c r="A43" s="46">
        <v>3</v>
      </c>
      <c r="B43" s="178" t="s">
        <v>296</v>
      </c>
      <c r="C43" s="82">
        <v>1170.719406890626</v>
      </c>
      <c r="D43" s="81">
        <v>3.1220821623746859</v>
      </c>
      <c r="E43" s="81">
        <v>0.31866802257791771</v>
      </c>
      <c r="F43" s="81">
        <v>1.3975895594662892E-2</v>
      </c>
      <c r="G43" s="81">
        <v>5.272825281388279</v>
      </c>
      <c r="H43" s="81">
        <v>0.10317165914820142</v>
      </c>
      <c r="I43" s="81">
        <v>5.7468504582319557</v>
      </c>
      <c r="J43" s="81">
        <v>0.85788186542058431</v>
      </c>
      <c r="K43" s="81">
        <v>16.817986419613899</v>
      </c>
      <c r="L43" s="81">
        <v>6.0324232948034295E-2</v>
      </c>
      <c r="M43" s="81">
        <v>15.805643834435743</v>
      </c>
      <c r="N43" s="81">
        <v>0.34170859191143821</v>
      </c>
      <c r="O43" s="81">
        <v>632.96926665495459</v>
      </c>
      <c r="P43" s="81">
        <v>34.646982787397704</v>
      </c>
      <c r="Q43" s="81">
        <v>628.9658900220544</v>
      </c>
      <c r="R43" s="81">
        <v>78.852106539217488</v>
      </c>
      <c r="S43" s="81">
        <v>614.59796050044611</v>
      </c>
      <c r="T43" s="81">
        <v>34.646982787397704</v>
      </c>
      <c r="U43" s="92">
        <v>102.989158333612</v>
      </c>
    </row>
    <row r="44" spans="1:21">
      <c r="A44" s="46">
        <v>4</v>
      </c>
      <c r="B44" s="178" t="s">
        <v>297</v>
      </c>
      <c r="C44" s="82">
        <v>2899.4664826084645</v>
      </c>
      <c r="D44" s="81">
        <v>4.085379532009167</v>
      </c>
      <c r="E44" s="81">
        <v>0.36610121257443323</v>
      </c>
      <c r="F44" s="81">
        <v>1.4630324627381314E-4</v>
      </c>
      <c r="G44" s="81">
        <v>14.238301274362604</v>
      </c>
      <c r="H44" s="81">
        <v>9.0797833021855831E-2</v>
      </c>
      <c r="I44" s="81">
        <v>12.139313592154769</v>
      </c>
      <c r="J44" s="81">
        <v>0.72091556108844634</v>
      </c>
      <c r="K44" s="81">
        <v>18.51664652432558</v>
      </c>
      <c r="L44" s="81">
        <v>5.7601481258029351E-2</v>
      </c>
      <c r="M44" s="81">
        <v>13.982248174672952</v>
      </c>
      <c r="N44" s="81">
        <v>0.65558920597243031</v>
      </c>
      <c r="O44" s="81">
        <v>560.25389454975902</v>
      </c>
      <c r="P44" s="81">
        <v>65.139369915405169</v>
      </c>
      <c r="Q44" s="81">
        <v>551.20724187520557</v>
      </c>
      <c r="R44" s="81">
        <v>78.762063396529442</v>
      </c>
      <c r="S44" s="81">
        <v>513.99915679062644</v>
      </c>
      <c r="T44" s="81">
        <v>65.139369915405169</v>
      </c>
      <c r="U44" s="92">
        <v>108.99899098044126</v>
      </c>
    </row>
    <row r="45" spans="1:21">
      <c r="A45" s="46">
        <v>5</v>
      </c>
      <c r="B45" s="178" t="s">
        <v>298</v>
      </c>
      <c r="C45" s="82">
        <v>2641.488765303417</v>
      </c>
      <c r="D45" s="81">
        <v>3.8543659983126224</v>
      </c>
      <c r="E45" s="81">
        <v>0.38840681432704349</v>
      </c>
      <c r="F45" s="81">
        <v>7.0744972600723401E-4</v>
      </c>
      <c r="G45" s="81">
        <v>13.24870310011093</v>
      </c>
      <c r="H45" s="81">
        <v>0.10168677685932971</v>
      </c>
      <c r="I45" s="81">
        <v>3.3842263688911323</v>
      </c>
      <c r="J45" s="81">
        <v>0.87257370257058464</v>
      </c>
      <c r="K45" s="81">
        <v>29.829068491136876</v>
      </c>
      <c r="L45" s="81">
        <v>6.2253299414295374E-2</v>
      </c>
      <c r="M45" s="81">
        <v>29.636469744776228</v>
      </c>
      <c r="N45" s="81">
        <v>0.11345397426328244</v>
      </c>
      <c r="O45" s="81">
        <v>624.2864709374885</v>
      </c>
      <c r="P45" s="81">
        <v>20.136498568926978</v>
      </c>
      <c r="Q45" s="81">
        <v>636.96379768794122</v>
      </c>
      <c r="R45" s="81">
        <v>141.13437428797062</v>
      </c>
      <c r="S45" s="81">
        <v>682.20206464681235</v>
      </c>
      <c r="T45" s="81">
        <v>20.136498568926978</v>
      </c>
      <c r="U45" s="92">
        <v>91.510492754180135</v>
      </c>
    </row>
    <row r="46" spans="1:21">
      <c r="A46" s="46">
        <v>6</v>
      </c>
      <c r="B46" s="178" t="s">
        <v>299</v>
      </c>
      <c r="C46" s="82">
        <v>2288.3456799762189</v>
      </c>
      <c r="D46" s="81">
        <v>9.2105222592415874</v>
      </c>
      <c r="E46" s="81">
        <v>0.87601661703417588</v>
      </c>
      <c r="F46" s="81">
        <v>3.0881328478898597E-4</v>
      </c>
      <c r="G46" s="81">
        <v>2.9645217863493887</v>
      </c>
      <c r="H46" s="81">
        <v>9.6154817854755298E-2</v>
      </c>
      <c r="I46" s="81">
        <v>3.5547693967767722</v>
      </c>
      <c r="J46" s="81">
        <v>0.79687283445616908</v>
      </c>
      <c r="K46" s="81">
        <v>6.3998920749896131</v>
      </c>
      <c r="L46" s="81">
        <v>6.0123285900440693E-2</v>
      </c>
      <c r="M46" s="81">
        <v>5.3218636873988192</v>
      </c>
      <c r="N46" s="81">
        <v>0.55544208482336654</v>
      </c>
      <c r="O46" s="81">
        <v>591.83520204169031</v>
      </c>
      <c r="P46" s="81">
        <v>20.101515014593641</v>
      </c>
      <c r="Q46" s="81">
        <v>595.06304496180439</v>
      </c>
      <c r="R46" s="81">
        <v>28.818690305401514</v>
      </c>
      <c r="S46" s="81">
        <v>607.38706185934768</v>
      </c>
      <c r="T46" s="81">
        <v>20.101515014593641</v>
      </c>
      <c r="U46" s="92">
        <v>97.439547070685094</v>
      </c>
    </row>
    <row r="47" spans="1:21">
      <c r="A47" s="46">
        <v>7</v>
      </c>
      <c r="B47" s="178" t="s">
        <v>300</v>
      </c>
      <c r="C47" s="82">
        <v>1924.1921688765742</v>
      </c>
      <c r="D47" s="81">
        <v>6.432901840910648</v>
      </c>
      <c r="E47" s="81">
        <v>0.63210117847551217</v>
      </c>
      <c r="F47" s="81">
        <v>4.2342173372672759E-3</v>
      </c>
      <c r="G47" s="81">
        <v>2.9644852715117573</v>
      </c>
      <c r="H47" s="81">
        <v>9.8841436616924239E-2</v>
      </c>
      <c r="I47" s="81">
        <v>4.7680132146390442</v>
      </c>
      <c r="J47" s="81">
        <v>0.89726469890121774</v>
      </c>
      <c r="K47" s="81">
        <v>8.840290470629359</v>
      </c>
      <c r="L47" s="81">
        <v>6.5857655826772665E-2</v>
      </c>
      <c r="M47" s="81">
        <v>7.4442451323238741</v>
      </c>
      <c r="N47" s="81">
        <v>0.53935028837345422</v>
      </c>
      <c r="O47" s="81">
        <v>607.61569907327294</v>
      </c>
      <c r="P47" s="81">
        <v>27.647742559670149</v>
      </c>
      <c r="Q47" s="81">
        <v>650.26472736876292</v>
      </c>
      <c r="R47" s="81">
        <v>42.451114964600244</v>
      </c>
      <c r="S47" s="81">
        <v>801.24703193074208</v>
      </c>
      <c r="T47" s="81">
        <v>27.647742559670149</v>
      </c>
      <c r="U47" s="92">
        <v>75.833753494115129</v>
      </c>
    </row>
    <row r="48" spans="1:21">
      <c r="A48" s="46">
        <v>8</v>
      </c>
      <c r="B48" s="178" t="s">
        <v>301</v>
      </c>
      <c r="C48" s="82">
        <v>1822.667270509078</v>
      </c>
      <c r="D48" s="81">
        <v>3.9706539851140161</v>
      </c>
      <c r="E48" s="81">
        <v>0.38498383267001862</v>
      </c>
      <c r="F48" s="81">
        <v>8.2588617485409338E-5</v>
      </c>
      <c r="G48" s="81">
        <v>7.6942238991567091</v>
      </c>
      <c r="H48" s="81">
        <v>9.7912522499494781E-2</v>
      </c>
      <c r="I48" s="81">
        <v>7.9223416024142921</v>
      </c>
      <c r="J48" s="81">
        <v>0.82860185818862697</v>
      </c>
      <c r="K48" s="81">
        <v>16.330722875950627</v>
      </c>
      <c r="L48" s="81">
        <v>6.1394914530220154E-2</v>
      </c>
      <c r="M48" s="81">
        <v>14.280371605310307</v>
      </c>
      <c r="N48" s="81">
        <v>0.48511885619473072</v>
      </c>
      <c r="O48" s="81">
        <v>602.16386822747336</v>
      </c>
      <c r="P48" s="81">
        <v>45.545164085168878</v>
      </c>
      <c r="Q48" s="81">
        <v>612.83613030278752</v>
      </c>
      <c r="R48" s="81">
        <v>75.1384212921716</v>
      </c>
      <c r="S48" s="81">
        <v>652.47578280492053</v>
      </c>
      <c r="T48" s="81">
        <v>45.545164085168878</v>
      </c>
      <c r="U48" s="92">
        <v>92.289075563668916</v>
      </c>
    </row>
    <row r="49" spans="1:21">
      <c r="A49" s="46">
        <v>9</v>
      </c>
      <c r="B49" s="178" t="s">
        <v>302</v>
      </c>
      <c r="C49" s="82">
        <v>1256.1077379376609</v>
      </c>
      <c r="D49" s="81">
        <v>4.1145509750445068</v>
      </c>
      <c r="E49" s="81">
        <v>0.39521733356148453</v>
      </c>
      <c r="F49" s="81">
        <v>6.6594302625783263E-3</v>
      </c>
      <c r="G49" s="81">
        <v>3.7784224461201057</v>
      </c>
      <c r="H49" s="81">
        <v>9.6936472034783269E-2</v>
      </c>
      <c r="I49" s="81">
        <v>4.4703589573018325</v>
      </c>
      <c r="J49" s="81">
        <v>0.83030073726231979</v>
      </c>
      <c r="K49" s="81">
        <v>9.8211050975413094</v>
      </c>
      <c r="L49" s="81">
        <v>6.2140243312369704E-2</v>
      </c>
      <c r="M49" s="81">
        <v>8.7447124669610012</v>
      </c>
      <c r="N49" s="81">
        <v>0.45517881265937948</v>
      </c>
      <c r="O49" s="81">
        <v>596.43042051548116</v>
      </c>
      <c r="P49" s="81">
        <v>25.466328433352377</v>
      </c>
      <c r="Q49" s="81">
        <v>613.77904315707838</v>
      </c>
      <c r="R49" s="81">
        <v>45.237983536253545</v>
      </c>
      <c r="S49" s="81">
        <v>678.31867918131036</v>
      </c>
      <c r="T49" s="81">
        <v>25.466328433352377</v>
      </c>
      <c r="U49" s="92">
        <v>87.927760036821724</v>
      </c>
    </row>
    <row r="50" spans="1:21">
      <c r="A50" s="46">
        <v>10</v>
      </c>
      <c r="B50" s="178" t="s">
        <v>303</v>
      </c>
      <c r="C50" s="82">
        <v>1999.0203306131327</v>
      </c>
      <c r="D50" s="81">
        <v>8.3382409275925671</v>
      </c>
      <c r="E50" s="81">
        <v>0.78044092444892676</v>
      </c>
      <c r="F50" s="81">
        <v>-3.3341117743962504E-4</v>
      </c>
      <c r="G50" s="81">
        <v>1.1709914791726777</v>
      </c>
      <c r="H50" s="81">
        <v>9.4305659875870723E-2</v>
      </c>
      <c r="I50" s="81">
        <v>3.8351451099015197</v>
      </c>
      <c r="J50" s="81">
        <v>0.83171587564400173</v>
      </c>
      <c r="K50" s="81">
        <v>10.220720327175371</v>
      </c>
      <c r="L50" s="81">
        <v>6.3982612445559681E-2</v>
      </c>
      <c r="M50" s="81">
        <v>9.4739002523952234</v>
      </c>
      <c r="N50" s="81">
        <v>0.37523236984622704</v>
      </c>
      <c r="O50" s="81">
        <v>580.9512430084709</v>
      </c>
      <c r="P50" s="81">
        <v>21.305862466981864</v>
      </c>
      <c r="Q50" s="81">
        <v>614.56380617384616</v>
      </c>
      <c r="R50" s="81">
        <v>47.122497195738681</v>
      </c>
      <c r="S50" s="81">
        <v>740.44193895867932</v>
      </c>
      <c r="T50" s="81">
        <v>21.305862466981864</v>
      </c>
      <c r="U50" s="92">
        <v>78.460067216815375</v>
      </c>
    </row>
    <row r="51" spans="1:21">
      <c r="A51" s="46">
        <v>11</v>
      </c>
      <c r="B51" s="178" t="s">
        <v>304</v>
      </c>
      <c r="C51" s="82">
        <v>2485.3704307032212</v>
      </c>
      <c r="D51" s="81">
        <v>4.0012282855088701</v>
      </c>
      <c r="E51" s="81">
        <v>0.41894006561643066</v>
      </c>
      <c r="F51" s="81">
        <v>1.7006087776289479E-3</v>
      </c>
      <c r="G51" s="81">
        <v>8.867197071041037</v>
      </c>
      <c r="H51" s="81">
        <v>0.10584878180830559</v>
      </c>
      <c r="I51" s="81">
        <v>5.8518488866008394</v>
      </c>
      <c r="J51" s="81">
        <v>0.87780919552097059</v>
      </c>
      <c r="K51" s="81">
        <v>20.037213877237367</v>
      </c>
      <c r="L51" s="81">
        <v>6.0164317904960442E-2</v>
      </c>
      <c r="M51" s="81">
        <v>19.163658433883185</v>
      </c>
      <c r="N51" s="81">
        <v>0.29204903049164155</v>
      </c>
      <c r="O51" s="81">
        <v>648.59415596093368</v>
      </c>
      <c r="P51" s="81">
        <v>36.107833280601263</v>
      </c>
      <c r="Q51" s="81">
        <v>639.79872650187315</v>
      </c>
      <c r="R51" s="81">
        <v>95.107750361822909</v>
      </c>
      <c r="S51" s="81">
        <v>608.86214139117374</v>
      </c>
      <c r="T51" s="81">
        <v>36.107833280601263</v>
      </c>
      <c r="U51" s="92">
        <v>106.52561751975205</v>
      </c>
    </row>
    <row r="52" spans="1:21">
      <c r="A52" s="46">
        <v>12</v>
      </c>
      <c r="B52" s="178" t="s">
        <v>305</v>
      </c>
      <c r="C52" s="82">
        <v>2142.6469226631198</v>
      </c>
      <c r="D52" s="81">
        <v>4.3231046683415864</v>
      </c>
      <c r="E52" s="81">
        <v>0.44078594711585939</v>
      </c>
      <c r="F52" s="81">
        <v>3.4099938970920687E-2</v>
      </c>
      <c r="G52" s="81">
        <v>12.902705499504078</v>
      </c>
      <c r="H52" s="81">
        <v>0.10313434545503247</v>
      </c>
      <c r="I52" s="81">
        <v>8.6847835239602169</v>
      </c>
      <c r="J52" s="81">
        <v>0.84621299932392846</v>
      </c>
      <c r="K52" s="81">
        <v>19.333311535701466</v>
      </c>
      <c r="L52" s="81">
        <v>5.9525234017868349E-2</v>
      </c>
      <c r="M52" s="81">
        <v>17.272853559225137</v>
      </c>
      <c r="N52" s="81">
        <v>0.44921344736635721</v>
      </c>
      <c r="O52" s="81">
        <v>632.75121936654318</v>
      </c>
      <c r="P52" s="81">
        <v>52.342216997182071</v>
      </c>
      <c r="Q52" s="81">
        <v>622.56842531711288</v>
      </c>
      <c r="R52" s="81">
        <v>89.977526049848677</v>
      </c>
      <c r="S52" s="81">
        <v>585.73045456917885</v>
      </c>
      <c r="T52" s="81">
        <v>52.342216997182071</v>
      </c>
      <c r="U52" s="92">
        <v>108.0277138452617</v>
      </c>
    </row>
    <row r="53" spans="1:21">
      <c r="A53" s="46">
        <v>13</v>
      </c>
      <c r="B53" s="178" t="s">
        <v>306</v>
      </c>
      <c r="C53" s="82">
        <v>2120.954165186944</v>
      </c>
      <c r="D53" s="81">
        <v>3.6770780480277527</v>
      </c>
      <c r="E53" s="81">
        <v>0.40092593640706375</v>
      </c>
      <c r="F53" s="81">
        <v>4.9497402234375178E-3</v>
      </c>
      <c r="G53" s="81">
        <v>10.335301554286691</v>
      </c>
      <c r="H53" s="81">
        <v>0.11008470873512172</v>
      </c>
      <c r="I53" s="81">
        <v>3.0911056900387628</v>
      </c>
      <c r="J53" s="81">
        <v>0.9352763473858634</v>
      </c>
      <c r="K53" s="81">
        <v>14.240314040769853</v>
      </c>
      <c r="L53" s="81">
        <v>6.1636460226668459E-2</v>
      </c>
      <c r="M53" s="81">
        <v>13.900777301746725</v>
      </c>
      <c r="N53" s="81">
        <v>0.21706724171875447</v>
      </c>
      <c r="O53" s="81">
        <v>673.23981684608918</v>
      </c>
      <c r="P53" s="81">
        <v>19.76072786906763</v>
      </c>
      <c r="Q53" s="81">
        <v>670.40679440637655</v>
      </c>
      <c r="R53" s="81">
        <v>69.878961201839715</v>
      </c>
      <c r="S53" s="81">
        <v>660.89725242821271</v>
      </c>
      <c r="T53" s="81">
        <v>19.76072786906763</v>
      </c>
      <c r="U53" s="92">
        <v>101.86754663792723</v>
      </c>
    </row>
    <row r="54" spans="1:21">
      <c r="A54" s="46">
        <v>14</v>
      </c>
      <c r="B54" s="178" t="s">
        <v>307</v>
      </c>
      <c r="C54" s="82">
        <v>1925.0979947396695</v>
      </c>
      <c r="D54" s="81">
        <v>4.0599275341230685</v>
      </c>
      <c r="E54" s="81">
        <v>0.41966361438280753</v>
      </c>
      <c r="F54" s="81">
        <v>7.2530705606018483E-4</v>
      </c>
      <c r="G54" s="81">
        <v>7.125497534531446</v>
      </c>
      <c r="H54" s="81">
        <v>0.10472115297615908</v>
      </c>
      <c r="I54" s="81">
        <v>7.1286641974782459</v>
      </c>
      <c r="J54" s="81">
        <v>0.8335519795568106</v>
      </c>
      <c r="K54" s="81">
        <v>19.784921753828812</v>
      </c>
      <c r="L54" s="81">
        <v>5.7746146411936872E-2</v>
      </c>
      <c r="M54" s="81">
        <v>18.456036290729394</v>
      </c>
      <c r="N54" s="81">
        <v>0.36030792975457154</v>
      </c>
      <c r="O54" s="81">
        <v>642.01742385956459</v>
      </c>
      <c r="P54" s="81">
        <v>43.562029832069165</v>
      </c>
      <c r="Q54" s="81">
        <v>615.58111188065322</v>
      </c>
      <c r="R54" s="81">
        <v>91.327949864677322</v>
      </c>
      <c r="S54" s="81">
        <v>519.50695681406478</v>
      </c>
      <c r="T54" s="81">
        <v>43.562029832069165</v>
      </c>
      <c r="U54" s="92">
        <v>123.58206477095304</v>
      </c>
    </row>
    <row r="55" spans="1:21">
      <c r="A55" s="46">
        <v>15</v>
      </c>
      <c r="B55" s="178" t="s">
        <v>308</v>
      </c>
      <c r="C55" s="82">
        <v>1787.0396513601818</v>
      </c>
      <c r="D55" s="81">
        <v>3.7633438187630195</v>
      </c>
      <c r="E55" s="81">
        <v>0.40302071371853093</v>
      </c>
      <c r="F55" s="81">
        <v>2.390214752619902E-3</v>
      </c>
      <c r="G55" s="81">
        <v>3.756972101442992</v>
      </c>
      <c r="H55" s="81">
        <v>0.10809293894342005</v>
      </c>
      <c r="I55" s="81">
        <v>5.4012710209257353</v>
      </c>
      <c r="J55" s="81">
        <v>0.92311666844007367</v>
      </c>
      <c r="K55" s="81">
        <v>10.534249316660363</v>
      </c>
      <c r="L55" s="81">
        <v>6.1956090213946428E-2</v>
      </c>
      <c r="M55" s="81">
        <v>9.0441517028446174</v>
      </c>
      <c r="N55" s="81">
        <v>0.51273430678951137</v>
      </c>
      <c r="O55" s="81">
        <v>661.6629474307997</v>
      </c>
      <c r="P55" s="81">
        <v>33.965288875753352</v>
      </c>
      <c r="Q55" s="81">
        <v>664.0068383834398</v>
      </c>
      <c r="R55" s="81">
        <v>51.343381050664071</v>
      </c>
      <c r="S55" s="81">
        <v>671.97267381711754</v>
      </c>
      <c r="T55" s="81">
        <v>33.965288875753352</v>
      </c>
      <c r="U55" s="92">
        <v>98.465752137247819</v>
      </c>
    </row>
    <row r="56" spans="1:21">
      <c r="A56" s="46">
        <v>16</v>
      </c>
      <c r="B56" s="178" t="s">
        <v>309</v>
      </c>
      <c r="C56" s="82">
        <v>1280.1225904167861</v>
      </c>
      <c r="D56" s="81">
        <v>4.2812515130501243</v>
      </c>
      <c r="E56" s="81">
        <v>0.40456014934535822</v>
      </c>
      <c r="F56" s="81">
        <v>4.8646050562953339E-4</v>
      </c>
      <c r="G56" s="81">
        <v>2.8768061925265238</v>
      </c>
      <c r="H56" s="81">
        <v>9.5556568106143033E-2</v>
      </c>
      <c r="I56" s="81">
        <v>2.7340387517216374</v>
      </c>
      <c r="J56" s="81">
        <v>0.78828480337116869</v>
      </c>
      <c r="K56" s="81">
        <v>8.2787625932293931</v>
      </c>
      <c r="L56" s="81">
        <v>5.984768364639332E-2</v>
      </c>
      <c r="M56" s="81">
        <v>7.814278097120595</v>
      </c>
      <c r="N56" s="81">
        <v>0.3302472707645478</v>
      </c>
      <c r="O56" s="81">
        <v>588.31597429630096</v>
      </c>
      <c r="P56" s="81">
        <v>15.372645357348187</v>
      </c>
      <c r="Q56" s="81">
        <v>590.19845668723804</v>
      </c>
      <c r="R56" s="81">
        <v>37.054572548393935</v>
      </c>
      <c r="S56" s="81">
        <v>597.44363425532538</v>
      </c>
      <c r="T56" s="81">
        <v>15.372645357348187</v>
      </c>
      <c r="U56" s="92">
        <v>98.47221404067659</v>
      </c>
    </row>
    <row r="57" spans="1:21">
      <c r="A57" s="46">
        <v>17</v>
      </c>
      <c r="B57" s="178" t="s">
        <v>310</v>
      </c>
      <c r="C57" s="82">
        <v>1830.8394280668963</v>
      </c>
      <c r="D57" s="81">
        <v>6.7114720000543029</v>
      </c>
      <c r="E57" s="81">
        <v>0.67587242136385772</v>
      </c>
      <c r="F57" s="81">
        <v>1.1979948378368966E-3</v>
      </c>
      <c r="G57" s="81">
        <v>2.0077566481120899</v>
      </c>
      <c r="H57" s="81">
        <v>0.10166169394380786</v>
      </c>
      <c r="I57" s="81">
        <v>3.7744004190280092</v>
      </c>
      <c r="J57" s="81">
        <v>0.8657472295103128</v>
      </c>
      <c r="K57" s="81">
        <v>8.3592220718551538</v>
      </c>
      <c r="L57" s="81">
        <v>6.1781507928017045E-2</v>
      </c>
      <c r="M57" s="81">
        <v>7.4585853299021494</v>
      </c>
      <c r="N57" s="81">
        <v>0.45152531977061833</v>
      </c>
      <c r="O57" s="81">
        <v>624.13969899968652</v>
      </c>
      <c r="P57" s="81">
        <v>22.453046219919543</v>
      </c>
      <c r="Q57" s="81">
        <v>633.25545220911977</v>
      </c>
      <c r="R57" s="81">
        <v>39.385292818864215</v>
      </c>
      <c r="S57" s="81">
        <v>665.93287693341938</v>
      </c>
      <c r="T57" s="81">
        <v>22.453046219919543</v>
      </c>
      <c r="U57" s="92">
        <v>93.724115540564995</v>
      </c>
    </row>
    <row r="58" spans="1:21">
      <c r="A58" s="46">
        <v>18</v>
      </c>
      <c r="B58" s="178" t="s">
        <v>311</v>
      </c>
      <c r="C58" s="82">
        <v>2046.1646777394242</v>
      </c>
      <c r="D58" s="81">
        <v>7.4704455564515353</v>
      </c>
      <c r="E58" s="81">
        <v>0.72469330673258558</v>
      </c>
      <c r="F58" s="81">
        <v>1.0204358896413186E-4</v>
      </c>
      <c r="G58" s="81">
        <v>1.969302878635169</v>
      </c>
      <c r="H58" s="81">
        <v>9.7618360757769113E-2</v>
      </c>
      <c r="I58" s="81">
        <v>4.89376967758598</v>
      </c>
      <c r="J58" s="81">
        <v>0.88033931785610187</v>
      </c>
      <c r="K58" s="81">
        <v>9.625495937241288</v>
      </c>
      <c r="L58" s="81">
        <v>6.5424938613509037E-2</v>
      </c>
      <c r="M58" s="81">
        <v>8.2886181224971729</v>
      </c>
      <c r="N58" s="81">
        <v>0.50841740617767661</v>
      </c>
      <c r="O58" s="81">
        <v>600.43646056538853</v>
      </c>
      <c r="P58" s="81">
        <v>28.057041756634824</v>
      </c>
      <c r="Q58" s="81">
        <v>641.16591234924022</v>
      </c>
      <c r="R58" s="81">
        <v>45.757985609159185</v>
      </c>
      <c r="S58" s="81">
        <v>787.42199322823262</v>
      </c>
      <c r="T58" s="81">
        <v>28.057041756634824</v>
      </c>
      <c r="U58" s="92">
        <v>76.253453133020798</v>
      </c>
    </row>
    <row r="59" spans="1:21">
      <c r="A59" s="46">
        <v>19</v>
      </c>
      <c r="B59" s="178" t="s">
        <v>312</v>
      </c>
      <c r="C59" s="82">
        <v>1652.6465834184585</v>
      </c>
      <c r="D59" s="81">
        <v>3.9611001561411197</v>
      </c>
      <c r="E59" s="81">
        <v>0.40153770994155685</v>
      </c>
      <c r="F59" s="81">
        <v>1.990398157228501E-3</v>
      </c>
      <c r="G59" s="81">
        <v>7.6571774036053171</v>
      </c>
      <c r="H59" s="81">
        <v>0.10265842529483919</v>
      </c>
      <c r="I59" s="81">
        <v>7.8481516228956369</v>
      </c>
      <c r="J59" s="81">
        <v>0.8233227050335743</v>
      </c>
      <c r="K59" s="81">
        <v>15.270412112293579</v>
      </c>
      <c r="L59" s="81">
        <v>5.8183551864689778E-2</v>
      </c>
      <c r="M59" s="81">
        <v>13.099313042420318</v>
      </c>
      <c r="N59" s="81">
        <v>0.51394497837929431</v>
      </c>
      <c r="O59" s="81">
        <v>629.96947254198926</v>
      </c>
      <c r="P59" s="81">
        <v>47.101982669942977</v>
      </c>
      <c r="Q59" s="81">
        <v>609.90049114033934</v>
      </c>
      <c r="R59" s="81">
        <v>70.014375707613425</v>
      </c>
      <c r="S59" s="81">
        <v>536.04551193960856</v>
      </c>
      <c r="T59" s="81">
        <v>47.101982669942977</v>
      </c>
      <c r="U59" s="92">
        <v>117.52163920979946</v>
      </c>
    </row>
    <row r="60" spans="1:21">
      <c r="A60" s="46">
        <v>20</v>
      </c>
      <c r="B60" s="178" t="s">
        <v>313</v>
      </c>
      <c r="C60" s="82">
        <v>1195.4757563181195</v>
      </c>
      <c r="D60" s="81">
        <v>3.5880782114017751</v>
      </c>
      <c r="E60" s="81">
        <v>0.34328112688859502</v>
      </c>
      <c r="F60" s="81">
        <v>3.7632041183341763E-3</v>
      </c>
      <c r="G60" s="81">
        <v>3.6539347304535554</v>
      </c>
      <c r="H60" s="81">
        <v>9.6577153874027696E-2</v>
      </c>
      <c r="I60" s="81">
        <v>7.1822066883190363</v>
      </c>
      <c r="J60" s="81">
        <v>0.82328642087208492</v>
      </c>
      <c r="K60" s="81">
        <v>13.810172618059367</v>
      </c>
      <c r="L60" s="81">
        <v>6.1844528845560923E-2</v>
      </c>
      <c r="M60" s="81">
        <v>11.795625241031608</v>
      </c>
      <c r="N60" s="81">
        <v>0.52006639503744989</v>
      </c>
      <c r="O60" s="81">
        <v>594.3184539603219</v>
      </c>
      <c r="P60" s="81">
        <v>40.776628412605469</v>
      </c>
      <c r="Q60" s="81">
        <v>609.88028479443983</v>
      </c>
      <c r="R60" s="81">
        <v>63.317691500178505</v>
      </c>
      <c r="S60" s="81">
        <v>668.11579078430998</v>
      </c>
      <c r="T60" s="81">
        <v>40.776628412605469</v>
      </c>
      <c r="U60" s="92">
        <v>88.954409124598527</v>
      </c>
    </row>
    <row r="61" spans="1:21">
      <c r="A61" s="46">
        <v>21</v>
      </c>
      <c r="B61" s="178" t="s">
        <v>314</v>
      </c>
      <c r="C61" s="82">
        <v>3128.3695593166167</v>
      </c>
      <c r="D61" s="81">
        <v>6.4845117309410796</v>
      </c>
      <c r="E61" s="81">
        <v>0.84251957379911202</v>
      </c>
      <c r="F61" s="81">
        <v>3.1254566032535154E-4</v>
      </c>
      <c r="G61" s="81">
        <v>1.9084262273408943</v>
      </c>
      <c r="H61" s="81">
        <v>0.12994597425734111</v>
      </c>
      <c r="I61" s="81">
        <v>2.5631607708933455</v>
      </c>
      <c r="J61" s="81">
        <v>1.2978231255706347</v>
      </c>
      <c r="K61" s="81">
        <v>6.0579478605285697</v>
      </c>
      <c r="L61" s="81">
        <v>7.2456510478416433E-2</v>
      </c>
      <c r="M61" s="81">
        <v>5.488983434429012</v>
      </c>
      <c r="N61" s="81">
        <v>0.42310710324761758</v>
      </c>
      <c r="O61" s="81">
        <v>787.55726794238558</v>
      </c>
      <c r="P61" s="81">
        <v>19.001995172968613</v>
      </c>
      <c r="Q61" s="81">
        <v>844.76032655638869</v>
      </c>
      <c r="R61" s="81">
        <v>34.741963080808304</v>
      </c>
      <c r="S61" s="81">
        <v>998.20181110477336</v>
      </c>
      <c r="T61" s="81">
        <v>19.001995172968613</v>
      </c>
      <c r="U61" s="92">
        <v>78.897599581666341</v>
      </c>
    </row>
    <row r="62" spans="1:21">
      <c r="A62" s="46">
        <v>22</v>
      </c>
      <c r="B62" s="178" t="s">
        <v>315</v>
      </c>
      <c r="C62" s="82">
        <v>2231.4684645112188</v>
      </c>
      <c r="D62" s="81">
        <v>2.2014769730280537</v>
      </c>
      <c r="E62" s="81">
        <v>0.21513644942704011</v>
      </c>
      <c r="F62" s="81">
        <v>4.1720885355770506E-4</v>
      </c>
      <c r="G62" s="81">
        <v>19.281296811811156</v>
      </c>
      <c r="H62" s="81">
        <v>9.8723893111898067E-2</v>
      </c>
      <c r="I62" s="81">
        <v>9.3125222129558818</v>
      </c>
      <c r="J62" s="81">
        <v>0.82959414303794976</v>
      </c>
      <c r="K62" s="81">
        <v>22.419671987506778</v>
      </c>
      <c r="L62" s="81">
        <v>6.0963253949572964E-2</v>
      </c>
      <c r="M62" s="81">
        <v>20.394083015928896</v>
      </c>
      <c r="N62" s="81">
        <v>0.41537281268634202</v>
      </c>
      <c r="O62" s="81">
        <v>606.92608670244897</v>
      </c>
      <c r="P62" s="81">
        <v>53.941029553038824</v>
      </c>
      <c r="Q62" s="81">
        <v>613.38697516969933</v>
      </c>
      <c r="R62" s="81">
        <v>103.22147983012673</v>
      </c>
      <c r="S62" s="81">
        <v>637.31352779743918</v>
      </c>
      <c r="T62" s="81">
        <v>53.941029553038824</v>
      </c>
      <c r="U62" s="92">
        <v>95.231947892270625</v>
      </c>
    </row>
    <row r="63" spans="1:21">
      <c r="A63" s="46">
        <v>23</v>
      </c>
      <c r="B63" s="178" t="s">
        <v>316</v>
      </c>
      <c r="C63" s="82">
        <v>1375.1221455300695</v>
      </c>
      <c r="D63" s="81">
        <v>3.148233535532452</v>
      </c>
      <c r="E63" s="81">
        <v>0.31755686256978272</v>
      </c>
      <c r="F63" s="81">
        <v>5.3901989453092906E-3</v>
      </c>
      <c r="G63" s="81">
        <v>7.2949372040514113</v>
      </c>
      <c r="H63" s="81">
        <v>0.1022528915299855</v>
      </c>
      <c r="I63" s="81">
        <v>5.1610439569329856</v>
      </c>
      <c r="J63" s="81">
        <v>0.80397320662765293</v>
      </c>
      <c r="K63" s="81">
        <v>17.860650017488133</v>
      </c>
      <c r="L63" s="81">
        <v>5.7041470546956893E-2</v>
      </c>
      <c r="M63" s="81">
        <v>17.098726394729063</v>
      </c>
      <c r="N63" s="81">
        <v>0.28896170922556486</v>
      </c>
      <c r="O63" s="81">
        <v>627.5981856583777</v>
      </c>
      <c r="P63" s="81">
        <v>30.863851068156634</v>
      </c>
      <c r="Q63" s="81">
        <v>599.06744106023302</v>
      </c>
      <c r="R63" s="81">
        <v>80.823688076910926</v>
      </c>
      <c r="S63" s="81">
        <v>492.4971771293778</v>
      </c>
      <c r="T63" s="81">
        <v>30.863851068156634</v>
      </c>
      <c r="U63" s="92">
        <v>127.43183409018997</v>
      </c>
    </row>
    <row r="64" spans="1:21">
      <c r="A64" s="46">
        <v>24</v>
      </c>
      <c r="B64" s="178" t="s">
        <v>317</v>
      </c>
      <c r="C64" s="82">
        <v>1143.7684220164811</v>
      </c>
      <c r="D64" s="81">
        <v>3.1911831239327157</v>
      </c>
      <c r="E64" s="81">
        <v>0.33381846751136457</v>
      </c>
      <c r="F64" s="81">
        <v>1.9267127111792849E-3</v>
      </c>
      <c r="G64" s="81">
        <v>6.2246945107329203</v>
      </c>
      <c r="H64" s="81">
        <v>0.10548111259810126</v>
      </c>
      <c r="I64" s="81">
        <v>4.8514132558292413</v>
      </c>
      <c r="J64" s="81">
        <v>0.91713878114615244</v>
      </c>
      <c r="K64" s="81">
        <v>9.9404228742491618</v>
      </c>
      <c r="L64" s="81">
        <v>6.30790423690131E-2</v>
      </c>
      <c r="M64" s="81">
        <v>8.6761625353643694</v>
      </c>
      <c r="N64" s="81">
        <v>0.48804898113508949</v>
      </c>
      <c r="O64" s="81">
        <v>646.45051557618342</v>
      </c>
      <c r="P64" s="81">
        <v>29.840758027532402</v>
      </c>
      <c r="Q64" s="81">
        <v>660.84566828167158</v>
      </c>
      <c r="R64" s="81">
        <v>48.28544923059134</v>
      </c>
      <c r="S64" s="81">
        <v>710.27980655098474</v>
      </c>
      <c r="T64" s="81">
        <v>29.840758027532402</v>
      </c>
      <c r="U64" s="92">
        <v>91.013500540759125</v>
      </c>
    </row>
    <row r="65" spans="1:21">
      <c r="A65" s="46">
        <v>25</v>
      </c>
      <c r="B65" s="178" t="s">
        <v>318</v>
      </c>
      <c r="C65" s="82">
        <v>1483.5984230573674</v>
      </c>
      <c r="D65" s="81">
        <v>3.0493580979024379</v>
      </c>
      <c r="E65" s="81">
        <v>0.33112640210956507</v>
      </c>
      <c r="F65" s="81">
        <v>6.8101994654254051E-3</v>
      </c>
      <c r="G65" s="81">
        <v>4.9483571319176578</v>
      </c>
      <c r="H65" s="81">
        <v>0.10951450129277311</v>
      </c>
      <c r="I65" s="81">
        <v>4.6485988270684979</v>
      </c>
      <c r="J65" s="81">
        <v>0.94942630817892515</v>
      </c>
      <c r="K65" s="81">
        <v>13.2104273396103</v>
      </c>
      <c r="L65" s="81">
        <v>6.2894745976438474E-2</v>
      </c>
      <c r="M65" s="81">
        <v>12.365513310821378</v>
      </c>
      <c r="N65" s="81">
        <v>0.35188860341633948</v>
      </c>
      <c r="O65" s="81">
        <v>669.92769328129702</v>
      </c>
      <c r="P65" s="81">
        <v>29.578688979292291</v>
      </c>
      <c r="Q65" s="81">
        <v>677.80385678650157</v>
      </c>
      <c r="R65" s="81">
        <v>65.328278854466362</v>
      </c>
      <c r="S65" s="81">
        <v>704.05631984224908</v>
      </c>
      <c r="T65" s="81">
        <v>29.578688979292291</v>
      </c>
      <c r="U65" s="92">
        <v>95.152571520329658</v>
      </c>
    </row>
    <row r="66" spans="1:21">
      <c r="A66" s="49">
        <v>26</v>
      </c>
      <c r="B66" s="179" t="s">
        <v>319</v>
      </c>
      <c r="C66" s="93">
        <v>1682.6126839174685</v>
      </c>
      <c r="D66" s="94">
        <v>4.4072113973895339</v>
      </c>
      <c r="E66" s="94">
        <v>0.42933082374859621</v>
      </c>
      <c r="F66" s="94">
        <v>2.8400420292965032E-3</v>
      </c>
      <c r="G66" s="94">
        <v>6.2281749686168766</v>
      </c>
      <c r="H66" s="94">
        <v>9.8124586951278334E-2</v>
      </c>
      <c r="I66" s="94">
        <v>2.5749420053984013</v>
      </c>
      <c r="J66" s="94">
        <v>0.86975225343772222</v>
      </c>
      <c r="K66" s="94">
        <v>10.533664145799591</v>
      </c>
      <c r="L66" s="94">
        <v>6.430466151840078E-2</v>
      </c>
      <c r="M66" s="94">
        <v>10.214095848646551</v>
      </c>
      <c r="N66" s="94">
        <v>0.24444884227917846</v>
      </c>
      <c r="O66" s="94">
        <v>603.40888843944094</v>
      </c>
      <c r="P66" s="94">
        <v>14.832415527167374</v>
      </c>
      <c r="Q66" s="94">
        <v>635.43274335883439</v>
      </c>
      <c r="R66" s="94">
        <v>49.753183574043149</v>
      </c>
      <c r="S66" s="94">
        <v>751.05420092511508</v>
      </c>
      <c r="T66" s="94">
        <v>14.832415527167374</v>
      </c>
      <c r="U66" s="96">
        <v>80.341590220278221</v>
      </c>
    </row>
  </sheetData>
  <mergeCells count="2">
    <mergeCell ref="A2:U2"/>
    <mergeCell ref="A38:U38"/>
  </mergeCells>
  <conditionalFormatting sqref="D5:E31 K5:K31">
    <cfRule type="cellIs" dxfId="87" priority="45" operator="lessThan">
      <formula>1</formula>
    </cfRule>
    <cfRule type="cellIs" dxfId="86" priority="46" operator="lessThan">
      <formula>10</formula>
    </cfRule>
    <cfRule type="cellIs" dxfId="85" priority="47" operator="greaterThanOrEqual">
      <formula>10</formula>
    </cfRule>
  </conditionalFormatting>
  <conditionalFormatting sqref="D41:E66 K41:K66">
    <cfRule type="cellIs" dxfId="84" priority="1" operator="lessThan">
      <formula>1</formula>
    </cfRule>
    <cfRule type="cellIs" dxfId="83" priority="2" operator="lessThan">
      <formula>10</formula>
    </cfRule>
    <cfRule type="cellIs" dxfId="82" priority="3" operator="greaterThanOrEqual">
      <formula>10</formula>
    </cfRule>
  </conditionalFormatting>
  <conditionalFormatting sqref="F5:F31">
    <cfRule type="cellIs" dxfId="81" priority="59" stopIfTrue="1" operator="lessThan">
      <formula>0.001</formula>
    </cfRule>
    <cfRule type="cellIs" dxfId="80" priority="60" stopIfTrue="1" operator="lessThan">
      <formula>0.01</formula>
    </cfRule>
    <cfRule type="cellIs" dxfId="79" priority="61" stopIfTrue="1" operator="lessThan">
      <formula>0.1</formula>
    </cfRule>
    <cfRule type="cellIs" dxfId="78" priority="62" stopIfTrue="1" operator="lessThan">
      <formula>10</formula>
    </cfRule>
    <cfRule type="cellIs" dxfId="77" priority="63" operator="greaterThanOrEqual">
      <formula>10</formula>
    </cfRule>
  </conditionalFormatting>
  <conditionalFormatting sqref="F41:F66">
    <cfRule type="cellIs" dxfId="76" priority="15" stopIfTrue="1" operator="lessThan">
      <formula>0.001</formula>
    </cfRule>
    <cfRule type="cellIs" dxfId="75" priority="16" stopIfTrue="1" operator="lessThan">
      <formula>0.01</formula>
    </cfRule>
    <cfRule type="cellIs" dxfId="74" priority="17" stopIfTrue="1" operator="lessThan">
      <formula>0.1</formula>
    </cfRule>
    <cfRule type="cellIs" dxfId="73" priority="18" stopIfTrue="1" operator="lessThan">
      <formula>10</formula>
    </cfRule>
    <cfRule type="cellIs" dxfId="72" priority="19" operator="greaterThanOrEqual">
      <formula>10</formula>
    </cfRule>
  </conditionalFormatting>
  <conditionalFormatting sqref="G5:G31">
    <cfRule type="cellIs" dxfId="71" priority="53" stopIfTrue="1" operator="lessThan">
      <formula>0.001</formula>
    </cfRule>
    <cfRule type="cellIs" dxfId="70" priority="54" stopIfTrue="1" operator="lessThan">
      <formula>0.01</formula>
    </cfRule>
    <cfRule type="cellIs" dxfId="69" priority="55" stopIfTrue="1" operator="lessThan">
      <formula>0.1</formula>
    </cfRule>
    <cfRule type="cellIs" dxfId="68" priority="64" stopIfTrue="1" operator="lessThan">
      <formula>1</formula>
    </cfRule>
    <cfRule type="cellIs" dxfId="67" priority="65" stopIfTrue="1" operator="lessThan">
      <formula>10</formula>
    </cfRule>
    <cfRule type="cellIs" dxfId="66" priority="66" stopIfTrue="1" operator="greaterThanOrEqual">
      <formula>10</formula>
    </cfRule>
  </conditionalFormatting>
  <conditionalFormatting sqref="G41:G66">
    <cfRule type="cellIs" dxfId="65" priority="9" stopIfTrue="1" operator="lessThan">
      <formula>0.001</formula>
    </cfRule>
    <cfRule type="cellIs" dxfId="64" priority="10" stopIfTrue="1" operator="lessThan">
      <formula>0.01</formula>
    </cfRule>
    <cfRule type="cellIs" dxfId="63" priority="11" stopIfTrue="1" operator="lessThan">
      <formula>0.1</formula>
    </cfRule>
    <cfRule type="cellIs" dxfId="62" priority="20" stopIfTrue="1" operator="lessThan">
      <formula>1</formula>
    </cfRule>
    <cfRule type="cellIs" dxfId="61" priority="21" stopIfTrue="1" operator="lessThan">
      <formula>10</formula>
    </cfRule>
    <cfRule type="cellIs" dxfId="60" priority="22" stopIfTrue="1" operator="greaterThanOrEqual">
      <formula>10</formula>
    </cfRule>
  </conditionalFormatting>
  <conditionalFormatting sqref="H5:H31 J5:J31 L5:L31">
    <cfRule type="cellIs" dxfId="59" priority="48" stopIfTrue="1" operator="lessThan">
      <formula>0.01</formula>
    </cfRule>
    <cfRule type="cellIs" dxfId="58" priority="49" stopIfTrue="1" operator="lessThan">
      <formula>0.1</formula>
    </cfRule>
    <cfRule type="cellIs" dxfId="57" priority="50" stopIfTrue="1" operator="lessThan">
      <formula>1</formula>
    </cfRule>
    <cfRule type="cellIs" dxfId="56" priority="51" stopIfTrue="1" operator="lessThan">
      <formula>10</formula>
    </cfRule>
    <cfRule type="cellIs" dxfId="55" priority="52" stopIfTrue="1" operator="greaterThanOrEqual">
      <formula>10</formula>
    </cfRule>
  </conditionalFormatting>
  <conditionalFormatting sqref="H41:H66 J41:J66 L41:L66">
    <cfRule type="cellIs" dxfId="54" priority="4" stopIfTrue="1" operator="lessThan">
      <formula>0.01</formula>
    </cfRule>
    <cfRule type="cellIs" dxfId="53" priority="5" stopIfTrue="1" operator="lessThan">
      <formula>0.1</formula>
    </cfRule>
    <cfRule type="cellIs" dxfId="52" priority="6" stopIfTrue="1" operator="lessThan">
      <formula>1</formula>
    </cfRule>
    <cfRule type="cellIs" dxfId="51" priority="7" stopIfTrue="1" operator="lessThan">
      <formula>10</formula>
    </cfRule>
    <cfRule type="cellIs" dxfId="50" priority="8" stopIfTrue="1" operator="greaterThanOrEqual">
      <formula>10</formula>
    </cfRule>
  </conditionalFormatting>
  <conditionalFormatting sqref="I5:I31 M5:U31">
    <cfRule type="cellIs" dxfId="49" priority="56" stopIfTrue="1" operator="lessThan">
      <formula>1</formula>
    </cfRule>
    <cfRule type="cellIs" dxfId="48" priority="57" stopIfTrue="1" operator="lessThan">
      <formula>10</formula>
    </cfRule>
    <cfRule type="cellIs" dxfId="47" priority="58" stopIfTrue="1" operator="greaterThanOrEqual">
      <formula>10</formula>
    </cfRule>
  </conditionalFormatting>
  <conditionalFormatting sqref="I41:I66 M41:U66">
    <cfRule type="cellIs" dxfId="46" priority="12" stopIfTrue="1" operator="lessThan">
      <formula>1</formula>
    </cfRule>
    <cfRule type="cellIs" dxfId="45" priority="13" stopIfTrue="1" operator="lessThan">
      <formula>10</formula>
    </cfRule>
    <cfRule type="cellIs" dxfId="44" priority="14" stopIfTrue="1" operator="greaterThanOrEqual">
      <formula>10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5"/>
  <dimension ref="A2:U19"/>
  <sheetViews>
    <sheetView workbookViewId="0">
      <selection activeCell="E4" sqref="E4"/>
    </sheetView>
  </sheetViews>
  <sheetFormatPr defaultColWidth="8.7109375" defaultRowHeight="15"/>
  <cols>
    <col min="1" max="1" width="8.7109375" style="13"/>
    <col min="2" max="2" width="9" style="13" bestFit="1" customWidth="1"/>
    <col min="3" max="3" width="8.140625" style="13" bestFit="1" customWidth="1"/>
    <col min="4" max="4" width="11.85546875" style="13" bestFit="1" customWidth="1"/>
    <col min="5" max="5" width="52.5703125" style="13" bestFit="1" customWidth="1"/>
    <col min="6" max="6" width="11" style="13" bestFit="1" customWidth="1"/>
    <col min="7" max="16384" width="8.7109375" style="13"/>
  </cols>
  <sheetData>
    <row r="2" spans="2:6">
      <c r="B2" s="14"/>
      <c r="C2" s="20" t="s">
        <v>72</v>
      </c>
      <c r="D2" s="20" t="s">
        <v>73</v>
      </c>
      <c r="E2" s="20" t="s">
        <v>2094</v>
      </c>
      <c r="F2" s="21" t="s">
        <v>75</v>
      </c>
    </row>
    <row r="3" spans="2:6" ht="17.25">
      <c r="B3" s="15"/>
      <c r="C3" s="22"/>
      <c r="D3" s="22"/>
      <c r="E3" s="22" t="s">
        <v>2544</v>
      </c>
      <c r="F3" s="23" t="s">
        <v>520</v>
      </c>
    </row>
    <row r="4" spans="2:6">
      <c r="B4" s="19" t="s">
        <v>83</v>
      </c>
      <c r="C4" s="16"/>
      <c r="D4" s="16"/>
      <c r="E4" s="16"/>
      <c r="F4" s="17"/>
    </row>
    <row r="5" spans="2:6">
      <c r="B5" s="18" t="s">
        <v>76</v>
      </c>
      <c r="C5" s="241">
        <v>66.91</v>
      </c>
      <c r="D5" s="241">
        <v>78.209999999999994</v>
      </c>
      <c r="E5" s="242">
        <v>68.86</v>
      </c>
      <c r="F5" s="243">
        <v>59.57</v>
      </c>
    </row>
    <row r="6" spans="2:6">
      <c r="B6" s="11" t="s">
        <v>77</v>
      </c>
      <c r="C6" s="27">
        <v>0.78</v>
      </c>
      <c r="D6" s="27">
        <v>0.27</v>
      </c>
      <c r="E6" s="26"/>
      <c r="F6" s="25">
        <v>0.51</v>
      </c>
    </row>
    <row r="7" spans="2:6">
      <c r="B7" s="11" t="s">
        <v>78</v>
      </c>
      <c r="C7" s="241">
        <v>14.31</v>
      </c>
      <c r="D7" s="241">
        <v>11.32</v>
      </c>
      <c r="E7" s="244">
        <v>14.33</v>
      </c>
      <c r="F7" s="243">
        <v>19.760000000000002</v>
      </c>
    </row>
    <row r="8" spans="2:6">
      <c r="B8" s="11" t="s">
        <v>79</v>
      </c>
      <c r="C8" s="27">
        <v>5.2</v>
      </c>
      <c r="D8" s="27">
        <v>2.08</v>
      </c>
      <c r="E8" s="26">
        <v>0.53</v>
      </c>
      <c r="F8" s="25">
        <v>10.140746</v>
      </c>
    </row>
    <row r="9" spans="2:6">
      <c r="B9" s="11" t="s">
        <v>12</v>
      </c>
      <c r="C9" s="27">
        <v>0.13</v>
      </c>
      <c r="D9" s="27">
        <v>0.01</v>
      </c>
      <c r="E9" s="26"/>
      <c r="F9" s="25">
        <v>0.23</v>
      </c>
    </row>
    <row r="10" spans="2:6">
      <c r="B10" s="11" t="s">
        <v>10</v>
      </c>
      <c r="C10" s="27">
        <v>1.18</v>
      </c>
      <c r="D10" s="27">
        <v>0.28000000000000003</v>
      </c>
      <c r="E10" s="26">
        <v>0.2</v>
      </c>
      <c r="F10" s="25">
        <v>3.02</v>
      </c>
    </row>
    <row r="11" spans="2:6">
      <c r="B11" s="11" t="s">
        <v>11</v>
      </c>
      <c r="C11" s="27">
        <v>3.66</v>
      </c>
      <c r="D11" s="27">
        <v>0.28000000000000003</v>
      </c>
      <c r="E11" s="26">
        <v>0.52</v>
      </c>
      <c r="F11" s="25">
        <v>2.4</v>
      </c>
    </row>
    <row r="12" spans="2:6">
      <c r="B12" s="11" t="s">
        <v>80</v>
      </c>
      <c r="C12" s="27">
        <v>4.0999999999999996</v>
      </c>
      <c r="D12" s="27">
        <v>1.79</v>
      </c>
      <c r="E12" s="26">
        <v>3.93</v>
      </c>
      <c r="F12" s="25">
        <v>2.2000000000000002</v>
      </c>
    </row>
    <row r="13" spans="2:6">
      <c r="B13" s="11" t="s">
        <v>81</v>
      </c>
      <c r="C13" s="27">
        <v>1.91</v>
      </c>
      <c r="D13" s="27">
        <v>4.95</v>
      </c>
      <c r="E13" s="26">
        <v>0.52</v>
      </c>
      <c r="F13" s="25">
        <v>0.47</v>
      </c>
    </row>
    <row r="14" spans="2:6">
      <c r="B14" s="11" t="s">
        <v>82</v>
      </c>
      <c r="C14" s="27">
        <v>0.17</v>
      </c>
      <c r="D14" s="27">
        <v>0.04</v>
      </c>
      <c r="E14" s="26"/>
      <c r="F14" s="3"/>
    </row>
    <row r="15" spans="2:6">
      <c r="B15" s="28" t="s">
        <v>84</v>
      </c>
      <c r="C15" s="27"/>
      <c r="D15" s="27"/>
      <c r="E15" s="26">
        <v>7.21</v>
      </c>
      <c r="F15" s="3"/>
    </row>
    <row r="16" spans="2:6">
      <c r="B16" s="10"/>
      <c r="C16" s="6"/>
      <c r="D16" s="6"/>
      <c r="E16" s="6"/>
      <c r="F16" s="7"/>
    </row>
    <row r="17" spans="1:21">
      <c r="A17" s="487" t="s">
        <v>2024</v>
      </c>
      <c r="B17" s="487"/>
      <c r="C17" s="487"/>
      <c r="D17" s="487"/>
      <c r="E17" s="487"/>
      <c r="F17" s="487"/>
      <c r="G17" s="487"/>
      <c r="H17" s="487"/>
      <c r="I17" s="487"/>
      <c r="J17" s="487"/>
      <c r="K17" s="487"/>
      <c r="L17" s="487"/>
      <c r="M17" s="487"/>
      <c r="N17" s="487"/>
      <c r="O17" s="487"/>
      <c r="P17" s="487"/>
      <c r="Q17" s="487"/>
      <c r="R17" s="487"/>
      <c r="S17" s="487"/>
      <c r="T17" s="487"/>
      <c r="U17" s="487"/>
    </row>
    <row r="18" spans="1:21">
      <c r="A18" s="245"/>
      <c r="B18" s="245"/>
      <c r="C18" s="245"/>
      <c r="D18" s="245"/>
      <c r="E18" s="245"/>
      <c r="F18" s="245"/>
      <c r="G18" s="245"/>
      <c r="H18" s="245"/>
      <c r="I18" s="245"/>
      <c r="J18" s="245"/>
      <c r="K18" s="245"/>
      <c r="L18" s="245"/>
      <c r="M18" s="245"/>
      <c r="N18" s="245"/>
      <c r="O18" s="245"/>
      <c r="P18" s="245"/>
      <c r="Q18" s="245"/>
      <c r="R18" s="245"/>
      <c r="S18" s="245"/>
      <c r="T18" s="245"/>
      <c r="U18" s="245"/>
    </row>
    <row r="19" spans="1:21">
      <c r="D19" s="13" t="s">
        <v>2095</v>
      </c>
    </row>
  </sheetData>
  <mergeCells count="1">
    <mergeCell ref="A17:U1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6"/>
  <dimension ref="A1:P30"/>
  <sheetViews>
    <sheetView zoomScale="65" zoomScaleNormal="65" workbookViewId="0">
      <selection activeCell="S36" sqref="S36"/>
    </sheetView>
  </sheetViews>
  <sheetFormatPr defaultRowHeight="15"/>
  <cols>
    <col min="2" max="2" width="14.140625" bestFit="1" customWidth="1"/>
  </cols>
  <sheetData>
    <row r="1" spans="1:16" ht="51">
      <c r="A1" s="181" t="s">
        <v>2528</v>
      </c>
      <c r="B1" s="30" t="s">
        <v>2529</v>
      </c>
      <c r="C1" s="30" t="s">
        <v>2543</v>
      </c>
      <c r="D1" s="30" t="s">
        <v>2530</v>
      </c>
      <c r="E1" s="29" t="s">
        <v>2531</v>
      </c>
      <c r="F1" s="30" t="s">
        <v>2532</v>
      </c>
      <c r="G1" s="30" t="s">
        <v>2533</v>
      </c>
      <c r="H1" s="30" t="s">
        <v>2534</v>
      </c>
      <c r="I1" s="30" t="s">
        <v>2535</v>
      </c>
      <c r="J1" s="30" t="s">
        <v>2536</v>
      </c>
    </row>
    <row r="2" spans="1:16" ht="14.45" customHeight="1">
      <c r="A2" s="182" t="s">
        <v>2537</v>
      </c>
      <c r="B2" s="495" t="s">
        <v>2542</v>
      </c>
      <c r="C2" s="498">
        <v>7.1</v>
      </c>
      <c r="D2" s="488">
        <v>134.04300000000001</v>
      </c>
      <c r="E2" s="499">
        <v>-13.1942</v>
      </c>
      <c r="F2" s="498">
        <v>800</v>
      </c>
      <c r="G2" s="488">
        <v>4207.6778743999994</v>
      </c>
      <c r="H2" s="184">
        <v>150</v>
      </c>
      <c r="I2" s="192">
        <v>0</v>
      </c>
      <c r="J2" s="31">
        <v>20.821000000000002</v>
      </c>
    </row>
    <row r="3" spans="1:16">
      <c r="A3" s="182" t="s">
        <v>2537</v>
      </c>
      <c r="B3" s="496"/>
      <c r="C3" s="493">
        <v>0</v>
      </c>
      <c r="D3" s="489">
        <v>0</v>
      </c>
      <c r="E3" s="491">
        <v>0</v>
      </c>
      <c r="F3" s="493">
        <v>0</v>
      </c>
      <c r="G3" s="489">
        <v>0</v>
      </c>
      <c r="H3" s="185">
        <v>25</v>
      </c>
      <c r="I3" s="193">
        <v>0</v>
      </c>
      <c r="J3" s="32">
        <v>0.67567999999999995</v>
      </c>
    </row>
    <row r="4" spans="1:16">
      <c r="A4" s="182" t="s">
        <v>2537</v>
      </c>
      <c r="B4" s="496"/>
      <c r="C4" s="493">
        <v>0</v>
      </c>
      <c r="D4" s="489">
        <v>299.18</v>
      </c>
      <c r="E4" s="491">
        <v>-12.6547</v>
      </c>
      <c r="F4" s="493">
        <v>900</v>
      </c>
      <c r="G4" s="489">
        <v>0</v>
      </c>
      <c r="H4" s="185">
        <v>150</v>
      </c>
      <c r="I4" s="193">
        <v>0</v>
      </c>
      <c r="J4" s="32">
        <v>3.0030000000000001</v>
      </c>
    </row>
    <row r="5" spans="1:16" ht="41.25" customHeight="1">
      <c r="A5" s="182" t="s">
        <v>2537</v>
      </c>
      <c r="B5" s="497"/>
      <c r="C5" s="494">
        <v>0</v>
      </c>
      <c r="D5" s="490">
        <v>0</v>
      </c>
      <c r="E5" s="492">
        <v>0</v>
      </c>
      <c r="F5" s="494">
        <v>0</v>
      </c>
      <c r="G5" s="490">
        <v>0</v>
      </c>
      <c r="H5" s="186">
        <v>25</v>
      </c>
      <c r="I5" s="194">
        <v>0</v>
      </c>
      <c r="J5" s="33">
        <v>0.15015000000000001</v>
      </c>
    </row>
    <row r="6" spans="1:16">
      <c r="A6" s="182" t="s">
        <v>2538</v>
      </c>
      <c r="B6" s="508" t="s">
        <v>75</v>
      </c>
      <c r="C6" s="507">
        <v>0</v>
      </c>
      <c r="D6" s="500">
        <v>130.803</v>
      </c>
      <c r="E6" s="510">
        <v>-17.067</v>
      </c>
      <c r="F6" s="507">
        <v>800</v>
      </c>
      <c r="G6" s="500">
        <v>4207.6778743999994</v>
      </c>
      <c r="H6" s="187">
        <v>150</v>
      </c>
      <c r="I6" s="34">
        <v>0</v>
      </c>
      <c r="J6" s="34">
        <v>160160</v>
      </c>
    </row>
    <row r="7" spans="1:16">
      <c r="A7" s="182" t="s">
        <v>2538</v>
      </c>
      <c r="B7" s="493">
        <v>0</v>
      </c>
      <c r="C7" s="505">
        <v>0</v>
      </c>
      <c r="D7" s="501">
        <v>0</v>
      </c>
      <c r="E7" s="503">
        <v>0</v>
      </c>
      <c r="F7" s="505">
        <v>0</v>
      </c>
      <c r="G7" s="501">
        <v>0</v>
      </c>
      <c r="H7" s="188">
        <v>25</v>
      </c>
      <c r="I7" s="195">
        <v>0</v>
      </c>
      <c r="J7" s="35">
        <v>4404.3999999999996</v>
      </c>
    </row>
    <row r="8" spans="1:16">
      <c r="A8" s="182" t="s">
        <v>2538</v>
      </c>
      <c r="B8" s="493">
        <v>0</v>
      </c>
      <c r="C8" s="505">
        <v>0</v>
      </c>
      <c r="D8" s="501">
        <v>291.947</v>
      </c>
      <c r="E8" s="503">
        <v>-15.486800000000001</v>
      </c>
      <c r="F8" s="505">
        <v>900</v>
      </c>
      <c r="G8" s="501">
        <v>0</v>
      </c>
      <c r="H8" s="188">
        <v>150</v>
      </c>
      <c r="I8" s="195">
        <v>0</v>
      </c>
      <c r="J8" s="35">
        <v>1861.9</v>
      </c>
    </row>
    <row r="9" spans="1:16">
      <c r="A9" s="182" t="s">
        <v>2538</v>
      </c>
      <c r="B9" s="493">
        <v>0</v>
      </c>
      <c r="C9" s="506">
        <v>0</v>
      </c>
      <c r="D9" s="502">
        <v>0</v>
      </c>
      <c r="E9" s="504">
        <v>0</v>
      </c>
      <c r="F9" s="506">
        <v>0</v>
      </c>
      <c r="G9" s="502">
        <v>0</v>
      </c>
      <c r="H9" s="189">
        <v>25</v>
      </c>
      <c r="I9" s="196">
        <v>0</v>
      </c>
      <c r="J9" s="36">
        <v>56.055999999999997</v>
      </c>
    </row>
    <row r="10" spans="1:16" ht="18.75">
      <c r="A10" s="182" t="s">
        <v>2539</v>
      </c>
      <c r="B10" s="493">
        <v>0</v>
      </c>
      <c r="C10" s="507">
        <v>1</v>
      </c>
      <c r="D10" s="500">
        <v>130.803</v>
      </c>
      <c r="E10" s="510">
        <v>-14.725199999999999</v>
      </c>
      <c r="F10" s="507">
        <v>800</v>
      </c>
      <c r="G10" s="500">
        <v>4207.6778743999994</v>
      </c>
      <c r="H10" s="187">
        <v>150</v>
      </c>
      <c r="I10" s="34">
        <v>0</v>
      </c>
      <c r="J10" s="37">
        <v>760.76</v>
      </c>
      <c r="P10" s="12"/>
    </row>
    <row r="11" spans="1:16">
      <c r="A11" s="182" t="s">
        <v>2539</v>
      </c>
      <c r="B11" s="493">
        <v>0</v>
      </c>
      <c r="C11" s="505">
        <v>0</v>
      </c>
      <c r="D11" s="501">
        <v>0</v>
      </c>
      <c r="E11" s="503">
        <v>0</v>
      </c>
      <c r="F11" s="505">
        <v>0</v>
      </c>
      <c r="G11" s="501">
        <v>0</v>
      </c>
      <c r="H11" s="188">
        <v>25</v>
      </c>
      <c r="I11" s="195">
        <v>0</v>
      </c>
      <c r="J11" s="35">
        <v>24.024000000000001</v>
      </c>
    </row>
    <row r="12" spans="1:16">
      <c r="A12" s="182" t="s">
        <v>2539</v>
      </c>
      <c r="B12" s="493">
        <v>0</v>
      </c>
      <c r="C12" s="505">
        <v>0</v>
      </c>
      <c r="D12" s="501">
        <v>291.947</v>
      </c>
      <c r="E12" s="503">
        <v>-13.7309</v>
      </c>
      <c r="F12" s="505">
        <v>900</v>
      </c>
      <c r="G12" s="501">
        <v>0</v>
      </c>
      <c r="H12" s="188">
        <v>150</v>
      </c>
      <c r="I12" s="195">
        <v>0</v>
      </c>
      <c r="J12" s="35">
        <v>36.036000000000001</v>
      </c>
    </row>
    <row r="13" spans="1:16">
      <c r="A13" s="182" t="s">
        <v>2539</v>
      </c>
      <c r="B13" s="493">
        <v>0</v>
      </c>
      <c r="C13" s="506">
        <v>0</v>
      </c>
      <c r="D13" s="502">
        <v>0</v>
      </c>
      <c r="E13" s="504">
        <v>0</v>
      </c>
      <c r="F13" s="506">
        <v>0</v>
      </c>
      <c r="G13" s="502">
        <v>0</v>
      </c>
      <c r="H13" s="189">
        <v>25</v>
      </c>
      <c r="I13" s="196">
        <v>0</v>
      </c>
      <c r="J13" s="36">
        <v>1.3012999999999999</v>
      </c>
    </row>
    <row r="14" spans="1:16">
      <c r="A14" s="182" t="s">
        <v>2540</v>
      </c>
      <c r="B14" s="493">
        <v>0</v>
      </c>
      <c r="C14" s="507">
        <v>2</v>
      </c>
      <c r="D14" s="500">
        <v>130.803</v>
      </c>
      <c r="E14" s="510">
        <v>-14.021699999999999</v>
      </c>
      <c r="F14" s="507">
        <v>800</v>
      </c>
      <c r="G14" s="500">
        <v>4207.6778743999994</v>
      </c>
      <c r="H14" s="187">
        <v>150</v>
      </c>
      <c r="I14" s="34">
        <v>0</v>
      </c>
      <c r="J14" s="37">
        <v>145.15</v>
      </c>
    </row>
    <row r="15" spans="1:16">
      <c r="A15" s="182" t="s">
        <v>2540</v>
      </c>
      <c r="B15" s="493">
        <v>0</v>
      </c>
      <c r="C15" s="505">
        <v>0</v>
      </c>
      <c r="D15" s="501">
        <v>0</v>
      </c>
      <c r="E15" s="503">
        <v>0</v>
      </c>
      <c r="F15" s="505">
        <v>0</v>
      </c>
      <c r="G15" s="501">
        <v>0</v>
      </c>
      <c r="H15" s="188">
        <v>25</v>
      </c>
      <c r="I15" s="195">
        <v>0</v>
      </c>
      <c r="J15" s="35">
        <v>4.4043999999999999</v>
      </c>
    </row>
    <row r="16" spans="1:16">
      <c r="A16" s="182" t="s">
        <v>2540</v>
      </c>
      <c r="B16" s="493">
        <v>0</v>
      </c>
      <c r="C16" s="505">
        <v>0</v>
      </c>
      <c r="D16" s="501">
        <v>291.947</v>
      </c>
      <c r="E16" s="503">
        <v>-13.168100000000001</v>
      </c>
      <c r="F16" s="505">
        <v>900</v>
      </c>
      <c r="G16" s="501">
        <v>0</v>
      </c>
      <c r="H16" s="188">
        <v>150</v>
      </c>
      <c r="I16" s="195">
        <v>0</v>
      </c>
      <c r="J16" s="35">
        <v>9.2091999999999992</v>
      </c>
    </row>
    <row r="17" spans="1:10">
      <c r="A17" s="182" t="s">
        <v>2540</v>
      </c>
      <c r="B17" s="493">
        <v>0</v>
      </c>
      <c r="C17" s="506">
        <v>0</v>
      </c>
      <c r="D17" s="502">
        <v>0</v>
      </c>
      <c r="E17" s="504">
        <v>0</v>
      </c>
      <c r="F17" s="506">
        <v>0</v>
      </c>
      <c r="G17" s="502">
        <v>0</v>
      </c>
      <c r="H17" s="189">
        <v>25</v>
      </c>
      <c r="I17" s="196">
        <v>0</v>
      </c>
      <c r="J17" s="36">
        <v>0.40039999999999998</v>
      </c>
    </row>
    <row r="18" spans="1:10">
      <c r="A18" s="182">
        <v>0</v>
      </c>
      <c r="B18" s="493">
        <v>0</v>
      </c>
      <c r="C18" s="507">
        <v>4</v>
      </c>
      <c r="D18" s="500">
        <v>130.803</v>
      </c>
      <c r="E18" s="510">
        <v>-13.2692</v>
      </c>
      <c r="F18" s="507">
        <v>800</v>
      </c>
      <c r="G18" s="500">
        <v>4207.6778743999994</v>
      </c>
      <c r="H18" s="187">
        <v>150</v>
      </c>
      <c r="I18" s="34">
        <v>0</v>
      </c>
      <c r="J18" s="37">
        <v>25.225000000000001</v>
      </c>
    </row>
    <row r="19" spans="1:10">
      <c r="A19" s="182">
        <v>0</v>
      </c>
      <c r="B19" s="493">
        <v>0</v>
      </c>
      <c r="C19" s="505">
        <v>0</v>
      </c>
      <c r="D19" s="501">
        <v>0</v>
      </c>
      <c r="E19" s="503">
        <v>0</v>
      </c>
      <c r="F19" s="505">
        <v>0</v>
      </c>
      <c r="G19" s="501">
        <v>0</v>
      </c>
      <c r="H19" s="188">
        <v>25</v>
      </c>
      <c r="I19" s="195">
        <v>0</v>
      </c>
      <c r="J19" s="35">
        <v>0.84084000000000003</v>
      </c>
    </row>
    <row r="20" spans="1:10">
      <c r="A20" s="182">
        <v>0</v>
      </c>
      <c r="B20" s="493">
        <v>0</v>
      </c>
      <c r="C20" s="505">
        <v>0</v>
      </c>
      <c r="D20" s="501">
        <v>291.947</v>
      </c>
      <c r="E20" s="503">
        <v>-12.5471</v>
      </c>
      <c r="F20" s="505">
        <v>900</v>
      </c>
      <c r="G20" s="501">
        <v>0</v>
      </c>
      <c r="H20" s="188">
        <v>150</v>
      </c>
      <c r="I20" s="195">
        <v>0</v>
      </c>
      <c r="J20" s="35">
        <v>2.3022999999999998</v>
      </c>
    </row>
    <row r="21" spans="1:10">
      <c r="A21" s="182">
        <v>0</v>
      </c>
      <c r="B21" s="493">
        <v>0</v>
      </c>
      <c r="C21" s="506">
        <v>0</v>
      </c>
      <c r="D21" s="502">
        <v>0</v>
      </c>
      <c r="E21" s="504">
        <v>0</v>
      </c>
      <c r="F21" s="506">
        <v>0</v>
      </c>
      <c r="G21" s="502">
        <v>0</v>
      </c>
      <c r="H21" s="189">
        <v>25</v>
      </c>
      <c r="I21" s="196">
        <v>0</v>
      </c>
      <c r="J21" s="36">
        <v>0.10511</v>
      </c>
    </row>
    <row r="22" spans="1:10">
      <c r="A22" s="182" t="s">
        <v>2541</v>
      </c>
      <c r="B22" s="493">
        <v>0</v>
      </c>
      <c r="C22" s="508">
        <v>7.1</v>
      </c>
      <c r="D22" s="511">
        <v>130.803</v>
      </c>
      <c r="E22" s="512">
        <v>-12.588699999999999</v>
      </c>
      <c r="F22" s="498">
        <v>800</v>
      </c>
      <c r="G22" s="511">
        <v>4207.6778743999994</v>
      </c>
      <c r="H22" s="190">
        <v>150</v>
      </c>
      <c r="I22" s="197">
        <v>0</v>
      </c>
      <c r="J22" s="38">
        <v>5.4054000000000002</v>
      </c>
    </row>
    <row r="23" spans="1:10">
      <c r="A23" s="182" t="s">
        <v>2541</v>
      </c>
      <c r="B23" s="493">
        <v>0</v>
      </c>
      <c r="C23" s="493">
        <v>0</v>
      </c>
      <c r="D23" s="489">
        <v>0</v>
      </c>
      <c r="E23" s="491">
        <v>0</v>
      </c>
      <c r="F23" s="493">
        <v>0</v>
      </c>
      <c r="G23" s="489">
        <v>0</v>
      </c>
      <c r="H23" s="185">
        <v>25</v>
      </c>
      <c r="I23" s="193">
        <v>0</v>
      </c>
      <c r="J23" s="32">
        <v>0.19019</v>
      </c>
    </row>
    <row r="24" spans="1:10">
      <c r="A24" s="182" t="s">
        <v>2541</v>
      </c>
      <c r="B24" s="493">
        <v>0</v>
      </c>
      <c r="C24" s="493">
        <v>0</v>
      </c>
      <c r="D24" s="489">
        <v>291.947</v>
      </c>
      <c r="E24" s="491">
        <v>-11.973699999999999</v>
      </c>
      <c r="F24" s="493">
        <v>900</v>
      </c>
      <c r="G24" s="489">
        <v>0</v>
      </c>
      <c r="H24" s="185">
        <v>150</v>
      </c>
      <c r="I24" s="193">
        <v>0</v>
      </c>
      <c r="J24" s="32">
        <v>0.67567999999999995</v>
      </c>
    </row>
    <row r="25" spans="1:10">
      <c r="A25" s="183" t="s">
        <v>2541</v>
      </c>
      <c r="B25" s="509">
        <v>0</v>
      </c>
      <c r="C25" s="509">
        <v>0</v>
      </c>
      <c r="D25" s="513">
        <v>0</v>
      </c>
      <c r="E25" s="514">
        <v>0</v>
      </c>
      <c r="F25" s="509">
        <v>0</v>
      </c>
      <c r="G25" s="513">
        <v>0</v>
      </c>
      <c r="H25" s="191">
        <v>25</v>
      </c>
      <c r="I25" s="198">
        <v>0</v>
      </c>
      <c r="J25" s="39">
        <v>3.0030000000000001E-2</v>
      </c>
    </row>
    <row r="28" spans="1:10" ht="20.25">
      <c r="A28" s="12" t="s">
        <v>2545</v>
      </c>
    </row>
    <row r="29" spans="1:10" ht="18.75">
      <c r="A29" s="12" t="s">
        <v>70</v>
      </c>
    </row>
    <row r="30" spans="1:10" ht="18.75">
      <c r="A30" s="12" t="s">
        <v>71</v>
      </c>
    </row>
  </sheetData>
  <mergeCells count="50">
    <mergeCell ref="D22:D23"/>
    <mergeCell ref="E22:E23"/>
    <mergeCell ref="F22:F23"/>
    <mergeCell ref="G22:G25"/>
    <mergeCell ref="D24:D25"/>
    <mergeCell ref="E24:E25"/>
    <mergeCell ref="F24:F25"/>
    <mergeCell ref="G14:G17"/>
    <mergeCell ref="D16:D17"/>
    <mergeCell ref="E16:E17"/>
    <mergeCell ref="F16:F17"/>
    <mergeCell ref="C18:C21"/>
    <mergeCell ref="D18:D19"/>
    <mergeCell ref="E18:E19"/>
    <mergeCell ref="F18:F19"/>
    <mergeCell ref="G18:G21"/>
    <mergeCell ref="D20:D21"/>
    <mergeCell ref="E20:E21"/>
    <mergeCell ref="F20:F21"/>
    <mergeCell ref="B6:B25"/>
    <mergeCell ref="C6:C9"/>
    <mergeCell ref="D6:D7"/>
    <mergeCell ref="E6:E7"/>
    <mergeCell ref="F6:F7"/>
    <mergeCell ref="D10:D11"/>
    <mergeCell ref="E10:E11"/>
    <mergeCell ref="F10:F11"/>
    <mergeCell ref="D12:D13"/>
    <mergeCell ref="E12:E13"/>
    <mergeCell ref="F12:F13"/>
    <mergeCell ref="C14:C17"/>
    <mergeCell ref="D14:D15"/>
    <mergeCell ref="E14:E15"/>
    <mergeCell ref="F14:F15"/>
    <mergeCell ref="C22:C25"/>
    <mergeCell ref="G6:G9"/>
    <mergeCell ref="D8:D9"/>
    <mergeCell ref="E8:E9"/>
    <mergeCell ref="F8:F9"/>
    <mergeCell ref="C10:C13"/>
    <mergeCell ref="G10:G13"/>
    <mergeCell ref="G2:G5"/>
    <mergeCell ref="D4:D5"/>
    <mergeCell ref="E4:E5"/>
    <mergeCell ref="F4:F5"/>
    <mergeCell ref="B2:B5"/>
    <mergeCell ref="C2:C5"/>
    <mergeCell ref="D2:D3"/>
    <mergeCell ref="E2:E3"/>
    <mergeCell ref="F2:F3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F0AEC-C5CA-43CB-9745-4562F5FB129A}">
  <dimension ref="A1:AO15"/>
  <sheetViews>
    <sheetView workbookViewId="0">
      <selection activeCell="L15" sqref="L15"/>
    </sheetView>
  </sheetViews>
  <sheetFormatPr defaultRowHeight="15"/>
  <cols>
    <col min="1" max="1" width="14.5703125" style="1" bestFit="1" customWidth="1"/>
    <col min="2" max="5" width="9.140625" style="1"/>
    <col min="6" max="6" width="11.140625" style="1" bestFit="1" customWidth="1"/>
    <col min="7" max="13" width="9.140625" style="1"/>
    <col min="14" max="14" width="14.28515625" style="1" bestFit="1" customWidth="1"/>
    <col min="15" max="16384" width="9.140625" style="1"/>
  </cols>
  <sheetData>
    <row r="1" spans="1:41" ht="18.75">
      <c r="A1" s="352"/>
      <c r="B1" s="352"/>
      <c r="C1" s="371" t="s">
        <v>2546</v>
      </c>
      <c r="D1" s="371" t="s">
        <v>2547</v>
      </c>
      <c r="E1" s="371" t="s">
        <v>2548</v>
      </c>
      <c r="F1" s="371" t="s">
        <v>2549</v>
      </c>
      <c r="G1" s="372" t="s">
        <v>12</v>
      </c>
      <c r="H1" s="371" t="s">
        <v>10</v>
      </c>
      <c r="I1" s="371" t="s">
        <v>11</v>
      </c>
      <c r="J1" s="371" t="s">
        <v>2550</v>
      </c>
      <c r="K1" s="371" t="s">
        <v>2551</v>
      </c>
      <c r="L1" s="371" t="s">
        <v>2552</v>
      </c>
      <c r="M1" s="371"/>
      <c r="N1" s="371"/>
      <c r="O1" s="371"/>
      <c r="P1" s="373" t="s">
        <v>69</v>
      </c>
      <c r="Q1" s="373" t="s">
        <v>31</v>
      </c>
      <c r="R1" s="373" t="s">
        <v>512</v>
      </c>
      <c r="S1" s="373" t="s">
        <v>17</v>
      </c>
      <c r="T1" s="373" t="s">
        <v>513</v>
      </c>
      <c r="U1" s="373" t="s">
        <v>457</v>
      </c>
      <c r="V1" s="373" t="s">
        <v>2096</v>
      </c>
      <c r="W1" s="373" t="s">
        <v>44</v>
      </c>
      <c r="X1" s="373" t="s">
        <v>30</v>
      </c>
      <c r="Y1" s="373" t="s">
        <v>461</v>
      </c>
      <c r="Z1" s="373" t="s">
        <v>460</v>
      </c>
      <c r="AA1" s="373" t="s">
        <v>33</v>
      </c>
      <c r="AB1" s="373" t="s">
        <v>514</v>
      </c>
      <c r="AC1" s="373" t="s">
        <v>515</v>
      </c>
      <c r="AD1" s="373" t="s">
        <v>458</v>
      </c>
      <c r="AE1" s="373" t="s">
        <v>516</v>
      </c>
      <c r="AF1" s="373" t="s">
        <v>2097</v>
      </c>
      <c r="AG1" s="373" t="s">
        <v>459</v>
      </c>
      <c r="AH1" s="373" t="s">
        <v>462</v>
      </c>
      <c r="AI1" s="373" t="s">
        <v>463</v>
      </c>
      <c r="AJ1" s="373" t="s">
        <v>388</v>
      </c>
      <c r="AK1" s="373" t="s">
        <v>517</v>
      </c>
      <c r="AL1" s="373" t="s">
        <v>518</v>
      </c>
      <c r="AM1" s="373" t="s">
        <v>28</v>
      </c>
      <c r="AN1" s="373" t="s">
        <v>22</v>
      </c>
      <c r="AO1" s="373" t="s">
        <v>29</v>
      </c>
    </row>
    <row r="2" spans="1:41">
      <c r="A2" s="352"/>
      <c r="B2" s="352"/>
      <c r="C2" s="352"/>
      <c r="D2" s="352"/>
      <c r="E2" s="352"/>
      <c r="F2" s="352"/>
      <c r="G2" s="352"/>
      <c r="H2" s="352"/>
      <c r="I2" s="352"/>
      <c r="J2" s="352"/>
      <c r="K2" s="352"/>
      <c r="L2" s="352"/>
      <c r="M2" s="352"/>
      <c r="N2" s="352"/>
      <c r="O2" s="352"/>
      <c r="P2" s="352"/>
      <c r="Q2" s="352"/>
      <c r="R2" s="352"/>
      <c r="S2" s="352"/>
      <c r="T2" s="352"/>
      <c r="U2" s="352"/>
      <c r="V2" s="352"/>
      <c r="W2" s="352"/>
      <c r="X2" s="352"/>
      <c r="Y2" s="352"/>
      <c r="Z2" s="352"/>
      <c r="AA2" s="352"/>
      <c r="AB2" s="352"/>
      <c r="AC2" s="352"/>
      <c r="AD2" s="352"/>
      <c r="AE2" s="352"/>
      <c r="AF2" s="352"/>
      <c r="AG2" s="352"/>
      <c r="AH2" s="352"/>
      <c r="AI2" s="352"/>
      <c r="AJ2" s="352"/>
      <c r="AK2" s="352"/>
      <c r="AL2" s="352"/>
      <c r="AM2" s="352"/>
      <c r="AN2" s="352"/>
      <c r="AO2" s="352"/>
    </row>
    <row r="3" spans="1:41">
      <c r="A3" s="352" t="s">
        <v>2098</v>
      </c>
      <c r="B3" s="352" t="s">
        <v>2099</v>
      </c>
      <c r="C3" s="2">
        <v>71.89</v>
      </c>
      <c r="D3" s="2">
        <v>0.64</v>
      </c>
      <c r="E3" s="2">
        <v>11.8</v>
      </c>
      <c r="F3" s="2">
        <v>4.58</v>
      </c>
      <c r="G3" s="2">
        <v>0.66</v>
      </c>
      <c r="H3" s="2">
        <v>0.77</v>
      </c>
      <c r="I3" s="2">
        <v>0.79</v>
      </c>
      <c r="J3" s="2">
        <v>1.71</v>
      </c>
      <c r="K3" s="2">
        <v>3.15</v>
      </c>
      <c r="L3" s="2">
        <v>0.15</v>
      </c>
      <c r="M3" s="2"/>
      <c r="N3" s="2" t="s">
        <v>2100</v>
      </c>
      <c r="O3" s="352" t="s">
        <v>2099</v>
      </c>
      <c r="P3" s="352">
        <v>0</v>
      </c>
      <c r="Q3" s="352">
        <v>3</v>
      </c>
      <c r="R3" s="352">
        <v>83</v>
      </c>
      <c r="S3" s="352">
        <v>2700</v>
      </c>
      <c r="T3" s="352">
        <v>0</v>
      </c>
      <c r="U3" s="352">
        <v>44</v>
      </c>
      <c r="V3" s="352">
        <v>9</v>
      </c>
      <c r="W3" s="352">
        <v>1</v>
      </c>
      <c r="X3" s="352">
        <v>7</v>
      </c>
      <c r="Y3" s="352">
        <v>1</v>
      </c>
      <c r="Z3" s="352">
        <v>2</v>
      </c>
      <c r="AA3" s="352">
        <v>0</v>
      </c>
      <c r="AB3" s="352">
        <v>843</v>
      </c>
      <c r="AC3" s="352">
        <v>0</v>
      </c>
      <c r="AD3" s="352">
        <v>4</v>
      </c>
      <c r="AE3" s="352">
        <v>30</v>
      </c>
      <c r="AF3" s="352">
        <v>2</v>
      </c>
      <c r="AG3" s="352">
        <v>16</v>
      </c>
      <c r="AH3" s="352">
        <v>0</v>
      </c>
      <c r="AI3" s="352">
        <v>6</v>
      </c>
      <c r="AJ3" s="352">
        <v>0</v>
      </c>
      <c r="AK3" s="352">
        <v>166</v>
      </c>
      <c r="AL3" s="352">
        <v>0</v>
      </c>
      <c r="AM3" s="352">
        <v>9</v>
      </c>
      <c r="AN3" s="352">
        <v>56</v>
      </c>
      <c r="AO3" s="352">
        <v>17</v>
      </c>
    </row>
    <row r="4" spans="1:41">
      <c r="A4" s="352" t="s">
        <v>2101</v>
      </c>
      <c r="B4" s="352" t="s">
        <v>2102</v>
      </c>
      <c r="C4" s="2">
        <v>0.28999999999999998</v>
      </c>
      <c r="D4" s="2">
        <v>0.01</v>
      </c>
      <c r="E4" s="2">
        <v>7.0000000000000007E-2</v>
      </c>
      <c r="F4" s="2">
        <v>0.02</v>
      </c>
      <c r="G4" s="2">
        <v>0.04</v>
      </c>
      <c r="H4" s="2">
        <v>0.02</v>
      </c>
      <c r="I4" s="2">
        <v>0.01</v>
      </c>
      <c r="J4" s="2">
        <v>0.02</v>
      </c>
      <c r="K4" s="2">
        <v>0.2</v>
      </c>
      <c r="L4" s="2">
        <v>0.01</v>
      </c>
      <c r="M4" s="2"/>
      <c r="N4" s="2" t="s">
        <v>2103</v>
      </c>
      <c r="O4" s="352" t="s">
        <v>2102</v>
      </c>
      <c r="P4" s="352">
        <v>0</v>
      </c>
      <c r="Q4" s="352">
        <v>1</v>
      </c>
      <c r="R4" s="352">
        <v>1</v>
      </c>
      <c r="S4" s="352">
        <v>18</v>
      </c>
      <c r="T4" s="352">
        <v>0</v>
      </c>
      <c r="U4" s="352">
        <v>2</v>
      </c>
      <c r="V4" s="352">
        <v>1</v>
      </c>
      <c r="W4" s="352">
        <v>1</v>
      </c>
      <c r="X4" s="352">
        <v>1</v>
      </c>
      <c r="Y4" s="352">
        <v>1</v>
      </c>
      <c r="Z4" s="352">
        <v>1</v>
      </c>
      <c r="AA4" s="352">
        <v>0</v>
      </c>
      <c r="AB4" s="352">
        <v>22</v>
      </c>
      <c r="AC4" s="352">
        <v>0</v>
      </c>
      <c r="AD4" s="352">
        <v>1</v>
      </c>
      <c r="AE4" s="352">
        <v>1</v>
      </c>
      <c r="AF4" s="352">
        <v>1</v>
      </c>
      <c r="AG4" s="352">
        <v>1</v>
      </c>
      <c r="AH4" s="352">
        <v>0</v>
      </c>
      <c r="AI4" s="352">
        <v>1</v>
      </c>
      <c r="AJ4" s="352">
        <v>0</v>
      </c>
      <c r="AK4" s="352">
        <v>1</v>
      </c>
      <c r="AL4" s="352">
        <v>0</v>
      </c>
      <c r="AM4" s="352">
        <v>1</v>
      </c>
      <c r="AN4" s="352">
        <v>2</v>
      </c>
      <c r="AO4" s="352">
        <v>1</v>
      </c>
    </row>
    <row r="5" spans="1:41">
      <c r="A5" s="352"/>
      <c r="B5" s="352" t="s">
        <v>2104</v>
      </c>
      <c r="C5" s="2">
        <v>71.94</v>
      </c>
      <c r="D5" s="2">
        <v>0.68</v>
      </c>
      <c r="E5" s="2">
        <v>11.8</v>
      </c>
      <c r="F5" s="2">
        <v>4.63</v>
      </c>
      <c r="G5" s="2">
        <v>0.7</v>
      </c>
      <c r="H5" s="2">
        <v>0.81</v>
      </c>
      <c r="I5" s="2">
        <v>0.8</v>
      </c>
      <c r="J5" s="2">
        <v>1.61</v>
      </c>
      <c r="K5" s="2">
        <v>3.63</v>
      </c>
      <c r="L5" s="2">
        <v>0.16</v>
      </c>
      <c r="M5" s="2"/>
      <c r="N5" s="2"/>
      <c r="O5" s="352" t="s">
        <v>2104</v>
      </c>
      <c r="P5" s="352" t="s">
        <v>2105</v>
      </c>
      <c r="Q5" s="352">
        <v>0</v>
      </c>
      <c r="R5" s="352">
        <v>86</v>
      </c>
      <c r="S5" s="352">
        <v>2421</v>
      </c>
      <c r="T5" s="352">
        <v>0</v>
      </c>
      <c r="U5" s="352">
        <v>44</v>
      </c>
      <c r="V5" s="352">
        <v>9</v>
      </c>
      <c r="W5" s="352">
        <v>1</v>
      </c>
      <c r="X5" s="352">
        <v>0</v>
      </c>
      <c r="Y5" s="352" t="s">
        <v>2105</v>
      </c>
      <c r="Z5" s="352" t="s">
        <v>2105</v>
      </c>
      <c r="AA5" s="352" t="s">
        <v>2105</v>
      </c>
      <c r="AB5" s="352">
        <v>871</v>
      </c>
      <c r="AC5" s="352" t="s">
        <v>2105</v>
      </c>
      <c r="AD5" s="352">
        <v>1</v>
      </c>
      <c r="AE5" s="352">
        <v>28</v>
      </c>
      <c r="AF5" s="352" t="s">
        <v>2105</v>
      </c>
      <c r="AG5" s="352">
        <v>16</v>
      </c>
      <c r="AH5" s="352">
        <v>0</v>
      </c>
      <c r="AI5" s="352">
        <v>0</v>
      </c>
      <c r="AJ5" s="352">
        <v>0</v>
      </c>
      <c r="AK5" s="352">
        <v>168</v>
      </c>
      <c r="AL5" s="352" t="s">
        <v>2105</v>
      </c>
      <c r="AM5" s="352">
        <v>9</v>
      </c>
      <c r="AN5" s="352">
        <v>62</v>
      </c>
      <c r="AO5" s="352">
        <v>17</v>
      </c>
    </row>
    <row r="6" spans="1:41">
      <c r="A6" s="352"/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52"/>
      <c r="M6" s="352"/>
      <c r="N6" s="352"/>
      <c r="O6" s="352"/>
      <c r="P6" s="352"/>
      <c r="Q6" s="352"/>
      <c r="R6" s="352"/>
      <c r="S6" s="352"/>
      <c r="T6" s="352"/>
      <c r="U6" s="352"/>
      <c r="V6" s="352"/>
      <c r="W6" s="352"/>
      <c r="X6" s="352"/>
      <c r="Y6" s="352"/>
      <c r="Z6" s="352"/>
      <c r="AA6" s="352"/>
      <c r="AB6" s="352"/>
      <c r="AC6" s="352"/>
      <c r="AD6" s="352"/>
      <c r="AE6" s="352"/>
      <c r="AF6" s="352"/>
      <c r="AG6" s="352"/>
      <c r="AH6" s="352"/>
      <c r="AI6" s="352"/>
      <c r="AJ6" s="352"/>
      <c r="AK6" s="352"/>
      <c r="AL6" s="352"/>
      <c r="AM6" s="352"/>
      <c r="AN6" s="352"/>
      <c r="AO6" s="352"/>
    </row>
    <row r="7" spans="1:41">
      <c r="A7" s="352"/>
      <c r="B7" s="352"/>
      <c r="C7" s="352"/>
      <c r="D7" s="352"/>
      <c r="E7" s="352"/>
      <c r="F7" s="352"/>
      <c r="G7" s="352"/>
      <c r="H7" s="352"/>
      <c r="I7" s="352"/>
      <c r="J7" s="352"/>
      <c r="K7" s="352"/>
      <c r="L7" s="352"/>
      <c r="M7" s="352"/>
      <c r="N7" s="352"/>
      <c r="O7" s="352"/>
      <c r="P7" s="352"/>
      <c r="Q7" s="352"/>
      <c r="R7" s="352"/>
      <c r="S7" s="352"/>
      <c r="T7" s="352"/>
      <c r="U7" s="352"/>
      <c r="V7" s="352"/>
      <c r="W7" s="352"/>
      <c r="X7" s="352"/>
      <c r="Y7" s="352"/>
      <c r="Z7" s="352"/>
      <c r="AA7" s="352"/>
      <c r="AB7" s="352"/>
      <c r="AC7" s="352"/>
      <c r="AD7" s="352"/>
      <c r="AE7" s="352"/>
      <c r="AF7" s="352"/>
      <c r="AG7" s="352"/>
      <c r="AH7" s="352"/>
      <c r="AI7" s="352"/>
      <c r="AJ7" s="352"/>
      <c r="AK7" s="352"/>
      <c r="AL7" s="352"/>
      <c r="AM7" s="352"/>
      <c r="AN7" s="352"/>
      <c r="AO7" s="352"/>
    </row>
    <row r="8" spans="1:41">
      <c r="A8" s="352" t="s">
        <v>2106</v>
      </c>
      <c r="B8" s="352" t="s">
        <v>2099</v>
      </c>
      <c r="C8" s="2">
        <v>59.37</v>
      </c>
      <c r="D8" s="2">
        <v>0.8</v>
      </c>
      <c r="E8" s="2">
        <v>17.239999999999998</v>
      </c>
      <c r="F8" s="2">
        <v>7.37</v>
      </c>
      <c r="G8" s="2">
        <v>0.11</v>
      </c>
      <c r="H8" s="2">
        <v>3.26</v>
      </c>
      <c r="I8" s="2">
        <v>7.07</v>
      </c>
      <c r="J8" s="2">
        <v>2.9</v>
      </c>
      <c r="K8" s="2">
        <v>1.38</v>
      </c>
      <c r="L8" s="2">
        <v>0.12</v>
      </c>
      <c r="M8" s="2"/>
      <c r="N8" s="2" t="s">
        <v>2107</v>
      </c>
      <c r="O8" s="352" t="s">
        <v>2099</v>
      </c>
      <c r="P8" s="352">
        <v>640</v>
      </c>
      <c r="Q8" s="352">
        <v>141</v>
      </c>
      <c r="R8" s="352">
        <v>33</v>
      </c>
      <c r="S8" s="352">
        <v>205</v>
      </c>
      <c r="T8" s="352">
        <v>0</v>
      </c>
      <c r="U8" s="352">
        <v>32</v>
      </c>
      <c r="V8" s="352">
        <v>23</v>
      </c>
      <c r="W8" s="352">
        <v>10</v>
      </c>
      <c r="X8" s="352">
        <v>48</v>
      </c>
      <c r="Y8" s="352">
        <v>2</v>
      </c>
      <c r="Z8" s="352">
        <v>53</v>
      </c>
      <c r="AA8" s="352">
        <v>48</v>
      </c>
      <c r="AB8" s="352">
        <v>143</v>
      </c>
      <c r="AC8" s="352">
        <v>9</v>
      </c>
      <c r="AD8" s="352">
        <v>61</v>
      </c>
      <c r="AE8" s="352">
        <v>12</v>
      </c>
      <c r="AF8" s="352">
        <v>3</v>
      </c>
      <c r="AG8" s="352">
        <v>922</v>
      </c>
      <c r="AH8" s="352">
        <v>2</v>
      </c>
      <c r="AI8" s="352">
        <v>9</v>
      </c>
      <c r="AJ8" s="352">
        <v>0</v>
      </c>
      <c r="AK8" s="352">
        <v>63</v>
      </c>
      <c r="AL8" s="352">
        <v>0</v>
      </c>
      <c r="AM8" s="352">
        <v>15</v>
      </c>
      <c r="AN8" s="352">
        <v>90</v>
      </c>
      <c r="AO8" s="352">
        <v>299</v>
      </c>
    </row>
    <row r="9" spans="1:41">
      <c r="A9" s="352" t="s">
        <v>2108</v>
      </c>
      <c r="B9" s="352" t="s">
        <v>2102</v>
      </c>
      <c r="C9" s="2">
        <v>0.57999999999999996</v>
      </c>
      <c r="D9" s="2">
        <v>0.03</v>
      </c>
      <c r="E9" s="2">
        <v>0.13</v>
      </c>
      <c r="F9" s="2">
        <v>0.04</v>
      </c>
      <c r="G9" s="2">
        <v>0.01</v>
      </c>
      <c r="H9" s="2">
        <v>0.11</v>
      </c>
      <c r="I9" s="2">
        <v>0.17</v>
      </c>
      <c r="J9" s="2">
        <v>0.13</v>
      </c>
      <c r="K9" s="2">
        <v>0.03</v>
      </c>
      <c r="L9" s="2">
        <v>0.01</v>
      </c>
      <c r="M9" s="2"/>
      <c r="N9" s="2" t="s">
        <v>2109</v>
      </c>
      <c r="O9" s="352" t="s">
        <v>2102</v>
      </c>
      <c r="P9" s="352">
        <v>4</v>
      </c>
      <c r="Q9" s="352">
        <v>2</v>
      </c>
      <c r="R9" s="352">
        <v>2</v>
      </c>
      <c r="S9" s="352">
        <v>6</v>
      </c>
      <c r="T9" s="352">
        <v>0</v>
      </c>
      <c r="U9" s="352">
        <v>1</v>
      </c>
      <c r="V9" s="352">
        <v>1</v>
      </c>
      <c r="W9" s="352">
        <v>1</v>
      </c>
      <c r="X9" s="352">
        <v>2</v>
      </c>
      <c r="Y9" s="352">
        <v>1</v>
      </c>
      <c r="Z9" s="352">
        <v>1</v>
      </c>
      <c r="AA9" s="352">
        <v>1</v>
      </c>
      <c r="AB9" s="352">
        <v>3</v>
      </c>
      <c r="AC9" s="352">
        <v>1</v>
      </c>
      <c r="AD9" s="352">
        <v>1</v>
      </c>
      <c r="AE9" s="352">
        <v>1</v>
      </c>
      <c r="AF9" s="352">
        <v>1</v>
      </c>
      <c r="AG9" s="352">
        <v>10</v>
      </c>
      <c r="AH9" s="352">
        <v>1</v>
      </c>
      <c r="AI9" s="352">
        <v>1</v>
      </c>
      <c r="AJ9" s="352">
        <v>0</v>
      </c>
      <c r="AK9" s="352">
        <v>1</v>
      </c>
      <c r="AL9" s="352">
        <v>0</v>
      </c>
      <c r="AM9" s="352">
        <v>1</v>
      </c>
      <c r="AN9" s="352">
        <v>1</v>
      </c>
      <c r="AO9" s="352">
        <v>1</v>
      </c>
    </row>
    <row r="10" spans="1:41">
      <c r="A10" s="352"/>
      <c r="B10" s="352" t="s">
        <v>2104</v>
      </c>
      <c r="C10" s="2">
        <v>58.54</v>
      </c>
      <c r="D10" s="2">
        <v>0.85</v>
      </c>
      <c r="E10" s="2">
        <v>17.29</v>
      </c>
      <c r="F10" s="2">
        <v>7.53</v>
      </c>
      <c r="G10" s="2">
        <v>0.12</v>
      </c>
      <c r="H10" s="2">
        <v>3.32</v>
      </c>
      <c r="I10" s="2">
        <v>6.69</v>
      </c>
      <c r="J10" s="2">
        <v>2.96</v>
      </c>
      <c r="K10" s="2">
        <v>1.64</v>
      </c>
      <c r="L10" s="2">
        <v>0.13</v>
      </c>
      <c r="M10" s="2"/>
      <c r="N10" s="2"/>
      <c r="O10" s="352" t="s">
        <v>2104</v>
      </c>
      <c r="P10" s="352">
        <v>755</v>
      </c>
      <c r="Q10" s="352">
        <v>104</v>
      </c>
      <c r="R10" s="352">
        <v>36</v>
      </c>
      <c r="S10" s="352">
        <v>215</v>
      </c>
      <c r="T10" s="352">
        <v>0</v>
      </c>
      <c r="U10" s="352">
        <v>32</v>
      </c>
      <c r="V10" s="352">
        <v>23</v>
      </c>
      <c r="W10" s="352">
        <v>6</v>
      </c>
      <c r="X10" s="352">
        <v>56</v>
      </c>
      <c r="Y10" s="352">
        <v>5</v>
      </c>
      <c r="Z10" s="352">
        <v>51</v>
      </c>
      <c r="AA10" s="352">
        <v>47</v>
      </c>
      <c r="AB10" s="352">
        <v>159</v>
      </c>
      <c r="AC10" s="352">
        <v>9</v>
      </c>
      <c r="AD10" s="352">
        <v>63</v>
      </c>
      <c r="AE10" s="352">
        <v>10</v>
      </c>
      <c r="AF10" s="352">
        <v>3</v>
      </c>
      <c r="AG10" s="352">
        <v>921</v>
      </c>
      <c r="AH10" s="352">
        <v>3</v>
      </c>
      <c r="AI10" s="352">
        <v>7</v>
      </c>
      <c r="AJ10" s="352">
        <v>2</v>
      </c>
      <c r="AK10" s="352">
        <v>105</v>
      </c>
      <c r="AL10" s="352" t="s">
        <v>2105</v>
      </c>
      <c r="AM10" s="352">
        <v>20</v>
      </c>
      <c r="AN10" s="352">
        <v>115</v>
      </c>
      <c r="AO10" s="352">
        <v>288</v>
      </c>
    </row>
    <row r="11" spans="1:41">
      <c r="A11" s="352"/>
      <c r="B11" s="35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352"/>
      <c r="P11" s="352"/>
      <c r="Q11" s="352"/>
      <c r="R11" s="352"/>
      <c r="S11" s="352"/>
      <c r="T11" s="352"/>
      <c r="U11" s="352"/>
      <c r="V11" s="352"/>
      <c r="W11" s="352"/>
      <c r="X11" s="352"/>
      <c r="Y11" s="352"/>
      <c r="Z11" s="352"/>
      <c r="AA11" s="352"/>
      <c r="AB11" s="352"/>
      <c r="AC11" s="352"/>
      <c r="AD11" s="352"/>
      <c r="AE11" s="352"/>
      <c r="AF11" s="352"/>
      <c r="AG11" s="352"/>
      <c r="AH11" s="352"/>
      <c r="AI11" s="352"/>
      <c r="AJ11" s="352"/>
      <c r="AK11" s="352"/>
      <c r="AL11" s="352"/>
      <c r="AM11" s="352"/>
      <c r="AN11" s="352"/>
      <c r="AO11" s="352"/>
    </row>
    <row r="12" spans="1:41">
      <c r="A12" s="352"/>
      <c r="B12" s="35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352"/>
      <c r="P12" s="352"/>
      <c r="Q12" s="352"/>
      <c r="R12" s="352"/>
      <c r="S12" s="352"/>
      <c r="T12" s="352"/>
      <c r="U12" s="352"/>
      <c r="V12" s="352"/>
      <c r="W12" s="352"/>
      <c r="X12" s="352"/>
      <c r="Y12" s="352"/>
      <c r="Z12" s="352"/>
      <c r="AA12" s="352"/>
      <c r="AB12" s="352"/>
      <c r="AC12" s="352"/>
      <c r="AD12" s="352"/>
      <c r="AE12" s="352"/>
      <c r="AF12" s="352"/>
      <c r="AG12" s="352"/>
      <c r="AH12" s="352"/>
      <c r="AI12" s="352"/>
      <c r="AJ12" s="352"/>
      <c r="AK12" s="352"/>
      <c r="AL12" s="352"/>
      <c r="AM12" s="352"/>
      <c r="AN12" s="352"/>
      <c r="AO12" s="352"/>
    </row>
    <row r="13" spans="1:41">
      <c r="A13" s="352" t="s">
        <v>2110</v>
      </c>
      <c r="B13" s="352" t="s">
        <v>2099</v>
      </c>
      <c r="C13" s="2">
        <v>38.83</v>
      </c>
      <c r="D13" s="2">
        <v>2.6</v>
      </c>
      <c r="E13" s="2">
        <v>10.24</v>
      </c>
      <c r="F13" s="2">
        <v>12.92</v>
      </c>
      <c r="G13" s="2">
        <v>0.2</v>
      </c>
      <c r="H13" s="2">
        <v>13.44</v>
      </c>
      <c r="I13" s="2">
        <v>14.46</v>
      </c>
      <c r="J13" s="2">
        <v>3.1</v>
      </c>
      <c r="K13" s="2">
        <v>1.26</v>
      </c>
      <c r="L13" s="2">
        <v>1.07</v>
      </c>
      <c r="M13" s="2"/>
      <c r="N13" s="2" t="s">
        <v>2111</v>
      </c>
      <c r="O13" s="352" t="s">
        <v>2099</v>
      </c>
      <c r="P13" s="352">
        <v>1862</v>
      </c>
      <c r="Q13" s="352">
        <v>137</v>
      </c>
      <c r="R13" s="352">
        <v>6</v>
      </c>
      <c r="S13" s="352">
        <v>16</v>
      </c>
      <c r="T13" s="352">
        <v>3</v>
      </c>
      <c r="U13" s="352">
        <v>8</v>
      </c>
      <c r="V13" s="352">
        <v>23</v>
      </c>
      <c r="W13" s="352">
        <v>7</v>
      </c>
      <c r="X13" s="352">
        <v>87</v>
      </c>
      <c r="Y13" s="352">
        <v>0</v>
      </c>
      <c r="Z13" s="352">
        <v>6</v>
      </c>
      <c r="AA13" s="352">
        <v>57</v>
      </c>
      <c r="AB13" s="352">
        <v>7</v>
      </c>
      <c r="AC13" s="352">
        <v>29</v>
      </c>
      <c r="AD13" s="352">
        <v>163</v>
      </c>
      <c r="AE13" s="352">
        <v>4</v>
      </c>
      <c r="AF13" s="352">
        <v>4</v>
      </c>
      <c r="AG13" s="352">
        <v>454</v>
      </c>
      <c r="AH13" s="352">
        <v>3</v>
      </c>
      <c r="AI13" s="352">
        <v>21</v>
      </c>
      <c r="AJ13" s="352">
        <v>1</v>
      </c>
      <c r="AK13" s="352">
        <v>37</v>
      </c>
      <c r="AL13" s="352">
        <v>6</v>
      </c>
      <c r="AM13" s="352">
        <v>11</v>
      </c>
      <c r="AN13" s="352">
        <v>84</v>
      </c>
      <c r="AO13" s="352">
        <v>292</v>
      </c>
    </row>
    <row r="14" spans="1:41">
      <c r="A14" s="352" t="s">
        <v>2109</v>
      </c>
      <c r="B14" s="352" t="s">
        <v>2102</v>
      </c>
      <c r="C14" s="2">
        <v>0.83</v>
      </c>
      <c r="D14" s="2">
        <v>0.21</v>
      </c>
      <c r="E14" s="2">
        <v>0.13</v>
      </c>
      <c r="F14" s="2">
        <v>0.19</v>
      </c>
      <c r="G14" s="2">
        <v>0.01</v>
      </c>
      <c r="H14" s="2">
        <v>0.37</v>
      </c>
      <c r="I14" s="2">
        <v>0.37</v>
      </c>
      <c r="J14" s="2">
        <v>0.17</v>
      </c>
      <c r="K14" s="2">
        <v>0.03</v>
      </c>
      <c r="L14" s="2">
        <v>0.03</v>
      </c>
      <c r="M14" s="2"/>
      <c r="N14" s="2" t="s">
        <v>2112</v>
      </c>
      <c r="O14" s="352" t="s">
        <v>2102</v>
      </c>
      <c r="P14" s="352">
        <v>4</v>
      </c>
      <c r="Q14" s="352">
        <v>10</v>
      </c>
      <c r="R14" s="352">
        <v>1</v>
      </c>
      <c r="S14" s="352">
        <v>1</v>
      </c>
      <c r="T14" s="352">
        <v>1</v>
      </c>
      <c r="U14" s="352">
        <v>1</v>
      </c>
      <c r="V14" s="352">
        <v>1</v>
      </c>
      <c r="W14" s="352">
        <v>1</v>
      </c>
      <c r="X14" s="352">
        <v>2</v>
      </c>
      <c r="Y14" s="352">
        <v>0</v>
      </c>
      <c r="Z14" s="352">
        <v>1</v>
      </c>
      <c r="AA14" s="352">
        <v>1</v>
      </c>
      <c r="AB14" s="352">
        <v>1</v>
      </c>
      <c r="AC14" s="352">
        <v>1</v>
      </c>
      <c r="AD14" s="352">
        <v>1</v>
      </c>
      <c r="AE14" s="352">
        <v>1</v>
      </c>
      <c r="AF14" s="352">
        <v>1</v>
      </c>
      <c r="AG14" s="352">
        <v>2</v>
      </c>
      <c r="AH14" s="352">
        <v>1</v>
      </c>
      <c r="AI14" s="352">
        <v>2</v>
      </c>
      <c r="AJ14" s="352">
        <v>1</v>
      </c>
      <c r="AK14" s="352">
        <v>1</v>
      </c>
      <c r="AL14" s="352">
        <v>1</v>
      </c>
      <c r="AM14" s="352">
        <v>1</v>
      </c>
      <c r="AN14" s="352">
        <v>3</v>
      </c>
      <c r="AO14" s="352">
        <v>2</v>
      </c>
    </row>
    <row r="15" spans="1:41">
      <c r="A15" s="352"/>
      <c r="B15" s="352" t="s">
        <v>2104</v>
      </c>
      <c r="C15" s="2">
        <v>38.200000000000003</v>
      </c>
      <c r="D15" s="2">
        <v>2.61</v>
      </c>
      <c r="E15" s="2">
        <v>10.07</v>
      </c>
      <c r="F15" s="2">
        <v>12.84</v>
      </c>
      <c r="G15" s="2">
        <v>0.2</v>
      </c>
      <c r="H15" s="2">
        <v>13.15</v>
      </c>
      <c r="I15" s="2">
        <v>13.87</v>
      </c>
      <c r="J15" s="2">
        <v>3.18</v>
      </c>
      <c r="K15" s="2">
        <v>1.39</v>
      </c>
      <c r="L15" s="2">
        <v>1.05</v>
      </c>
      <c r="M15" s="2"/>
      <c r="N15" s="2"/>
      <c r="O15" s="352" t="s">
        <v>2104</v>
      </c>
      <c r="P15" s="352">
        <v>1882</v>
      </c>
      <c r="Q15" s="352">
        <v>160</v>
      </c>
      <c r="R15" s="352">
        <v>5</v>
      </c>
      <c r="S15" s="352">
        <v>9</v>
      </c>
      <c r="T15" s="352">
        <v>1</v>
      </c>
      <c r="U15" s="352">
        <v>11</v>
      </c>
      <c r="V15" s="352">
        <v>23</v>
      </c>
      <c r="W15" s="352">
        <v>8</v>
      </c>
      <c r="X15" s="352">
        <v>89</v>
      </c>
      <c r="Y15" s="352">
        <v>1</v>
      </c>
      <c r="Z15" s="352">
        <v>12</v>
      </c>
      <c r="AA15" s="352">
        <v>55</v>
      </c>
      <c r="AB15" s="352">
        <v>5</v>
      </c>
      <c r="AC15" s="352">
        <v>30</v>
      </c>
      <c r="AD15" s="352">
        <v>170</v>
      </c>
      <c r="AE15" s="352">
        <v>4</v>
      </c>
      <c r="AF15" s="352">
        <v>2</v>
      </c>
      <c r="AG15" s="352">
        <v>478</v>
      </c>
      <c r="AH15" s="352">
        <v>1</v>
      </c>
      <c r="AI15" s="352">
        <v>25</v>
      </c>
      <c r="AJ15" s="352">
        <v>2</v>
      </c>
      <c r="AK15" s="352">
        <v>36</v>
      </c>
      <c r="AL15" s="352">
        <v>0</v>
      </c>
      <c r="AM15" s="352">
        <v>11</v>
      </c>
      <c r="AN15" s="352">
        <v>86</v>
      </c>
      <c r="AO15" s="352">
        <v>309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82563-5322-4C18-98D7-790EF4C7CCEF}">
  <dimension ref="A1:Q50"/>
  <sheetViews>
    <sheetView workbookViewId="0">
      <selection activeCell="D5" sqref="D5"/>
    </sheetView>
  </sheetViews>
  <sheetFormatPr defaultRowHeight="15"/>
  <cols>
    <col min="1" max="1" width="14" customWidth="1"/>
    <col min="2" max="2" width="18.140625" bestFit="1" customWidth="1"/>
  </cols>
  <sheetData>
    <row r="1" spans="1:17">
      <c r="A1" t="s">
        <v>2113</v>
      </c>
    </row>
    <row r="2" spans="1:17">
      <c r="A2" t="s">
        <v>2114</v>
      </c>
    </row>
    <row r="3" spans="1:17">
      <c r="B3" t="s">
        <v>2115</v>
      </c>
      <c r="C3" t="s">
        <v>2116</v>
      </c>
      <c r="D3" t="s">
        <v>2117</v>
      </c>
      <c r="E3" t="s">
        <v>2118</v>
      </c>
      <c r="F3" t="s">
        <v>2119</v>
      </c>
      <c r="G3" t="s">
        <v>2120</v>
      </c>
      <c r="H3" t="s">
        <v>2121</v>
      </c>
      <c r="I3" t="s">
        <v>2122</v>
      </c>
      <c r="J3" t="s">
        <v>2123</v>
      </c>
      <c r="K3" t="s">
        <v>2124</v>
      </c>
      <c r="L3" t="s">
        <v>2125</v>
      </c>
      <c r="M3" t="s">
        <v>2126</v>
      </c>
      <c r="N3" t="s">
        <v>2127</v>
      </c>
      <c r="O3" t="s">
        <v>2128</v>
      </c>
      <c r="P3" t="s">
        <v>2129</v>
      </c>
      <c r="Q3" t="s">
        <v>2130</v>
      </c>
    </row>
    <row r="4" spans="1:17">
      <c r="A4" t="s">
        <v>2131</v>
      </c>
      <c r="B4" t="s">
        <v>2132</v>
      </c>
      <c r="C4">
        <v>1.8159300000000001E-3</v>
      </c>
      <c r="D4">
        <v>4.9832399999999999E-3</v>
      </c>
      <c r="E4">
        <v>9.4742999999999997E-3</v>
      </c>
      <c r="F4">
        <v>1.0571999999999999E-3</v>
      </c>
      <c r="G4">
        <v>3.86302E-3</v>
      </c>
      <c r="H4">
        <v>7.0852000000000003E-4</v>
      </c>
      <c r="I4">
        <v>1.3599E-4</v>
      </c>
      <c r="J4">
        <v>6.0318999999999998E-4</v>
      </c>
      <c r="K4">
        <v>7.8750000000000003E-5</v>
      </c>
      <c r="L4">
        <v>3.9879999999999999E-4</v>
      </c>
      <c r="M4">
        <v>8.6020000000000007E-5</v>
      </c>
      <c r="N4">
        <v>2.4673000000000002E-4</v>
      </c>
      <c r="O4">
        <v>3.26E-5</v>
      </c>
      <c r="P4">
        <v>2.2996E-4</v>
      </c>
      <c r="Q4">
        <v>3.3259999999999997E-5</v>
      </c>
    </row>
    <row r="5" spans="1:17">
      <c r="B5" t="s">
        <v>2133</v>
      </c>
      <c r="C5">
        <v>1.715E-5</v>
      </c>
      <c r="D5">
        <v>1.3030000000000001E-5</v>
      </c>
      <c r="E5">
        <v>1.2899999999999999E-4</v>
      </c>
      <c r="F5">
        <v>2.4119999999999999E-5</v>
      </c>
      <c r="G5">
        <v>8.1030000000000002E-5</v>
      </c>
      <c r="H5">
        <v>2.1639999999999999E-5</v>
      </c>
      <c r="I5">
        <v>3.0699999999999998E-6</v>
      </c>
      <c r="J5">
        <v>3.3949999999999999E-5</v>
      </c>
      <c r="K5">
        <v>3.6600000000000001E-6</v>
      </c>
      <c r="L5">
        <v>1.7430000000000001E-5</v>
      </c>
      <c r="M5">
        <v>3.1300000000000001E-6</v>
      </c>
      <c r="N5">
        <v>1.7240000000000001E-5</v>
      </c>
      <c r="O5">
        <v>8.8000000000000004E-7</v>
      </c>
      <c r="P5">
        <v>1.366E-5</v>
      </c>
      <c r="Q5">
        <v>1.9800000000000001E-6</v>
      </c>
    </row>
    <row r="6" spans="1:17">
      <c r="B6" t="s">
        <v>2134</v>
      </c>
      <c r="C6">
        <v>0.94445999999999997</v>
      </c>
      <c r="D6">
        <v>0.26140999999999998</v>
      </c>
      <c r="E6">
        <v>1.3615699999999999</v>
      </c>
      <c r="F6">
        <v>2.2813500000000002</v>
      </c>
      <c r="G6">
        <v>2.0975299999999999</v>
      </c>
      <c r="H6">
        <v>3.0545</v>
      </c>
      <c r="I6">
        <v>2.2595900000000002</v>
      </c>
      <c r="J6">
        <v>5.6281400000000001</v>
      </c>
      <c r="K6">
        <v>4.6522699999999997</v>
      </c>
      <c r="L6">
        <v>4.3710000000000004</v>
      </c>
      <c r="M6">
        <v>3.6385100000000001</v>
      </c>
      <c r="N6">
        <v>6.9862099999999998</v>
      </c>
      <c r="O6">
        <v>2.7016399999999998</v>
      </c>
      <c r="P6">
        <v>5.9421299999999997</v>
      </c>
      <c r="Q6">
        <v>5.94651</v>
      </c>
    </row>
    <row r="7" spans="1:17">
      <c r="A7" t="s">
        <v>2135</v>
      </c>
      <c r="B7" t="s">
        <v>2132</v>
      </c>
      <c r="C7">
        <v>1.8575899999999999E-3</v>
      </c>
      <c r="D7">
        <v>4.9212800000000001E-3</v>
      </c>
      <c r="E7">
        <v>9.4618600000000008E-3</v>
      </c>
      <c r="F7">
        <v>1.06347E-3</v>
      </c>
      <c r="G7">
        <v>3.9170400000000001E-3</v>
      </c>
      <c r="H7">
        <v>7.0786999999999998E-4</v>
      </c>
      <c r="I7">
        <v>1.3521E-4</v>
      </c>
      <c r="J7">
        <v>5.9250999999999998E-4</v>
      </c>
      <c r="K7">
        <v>7.7659999999999998E-5</v>
      </c>
      <c r="L7">
        <v>3.9214000000000002E-4</v>
      </c>
      <c r="M7">
        <v>8.3560000000000006E-5</v>
      </c>
      <c r="N7">
        <v>2.3539000000000001E-4</v>
      </c>
      <c r="O7">
        <v>3.1909999999999998E-5</v>
      </c>
      <c r="P7">
        <v>2.2762999999999999E-4</v>
      </c>
      <c r="Q7">
        <v>3.2830000000000002E-5</v>
      </c>
    </row>
    <row r="8" spans="1:17">
      <c r="B8" t="s">
        <v>2133</v>
      </c>
      <c r="C8">
        <v>5.825E-5</v>
      </c>
      <c r="D8">
        <v>4.9360000000000002E-5</v>
      </c>
      <c r="E8">
        <v>6.5170000000000001E-5</v>
      </c>
      <c r="F8">
        <v>2.7019999999999999E-5</v>
      </c>
      <c r="G8">
        <v>1.8656E-4</v>
      </c>
      <c r="H8">
        <v>3.0349999999999999E-5</v>
      </c>
      <c r="I8">
        <v>5.8200000000000002E-6</v>
      </c>
      <c r="J8">
        <v>2.8240000000000001E-5</v>
      </c>
      <c r="K8">
        <v>2.6400000000000001E-6</v>
      </c>
      <c r="L8">
        <v>1.38E-5</v>
      </c>
      <c r="M8">
        <v>2.3E-6</v>
      </c>
      <c r="N8">
        <v>7.2099999999999996E-6</v>
      </c>
      <c r="O8">
        <v>7.0999999999999998E-7</v>
      </c>
      <c r="P8">
        <v>8.0800000000000006E-6</v>
      </c>
      <c r="Q8">
        <v>1.7E-6</v>
      </c>
    </row>
    <row r="9" spans="1:17">
      <c r="B9" t="s">
        <v>2134</v>
      </c>
      <c r="C9">
        <v>3.1360100000000002</v>
      </c>
      <c r="D9">
        <v>1.0030399999999999</v>
      </c>
      <c r="E9">
        <v>0.68872999999999995</v>
      </c>
      <c r="F9">
        <v>2.5403199999999999</v>
      </c>
      <c r="G9">
        <v>4.7626999999999997</v>
      </c>
      <c r="H9">
        <v>4.28789</v>
      </c>
      <c r="I9">
        <v>4.30741</v>
      </c>
      <c r="J9">
        <v>4.76586</v>
      </c>
      <c r="K9">
        <v>3.4029699999999998</v>
      </c>
      <c r="L9">
        <v>3.5202599999999999</v>
      </c>
      <c r="M9">
        <v>2.7543899999999999</v>
      </c>
      <c r="N9">
        <v>3.0625200000000001</v>
      </c>
      <c r="O9">
        <v>2.2272099999999999</v>
      </c>
      <c r="P9">
        <v>3.5488400000000002</v>
      </c>
      <c r="Q9">
        <v>5.1716199999999999</v>
      </c>
    </row>
    <row r="10" spans="1:17">
      <c r="A10" t="s">
        <v>2136</v>
      </c>
      <c r="B10" t="s">
        <v>2132</v>
      </c>
      <c r="C10">
        <v>1.83534E-3</v>
      </c>
      <c r="D10">
        <v>4.9855799999999999E-3</v>
      </c>
      <c r="E10">
        <v>9.4782500000000006E-3</v>
      </c>
      <c r="F10">
        <v>1.0707100000000001E-3</v>
      </c>
      <c r="G10">
        <v>3.8326800000000002E-3</v>
      </c>
      <c r="H10">
        <v>6.8961000000000001E-4</v>
      </c>
      <c r="I10">
        <v>1.316E-4</v>
      </c>
      <c r="J10">
        <v>5.7552000000000005E-4</v>
      </c>
      <c r="K10">
        <v>7.6299999999999998E-5</v>
      </c>
      <c r="L10">
        <v>3.9004000000000003E-4</v>
      </c>
      <c r="M10">
        <v>8.5420000000000005E-5</v>
      </c>
      <c r="N10">
        <v>2.4142E-4</v>
      </c>
      <c r="O10">
        <v>3.1380000000000001E-5</v>
      </c>
      <c r="P10">
        <v>2.2635E-4</v>
      </c>
      <c r="Q10">
        <v>3.2780000000000001E-5</v>
      </c>
    </row>
    <row r="11" spans="1:17">
      <c r="B11" t="s">
        <v>2133</v>
      </c>
      <c r="C11">
        <v>2.8189999999999999E-5</v>
      </c>
      <c r="D11">
        <v>1.0835E-4</v>
      </c>
      <c r="E11">
        <v>1.9903999999999999E-4</v>
      </c>
      <c r="F11">
        <v>2.1990000000000001E-5</v>
      </c>
      <c r="G11">
        <v>1.4223E-4</v>
      </c>
      <c r="H11">
        <v>3.2400000000000001E-5</v>
      </c>
      <c r="I11">
        <v>3.5700000000000001E-6</v>
      </c>
      <c r="J11">
        <v>2.6809999999999999E-5</v>
      </c>
      <c r="K11">
        <v>3.0699999999999998E-6</v>
      </c>
      <c r="L11">
        <v>1.4399999999999999E-5</v>
      </c>
      <c r="M11">
        <v>3.58E-6</v>
      </c>
      <c r="N11">
        <v>1.252E-5</v>
      </c>
      <c r="O11">
        <v>2.0899999999999999E-6</v>
      </c>
      <c r="P11">
        <v>1.277E-5</v>
      </c>
      <c r="Q11">
        <v>2.4200000000000001E-6</v>
      </c>
    </row>
    <row r="12" spans="1:17">
      <c r="B12" t="s">
        <v>2134</v>
      </c>
      <c r="C12">
        <v>1.5360400000000001</v>
      </c>
      <c r="D12">
        <v>2.17334</v>
      </c>
      <c r="E12">
        <v>2.09999</v>
      </c>
      <c r="F12">
        <v>2.0541200000000002</v>
      </c>
      <c r="G12">
        <v>3.7110300000000001</v>
      </c>
      <c r="H12">
        <v>4.6985400000000004</v>
      </c>
      <c r="I12">
        <v>2.7101999999999999</v>
      </c>
      <c r="J12">
        <v>4.6582400000000002</v>
      </c>
      <c r="K12">
        <v>4.0236499999999999</v>
      </c>
      <c r="L12">
        <v>3.6908300000000001</v>
      </c>
      <c r="M12">
        <v>4.1913200000000002</v>
      </c>
      <c r="N12">
        <v>5.1850899999999998</v>
      </c>
      <c r="O12">
        <v>6.6632800000000003</v>
      </c>
      <c r="P12">
        <v>5.6399699999999999</v>
      </c>
      <c r="Q12">
        <v>7.3947799999999999</v>
      </c>
    </row>
    <row r="15" spans="1:17">
      <c r="A15" t="s">
        <v>2137</v>
      </c>
      <c r="B15" t="s">
        <v>2132</v>
      </c>
      <c r="C15">
        <v>1.9517899999999999E-3</v>
      </c>
      <c r="D15">
        <v>5.4507999999999998E-4</v>
      </c>
      <c r="E15">
        <v>1.2395100000000001E-3</v>
      </c>
      <c r="F15">
        <v>1.7902E-4</v>
      </c>
      <c r="G15">
        <v>8.5362999999999997E-4</v>
      </c>
      <c r="H15">
        <v>2.3494E-4</v>
      </c>
      <c r="I15">
        <v>1.0170000000000001E-4</v>
      </c>
      <c r="J15">
        <v>2.8861000000000002E-4</v>
      </c>
      <c r="K15">
        <v>5.1180000000000001E-5</v>
      </c>
      <c r="L15">
        <v>3.278E-4</v>
      </c>
      <c r="M15">
        <v>8.1459999999999996E-5</v>
      </c>
      <c r="N15">
        <v>2.2934E-4</v>
      </c>
      <c r="O15">
        <v>2.972E-5</v>
      </c>
      <c r="P15">
        <v>2.0251000000000001E-4</v>
      </c>
      <c r="Q15">
        <v>2.8549999999999999E-5</v>
      </c>
    </row>
    <row r="16" spans="1:17">
      <c r="B16" t="s">
        <v>2133</v>
      </c>
      <c r="C16">
        <v>2.016E-5</v>
      </c>
      <c r="D16">
        <v>2.48E-6</v>
      </c>
      <c r="E16">
        <v>8.3399999999999998E-6</v>
      </c>
      <c r="F16">
        <v>6.3400000000000003E-6</v>
      </c>
      <c r="G16">
        <v>2.3119999999999999E-5</v>
      </c>
      <c r="H16">
        <v>7.3799999999999996E-6</v>
      </c>
      <c r="I16">
        <v>2.9699999999999999E-6</v>
      </c>
      <c r="J16">
        <v>1.22E-5</v>
      </c>
      <c r="K16">
        <v>8.5000000000000001E-7</v>
      </c>
      <c r="L16">
        <v>8.5099999999999998E-6</v>
      </c>
      <c r="M16">
        <v>2.5299999999999999E-6</v>
      </c>
      <c r="N16">
        <v>5.9399999999999999E-6</v>
      </c>
      <c r="O16">
        <v>9.9000000000000005E-7</v>
      </c>
      <c r="P16">
        <v>8.1899999999999995E-6</v>
      </c>
      <c r="Q16">
        <v>2.08E-6</v>
      </c>
    </row>
    <row r="17" spans="1:17">
      <c r="B17" t="s">
        <v>2134</v>
      </c>
      <c r="C17">
        <v>1.0329900000000001</v>
      </c>
      <c r="D17">
        <v>0.45423999999999998</v>
      </c>
      <c r="E17">
        <v>0.67301999999999995</v>
      </c>
      <c r="F17">
        <v>3.5404200000000001</v>
      </c>
      <c r="G17">
        <v>2.7082299999999999</v>
      </c>
      <c r="H17">
        <v>3.1401699999999999</v>
      </c>
      <c r="I17">
        <v>2.91906</v>
      </c>
      <c r="J17">
        <v>4.2281599999999999</v>
      </c>
      <c r="K17">
        <v>1.66537</v>
      </c>
      <c r="L17">
        <v>2.5953900000000001</v>
      </c>
      <c r="M17">
        <v>3.1030899999999999</v>
      </c>
      <c r="N17">
        <v>2.59219</v>
      </c>
      <c r="O17">
        <v>3.3389000000000002</v>
      </c>
      <c r="P17">
        <v>4.0422599999999997</v>
      </c>
      <c r="Q17">
        <v>7.2963199999999997</v>
      </c>
    </row>
    <row r="18" spans="1:17">
      <c r="A18" t="s">
        <v>2138</v>
      </c>
      <c r="B18" t="s">
        <v>2132</v>
      </c>
      <c r="C18">
        <v>1.9572499999999998E-3</v>
      </c>
      <c r="D18">
        <v>5.5734999999999997E-4</v>
      </c>
      <c r="E18">
        <v>1.25877E-3</v>
      </c>
      <c r="F18">
        <v>1.8301999999999999E-4</v>
      </c>
      <c r="G18">
        <v>8.9008999999999996E-4</v>
      </c>
      <c r="H18">
        <v>2.4195E-4</v>
      </c>
      <c r="I18">
        <v>1.0211E-4</v>
      </c>
      <c r="J18">
        <v>3.0050999999999998E-4</v>
      </c>
      <c r="K18">
        <v>5.2840000000000002E-5</v>
      </c>
      <c r="L18">
        <v>3.4442000000000001E-4</v>
      </c>
      <c r="M18">
        <v>8.4670000000000001E-5</v>
      </c>
      <c r="N18">
        <v>2.4278E-4</v>
      </c>
      <c r="O18">
        <v>3.0429999999999998E-5</v>
      </c>
      <c r="P18">
        <v>2.0926000000000001E-4</v>
      </c>
      <c r="Q18">
        <v>3.0360000000000001E-5</v>
      </c>
    </row>
    <row r="19" spans="1:17">
      <c r="B19" t="s">
        <v>2133</v>
      </c>
      <c r="C19">
        <v>2.3300000000000001E-5</v>
      </c>
      <c r="D19">
        <v>1.065E-5</v>
      </c>
      <c r="E19">
        <v>1.401E-5</v>
      </c>
      <c r="F19">
        <v>6.3099999999999997E-6</v>
      </c>
      <c r="G19">
        <v>1.504E-5</v>
      </c>
      <c r="H19">
        <v>3.98E-6</v>
      </c>
      <c r="I19">
        <v>1.88E-6</v>
      </c>
      <c r="J19">
        <v>2.4499999999999998E-6</v>
      </c>
      <c r="K19">
        <v>1.3E-7</v>
      </c>
      <c r="L19">
        <v>1.0720000000000001E-5</v>
      </c>
      <c r="M19">
        <v>2.9500000000000001E-6</v>
      </c>
      <c r="N19">
        <v>7.3599999999999998E-6</v>
      </c>
      <c r="O19">
        <v>6.6000000000000003E-7</v>
      </c>
      <c r="P19">
        <v>7.2300000000000002E-6</v>
      </c>
      <c r="Q19">
        <v>1.1200000000000001E-6</v>
      </c>
    </row>
    <row r="20" spans="1:17">
      <c r="B20" t="s">
        <v>2134</v>
      </c>
      <c r="C20">
        <v>1.19058</v>
      </c>
      <c r="D20">
        <v>1.9107000000000001</v>
      </c>
      <c r="E20">
        <v>1.11304</v>
      </c>
      <c r="F20">
        <v>3.4493299999999998</v>
      </c>
      <c r="G20">
        <v>1.69007</v>
      </c>
      <c r="H20">
        <v>1.6445099999999999</v>
      </c>
      <c r="I20">
        <v>1.84358</v>
      </c>
      <c r="J20">
        <v>0.81564000000000003</v>
      </c>
      <c r="K20">
        <v>0.25289</v>
      </c>
      <c r="L20">
        <v>3.1115400000000002</v>
      </c>
      <c r="M20">
        <v>3.4841299999999999</v>
      </c>
      <c r="N20">
        <v>3.0306999999999999</v>
      </c>
      <c r="O20">
        <v>2.1581600000000001</v>
      </c>
      <c r="P20">
        <v>3.45703</v>
      </c>
      <c r="Q20">
        <v>3.6801200000000001</v>
      </c>
    </row>
    <row r="21" spans="1:17">
      <c r="A21" t="s">
        <v>2139</v>
      </c>
      <c r="B21" t="s">
        <v>2132</v>
      </c>
      <c r="C21">
        <v>1.96094E-3</v>
      </c>
      <c r="D21">
        <v>5.5747999999999995E-4</v>
      </c>
      <c r="E21">
        <v>1.2276800000000001E-3</v>
      </c>
      <c r="F21">
        <v>1.7699999999999999E-4</v>
      </c>
      <c r="G21">
        <v>8.5840999999999999E-4</v>
      </c>
      <c r="H21">
        <v>2.3431E-4</v>
      </c>
      <c r="I21">
        <v>1.022E-4</v>
      </c>
      <c r="J21">
        <v>2.9725999999999998E-4</v>
      </c>
      <c r="K21">
        <v>5.2760000000000003E-5</v>
      </c>
      <c r="L21">
        <v>3.3865000000000002E-4</v>
      </c>
      <c r="M21">
        <v>8.5619999999999997E-5</v>
      </c>
      <c r="N21">
        <v>2.4157000000000001E-4</v>
      </c>
      <c r="O21">
        <v>3.0939999999999999E-5</v>
      </c>
      <c r="P21">
        <v>2.1692E-4</v>
      </c>
      <c r="Q21">
        <v>3.048E-5</v>
      </c>
    </row>
    <row r="22" spans="1:17">
      <c r="B22" t="s">
        <v>2133</v>
      </c>
      <c r="C22">
        <v>3.1659999999999998E-5</v>
      </c>
      <c r="D22">
        <v>5.4199999999999998E-6</v>
      </c>
      <c r="E22">
        <v>1.499E-5</v>
      </c>
      <c r="F22">
        <v>2.5399999999999998E-6</v>
      </c>
      <c r="G22">
        <v>1.3020000000000001E-5</v>
      </c>
      <c r="H22">
        <v>2.34E-6</v>
      </c>
      <c r="I22">
        <v>2.4200000000000001E-6</v>
      </c>
      <c r="J22">
        <v>3.18E-6</v>
      </c>
      <c r="K22">
        <v>4.3000000000000001E-7</v>
      </c>
      <c r="L22">
        <v>9.4199999999999996E-6</v>
      </c>
      <c r="M22">
        <v>2.65E-6</v>
      </c>
      <c r="N22">
        <v>1.084E-5</v>
      </c>
      <c r="O22">
        <v>1.4699999999999999E-6</v>
      </c>
      <c r="P22">
        <v>6.5200000000000003E-6</v>
      </c>
      <c r="Q22">
        <v>8.0999999999999997E-7</v>
      </c>
    </row>
    <row r="23" spans="1:17">
      <c r="B23" t="s">
        <v>2134</v>
      </c>
      <c r="C23">
        <v>1.61466</v>
      </c>
      <c r="D23">
        <v>0.97136</v>
      </c>
      <c r="E23">
        <v>1.22115</v>
      </c>
      <c r="F23">
        <v>1.43527</v>
      </c>
      <c r="G23">
        <v>1.51681</v>
      </c>
      <c r="H23">
        <v>0.99722</v>
      </c>
      <c r="I23">
        <v>2.3705799999999999</v>
      </c>
      <c r="J23">
        <v>1.07115</v>
      </c>
      <c r="K23">
        <v>0.81128</v>
      </c>
      <c r="L23">
        <v>2.7818800000000001</v>
      </c>
      <c r="M23">
        <v>3.0947100000000001</v>
      </c>
      <c r="N23">
        <v>4.4884399999999998</v>
      </c>
      <c r="O23">
        <v>4.7577499999999997</v>
      </c>
      <c r="P23">
        <v>3.0050699999999999</v>
      </c>
      <c r="Q23">
        <v>2.6705399999999999</v>
      </c>
    </row>
    <row r="26" spans="1:17">
      <c r="A26" t="s">
        <v>2140</v>
      </c>
      <c r="B26" t="s">
        <v>2132</v>
      </c>
      <c r="C26">
        <v>1.61425E-3</v>
      </c>
      <c r="D26">
        <v>4.9611100000000003E-3</v>
      </c>
      <c r="E26">
        <v>9.3491200000000007E-3</v>
      </c>
      <c r="F26">
        <v>1.0086800000000001E-3</v>
      </c>
      <c r="G26">
        <v>3.7301299999999999E-3</v>
      </c>
      <c r="H26">
        <v>6.5711000000000003E-4</v>
      </c>
      <c r="I26">
        <v>1.2595E-4</v>
      </c>
      <c r="J26">
        <v>5.5599000000000002E-4</v>
      </c>
      <c r="K26">
        <v>6.745E-5</v>
      </c>
      <c r="L26">
        <v>3.5519000000000002E-4</v>
      </c>
      <c r="M26">
        <v>7.7789999999999999E-5</v>
      </c>
      <c r="N26">
        <v>2.1387000000000001E-4</v>
      </c>
      <c r="O26">
        <v>2.7209999999999999E-5</v>
      </c>
      <c r="P26">
        <v>2.008E-4</v>
      </c>
      <c r="Q26">
        <v>2.809E-5</v>
      </c>
    </row>
    <row r="27" spans="1:17">
      <c r="B27" t="s">
        <v>2133</v>
      </c>
      <c r="C27">
        <v>1.101E-5</v>
      </c>
      <c r="D27">
        <v>5.6310000000000001E-5</v>
      </c>
      <c r="E27">
        <v>6.9720000000000003E-5</v>
      </c>
      <c r="F27">
        <v>4.9599999999999999E-6</v>
      </c>
      <c r="G27">
        <v>7.4709999999999995E-5</v>
      </c>
      <c r="H27">
        <v>1.1409999999999999E-5</v>
      </c>
      <c r="I27">
        <v>3.9600000000000002E-6</v>
      </c>
      <c r="J27">
        <v>2.885E-5</v>
      </c>
      <c r="K27">
        <v>9.1999999999999998E-7</v>
      </c>
      <c r="L27">
        <v>6.3799999999999999E-6</v>
      </c>
      <c r="M27">
        <v>1.1999999999999999E-6</v>
      </c>
      <c r="N27">
        <v>7.1600000000000001E-6</v>
      </c>
      <c r="O27">
        <v>1.0100000000000001E-6</v>
      </c>
      <c r="P27">
        <v>4.7500000000000003E-6</v>
      </c>
      <c r="Q27">
        <v>1.44E-6</v>
      </c>
    </row>
    <row r="28" spans="1:17">
      <c r="B28" t="s">
        <v>2134</v>
      </c>
      <c r="C28">
        <v>0.68235000000000001</v>
      </c>
      <c r="D28">
        <v>1.1350499999999999</v>
      </c>
      <c r="E28">
        <v>0.74570000000000003</v>
      </c>
      <c r="F28">
        <v>0.49152000000000001</v>
      </c>
      <c r="G28">
        <v>2.0028100000000002</v>
      </c>
      <c r="H28">
        <v>1.7367699999999999</v>
      </c>
      <c r="I28">
        <v>3.1417099999999998</v>
      </c>
      <c r="J28">
        <v>5.1891999999999996</v>
      </c>
      <c r="K28">
        <v>1.3639600000000001</v>
      </c>
      <c r="L28">
        <v>1.7958099999999999</v>
      </c>
      <c r="M28">
        <v>1.54792</v>
      </c>
      <c r="N28">
        <v>3.3469899999999999</v>
      </c>
      <c r="O28">
        <v>3.71156</v>
      </c>
      <c r="P28">
        <v>2.3670100000000001</v>
      </c>
      <c r="Q28">
        <v>5.1298899999999996</v>
      </c>
    </row>
    <row r="29" spans="1:17">
      <c r="A29" t="s">
        <v>2141</v>
      </c>
      <c r="B29" t="s">
        <v>2132</v>
      </c>
      <c r="C29">
        <v>1.6243799999999999E-3</v>
      </c>
      <c r="D29">
        <v>4.8464800000000002E-3</v>
      </c>
      <c r="E29">
        <v>9.0495899999999997E-3</v>
      </c>
      <c r="F29">
        <v>9.9770000000000002E-4</v>
      </c>
      <c r="G29">
        <v>3.70455E-3</v>
      </c>
      <c r="H29">
        <v>6.4455000000000003E-4</v>
      </c>
      <c r="I29">
        <v>1.2385E-4</v>
      </c>
      <c r="J29">
        <v>5.3461999999999997E-4</v>
      </c>
      <c r="K29">
        <v>7.0450000000000005E-5</v>
      </c>
      <c r="L29">
        <v>3.6650000000000002E-4</v>
      </c>
      <c r="M29">
        <v>7.8490000000000002E-5</v>
      </c>
      <c r="N29">
        <v>2.1807E-4</v>
      </c>
      <c r="O29">
        <v>2.8249999999999999E-5</v>
      </c>
      <c r="P29">
        <v>2.0698E-4</v>
      </c>
      <c r="Q29">
        <v>2.879E-5</v>
      </c>
    </row>
    <row r="30" spans="1:17">
      <c r="B30" t="s">
        <v>2133</v>
      </c>
      <c r="C30">
        <v>1.5780000000000001E-5</v>
      </c>
      <c r="D30">
        <v>1.2313E-4</v>
      </c>
      <c r="E30">
        <v>1.6337E-4</v>
      </c>
      <c r="F30">
        <v>2.6679999999999999E-5</v>
      </c>
      <c r="G30">
        <v>3.3729999999999997E-5</v>
      </c>
      <c r="H30">
        <v>1.56E-5</v>
      </c>
      <c r="I30">
        <v>1.3599999999999999E-6</v>
      </c>
      <c r="J30">
        <v>1.7520000000000002E-5</v>
      </c>
      <c r="K30">
        <v>1.72E-6</v>
      </c>
      <c r="L30">
        <v>9.3999999999999998E-6</v>
      </c>
      <c r="M30">
        <v>1.2899999999999999E-6</v>
      </c>
      <c r="N30">
        <v>4.2300000000000002E-6</v>
      </c>
      <c r="O30">
        <v>9.9000000000000005E-7</v>
      </c>
      <c r="P30">
        <v>7.1300000000000003E-6</v>
      </c>
      <c r="Q30">
        <v>1.9099999999999999E-6</v>
      </c>
    </row>
    <row r="31" spans="1:17">
      <c r="B31" t="s">
        <v>2134</v>
      </c>
      <c r="C31">
        <v>0.97170999999999996</v>
      </c>
      <c r="D31">
        <v>2.5407000000000002</v>
      </c>
      <c r="E31">
        <v>1.8052999999999999</v>
      </c>
      <c r="F31">
        <v>2.67408</v>
      </c>
      <c r="G31">
        <v>0.91049000000000002</v>
      </c>
      <c r="H31">
        <v>2.4205700000000001</v>
      </c>
      <c r="I31">
        <v>1.0971599999999999</v>
      </c>
      <c r="J31">
        <v>3.2764099999999998</v>
      </c>
      <c r="K31">
        <v>2.43662</v>
      </c>
      <c r="L31">
        <v>2.5637500000000002</v>
      </c>
      <c r="M31">
        <v>1.6451800000000001</v>
      </c>
      <c r="N31">
        <v>1.9407700000000001</v>
      </c>
      <c r="O31">
        <v>3.5170599999999999</v>
      </c>
      <c r="P31">
        <v>3.4469799999999999</v>
      </c>
      <c r="Q31">
        <v>6.6434300000000004</v>
      </c>
    </row>
    <row r="33" spans="1:17">
      <c r="A33" t="s">
        <v>2142</v>
      </c>
    </row>
    <row r="35" spans="1:17">
      <c r="B35" t="s">
        <v>2115</v>
      </c>
      <c r="C35" t="s">
        <v>2116</v>
      </c>
      <c r="D35" t="s">
        <v>2117</v>
      </c>
      <c r="E35" t="s">
        <v>2118</v>
      </c>
      <c r="F35" t="s">
        <v>2119</v>
      </c>
      <c r="G35" t="s">
        <v>2120</v>
      </c>
      <c r="H35" t="s">
        <v>2121</v>
      </c>
      <c r="I35" t="s">
        <v>2122</v>
      </c>
      <c r="J35" t="s">
        <v>2123</v>
      </c>
      <c r="K35" t="s">
        <v>2124</v>
      </c>
      <c r="L35" t="s">
        <v>2125</v>
      </c>
      <c r="M35" t="s">
        <v>2126</v>
      </c>
      <c r="N35" t="s">
        <v>2127</v>
      </c>
      <c r="O35" t="s">
        <v>2128</v>
      </c>
      <c r="P35" t="s">
        <v>2129</v>
      </c>
      <c r="Q35" t="s">
        <v>2130</v>
      </c>
    </row>
    <row r="36" spans="1:17">
      <c r="A36" t="s">
        <v>2143</v>
      </c>
      <c r="B36" t="s">
        <v>2132</v>
      </c>
      <c r="C36">
        <v>1.6419999999999999E-5</v>
      </c>
      <c r="D36">
        <v>-4.8400000000000002E-6</v>
      </c>
      <c r="E36">
        <v>1.9999999999999999E-7</v>
      </c>
      <c r="F36">
        <v>3.1099999999999999E-6</v>
      </c>
      <c r="G36">
        <v>-9.7999999999999993E-7</v>
      </c>
      <c r="H36">
        <v>-1.0210000000000001E-5</v>
      </c>
      <c r="I36">
        <v>-1.72E-6</v>
      </c>
      <c r="J36">
        <v>-4.4000000000000002E-7</v>
      </c>
      <c r="K36">
        <v>-2.9799999999999998E-6</v>
      </c>
      <c r="L36">
        <v>-9.1600000000000004E-6</v>
      </c>
      <c r="M36">
        <v>1.039E-5</v>
      </c>
      <c r="N36">
        <v>1.132E-5</v>
      </c>
      <c r="O36">
        <v>-2.3700000000000002E-6</v>
      </c>
      <c r="P36">
        <v>-5.1399999999999999E-6</v>
      </c>
      <c r="Q36">
        <v>-2.5799999999999999E-6</v>
      </c>
    </row>
    <row r="37" spans="1:17">
      <c r="B37" t="s">
        <v>2133</v>
      </c>
      <c r="C37">
        <v>5.2E-7</v>
      </c>
      <c r="D37">
        <v>2.2999999999999999E-7</v>
      </c>
      <c r="E37">
        <v>5.3000000000000001E-7</v>
      </c>
      <c r="F37">
        <v>1.1000000000000001E-7</v>
      </c>
      <c r="G37">
        <v>3.9999999999999998E-7</v>
      </c>
      <c r="H37">
        <v>1.1000000000000001E-7</v>
      </c>
      <c r="I37">
        <v>8.0000000000000002E-8</v>
      </c>
      <c r="J37">
        <v>8.0000000000000002E-8</v>
      </c>
      <c r="K37">
        <v>2E-8</v>
      </c>
      <c r="L37">
        <v>8.0000000000000002E-8</v>
      </c>
      <c r="M37">
        <v>1E-8</v>
      </c>
      <c r="N37">
        <v>5.9999999999999995E-8</v>
      </c>
      <c r="O37">
        <v>2E-8</v>
      </c>
      <c r="P37">
        <v>1.8E-7</v>
      </c>
      <c r="Q37">
        <v>2E-8</v>
      </c>
    </row>
    <row r="38" spans="1:17">
      <c r="B38" t="s">
        <v>2134</v>
      </c>
      <c r="C38">
        <v>3.1785700000000001</v>
      </c>
      <c r="D38">
        <v>4.7240700000000002</v>
      </c>
      <c r="E38">
        <v>262.27190999999999</v>
      </c>
      <c r="F38">
        <v>3.4266200000000002</v>
      </c>
      <c r="G38">
        <v>40.411619999999999</v>
      </c>
      <c r="H38">
        <v>1.1080399999999999</v>
      </c>
      <c r="I38">
        <v>4.7236500000000001</v>
      </c>
      <c r="J38">
        <v>18.0032</v>
      </c>
      <c r="K38">
        <v>0.74519999999999997</v>
      </c>
      <c r="L38">
        <v>0.92098000000000002</v>
      </c>
      <c r="M38">
        <v>0.10324999999999999</v>
      </c>
      <c r="N38">
        <v>0.52254999999999996</v>
      </c>
      <c r="O38">
        <v>1.05246</v>
      </c>
      <c r="P38">
        <v>3.4472399999999999</v>
      </c>
      <c r="Q38">
        <v>0.83899000000000001</v>
      </c>
    </row>
    <row r="39" spans="1:17">
      <c r="A39" t="s">
        <v>2144</v>
      </c>
      <c r="B39" t="s">
        <v>2132</v>
      </c>
      <c r="C39">
        <v>1.5400000000000002E-5</v>
      </c>
      <c r="D39">
        <v>-4.2799999999999997E-6</v>
      </c>
      <c r="E39">
        <v>-5.0999999999999999E-7</v>
      </c>
      <c r="F39">
        <v>3.0699999999999998E-6</v>
      </c>
      <c r="G39">
        <v>-8.8999999999999995E-7</v>
      </c>
      <c r="H39">
        <v>-1.0180000000000001E-5</v>
      </c>
      <c r="I39">
        <v>-1.72E-6</v>
      </c>
      <c r="J39">
        <v>-4.3000000000000001E-7</v>
      </c>
      <c r="K39">
        <v>-2.9799999999999998E-6</v>
      </c>
      <c r="L39">
        <v>-9.1900000000000001E-6</v>
      </c>
      <c r="M39">
        <v>1.0370000000000001E-5</v>
      </c>
      <c r="N39">
        <v>1.132E-5</v>
      </c>
      <c r="O39">
        <v>-2.3499999999999999E-6</v>
      </c>
      <c r="P39">
        <v>-5.3000000000000001E-6</v>
      </c>
      <c r="Q39">
        <v>-2.6000000000000001E-6</v>
      </c>
    </row>
    <row r="40" spans="1:17">
      <c r="B40" t="s">
        <v>2133</v>
      </c>
      <c r="C40">
        <v>3.3000000000000002E-7</v>
      </c>
      <c r="D40">
        <v>1.4000000000000001E-7</v>
      </c>
      <c r="E40">
        <v>3.9999999999999998E-7</v>
      </c>
      <c r="F40">
        <v>7.0000000000000005E-8</v>
      </c>
      <c r="G40">
        <v>4.4000000000000002E-7</v>
      </c>
      <c r="H40">
        <v>8.9999999999999999E-8</v>
      </c>
      <c r="I40">
        <v>4.9999999999999998E-8</v>
      </c>
      <c r="J40">
        <v>1.6E-7</v>
      </c>
      <c r="K40">
        <v>1E-8</v>
      </c>
      <c r="L40">
        <v>5.9999999999999995E-8</v>
      </c>
      <c r="M40">
        <v>2E-8</v>
      </c>
      <c r="N40">
        <v>0</v>
      </c>
      <c r="O40">
        <v>1E-8</v>
      </c>
      <c r="P40">
        <v>8.0000000000000002E-8</v>
      </c>
      <c r="Q40">
        <v>2.9999999999999997E-8</v>
      </c>
    </row>
    <row r="41" spans="1:17">
      <c r="B41" t="s">
        <v>2134</v>
      </c>
      <c r="C41">
        <v>2.1671200000000002</v>
      </c>
      <c r="D41">
        <v>3.1840700000000002</v>
      </c>
      <c r="E41">
        <v>78.562889999999996</v>
      </c>
      <c r="F41">
        <v>2.2382</v>
      </c>
      <c r="G41">
        <v>49.704650000000001</v>
      </c>
      <c r="H41">
        <v>0.87483</v>
      </c>
      <c r="I41">
        <v>2.9072100000000001</v>
      </c>
      <c r="J41">
        <v>37.268799999999999</v>
      </c>
      <c r="K41">
        <v>0.19727</v>
      </c>
      <c r="L41">
        <v>0.65551000000000004</v>
      </c>
      <c r="M41">
        <v>0.15259</v>
      </c>
      <c r="N41">
        <v>3.2689999999999997E-2</v>
      </c>
      <c r="O41">
        <v>0.5736</v>
      </c>
      <c r="P41">
        <v>1.4836499999999999</v>
      </c>
      <c r="Q41">
        <v>1.2105999999999999</v>
      </c>
    </row>
    <row r="42" spans="1:17">
      <c r="A42" t="s">
        <v>2145</v>
      </c>
      <c r="B42" t="s">
        <v>2132</v>
      </c>
      <c r="C42">
        <v>1.647E-5</v>
      </c>
      <c r="D42">
        <v>-1.1999999999999999E-7</v>
      </c>
      <c r="E42">
        <v>8.1200000000000002E-6</v>
      </c>
      <c r="F42">
        <v>3.8299999999999998E-6</v>
      </c>
      <c r="G42">
        <v>1.0300000000000001E-6</v>
      </c>
      <c r="H42">
        <v>-9.9899999999999992E-6</v>
      </c>
      <c r="I42">
        <v>-1.6300000000000001E-6</v>
      </c>
      <c r="J42">
        <v>-1.6999999999999999E-7</v>
      </c>
      <c r="K42">
        <v>-2.96E-6</v>
      </c>
      <c r="L42">
        <v>-8.8699999999999998E-6</v>
      </c>
      <c r="M42">
        <v>1.041E-5</v>
      </c>
      <c r="N42">
        <v>1.1389999999999999E-5</v>
      </c>
      <c r="O42">
        <v>-2.34E-6</v>
      </c>
      <c r="P42">
        <v>-5.1399999999999999E-6</v>
      </c>
      <c r="Q42">
        <v>-2.57E-6</v>
      </c>
    </row>
    <row r="43" spans="1:17">
      <c r="B43" t="s">
        <v>2133</v>
      </c>
      <c r="C43">
        <v>4.5999999999999999E-7</v>
      </c>
      <c r="D43">
        <v>5.8999999999999996E-7</v>
      </c>
      <c r="E43">
        <v>1.22E-6</v>
      </c>
      <c r="F43">
        <v>2.4999999999999999E-7</v>
      </c>
      <c r="G43">
        <v>3.2000000000000001E-7</v>
      </c>
      <c r="H43">
        <v>1.1999999999999999E-7</v>
      </c>
      <c r="I43">
        <v>2.9999999999999997E-8</v>
      </c>
      <c r="J43">
        <v>2.4999999999999999E-7</v>
      </c>
      <c r="K43">
        <v>0</v>
      </c>
      <c r="L43">
        <v>1.4999999999999999E-7</v>
      </c>
      <c r="M43">
        <v>1E-8</v>
      </c>
      <c r="N43">
        <v>4.9999999999999998E-8</v>
      </c>
      <c r="O43">
        <v>2E-8</v>
      </c>
      <c r="P43">
        <v>8.0000000000000002E-8</v>
      </c>
      <c r="Q43">
        <v>2E-8</v>
      </c>
    </row>
    <row r="44" spans="1:17">
      <c r="B44" t="s">
        <v>2134</v>
      </c>
      <c r="C44">
        <v>2.7657600000000002</v>
      </c>
      <c r="D44">
        <v>499.25232999999997</v>
      </c>
      <c r="E44">
        <v>15.0245</v>
      </c>
      <c r="F44">
        <v>6.5149900000000001</v>
      </c>
      <c r="G44">
        <v>31.281410000000001</v>
      </c>
      <c r="H44">
        <v>1.21407</v>
      </c>
      <c r="I44">
        <v>1.6301600000000001</v>
      </c>
      <c r="J44">
        <v>147.02242000000001</v>
      </c>
      <c r="K44">
        <v>8.7150000000000005E-2</v>
      </c>
      <c r="L44">
        <v>1.70373</v>
      </c>
      <c r="M44">
        <v>7.7189999999999995E-2</v>
      </c>
      <c r="N44">
        <v>0.40986</v>
      </c>
      <c r="O44">
        <v>0.92291999999999996</v>
      </c>
      <c r="P44">
        <v>1.5918300000000001</v>
      </c>
      <c r="Q44">
        <v>0.68715999999999999</v>
      </c>
    </row>
    <row r="45" spans="1:17">
      <c r="A45" t="s">
        <v>2146</v>
      </c>
      <c r="B45" t="s">
        <v>2132</v>
      </c>
      <c r="C45">
        <v>1.5999999999999999E-5</v>
      </c>
      <c r="D45">
        <v>-4.8999999999999997E-6</v>
      </c>
      <c r="E45">
        <v>-3.3000000000000002E-7</v>
      </c>
      <c r="F45">
        <v>3.0800000000000002E-6</v>
      </c>
      <c r="G45">
        <v>-1.06E-6</v>
      </c>
      <c r="H45">
        <v>-1.023E-5</v>
      </c>
      <c r="I45">
        <v>-1.73E-6</v>
      </c>
      <c r="J45">
        <v>-3.5999999999999999E-7</v>
      </c>
      <c r="K45">
        <v>-2.9799999999999998E-6</v>
      </c>
      <c r="L45">
        <v>-9.1600000000000004E-6</v>
      </c>
      <c r="M45">
        <v>1.0370000000000001E-5</v>
      </c>
      <c r="N45">
        <v>1.134E-5</v>
      </c>
      <c r="O45">
        <v>-2.3499999999999999E-6</v>
      </c>
      <c r="P45">
        <v>-5.2000000000000002E-6</v>
      </c>
      <c r="Q45">
        <v>-2.61E-6</v>
      </c>
    </row>
    <row r="46" spans="1:17">
      <c r="B46" t="s">
        <v>2133</v>
      </c>
      <c r="C46">
        <v>1.9999999999999999E-7</v>
      </c>
      <c r="D46">
        <v>1.4999999999999999E-7</v>
      </c>
      <c r="E46">
        <v>5.9999999999999995E-8</v>
      </c>
      <c r="F46">
        <v>2E-8</v>
      </c>
      <c r="G46">
        <v>1.3E-7</v>
      </c>
      <c r="H46">
        <v>8.9999999999999999E-8</v>
      </c>
      <c r="I46">
        <v>5.9999999999999995E-8</v>
      </c>
      <c r="J46">
        <v>1.1000000000000001E-7</v>
      </c>
      <c r="K46">
        <v>2E-8</v>
      </c>
      <c r="L46">
        <v>8.0000000000000002E-8</v>
      </c>
      <c r="M46">
        <v>2E-8</v>
      </c>
      <c r="N46">
        <v>1E-8</v>
      </c>
      <c r="O46">
        <v>4.0000000000000001E-8</v>
      </c>
      <c r="P46">
        <v>8.9999999999999999E-8</v>
      </c>
      <c r="Q46">
        <v>1E-8</v>
      </c>
    </row>
    <row r="47" spans="1:17">
      <c r="B47" t="s">
        <v>2134</v>
      </c>
      <c r="C47">
        <v>1.27725</v>
      </c>
      <c r="D47">
        <v>3.1236899999999999</v>
      </c>
      <c r="E47">
        <v>19.017150000000001</v>
      </c>
      <c r="F47">
        <v>0.48930000000000001</v>
      </c>
      <c r="G47">
        <v>12.0283</v>
      </c>
      <c r="H47">
        <v>0.89273000000000002</v>
      </c>
      <c r="I47">
        <v>3.4035299999999999</v>
      </c>
      <c r="J47">
        <v>30.488009999999999</v>
      </c>
      <c r="K47">
        <v>0.57469000000000003</v>
      </c>
      <c r="L47">
        <v>0.89344000000000001</v>
      </c>
      <c r="M47">
        <v>0.15755</v>
      </c>
      <c r="N47">
        <v>7.3639999999999997E-2</v>
      </c>
      <c r="O47">
        <v>1.65594</v>
      </c>
      <c r="P47">
        <v>1.7684200000000001</v>
      </c>
      <c r="Q47">
        <v>0.32030999999999998</v>
      </c>
    </row>
    <row r="48" spans="1:17">
      <c r="A48" t="s">
        <v>2147</v>
      </c>
      <c r="B48" t="s">
        <v>2132</v>
      </c>
      <c r="C48">
        <v>1.6650000000000002E-5</v>
      </c>
      <c r="D48">
        <v>8.2199999999999992E-6</v>
      </c>
      <c r="E48">
        <v>9.0999999999999997E-7</v>
      </c>
      <c r="F48">
        <v>3.23E-6</v>
      </c>
      <c r="G48">
        <v>-1.8E-7</v>
      </c>
      <c r="H48">
        <v>-9.9599999999999995E-6</v>
      </c>
      <c r="I48">
        <v>-1.64E-6</v>
      </c>
      <c r="J48">
        <v>-2.8000000000000002E-7</v>
      </c>
      <c r="K48">
        <v>-2.9299999999999999E-6</v>
      </c>
      <c r="L48">
        <v>-9.1600000000000004E-6</v>
      </c>
      <c r="M48">
        <v>1.044E-5</v>
      </c>
      <c r="N48">
        <v>1.134E-5</v>
      </c>
      <c r="O48">
        <v>-2.2800000000000002E-6</v>
      </c>
      <c r="P48">
        <v>-5.1900000000000003E-6</v>
      </c>
      <c r="Q48">
        <v>-2.57E-6</v>
      </c>
    </row>
    <row r="49" spans="2:17">
      <c r="B49" t="s">
        <v>2133</v>
      </c>
      <c r="C49">
        <v>1.1000000000000001E-6</v>
      </c>
      <c r="D49">
        <v>8.5000000000000001E-7</v>
      </c>
      <c r="E49">
        <v>1.3400000000000001E-6</v>
      </c>
      <c r="F49">
        <v>1.9000000000000001E-7</v>
      </c>
      <c r="G49">
        <v>2.1E-7</v>
      </c>
      <c r="H49">
        <v>3.8000000000000001E-7</v>
      </c>
      <c r="I49">
        <v>1.1999999999999999E-7</v>
      </c>
      <c r="J49">
        <v>2.9999999999999997E-8</v>
      </c>
      <c r="K49">
        <v>1E-8</v>
      </c>
      <c r="L49">
        <v>1.1000000000000001E-7</v>
      </c>
      <c r="M49">
        <v>5.9999999999999995E-8</v>
      </c>
      <c r="N49">
        <v>2.9999999999999997E-8</v>
      </c>
      <c r="O49">
        <v>5.9999999999999995E-8</v>
      </c>
      <c r="P49">
        <v>9.9999999999999995E-8</v>
      </c>
      <c r="Q49">
        <v>4.0000000000000001E-8</v>
      </c>
    </row>
    <row r="50" spans="2:17">
      <c r="B50" t="s">
        <v>2134</v>
      </c>
      <c r="C50">
        <v>6.6274499999999996</v>
      </c>
      <c r="D50">
        <v>10.37302</v>
      </c>
      <c r="E50">
        <v>147.79675</v>
      </c>
      <c r="F50">
        <v>5.7830700000000004</v>
      </c>
      <c r="G50">
        <v>117.0154</v>
      </c>
      <c r="H50">
        <v>3.8072699999999999</v>
      </c>
      <c r="I50">
        <v>7.1802900000000003</v>
      </c>
      <c r="J50">
        <v>8.9033700000000007</v>
      </c>
      <c r="K50">
        <v>0.27649000000000001</v>
      </c>
      <c r="L50">
        <v>1.1761699999999999</v>
      </c>
      <c r="M50">
        <v>0.61177999999999999</v>
      </c>
      <c r="N50">
        <v>0.28999999999999998</v>
      </c>
      <c r="O50">
        <v>2.7446000000000002</v>
      </c>
      <c r="P50">
        <v>1.93</v>
      </c>
      <c r="Q50">
        <v>1.42306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65BD0-9CF7-4FE3-926D-473330D992B5}">
  <dimension ref="A1:M56"/>
  <sheetViews>
    <sheetView workbookViewId="0">
      <selection activeCell="O13" sqref="O13"/>
    </sheetView>
  </sheetViews>
  <sheetFormatPr defaultRowHeight="15"/>
  <sheetData>
    <row r="1" spans="1:13">
      <c r="A1" t="s">
        <v>2148</v>
      </c>
    </row>
    <row r="2" spans="1:13">
      <c r="A2" t="s">
        <v>2149</v>
      </c>
    </row>
    <row r="3" spans="1:13">
      <c r="A3" t="s">
        <v>2150</v>
      </c>
    </row>
    <row r="4" spans="1:13">
      <c r="A4" t="s">
        <v>2151</v>
      </c>
    </row>
    <row r="5" spans="1:13">
      <c r="A5" t="s">
        <v>2152</v>
      </c>
    </row>
    <row r="6" spans="1:13">
      <c r="A6" t="s">
        <v>2153</v>
      </c>
    </row>
    <row r="7" spans="1:13">
      <c r="A7" t="s">
        <v>2154</v>
      </c>
    </row>
    <row r="8" spans="1:13">
      <c r="A8" t="s">
        <v>2155</v>
      </c>
    </row>
    <row r="9" spans="1:13">
      <c r="A9" t="s">
        <v>2156</v>
      </c>
    </row>
    <row r="10" spans="1:13">
      <c r="A10" t="s">
        <v>2157</v>
      </c>
    </row>
    <row r="11" spans="1:13">
      <c r="A11" t="s">
        <v>2158</v>
      </c>
    </row>
    <row r="12" spans="1:13">
      <c r="A12" t="s">
        <v>2159</v>
      </c>
    </row>
    <row r="13" spans="1:13">
      <c r="A13" t="s">
        <v>2160</v>
      </c>
    </row>
    <row r="14" spans="1:13">
      <c r="A14" t="s">
        <v>2161</v>
      </c>
    </row>
    <row r="15" spans="1:13">
      <c r="A15" t="s">
        <v>2162</v>
      </c>
      <c r="B15" t="s">
        <v>2163</v>
      </c>
      <c r="C15" t="s">
        <v>2164</v>
      </c>
      <c r="D15" t="s">
        <v>2165</v>
      </c>
      <c r="E15" t="s">
        <v>2166</v>
      </c>
      <c r="F15" t="s">
        <v>2167</v>
      </c>
      <c r="G15" t="s">
        <v>2168</v>
      </c>
      <c r="H15" t="s">
        <v>2169</v>
      </c>
      <c r="I15" t="s">
        <v>2170</v>
      </c>
      <c r="J15" t="s">
        <v>2171</v>
      </c>
      <c r="K15" t="s">
        <v>2172</v>
      </c>
      <c r="L15" t="s">
        <v>2173</v>
      </c>
      <c r="M15" t="s">
        <v>2174</v>
      </c>
    </row>
    <row r="16" spans="1:13">
      <c r="A16" t="s">
        <v>2175</v>
      </c>
      <c r="B16" t="s">
        <v>2176</v>
      </c>
      <c r="C16" t="s">
        <v>2177</v>
      </c>
      <c r="D16">
        <v>46398</v>
      </c>
      <c r="E16" t="s">
        <v>2178</v>
      </c>
      <c r="F16">
        <v>850</v>
      </c>
      <c r="G16">
        <v>1</v>
      </c>
      <c r="H16">
        <v>1327</v>
      </c>
      <c r="I16">
        <v>3109</v>
      </c>
      <c r="J16">
        <v>3</v>
      </c>
      <c r="K16">
        <v>560</v>
      </c>
      <c r="L16" t="s">
        <v>2179</v>
      </c>
      <c r="M16" t="s">
        <v>2180</v>
      </c>
    </row>
    <row r="17" spans="1:13">
      <c r="A17" t="s">
        <v>2175</v>
      </c>
      <c r="B17" t="s">
        <v>2181</v>
      </c>
      <c r="C17" t="s">
        <v>2177</v>
      </c>
      <c r="D17">
        <v>38518</v>
      </c>
      <c r="E17" t="s">
        <v>2178</v>
      </c>
      <c r="F17">
        <v>1300</v>
      </c>
      <c r="G17">
        <v>1</v>
      </c>
      <c r="H17">
        <v>1327</v>
      </c>
      <c r="I17">
        <v>3109</v>
      </c>
      <c r="J17">
        <v>3</v>
      </c>
      <c r="K17">
        <v>560</v>
      </c>
      <c r="L17" t="s">
        <v>2179</v>
      </c>
      <c r="M17" t="s">
        <v>2180</v>
      </c>
    </row>
    <row r="18" spans="1:13">
      <c r="A18" t="s">
        <v>2182</v>
      </c>
      <c r="B18" t="s">
        <v>2183</v>
      </c>
      <c r="C18" t="s">
        <v>2184</v>
      </c>
      <c r="D18">
        <v>42758</v>
      </c>
      <c r="E18">
        <v>-650</v>
      </c>
      <c r="F18" t="s">
        <v>2178</v>
      </c>
      <c r="G18">
        <v>1</v>
      </c>
      <c r="H18">
        <v>1315</v>
      </c>
      <c r="I18">
        <v>1042</v>
      </c>
      <c r="J18">
        <v>3</v>
      </c>
      <c r="K18">
        <v>560</v>
      </c>
      <c r="L18" t="s">
        <v>2179</v>
      </c>
      <c r="M18" t="s">
        <v>2180</v>
      </c>
    </row>
    <row r="19" spans="1:13">
      <c r="A19" t="s">
        <v>2182</v>
      </c>
      <c r="B19" t="s">
        <v>2185</v>
      </c>
      <c r="C19" t="s">
        <v>2184</v>
      </c>
      <c r="D19">
        <v>31411</v>
      </c>
      <c r="E19">
        <v>-700</v>
      </c>
      <c r="F19">
        <v>700</v>
      </c>
      <c r="G19" t="s">
        <v>2178</v>
      </c>
      <c r="H19">
        <v>1315</v>
      </c>
      <c r="I19">
        <v>1042</v>
      </c>
      <c r="J19">
        <v>3</v>
      </c>
      <c r="K19">
        <v>560</v>
      </c>
      <c r="L19" t="s">
        <v>2179</v>
      </c>
      <c r="M19" t="s">
        <v>2180</v>
      </c>
    </row>
    <row r="20" spans="1:13">
      <c r="A20" t="s">
        <v>2186</v>
      </c>
      <c r="B20" t="s">
        <v>2187</v>
      </c>
      <c r="C20" t="s">
        <v>2188</v>
      </c>
      <c r="D20">
        <v>48084</v>
      </c>
      <c r="E20" t="s">
        <v>2178</v>
      </c>
      <c r="F20">
        <v>500</v>
      </c>
      <c r="G20">
        <v>1</v>
      </c>
      <c r="H20">
        <v>1850</v>
      </c>
      <c r="I20">
        <v>469</v>
      </c>
      <c r="J20">
        <v>3</v>
      </c>
      <c r="K20">
        <v>560</v>
      </c>
      <c r="L20" t="s">
        <v>2179</v>
      </c>
      <c r="M20" t="s">
        <v>2180</v>
      </c>
    </row>
    <row r="21" spans="1:13">
      <c r="A21" t="s">
        <v>2189</v>
      </c>
      <c r="B21" t="s">
        <v>2190</v>
      </c>
      <c r="C21" t="s">
        <v>2191</v>
      </c>
      <c r="D21">
        <v>32476</v>
      </c>
      <c r="E21" t="s">
        <v>2178</v>
      </c>
      <c r="F21">
        <v>800</v>
      </c>
      <c r="G21">
        <v>1</v>
      </c>
      <c r="H21">
        <v>1321</v>
      </c>
      <c r="I21">
        <v>3141</v>
      </c>
      <c r="J21">
        <v>3</v>
      </c>
      <c r="K21">
        <v>560</v>
      </c>
      <c r="L21" t="s">
        <v>2179</v>
      </c>
      <c r="M21" t="s">
        <v>2180</v>
      </c>
    </row>
    <row r="22" spans="1:13">
      <c r="A22" t="s">
        <v>2189</v>
      </c>
      <c r="B22" t="s">
        <v>2192</v>
      </c>
      <c r="C22" t="s">
        <v>2191</v>
      </c>
      <c r="D22">
        <v>27735</v>
      </c>
      <c r="E22" t="s">
        <v>2178</v>
      </c>
      <c r="F22">
        <v>900</v>
      </c>
      <c r="G22">
        <v>1</v>
      </c>
      <c r="H22">
        <v>1321</v>
      </c>
      <c r="I22">
        <v>3141</v>
      </c>
      <c r="J22">
        <v>3</v>
      </c>
      <c r="K22">
        <v>560</v>
      </c>
      <c r="L22" t="s">
        <v>2179</v>
      </c>
      <c r="M22" t="s">
        <v>2180</v>
      </c>
    </row>
    <row r="23" spans="1:13">
      <c r="A23" t="s">
        <v>2193</v>
      </c>
      <c r="B23" t="s">
        <v>2194</v>
      </c>
      <c r="C23" t="s">
        <v>2195</v>
      </c>
      <c r="D23">
        <v>38527</v>
      </c>
      <c r="E23">
        <v>-800</v>
      </c>
      <c r="F23">
        <v>550</v>
      </c>
      <c r="G23" t="s">
        <v>2178</v>
      </c>
      <c r="H23">
        <v>1328</v>
      </c>
      <c r="I23">
        <v>1058</v>
      </c>
      <c r="J23">
        <v>3</v>
      </c>
      <c r="K23">
        <v>560</v>
      </c>
      <c r="L23" t="s">
        <v>2179</v>
      </c>
      <c r="M23" t="s">
        <v>2180</v>
      </c>
    </row>
    <row r="24" spans="1:13">
      <c r="A24" t="s">
        <v>2193</v>
      </c>
      <c r="B24" t="s">
        <v>2196</v>
      </c>
      <c r="C24" t="s">
        <v>2195</v>
      </c>
      <c r="D24">
        <v>26193</v>
      </c>
      <c r="E24">
        <v>-700</v>
      </c>
      <c r="F24">
        <v>700</v>
      </c>
      <c r="G24" t="s">
        <v>2178</v>
      </c>
      <c r="H24">
        <v>1328</v>
      </c>
      <c r="I24">
        <v>1058</v>
      </c>
      <c r="J24">
        <v>3</v>
      </c>
      <c r="K24">
        <v>560</v>
      </c>
      <c r="L24" t="s">
        <v>2179</v>
      </c>
      <c r="M24" t="s">
        <v>2180</v>
      </c>
    </row>
    <row r="25" spans="1:13">
      <c r="A25" t="s">
        <v>2186</v>
      </c>
      <c r="B25" t="s">
        <v>2197</v>
      </c>
      <c r="C25" t="s">
        <v>2188</v>
      </c>
      <c r="D25">
        <v>52201</v>
      </c>
      <c r="E25" t="s">
        <v>2178</v>
      </c>
      <c r="F25">
        <v>500</v>
      </c>
      <c r="G25">
        <v>1</v>
      </c>
      <c r="H25">
        <v>1850</v>
      </c>
      <c r="I25">
        <v>469</v>
      </c>
      <c r="J25">
        <v>3</v>
      </c>
      <c r="K25">
        <v>560</v>
      </c>
      <c r="L25" t="s">
        <v>2179</v>
      </c>
      <c r="M25" t="s">
        <v>2180</v>
      </c>
    </row>
    <row r="26" spans="1:13">
      <c r="A26" t="s">
        <v>2198</v>
      </c>
    </row>
    <row r="27" spans="1:13">
      <c r="A27" t="s">
        <v>2199</v>
      </c>
    </row>
    <row r="28" spans="1:13">
      <c r="A28" t="s">
        <v>2200</v>
      </c>
    </row>
    <row r="29" spans="1:13">
      <c r="A29" t="s">
        <v>2201</v>
      </c>
    </row>
    <row r="30" spans="1:13">
      <c r="A30" t="s">
        <v>2202</v>
      </c>
    </row>
    <row r="31" spans="1:13">
      <c r="A31" t="s">
        <v>2203</v>
      </c>
    </row>
    <row r="32" spans="1:13">
      <c r="A32" t="s">
        <v>2204</v>
      </c>
    </row>
    <row r="33" spans="1:1">
      <c r="A33" t="s">
        <v>2205</v>
      </c>
    </row>
    <row r="34" spans="1:1">
      <c r="A34" t="s">
        <v>2206</v>
      </c>
    </row>
    <row r="35" spans="1:1">
      <c r="A35" t="s">
        <v>2207</v>
      </c>
    </row>
    <row r="36" spans="1:1">
      <c r="A36" t="s">
        <v>2208</v>
      </c>
    </row>
    <row r="37" spans="1:1">
      <c r="A37" t="s">
        <v>2209</v>
      </c>
    </row>
    <row r="38" spans="1:1">
      <c r="A38" t="s">
        <v>2210</v>
      </c>
    </row>
    <row r="39" spans="1:1">
      <c r="A39" t="s">
        <v>2211</v>
      </c>
    </row>
    <row r="40" spans="1:1">
      <c r="A40" t="s">
        <v>2212</v>
      </c>
    </row>
    <row r="41" spans="1:1">
      <c r="A41" t="s">
        <v>2213</v>
      </c>
    </row>
    <row r="42" spans="1:1">
      <c r="A42" t="s">
        <v>2214</v>
      </c>
    </row>
    <row r="43" spans="1:1">
      <c r="A43" t="s">
        <v>2215</v>
      </c>
    </row>
    <row r="44" spans="1:1">
      <c r="A44" t="s">
        <v>2216</v>
      </c>
    </row>
    <row r="45" spans="1:1">
      <c r="A45" t="s">
        <v>2217</v>
      </c>
    </row>
    <row r="46" spans="1:1">
      <c r="A46" t="s">
        <v>2218</v>
      </c>
    </row>
    <row r="47" spans="1:1">
      <c r="A47" t="s">
        <v>2219</v>
      </c>
    </row>
    <row r="48" spans="1:1">
      <c r="A48" t="s">
        <v>2220</v>
      </c>
    </row>
    <row r="49" spans="1:1">
      <c r="A49" t="s">
        <v>2221</v>
      </c>
    </row>
    <row r="50" spans="1:1">
      <c r="A50" t="s">
        <v>2222</v>
      </c>
    </row>
    <row r="51" spans="1:1">
      <c r="A51" t="s">
        <v>2223</v>
      </c>
    </row>
    <row r="52" spans="1:1">
      <c r="A52" t="s">
        <v>2224</v>
      </c>
    </row>
    <row r="53" spans="1:1">
      <c r="A53" t="s">
        <v>2225</v>
      </c>
    </row>
    <row r="54" spans="1:1">
      <c r="A54" t="s">
        <v>2226</v>
      </c>
    </row>
    <row r="55" spans="1:1">
      <c r="A55" t="s">
        <v>2227</v>
      </c>
    </row>
    <row r="56" spans="1:1">
      <c r="A56" t="s">
        <v>2228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A0FCC-3D21-4940-A4DD-820608B9B7EE}">
  <dimension ref="A1:AH189"/>
  <sheetViews>
    <sheetView workbookViewId="0">
      <selection sqref="A1:XFD1048576"/>
    </sheetView>
  </sheetViews>
  <sheetFormatPr defaultColWidth="11.42578125" defaultRowHeight="15"/>
  <cols>
    <col min="1" max="1" width="28.140625" customWidth="1"/>
    <col min="2" max="4" width="10" bestFit="1" customWidth="1"/>
    <col min="5" max="5" width="9" bestFit="1" customWidth="1"/>
    <col min="6" max="6" width="11.140625" bestFit="1" customWidth="1"/>
    <col min="7" max="7" width="13.5703125" bestFit="1" customWidth="1"/>
    <col min="8" max="8" width="12.140625" bestFit="1" customWidth="1"/>
    <col min="9" max="9" width="12.7109375" bestFit="1" customWidth="1"/>
    <col min="10" max="13" width="10.5703125" bestFit="1" customWidth="1"/>
    <col min="14" max="14" width="13.5703125" bestFit="1" customWidth="1"/>
    <col min="15" max="15" width="12.7109375" bestFit="1" customWidth="1"/>
    <col min="16" max="16" width="14.28515625" bestFit="1" customWidth="1"/>
    <col min="17" max="17" width="13.42578125" bestFit="1" customWidth="1"/>
    <col min="18" max="19" width="13.140625" bestFit="1" customWidth="1"/>
    <col min="20" max="20" width="11.5703125" bestFit="1" customWidth="1"/>
    <col min="21" max="21" width="10.85546875" bestFit="1" customWidth="1"/>
    <col min="22" max="22" width="10.5703125" bestFit="1" customWidth="1"/>
    <col min="23" max="24" width="11" bestFit="1" customWidth="1"/>
    <col min="27" max="28" width="11.140625" bestFit="1" customWidth="1"/>
    <col min="29" max="29" width="12" bestFit="1" customWidth="1"/>
    <col min="30" max="33" width="10" bestFit="1" customWidth="1"/>
    <col min="34" max="34" width="11.140625" bestFit="1" customWidth="1"/>
    <col min="35" max="35" width="12" bestFit="1" customWidth="1"/>
    <col min="36" max="39" width="11.7109375" bestFit="1" customWidth="1"/>
    <col min="40" max="41" width="13.42578125" bestFit="1" customWidth="1"/>
    <col min="42" max="44" width="14.7109375" bestFit="1" customWidth="1"/>
    <col min="45" max="45" width="13.7109375" bestFit="1" customWidth="1"/>
    <col min="46" max="50" width="15" bestFit="1" customWidth="1"/>
    <col min="51" max="51" width="13.7109375" bestFit="1" customWidth="1"/>
    <col min="52" max="53" width="13.28515625" bestFit="1" customWidth="1"/>
    <col min="54" max="55" width="13" bestFit="1" customWidth="1"/>
    <col min="56" max="57" width="13.28515625" bestFit="1" customWidth="1"/>
    <col min="58" max="59" width="10" bestFit="1" customWidth="1"/>
    <col min="60" max="60" width="9" bestFit="1" customWidth="1"/>
    <col min="61" max="61" width="10" bestFit="1" customWidth="1"/>
    <col min="62" max="62" width="11.140625" bestFit="1" customWidth="1"/>
    <col min="65" max="66" width="13.140625" bestFit="1" customWidth="1"/>
    <col min="67" max="68" width="12.85546875" bestFit="1" customWidth="1"/>
    <col min="69" max="70" width="13.140625" bestFit="1" customWidth="1"/>
    <col min="71" max="72" width="11.28515625" bestFit="1" customWidth="1"/>
    <col min="73" max="73" width="17.28515625" bestFit="1" customWidth="1"/>
    <col min="74" max="75" width="16.85546875" bestFit="1" customWidth="1"/>
    <col min="76" max="76" width="16.42578125" bestFit="1" customWidth="1"/>
    <col min="77" max="77" width="17.140625" bestFit="1" customWidth="1"/>
    <col min="78" max="79" width="16.7109375" bestFit="1" customWidth="1"/>
    <col min="80" max="80" width="16.28515625" bestFit="1" customWidth="1"/>
    <col min="81" max="81" width="17.140625" bestFit="1" customWidth="1"/>
    <col min="82" max="82" width="15.5703125" bestFit="1" customWidth="1"/>
    <col min="83" max="83" width="16.28515625" bestFit="1" customWidth="1"/>
    <col min="84" max="84" width="17.28515625" bestFit="1" customWidth="1"/>
    <col min="85" max="85" width="16.42578125" bestFit="1" customWidth="1"/>
    <col min="86" max="89" width="10" bestFit="1" customWidth="1"/>
    <col min="90" max="90" width="11.140625" bestFit="1" customWidth="1"/>
    <col min="91" max="91" width="14.140625" bestFit="1" customWidth="1"/>
    <col min="92" max="93" width="16.5703125" bestFit="1" customWidth="1"/>
    <col min="94" max="94" width="16.140625" bestFit="1" customWidth="1"/>
    <col min="95" max="96" width="13.140625" bestFit="1" customWidth="1"/>
    <col min="97" max="101" width="13.42578125" bestFit="1" customWidth="1"/>
    <col min="102" max="102" width="14.7109375" bestFit="1" customWidth="1"/>
    <col min="103" max="103" width="15.28515625" bestFit="1" customWidth="1"/>
    <col min="104" max="106" width="13.28515625" bestFit="1" customWidth="1"/>
    <col min="107" max="108" width="15.5703125" bestFit="1" customWidth="1"/>
    <col min="109" max="109" width="13.28515625" bestFit="1" customWidth="1"/>
    <col min="110" max="114" width="10" bestFit="1" customWidth="1"/>
    <col min="115" max="115" width="9" bestFit="1" customWidth="1"/>
    <col min="116" max="117" width="10" bestFit="1" customWidth="1"/>
    <col min="118" max="118" width="11.140625" bestFit="1" customWidth="1"/>
    <col min="119" max="120" width="13.42578125" bestFit="1" customWidth="1"/>
    <col min="121" max="121" width="13.140625" bestFit="1" customWidth="1"/>
    <col min="122" max="122" width="14.42578125" bestFit="1" customWidth="1"/>
    <col min="123" max="123" width="13.140625" bestFit="1" customWidth="1"/>
    <col min="124" max="124" width="13.5703125" bestFit="1" customWidth="1"/>
    <col min="125" max="125" width="14.85546875" bestFit="1" customWidth="1"/>
    <col min="126" max="126" width="16.5703125" bestFit="1" customWidth="1"/>
    <col min="127" max="128" width="18.5703125" bestFit="1" customWidth="1"/>
    <col min="129" max="129" width="16.28515625" bestFit="1" customWidth="1"/>
    <col min="130" max="130" width="18.7109375" bestFit="1" customWidth="1"/>
    <col min="131" max="131" width="16.28515625" bestFit="1" customWidth="1"/>
    <col min="132" max="132" width="10.140625" bestFit="1" customWidth="1"/>
    <col min="133" max="133" width="10.42578125" bestFit="1" customWidth="1"/>
    <col min="134" max="134" width="15.85546875" bestFit="1" customWidth="1"/>
    <col min="135" max="135" width="18.28515625" bestFit="1" customWidth="1"/>
    <col min="136" max="136" width="19.7109375" bestFit="1" customWidth="1"/>
    <col min="137" max="137" width="22" bestFit="1" customWidth="1"/>
    <col min="138" max="139" width="16.28515625" bestFit="1" customWidth="1"/>
    <col min="140" max="141" width="17.5703125" bestFit="1" customWidth="1"/>
    <col min="142" max="144" width="10" bestFit="1" customWidth="1"/>
    <col min="145" max="145" width="9" bestFit="1" customWidth="1"/>
    <col min="146" max="146" width="11.140625" bestFit="1" customWidth="1"/>
    <col min="147" max="167" width="10" bestFit="1" customWidth="1"/>
    <col min="168" max="168" width="9" bestFit="1" customWidth="1"/>
    <col min="169" max="173" width="10" bestFit="1" customWidth="1"/>
    <col min="174" max="174" width="9" bestFit="1" customWidth="1"/>
    <col min="175" max="178" width="10" bestFit="1" customWidth="1"/>
  </cols>
  <sheetData>
    <row r="1" spans="1:16">
      <c r="A1" t="s">
        <v>2229</v>
      </c>
    </row>
    <row r="3" spans="1:16">
      <c r="A3" t="s">
        <v>2230</v>
      </c>
    </row>
    <row r="4" spans="1:16">
      <c r="A4" t="s">
        <v>2231</v>
      </c>
    </row>
    <row r="6" spans="1:16">
      <c r="A6" t="s">
        <v>2232</v>
      </c>
    </row>
    <row r="8" spans="1:16">
      <c r="A8" t="s">
        <v>2233</v>
      </c>
    </row>
    <row r="9" spans="1:16">
      <c r="A9" t="s">
        <v>2234</v>
      </c>
      <c r="B9" t="s">
        <v>2235</v>
      </c>
      <c r="C9" t="s">
        <v>2236</v>
      </c>
      <c r="D9" t="s">
        <v>2237</v>
      </c>
      <c r="E9" t="s">
        <v>2238</v>
      </c>
      <c r="F9" t="s">
        <v>2239</v>
      </c>
      <c r="G9" t="s">
        <v>2240</v>
      </c>
      <c r="H9" t="s">
        <v>2241</v>
      </c>
      <c r="I9" t="s">
        <v>2242</v>
      </c>
      <c r="J9" t="s">
        <v>2243</v>
      </c>
      <c r="K9" t="s">
        <v>2244</v>
      </c>
      <c r="L9" t="s">
        <v>2245</v>
      </c>
      <c r="M9" t="s">
        <v>2246</v>
      </c>
      <c r="N9" t="s">
        <v>2247</v>
      </c>
      <c r="O9" t="s">
        <v>2248</v>
      </c>
      <c r="P9" t="s">
        <v>2249</v>
      </c>
    </row>
    <row r="10" spans="1:16">
      <c r="A10" t="s">
        <v>2250</v>
      </c>
      <c r="B10">
        <v>38.54</v>
      </c>
      <c r="C10">
        <v>40.26</v>
      </c>
      <c r="D10">
        <v>40.33</v>
      </c>
      <c r="E10">
        <v>2.63</v>
      </c>
      <c r="F10">
        <v>4.83</v>
      </c>
      <c r="G10">
        <v>38.700000000000003</v>
      </c>
      <c r="H10">
        <v>40.72</v>
      </c>
      <c r="I10">
        <v>39.96</v>
      </c>
      <c r="J10">
        <v>2.34</v>
      </c>
      <c r="K10">
        <v>4.6900000000000004</v>
      </c>
      <c r="L10">
        <v>41.34</v>
      </c>
      <c r="M10">
        <v>40.369999999999997</v>
      </c>
      <c r="N10">
        <v>39.69</v>
      </c>
      <c r="O10">
        <v>3.62</v>
      </c>
      <c r="P10">
        <v>4.18</v>
      </c>
    </row>
    <row r="11" spans="1:16">
      <c r="A11" t="s">
        <v>2251</v>
      </c>
      <c r="B11">
        <v>337041.97</v>
      </c>
      <c r="C11">
        <v>337041.97</v>
      </c>
      <c r="D11">
        <v>337042</v>
      </c>
      <c r="E11">
        <v>222033.75</v>
      </c>
      <c r="F11">
        <v>230447.66</v>
      </c>
      <c r="G11">
        <v>337041.97</v>
      </c>
      <c r="H11">
        <v>337041.97</v>
      </c>
      <c r="I11">
        <v>337041.97</v>
      </c>
      <c r="J11">
        <v>222033.77</v>
      </c>
      <c r="K11">
        <v>230447.67</v>
      </c>
      <c r="L11">
        <v>337042.03</v>
      </c>
      <c r="M11">
        <v>337042</v>
      </c>
      <c r="N11">
        <v>337042.03</v>
      </c>
      <c r="O11">
        <v>222033.77</v>
      </c>
      <c r="P11">
        <v>230447.69</v>
      </c>
    </row>
    <row r="12" spans="1:16">
      <c r="A12" t="s">
        <v>2252</v>
      </c>
      <c r="B12">
        <v>84909.05</v>
      </c>
      <c r="C12">
        <v>85468.479999999996</v>
      </c>
      <c r="D12">
        <v>84774.91</v>
      </c>
      <c r="E12">
        <v>91737.84</v>
      </c>
      <c r="F12">
        <v>82655.199999999997</v>
      </c>
      <c r="G12">
        <v>85290.99</v>
      </c>
      <c r="H12">
        <v>85532.7</v>
      </c>
      <c r="I12">
        <v>85767.33</v>
      </c>
      <c r="J12">
        <v>93157.41</v>
      </c>
      <c r="K12">
        <v>82876.62</v>
      </c>
      <c r="L12">
        <v>85266.73</v>
      </c>
      <c r="M12">
        <v>84933.36</v>
      </c>
      <c r="N12">
        <v>84661.89</v>
      </c>
      <c r="O12">
        <v>93070.94</v>
      </c>
      <c r="P12">
        <v>82419.22</v>
      </c>
    </row>
    <row r="13" spans="1:16">
      <c r="A13" t="s">
        <v>2253</v>
      </c>
      <c r="B13">
        <v>45.37</v>
      </c>
      <c r="C13">
        <v>44.18</v>
      </c>
      <c r="D13">
        <v>43.12</v>
      </c>
      <c r="E13">
        <v>5737.42</v>
      </c>
      <c r="F13">
        <v>17110.28</v>
      </c>
      <c r="G13">
        <v>41.06</v>
      </c>
      <c r="H13">
        <v>43.27</v>
      </c>
      <c r="I13">
        <v>40.700000000000003</v>
      </c>
      <c r="J13">
        <v>5757.55</v>
      </c>
      <c r="K13">
        <v>17106.82</v>
      </c>
      <c r="L13">
        <v>45.18</v>
      </c>
      <c r="M13">
        <v>44.08</v>
      </c>
      <c r="N13">
        <v>48.47</v>
      </c>
      <c r="O13">
        <v>5863.82</v>
      </c>
      <c r="P13">
        <v>17130.78</v>
      </c>
    </row>
    <row r="14" spans="1:16">
      <c r="A14" t="s">
        <v>2254</v>
      </c>
      <c r="B14">
        <v>37.630000000000003</v>
      </c>
      <c r="C14">
        <v>38.770000000000003</v>
      </c>
      <c r="D14">
        <v>38.58</v>
      </c>
      <c r="E14">
        <v>326.64999999999998</v>
      </c>
      <c r="F14">
        <v>331.41</v>
      </c>
      <c r="G14">
        <v>38.76</v>
      </c>
      <c r="H14">
        <v>39</v>
      </c>
      <c r="I14">
        <v>39.049999999999997</v>
      </c>
      <c r="J14">
        <v>329.01</v>
      </c>
      <c r="K14">
        <v>330.31</v>
      </c>
      <c r="L14">
        <v>38.76</v>
      </c>
      <c r="M14">
        <v>39.270000000000003</v>
      </c>
      <c r="N14">
        <v>38.28</v>
      </c>
      <c r="O14">
        <v>330.37</v>
      </c>
      <c r="P14">
        <v>330.62</v>
      </c>
    </row>
    <row r="15" spans="1:16">
      <c r="A15" t="s">
        <v>2255</v>
      </c>
      <c r="B15">
        <v>37.950000000000003</v>
      </c>
      <c r="C15">
        <v>37.130000000000003</v>
      </c>
      <c r="D15">
        <v>35.090000000000003</v>
      </c>
      <c r="E15">
        <v>385.69</v>
      </c>
      <c r="F15">
        <v>282.5</v>
      </c>
      <c r="G15">
        <v>34.159999999999997</v>
      </c>
      <c r="H15">
        <v>36.46</v>
      </c>
      <c r="I15">
        <v>38.049999999999997</v>
      </c>
      <c r="J15">
        <v>371.63</v>
      </c>
      <c r="K15">
        <v>285.13</v>
      </c>
      <c r="L15">
        <v>36.53</v>
      </c>
      <c r="M15">
        <v>35.9</v>
      </c>
      <c r="N15">
        <v>35.86</v>
      </c>
      <c r="O15">
        <v>374.41</v>
      </c>
      <c r="P15">
        <v>289.01</v>
      </c>
    </row>
    <row r="16" spans="1:16">
      <c r="A16" t="s">
        <v>2256</v>
      </c>
      <c r="B16">
        <v>28.39</v>
      </c>
      <c r="C16">
        <v>38.74</v>
      </c>
      <c r="D16">
        <v>38.78</v>
      </c>
      <c r="E16">
        <v>1334.42</v>
      </c>
      <c r="F16">
        <v>1344.68</v>
      </c>
      <c r="G16">
        <v>38.92</v>
      </c>
      <c r="H16">
        <v>38.81</v>
      </c>
      <c r="I16">
        <v>38.61</v>
      </c>
      <c r="J16">
        <v>1346.06</v>
      </c>
      <c r="K16">
        <v>1338.49</v>
      </c>
      <c r="L16">
        <v>38.85</v>
      </c>
      <c r="M16">
        <v>38.75</v>
      </c>
      <c r="N16">
        <v>38.81</v>
      </c>
      <c r="O16">
        <v>1339.73</v>
      </c>
      <c r="P16">
        <v>1334.98</v>
      </c>
    </row>
    <row r="17" spans="1:16">
      <c r="A17" t="s">
        <v>2257</v>
      </c>
      <c r="B17">
        <v>35.15</v>
      </c>
      <c r="C17">
        <v>35.85</v>
      </c>
      <c r="D17">
        <v>35.33</v>
      </c>
      <c r="E17">
        <v>53.86</v>
      </c>
      <c r="F17">
        <v>46.74</v>
      </c>
      <c r="G17">
        <v>35.31</v>
      </c>
      <c r="H17">
        <v>35.700000000000003</v>
      </c>
      <c r="I17">
        <v>35</v>
      </c>
      <c r="J17">
        <v>54.31</v>
      </c>
      <c r="K17">
        <v>46.7</v>
      </c>
      <c r="L17">
        <v>35.619999999999997</v>
      </c>
      <c r="M17">
        <v>35.53</v>
      </c>
      <c r="N17">
        <v>36.19</v>
      </c>
      <c r="O17">
        <v>53.82</v>
      </c>
      <c r="P17">
        <v>46.41</v>
      </c>
    </row>
    <row r="18" spans="1:16">
      <c r="A18" t="s">
        <v>2258</v>
      </c>
      <c r="B18">
        <v>41.22</v>
      </c>
      <c r="C18">
        <v>39.36</v>
      </c>
      <c r="D18">
        <v>37.56</v>
      </c>
      <c r="E18">
        <v>180.88</v>
      </c>
      <c r="F18">
        <v>125.83</v>
      </c>
      <c r="G18">
        <v>38.67</v>
      </c>
      <c r="H18">
        <v>38.97</v>
      </c>
      <c r="I18">
        <v>37.950000000000003</v>
      </c>
      <c r="J18">
        <v>177.25</v>
      </c>
      <c r="K18">
        <v>124.68</v>
      </c>
      <c r="L18">
        <v>38.76</v>
      </c>
      <c r="M18">
        <v>41.17</v>
      </c>
      <c r="N18">
        <v>39.479999999999997</v>
      </c>
      <c r="O18">
        <v>178.37</v>
      </c>
      <c r="P18">
        <v>123.25</v>
      </c>
    </row>
    <row r="19" spans="1:16">
      <c r="A19" t="s">
        <v>2259</v>
      </c>
      <c r="B19">
        <v>36.93</v>
      </c>
      <c r="C19">
        <v>37.29</v>
      </c>
      <c r="D19">
        <v>37.770000000000003</v>
      </c>
      <c r="E19">
        <v>120.63</v>
      </c>
      <c r="F19">
        <v>130.07</v>
      </c>
      <c r="G19">
        <v>38.35</v>
      </c>
      <c r="H19">
        <v>38.65</v>
      </c>
      <c r="I19">
        <v>37.4</v>
      </c>
      <c r="J19">
        <v>123.37</v>
      </c>
      <c r="K19">
        <v>127.99</v>
      </c>
      <c r="L19">
        <v>37.33</v>
      </c>
      <c r="M19">
        <v>37.49</v>
      </c>
      <c r="N19">
        <v>38.229999999999997</v>
      </c>
      <c r="O19">
        <v>121.7</v>
      </c>
      <c r="P19">
        <v>130.72999999999999</v>
      </c>
    </row>
    <row r="20" spans="1:16">
      <c r="A20" t="s">
        <v>2260</v>
      </c>
      <c r="B20">
        <v>39.11</v>
      </c>
      <c r="C20">
        <v>40.75</v>
      </c>
      <c r="D20">
        <v>39.96</v>
      </c>
      <c r="E20">
        <v>77.45</v>
      </c>
      <c r="F20">
        <v>113.71</v>
      </c>
      <c r="G20">
        <v>41.35</v>
      </c>
      <c r="H20">
        <v>40.119999999999997</v>
      </c>
      <c r="I20">
        <v>39.69</v>
      </c>
      <c r="J20">
        <v>76.209999999999994</v>
      </c>
      <c r="K20">
        <v>116.54</v>
      </c>
      <c r="L20">
        <v>38.47</v>
      </c>
      <c r="M20">
        <v>39.18</v>
      </c>
      <c r="N20">
        <v>37.21</v>
      </c>
      <c r="O20">
        <v>78.52</v>
      </c>
      <c r="P20">
        <v>114.54</v>
      </c>
    </row>
    <row r="21" spans="1:16">
      <c r="A21" t="s">
        <v>2261</v>
      </c>
      <c r="B21">
        <v>36.729999999999997</v>
      </c>
      <c r="C21">
        <v>36.799999999999997</v>
      </c>
      <c r="D21">
        <v>36.93</v>
      </c>
      <c r="E21">
        <v>14.82</v>
      </c>
      <c r="F21">
        <v>24.08</v>
      </c>
      <c r="G21">
        <v>36.89</v>
      </c>
      <c r="H21">
        <v>37.06</v>
      </c>
      <c r="I21">
        <v>37.69</v>
      </c>
      <c r="J21">
        <v>15.23</v>
      </c>
      <c r="K21">
        <v>24.82</v>
      </c>
      <c r="L21">
        <v>36.770000000000003</v>
      </c>
      <c r="M21">
        <v>37.06</v>
      </c>
      <c r="N21">
        <v>37.340000000000003</v>
      </c>
      <c r="O21">
        <v>15.4</v>
      </c>
      <c r="P21">
        <v>24.67</v>
      </c>
    </row>
    <row r="22" spans="1:16">
      <c r="A22" t="s">
        <v>2262</v>
      </c>
      <c r="B22">
        <v>36.86</v>
      </c>
      <c r="C22">
        <v>37.76</v>
      </c>
      <c r="D22">
        <v>35.700000000000003</v>
      </c>
      <c r="E22" t="s">
        <v>2263</v>
      </c>
      <c r="F22">
        <v>2.63</v>
      </c>
      <c r="G22">
        <v>37.659999999999997</v>
      </c>
      <c r="H22">
        <v>36.270000000000003</v>
      </c>
      <c r="I22">
        <v>35.979999999999997</v>
      </c>
      <c r="J22">
        <v>1.08</v>
      </c>
      <c r="K22">
        <v>2.66</v>
      </c>
      <c r="L22">
        <v>37.619999999999997</v>
      </c>
      <c r="M22">
        <v>36.409999999999997</v>
      </c>
      <c r="N22">
        <v>36.630000000000003</v>
      </c>
      <c r="O22" t="s">
        <v>2264</v>
      </c>
      <c r="P22">
        <v>2.87</v>
      </c>
    </row>
    <row r="23" spans="1:16">
      <c r="A23" t="s">
        <v>2265</v>
      </c>
      <c r="B23">
        <v>31.74</v>
      </c>
      <c r="C23">
        <v>31.95</v>
      </c>
      <c r="D23">
        <v>31.39</v>
      </c>
      <c r="E23">
        <v>0.28599999999999998</v>
      </c>
      <c r="F23">
        <v>9.2100000000000009</v>
      </c>
      <c r="G23">
        <v>31.25</v>
      </c>
      <c r="H23">
        <v>31.22</v>
      </c>
      <c r="I23">
        <v>31.55</v>
      </c>
      <c r="J23">
        <v>0.21</v>
      </c>
      <c r="K23">
        <v>8.9700000000000006</v>
      </c>
      <c r="L23">
        <v>31.65</v>
      </c>
      <c r="M23">
        <v>31.32</v>
      </c>
      <c r="N23">
        <v>31.62</v>
      </c>
      <c r="O23">
        <v>0.24399999999999999</v>
      </c>
      <c r="P23">
        <v>9.1300000000000008</v>
      </c>
    </row>
    <row r="24" spans="1:16">
      <c r="A24" t="s">
        <v>2266</v>
      </c>
      <c r="B24">
        <v>78.81</v>
      </c>
      <c r="C24">
        <v>78.819999999999993</v>
      </c>
      <c r="D24">
        <v>77.540000000000006</v>
      </c>
      <c r="E24">
        <v>105.42</v>
      </c>
      <c r="F24">
        <v>393.59</v>
      </c>
      <c r="G24">
        <v>78.73</v>
      </c>
      <c r="H24">
        <v>78.86</v>
      </c>
      <c r="I24">
        <v>78.33</v>
      </c>
      <c r="J24">
        <v>105.71</v>
      </c>
      <c r="K24">
        <v>392.51</v>
      </c>
      <c r="L24">
        <v>78.069999999999993</v>
      </c>
      <c r="M24">
        <v>78.86</v>
      </c>
      <c r="N24">
        <v>77.849999999999994</v>
      </c>
      <c r="O24">
        <v>107</v>
      </c>
      <c r="P24">
        <v>395.73</v>
      </c>
    </row>
    <row r="25" spans="1:16">
      <c r="A25" t="s">
        <v>2267</v>
      </c>
      <c r="B25">
        <v>38.11</v>
      </c>
      <c r="C25">
        <v>38.340000000000003</v>
      </c>
      <c r="D25">
        <v>37.78</v>
      </c>
      <c r="E25">
        <v>13.77</v>
      </c>
      <c r="F25">
        <v>23.77</v>
      </c>
      <c r="G25">
        <v>38.1</v>
      </c>
      <c r="H25">
        <v>38.15</v>
      </c>
      <c r="I25">
        <v>38.61</v>
      </c>
      <c r="J25">
        <v>14.11</v>
      </c>
      <c r="K25">
        <v>23.23</v>
      </c>
      <c r="L25">
        <v>38.56</v>
      </c>
      <c r="M25">
        <v>38.07</v>
      </c>
      <c r="N25">
        <v>38.49</v>
      </c>
      <c r="O25">
        <v>14.15</v>
      </c>
      <c r="P25">
        <v>23.83</v>
      </c>
    </row>
    <row r="26" spans="1:16">
      <c r="A26" t="s">
        <v>2268</v>
      </c>
      <c r="B26">
        <v>38.729999999999997</v>
      </c>
      <c r="C26">
        <v>38.25</v>
      </c>
      <c r="D26">
        <v>37.590000000000003</v>
      </c>
      <c r="E26">
        <v>13.01</v>
      </c>
      <c r="F26">
        <v>161.28</v>
      </c>
      <c r="G26">
        <v>37.299999999999997</v>
      </c>
      <c r="H26">
        <v>37.36</v>
      </c>
      <c r="I26">
        <v>38.090000000000003</v>
      </c>
      <c r="J26">
        <v>12.68</v>
      </c>
      <c r="K26">
        <v>159.97999999999999</v>
      </c>
      <c r="L26">
        <v>37.76</v>
      </c>
      <c r="M26">
        <v>37.72</v>
      </c>
      <c r="N26">
        <v>38.520000000000003</v>
      </c>
      <c r="O26">
        <v>13.3</v>
      </c>
      <c r="P26">
        <v>158.76</v>
      </c>
    </row>
    <row r="27" spans="1:16">
      <c r="A27" t="s">
        <v>2269</v>
      </c>
      <c r="B27">
        <v>38.700000000000003</v>
      </c>
      <c r="C27">
        <v>38.76</v>
      </c>
      <c r="D27">
        <v>38.94</v>
      </c>
      <c r="E27">
        <v>0.45700000000000002</v>
      </c>
      <c r="F27">
        <v>17.239999999999998</v>
      </c>
      <c r="G27">
        <v>38.450000000000003</v>
      </c>
      <c r="H27">
        <v>38.97</v>
      </c>
      <c r="I27">
        <v>39.020000000000003</v>
      </c>
      <c r="J27">
        <v>0.53100000000000003</v>
      </c>
      <c r="K27">
        <v>16.940000000000001</v>
      </c>
      <c r="L27">
        <v>39.67</v>
      </c>
      <c r="M27">
        <v>38.97</v>
      </c>
      <c r="N27">
        <v>39.42</v>
      </c>
      <c r="O27">
        <v>0.48299999999999998</v>
      </c>
      <c r="P27">
        <v>17.23</v>
      </c>
    </row>
    <row r="28" spans="1:16">
      <c r="A28" t="s">
        <v>2270</v>
      </c>
      <c r="B28">
        <v>38.68</v>
      </c>
      <c r="C28">
        <v>38.08</v>
      </c>
      <c r="D28">
        <v>38.6</v>
      </c>
      <c r="E28">
        <v>0.66200000000000003</v>
      </c>
      <c r="F28">
        <v>1.71</v>
      </c>
      <c r="G28">
        <v>38.97</v>
      </c>
      <c r="H28">
        <v>37.659999999999997</v>
      </c>
      <c r="I28">
        <v>38.630000000000003</v>
      </c>
      <c r="J28">
        <v>0.79100000000000004</v>
      </c>
      <c r="K28">
        <v>1.63</v>
      </c>
      <c r="L28">
        <v>37.99</v>
      </c>
      <c r="M28">
        <v>37.97</v>
      </c>
      <c r="N28">
        <v>39.07</v>
      </c>
      <c r="O28">
        <v>0.76200000000000001</v>
      </c>
      <c r="P28">
        <v>1.58</v>
      </c>
    </row>
    <row r="29" spans="1:16">
      <c r="A29" t="s">
        <v>2271</v>
      </c>
      <c r="B29">
        <v>34.75</v>
      </c>
      <c r="C29">
        <v>34.229999999999997</v>
      </c>
      <c r="D29">
        <v>34.61</v>
      </c>
      <c r="E29">
        <v>0.39100000000000001</v>
      </c>
      <c r="F29">
        <v>0.2</v>
      </c>
      <c r="G29">
        <v>34.82</v>
      </c>
      <c r="H29">
        <v>35.21</v>
      </c>
      <c r="I29">
        <v>34.51</v>
      </c>
      <c r="J29">
        <v>0.43</v>
      </c>
      <c r="K29">
        <v>0.19700000000000001</v>
      </c>
      <c r="L29">
        <v>34.520000000000003</v>
      </c>
      <c r="M29">
        <v>35.17</v>
      </c>
      <c r="N29">
        <v>33.979999999999997</v>
      </c>
      <c r="O29">
        <v>0.53</v>
      </c>
      <c r="P29" t="s">
        <v>2272</v>
      </c>
    </row>
    <row r="30" spans="1:16">
      <c r="A30" t="s">
        <v>2273</v>
      </c>
      <c r="B30">
        <v>42.81</v>
      </c>
      <c r="C30">
        <v>43.07</v>
      </c>
      <c r="D30">
        <v>42.44</v>
      </c>
      <c r="E30" t="s">
        <v>2274</v>
      </c>
      <c r="F30" t="s">
        <v>2275</v>
      </c>
      <c r="G30">
        <v>42.29</v>
      </c>
      <c r="H30">
        <v>42.81</v>
      </c>
      <c r="I30">
        <v>43.15</v>
      </c>
      <c r="J30" t="s">
        <v>2276</v>
      </c>
      <c r="K30" t="s">
        <v>2274</v>
      </c>
      <c r="L30">
        <v>43.07</v>
      </c>
      <c r="M30">
        <v>43.1</v>
      </c>
      <c r="N30">
        <v>42.82</v>
      </c>
      <c r="O30" t="s">
        <v>2277</v>
      </c>
      <c r="P30" t="s">
        <v>2278</v>
      </c>
    </row>
    <row r="31" spans="1:16">
      <c r="A31" t="s">
        <v>2279</v>
      </c>
      <c r="B31">
        <v>39.72</v>
      </c>
      <c r="C31">
        <v>39.520000000000003</v>
      </c>
      <c r="D31">
        <v>38.31</v>
      </c>
      <c r="E31">
        <v>6.06</v>
      </c>
      <c r="F31">
        <v>134.80000000000001</v>
      </c>
      <c r="G31">
        <v>39.33</v>
      </c>
      <c r="H31">
        <v>39.159999999999997</v>
      </c>
      <c r="I31">
        <v>39.08</v>
      </c>
      <c r="J31">
        <v>5.9</v>
      </c>
      <c r="K31">
        <v>131.26</v>
      </c>
      <c r="L31">
        <v>39.14</v>
      </c>
      <c r="M31">
        <v>39.43</v>
      </c>
      <c r="N31">
        <v>39.409999999999997</v>
      </c>
      <c r="O31">
        <v>5.83</v>
      </c>
      <c r="P31">
        <v>128.44999999999999</v>
      </c>
    </row>
    <row r="32" spans="1:16">
      <c r="A32" t="s">
        <v>2280</v>
      </c>
      <c r="B32">
        <v>36.090000000000003</v>
      </c>
      <c r="C32">
        <v>36.090000000000003</v>
      </c>
      <c r="D32">
        <v>35.83</v>
      </c>
      <c r="E32">
        <v>0.56899999999999995</v>
      </c>
      <c r="F32">
        <v>15.14</v>
      </c>
      <c r="G32">
        <v>36.270000000000003</v>
      </c>
      <c r="H32">
        <v>35.97</v>
      </c>
      <c r="I32">
        <v>35.97</v>
      </c>
      <c r="J32">
        <v>0.57399999999999995</v>
      </c>
      <c r="K32">
        <v>15.11</v>
      </c>
      <c r="L32">
        <v>35.89</v>
      </c>
      <c r="M32">
        <v>35.89</v>
      </c>
      <c r="N32">
        <v>35.76</v>
      </c>
      <c r="O32">
        <v>0.57799999999999996</v>
      </c>
      <c r="P32">
        <v>14.96</v>
      </c>
    </row>
    <row r="33" spans="1:31">
      <c r="A33" t="s">
        <v>2281</v>
      </c>
      <c r="B33">
        <v>38.380000000000003</v>
      </c>
      <c r="C33">
        <v>38.46</v>
      </c>
      <c r="D33">
        <v>37.9</v>
      </c>
      <c r="E33" s="374">
        <v>1832</v>
      </c>
      <c r="F33">
        <v>36.56</v>
      </c>
      <c r="G33">
        <v>38.840000000000003</v>
      </c>
      <c r="H33">
        <v>38.51</v>
      </c>
      <c r="I33">
        <v>38.270000000000003</v>
      </c>
      <c r="J33" s="374">
        <v>1846</v>
      </c>
      <c r="K33">
        <v>37.08</v>
      </c>
      <c r="L33">
        <v>38.14</v>
      </c>
      <c r="M33">
        <v>38.47</v>
      </c>
      <c r="N33">
        <v>38.270000000000003</v>
      </c>
      <c r="O33" s="374">
        <v>1789</v>
      </c>
      <c r="P33">
        <v>37.200000000000003</v>
      </c>
      <c r="AD33" s="374"/>
    </row>
    <row r="34" spans="1:31">
      <c r="A34" t="s">
        <v>2282</v>
      </c>
      <c r="B34">
        <v>38.25</v>
      </c>
      <c r="C34">
        <v>37.869999999999997</v>
      </c>
      <c r="D34">
        <v>37.44</v>
      </c>
      <c r="E34">
        <v>0.33700000000000002</v>
      </c>
      <c r="F34">
        <v>5.0999999999999996</v>
      </c>
      <c r="G34">
        <v>37.58</v>
      </c>
      <c r="H34">
        <v>37.93</v>
      </c>
      <c r="I34">
        <v>38.22</v>
      </c>
      <c r="J34">
        <v>0.35499999999999998</v>
      </c>
      <c r="K34">
        <v>5</v>
      </c>
      <c r="L34">
        <v>37.700000000000003</v>
      </c>
      <c r="M34">
        <v>37.71</v>
      </c>
      <c r="N34">
        <v>38.22</v>
      </c>
      <c r="O34">
        <v>0.35699999999999998</v>
      </c>
      <c r="P34">
        <v>5.17</v>
      </c>
    </row>
    <row r="35" spans="1:31">
      <c r="A35" t="s">
        <v>2283</v>
      </c>
      <c r="B35">
        <v>35.61</v>
      </c>
      <c r="C35">
        <v>35.15</v>
      </c>
      <c r="D35">
        <v>36.31</v>
      </c>
      <c r="E35">
        <v>2.4700000000000002</v>
      </c>
      <c r="F35">
        <v>24.25</v>
      </c>
      <c r="G35">
        <v>35.630000000000003</v>
      </c>
      <c r="H35">
        <v>34.93</v>
      </c>
      <c r="I35">
        <v>35.83</v>
      </c>
      <c r="J35">
        <v>2.27</v>
      </c>
      <c r="K35">
        <v>24.31</v>
      </c>
      <c r="L35">
        <v>35.19</v>
      </c>
      <c r="M35">
        <v>35.479999999999997</v>
      </c>
      <c r="N35">
        <v>35.950000000000003</v>
      </c>
      <c r="O35">
        <v>2.29</v>
      </c>
      <c r="P35">
        <v>24.44</v>
      </c>
    </row>
    <row r="36" spans="1:31">
      <c r="A36" t="s">
        <v>2284</v>
      </c>
      <c r="B36">
        <v>38.520000000000003</v>
      </c>
      <c r="C36">
        <v>37.700000000000003</v>
      </c>
      <c r="D36">
        <v>38.42</v>
      </c>
      <c r="E36">
        <v>0.96699999999999997</v>
      </c>
      <c r="F36">
        <v>6.05</v>
      </c>
      <c r="G36">
        <v>37.26</v>
      </c>
      <c r="H36">
        <v>38.15</v>
      </c>
      <c r="I36">
        <v>37.44</v>
      </c>
      <c r="J36">
        <v>0.82899999999999996</v>
      </c>
      <c r="K36">
        <v>6.08</v>
      </c>
      <c r="L36">
        <v>37.64</v>
      </c>
      <c r="M36">
        <v>37.869999999999997</v>
      </c>
      <c r="N36">
        <v>37.31</v>
      </c>
      <c r="O36">
        <v>0.96699999999999997</v>
      </c>
      <c r="P36">
        <v>5.55</v>
      </c>
      <c r="AD36" s="374"/>
    </row>
    <row r="37" spans="1:31">
      <c r="A37" t="s">
        <v>2285</v>
      </c>
      <c r="B37">
        <v>35.69</v>
      </c>
      <c r="C37">
        <v>35.909999999999997</v>
      </c>
      <c r="D37">
        <v>35.590000000000003</v>
      </c>
      <c r="E37">
        <v>0.54800000000000004</v>
      </c>
      <c r="F37" s="374">
        <v>2059</v>
      </c>
      <c r="G37">
        <v>35.32</v>
      </c>
      <c r="H37">
        <v>35.75</v>
      </c>
      <c r="I37">
        <v>35.51</v>
      </c>
      <c r="J37">
        <v>0.47699999999999998</v>
      </c>
      <c r="K37" s="374">
        <v>2019</v>
      </c>
      <c r="L37">
        <v>35.31</v>
      </c>
      <c r="M37">
        <v>35.590000000000003</v>
      </c>
      <c r="N37">
        <v>35.33</v>
      </c>
      <c r="O37">
        <v>0.45900000000000002</v>
      </c>
      <c r="P37" s="374">
        <v>2021</v>
      </c>
      <c r="AE37" s="374"/>
    </row>
    <row r="38" spans="1:31">
      <c r="A38" t="s">
        <v>2286</v>
      </c>
      <c r="B38">
        <v>37.06</v>
      </c>
      <c r="C38">
        <v>36.909999999999997</v>
      </c>
      <c r="D38">
        <v>36.15</v>
      </c>
      <c r="E38">
        <v>1.6</v>
      </c>
      <c r="F38">
        <v>6.17</v>
      </c>
      <c r="G38">
        <v>36.85</v>
      </c>
      <c r="H38">
        <v>37.76</v>
      </c>
      <c r="I38">
        <v>37.06</v>
      </c>
      <c r="J38">
        <v>1.74</v>
      </c>
      <c r="K38">
        <v>6.17</v>
      </c>
      <c r="L38">
        <v>38.130000000000003</v>
      </c>
      <c r="M38">
        <v>37.68</v>
      </c>
      <c r="N38">
        <v>37.159999999999997</v>
      </c>
      <c r="O38">
        <v>1.65</v>
      </c>
      <c r="P38">
        <v>5.99</v>
      </c>
    </row>
    <row r="39" spans="1:31">
      <c r="A39" t="s">
        <v>2287</v>
      </c>
      <c r="B39">
        <v>37.85</v>
      </c>
      <c r="C39">
        <v>37.799999999999997</v>
      </c>
      <c r="D39">
        <v>37.64</v>
      </c>
      <c r="E39">
        <v>0.32100000000000001</v>
      </c>
      <c r="F39">
        <v>0.88100000000000001</v>
      </c>
      <c r="G39">
        <v>37.479999999999997</v>
      </c>
      <c r="H39">
        <v>37.81</v>
      </c>
      <c r="I39">
        <v>37.4</v>
      </c>
      <c r="J39">
        <v>0.33500000000000002</v>
      </c>
      <c r="K39">
        <v>0.878</v>
      </c>
      <c r="L39">
        <v>37.61</v>
      </c>
      <c r="M39">
        <v>37.44</v>
      </c>
      <c r="N39">
        <v>37.21</v>
      </c>
      <c r="O39">
        <v>0.33900000000000002</v>
      </c>
      <c r="P39">
        <v>0.88200000000000001</v>
      </c>
    </row>
    <row r="40" spans="1:31">
      <c r="A40" t="s">
        <v>2288</v>
      </c>
      <c r="B40">
        <v>35.89</v>
      </c>
      <c r="C40">
        <v>35.39</v>
      </c>
      <c r="D40">
        <v>35.479999999999997</v>
      </c>
      <c r="E40">
        <v>2.38</v>
      </c>
      <c r="F40">
        <v>5.18</v>
      </c>
      <c r="G40">
        <v>34.49</v>
      </c>
      <c r="H40">
        <v>35.68</v>
      </c>
      <c r="I40">
        <v>35.19</v>
      </c>
      <c r="J40">
        <v>2.33</v>
      </c>
      <c r="K40">
        <v>5.09</v>
      </c>
      <c r="L40">
        <v>35.659999999999997</v>
      </c>
      <c r="M40">
        <v>35.29</v>
      </c>
      <c r="N40">
        <v>35.51</v>
      </c>
      <c r="O40">
        <v>2.48</v>
      </c>
      <c r="P40">
        <v>4.92</v>
      </c>
    </row>
    <row r="41" spans="1:31">
      <c r="A41" t="s">
        <v>2289</v>
      </c>
      <c r="B41">
        <v>38.5</v>
      </c>
      <c r="C41">
        <v>38.5</v>
      </c>
      <c r="D41">
        <v>38.15</v>
      </c>
      <c r="E41">
        <v>0.52900000000000003</v>
      </c>
      <c r="F41">
        <v>0.92400000000000004</v>
      </c>
      <c r="G41">
        <v>37.82</v>
      </c>
      <c r="H41">
        <v>38.450000000000003</v>
      </c>
      <c r="I41">
        <v>37.96</v>
      </c>
      <c r="J41">
        <v>0.54700000000000004</v>
      </c>
      <c r="K41">
        <v>0.997</v>
      </c>
      <c r="L41">
        <v>38.65</v>
      </c>
      <c r="M41">
        <v>38.14</v>
      </c>
      <c r="N41">
        <v>38.520000000000003</v>
      </c>
      <c r="O41">
        <v>0.55800000000000005</v>
      </c>
      <c r="P41">
        <v>0.98699999999999999</v>
      </c>
    </row>
    <row r="42" spans="1:31">
      <c r="A42" t="s">
        <v>2290</v>
      </c>
      <c r="B42">
        <v>37.89</v>
      </c>
      <c r="C42">
        <v>37.840000000000003</v>
      </c>
      <c r="D42">
        <v>38.39</v>
      </c>
      <c r="E42" s="374">
        <v>1563</v>
      </c>
      <c r="F42">
        <v>2.39</v>
      </c>
      <c r="G42">
        <v>37.83</v>
      </c>
      <c r="H42">
        <v>38.090000000000003</v>
      </c>
      <c r="I42">
        <v>38.1</v>
      </c>
      <c r="J42" s="374">
        <v>1778</v>
      </c>
      <c r="K42">
        <v>2.35</v>
      </c>
      <c r="L42">
        <v>37.78</v>
      </c>
      <c r="M42">
        <v>38.19</v>
      </c>
      <c r="N42">
        <v>37.99</v>
      </c>
      <c r="O42" s="374">
        <v>1588</v>
      </c>
      <c r="P42">
        <v>2.35</v>
      </c>
      <c r="AD42" s="374"/>
    </row>
    <row r="43" spans="1:31">
      <c r="A43" t="s">
        <v>2291</v>
      </c>
      <c r="B43">
        <v>37.26</v>
      </c>
      <c r="C43">
        <v>36.61</v>
      </c>
      <c r="D43">
        <v>37.1</v>
      </c>
      <c r="E43">
        <v>0.25700000000000001</v>
      </c>
      <c r="F43">
        <v>0.313</v>
      </c>
      <c r="G43">
        <v>36.479999999999997</v>
      </c>
      <c r="H43">
        <v>36.67</v>
      </c>
      <c r="I43">
        <v>36.85</v>
      </c>
      <c r="J43">
        <v>0.23799999999999999</v>
      </c>
      <c r="K43">
        <v>0.30599999999999999</v>
      </c>
      <c r="L43">
        <v>37.049999999999997</v>
      </c>
      <c r="M43">
        <v>36.58</v>
      </c>
      <c r="N43">
        <v>37.04</v>
      </c>
      <c r="O43">
        <v>0.24299999999999999</v>
      </c>
      <c r="P43">
        <v>0.29699999999999999</v>
      </c>
    </row>
    <row r="44" spans="1:31">
      <c r="A44" t="s">
        <v>2292</v>
      </c>
      <c r="B44">
        <v>39.03</v>
      </c>
      <c r="C44">
        <v>40.32</v>
      </c>
      <c r="D44">
        <v>40</v>
      </c>
      <c r="E44" s="374">
        <v>1631</v>
      </c>
      <c r="F44">
        <v>1.85</v>
      </c>
      <c r="G44">
        <v>39.880000000000003</v>
      </c>
      <c r="H44">
        <v>39.24</v>
      </c>
      <c r="I44">
        <v>38.020000000000003</v>
      </c>
      <c r="J44" s="374">
        <v>1468</v>
      </c>
      <c r="K44">
        <v>1.83</v>
      </c>
      <c r="L44">
        <v>38.71</v>
      </c>
      <c r="M44">
        <v>38.799999999999997</v>
      </c>
      <c r="N44">
        <v>39.369999999999997</v>
      </c>
      <c r="O44">
        <v>1.83</v>
      </c>
      <c r="P44">
        <v>1.95</v>
      </c>
    </row>
    <row r="45" spans="1:31">
      <c r="A45" t="s">
        <v>2293</v>
      </c>
      <c r="B45">
        <v>37.04</v>
      </c>
      <c r="C45">
        <v>36.840000000000003</v>
      </c>
      <c r="D45">
        <v>36.94</v>
      </c>
      <c r="E45">
        <v>0.223</v>
      </c>
      <c r="F45">
        <v>0.27200000000000002</v>
      </c>
      <c r="G45">
        <v>36.78</v>
      </c>
      <c r="H45">
        <v>36.96</v>
      </c>
      <c r="I45">
        <v>36.799999999999997</v>
      </c>
      <c r="J45">
        <v>0.252</v>
      </c>
      <c r="K45">
        <v>0.252</v>
      </c>
      <c r="L45">
        <v>37.11</v>
      </c>
      <c r="M45">
        <v>36.869999999999997</v>
      </c>
      <c r="N45">
        <v>36.840000000000003</v>
      </c>
      <c r="O45">
        <v>0.24</v>
      </c>
      <c r="P45">
        <v>0.255</v>
      </c>
    </row>
    <row r="46" spans="1:31">
      <c r="A46" t="s">
        <v>2294</v>
      </c>
      <c r="B46">
        <v>36.35</v>
      </c>
      <c r="C46">
        <v>37.33</v>
      </c>
      <c r="D46">
        <v>36.69</v>
      </c>
      <c r="E46">
        <v>0.51800000000000002</v>
      </c>
      <c r="F46">
        <v>4.3499999999999996</v>
      </c>
      <c r="G46">
        <v>36.700000000000003</v>
      </c>
      <c r="H46">
        <v>36.86</v>
      </c>
      <c r="I46">
        <v>36.549999999999997</v>
      </c>
      <c r="J46">
        <v>0.47899999999999998</v>
      </c>
      <c r="K46">
        <v>4.24</v>
      </c>
      <c r="L46">
        <v>37.049999999999997</v>
      </c>
      <c r="M46">
        <v>37.049999999999997</v>
      </c>
      <c r="N46">
        <v>36.47</v>
      </c>
      <c r="O46">
        <v>0.53900000000000003</v>
      </c>
      <c r="P46">
        <v>4.1900000000000004</v>
      </c>
    </row>
    <row r="47" spans="1:31">
      <c r="A47" t="s">
        <v>2295</v>
      </c>
      <c r="B47">
        <v>37.75</v>
      </c>
      <c r="C47">
        <v>37.49</v>
      </c>
      <c r="D47">
        <v>37.69</v>
      </c>
      <c r="E47">
        <v>3.73E-2</v>
      </c>
      <c r="F47" s="374">
        <v>1046</v>
      </c>
      <c r="G47">
        <v>37.68</v>
      </c>
      <c r="H47">
        <v>37.520000000000003</v>
      </c>
      <c r="I47">
        <v>37.25</v>
      </c>
      <c r="J47">
        <v>3.4299999999999997E-2</v>
      </c>
      <c r="K47" s="374">
        <v>1036</v>
      </c>
      <c r="L47">
        <v>37.01</v>
      </c>
      <c r="M47">
        <v>37.409999999999997</v>
      </c>
      <c r="N47">
        <v>37.299999999999997</v>
      </c>
      <c r="O47">
        <v>3.6400000000000002E-2</v>
      </c>
      <c r="P47" s="374">
        <v>1087</v>
      </c>
      <c r="AE47" s="374"/>
    </row>
    <row r="48" spans="1:31">
      <c r="A48" t="s">
        <v>2296</v>
      </c>
      <c r="B48">
        <v>38.549999999999997</v>
      </c>
      <c r="C48">
        <v>38.5</v>
      </c>
      <c r="D48">
        <v>37.770000000000003</v>
      </c>
      <c r="E48" t="s">
        <v>2297</v>
      </c>
      <c r="F48">
        <v>0.25700000000000001</v>
      </c>
      <c r="G48">
        <v>37.630000000000003</v>
      </c>
      <c r="H48">
        <v>37.74</v>
      </c>
      <c r="I48">
        <v>37.69</v>
      </c>
      <c r="J48">
        <v>1.43E-2</v>
      </c>
      <c r="K48">
        <v>0.20100000000000001</v>
      </c>
      <c r="L48">
        <v>38.020000000000003</v>
      </c>
      <c r="M48">
        <v>38.200000000000003</v>
      </c>
      <c r="N48">
        <v>38.51</v>
      </c>
      <c r="O48">
        <v>2.5399999999999999E-2</v>
      </c>
      <c r="P48">
        <v>0.252</v>
      </c>
    </row>
    <row r="49" spans="1:31">
      <c r="A49" t="s">
        <v>2298</v>
      </c>
      <c r="B49">
        <v>38.64</v>
      </c>
      <c r="C49">
        <v>38.72</v>
      </c>
      <c r="D49">
        <v>38.74</v>
      </c>
      <c r="E49">
        <v>3.27</v>
      </c>
      <c r="F49" s="374">
        <v>1659</v>
      </c>
      <c r="G49">
        <v>38.24</v>
      </c>
      <c r="H49">
        <v>38.49</v>
      </c>
      <c r="I49">
        <v>38.85</v>
      </c>
      <c r="J49">
        <v>3.39</v>
      </c>
      <c r="K49" s="374">
        <v>1693</v>
      </c>
      <c r="L49">
        <v>38.28</v>
      </c>
      <c r="M49">
        <v>38.14</v>
      </c>
      <c r="N49">
        <v>38.729999999999997</v>
      </c>
      <c r="O49">
        <v>3.37</v>
      </c>
      <c r="P49" s="374">
        <v>1630</v>
      </c>
      <c r="AE49" s="374"/>
    </row>
    <row r="50" spans="1:31">
      <c r="A50" t="s">
        <v>2299</v>
      </c>
      <c r="B50">
        <v>37.799999999999997</v>
      </c>
      <c r="C50">
        <v>37.950000000000003</v>
      </c>
      <c r="D50">
        <v>37.729999999999997</v>
      </c>
      <c r="E50">
        <v>2.41E-2</v>
      </c>
      <c r="F50" s="374">
        <v>1212</v>
      </c>
      <c r="G50">
        <v>38.15</v>
      </c>
      <c r="H50">
        <v>38.049999999999997</v>
      </c>
      <c r="I50">
        <v>37.43</v>
      </c>
      <c r="J50">
        <v>2.6800000000000001E-2</v>
      </c>
      <c r="K50" s="374">
        <v>1187</v>
      </c>
      <c r="L50">
        <v>37.46</v>
      </c>
      <c r="M50">
        <v>37.68</v>
      </c>
      <c r="N50">
        <v>37.5</v>
      </c>
      <c r="O50">
        <v>2.9700000000000001E-2</v>
      </c>
      <c r="P50" s="374">
        <v>1208</v>
      </c>
      <c r="AE50" s="374"/>
    </row>
    <row r="51" spans="1:31">
      <c r="A51" t="s">
        <v>2300</v>
      </c>
      <c r="B51">
        <v>37.83</v>
      </c>
      <c r="C51">
        <v>37.36</v>
      </c>
      <c r="D51">
        <v>37.29</v>
      </c>
      <c r="E51">
        <v>1.9300000000000001E-2</v>
      </c>
      <c r="F51">
        <v>0.44900000000000001</v>
      </c>
      <c r="G51">
        <v>37.43</v>
      </c>
      <c r="H51">
        <v>37.380000000000003</v>
      </c>
      <c r="I51">
        <v>37.119999999999997</v>
      </c>
      <c r="J51">
        <v>1.26E-2</v>
      </c>
      <c r="K51">
        <v>0.44700000000000001</v>
      </c>
      <c r="L51">
        <v>37.26</v>
      </c>
      <c r="M51">
        <v>36.92</v>
      </c>
      <c r="N51">
        <v>37.35</v>
      </c>
      <c r="O51">
        <v>2.1399999999999999E-2</v>
      </c>
      <c r="P51">
        <v>0.42399999999999999</v>
      </c>
    </row>
    <row r="53" spans="1:31">
      <c r="A53" t="s">
        <v>2301</v>
      </c>
    </row>
    <row r="54" spans="1:31">
      <c r="A54" t="s">
        <v>2234</v>
      </c>
      <c r="B54" t="s">
        <v>2235</v>
      </c>
      <c r="C54" t="s">
        <v>2236</v>
      </c>
      <c r="D54" t="s">
        <v>2237</v>
      </c>
      <c r="E54" t="s">
        <v>2238</v>
      </c>
      <c r="F54" t="s">
        <v>2239</v>
      </c>
      <c r="G54" t="s">
        <v>2240</v>
      </c>
      <c r="H54" t="s">
        <v>2241</v>
      </c>
      <c r="I54" t="s">
        <v>2242</v>
      </c>
      <c r="J54" t="s">
        <v>2243</v>
      </c>
      <c r="K54" t="s">
        <v>2244</v>
      </c>
      <c r="L54" t="s">
        <v>2245</v>
      </c>
      <c r="M54" t="s">
        <v>2246</v>
      </c>
      <c r="N54" t="s">
        <v>2247</v>
      </c>
      <c r="O54" t="s">
        <v>2248</v>
      </c>
      <c r="P54" t="s">
        <v>2249</v>
      </c>
    </row>
    <row r="55" spans="1:31">
      <c r="A55" t="s">
        <v>2250</v>
      </c>
      <c r="B55">
        <v>1.82</v>
      </c>
      <c r="C55">
        <v>1.9</v>
      </c>
      <c r="D55">
        <v>1.9</v>
      </c>
      <c r="E55">
        <v>0.46</v>
      </c>
      <c r="F55">
        <v>0.45</v>
      </c>
      <c r="G55">
        <v>1.96</v>
      </c>
      <c r="H55">
        <v>2.0499999999999998</v>
      </c>
      <c r="I55">
        <v>2.0299999999999998</v>
      </c>
      <c r="J55">
        <v>0.44</v>
      </c>
      <c r="K55">
        <v>0.45</v>
      </c>
      <c r="L55">
        <v>2.27</v>
      </c>
      <c r="M55">
        <v>2.2200000000000002</v>
      </c>
      <c r="N55">
        <v>2.2000000000000002</v>
      </c>
      <c r="O55">
        <v>0.48</v>
      </c>
      <c r="P55">
        <v>0.44</v>
      </c>
    </row>
    <row r="56" spans="1:31">
      <c r="A56" t="s">
        <v>2251</v>
      </c>
      <c r="B56">
        <v>10664.38</v>
      </c>
      <c r="C56">
        <v>10664.32</v>
      </c>
      <c r="D56">
        <v>10664.22</v>
      </c>
      <c r="E56">
        <v>7028.13</v>
      </c>
      <c r="F56">
        <v>7293.23</v>
      </c>
      <c r="G56">
        <v>10664</v>
      </c>
      <c r="H56">
        <v>10663.47</v>
      </c>
      <c r="I56">
        <v>10664.01</v>
      </c>
      <c r="J56">
        <v>7027.78</v>
      </c>
      <c r="K56">
        <v>7293.03</v>
      </c>
      <c r="L56">
        <v>10664.03</v>
      </c>
      <c r="M56">
        <v>10664.05</v>
      </c>
      <c r="N56">
        <v>10664.09</v>
      </c>
      <c r="O56">
        <v>7027.88</v>
      </c>
      <c r="P56">
        <v>7292.91</v>
      </c>
    </row>
    <row r="57" spans="1:31">
      <c r="A57" t="s">
        <v>2252</v>
      </c>
      <c r="B57">
        <v>2736.07</v>
      </c>
      <c r="C57">
        <v>2755.34</v>
      </c>
      <c r="D57">
        <v>2734.3</v>
      </c>
      <c r="E57">
        <v>2961.22</v>
      </c>
      <c r="F57">
        <v>2668.84</v>
      </c>
      <c r="G57">
        <v>2794.89</v>
      </c>
      <c r="H57">
        <v>2804</v>
      </c>
      <c r="I57">
        <v>2814.55</v>
      </c>
      <c r="J57">
        <v>3059.85</v>
      </c>
      <c r="K57">
        <v>2723.89</v>
      </c>
      <c r="L57">
        <v>2858.29</v>
      </c>
      <c r="M57">
        <v>2849.79</v>
      </c>
      <c r="N57">
        <v>2843.36</v>
      </c>
      <c r="O57">
        <v>3129.12</v>
      </c>
      <c r="P57">
        <v>2772.98</v>
      </c>
    </row>
    <row r="58" spans="1:31">
      <c r="A58" t="s">
        <v>2253</v>
      </c>
      <c r="B58">
        <v>5.19</v>
      </c>
      <c r="C58">
        <v>5.1100000000000003</v>
      </c>
      <c r="D58">
        <v>5.01</v>
      </c>
      <c r="E58">
        <v>604.51</v>
      </c>
      <c r="F58">
        <v>1808.93</v>
      </c>
      <c r="G58">
        <v>5.2</v>
      </c>
      <c r="H58">
        <v>5.42</v>
      </c>
      <c r="I58">
        <v>5.22</v>
      </c>
      <c r="J58">
        <v>678.07</v>
      </c>
      <c r="K58">
        <v>2022.93</v>
      </c>
      <c r="L58">
        <v>6.25</v>
      </c>
      <c r="M58">
        <v>6.16</v>
      </c>
      <c r="N58">
        <v>6.72</v>
      </c>
      <c r="O58">
        <v>779.65</v>
      </c>
      <c r="P58">
        <v>2287.35</v>
      </c>
    </row>
    <row r="59" spans="1:31">
      <c r="A59" t="s">
        <v>2254</v>
      </c>
      <c r="B59">
        <v>1.45</v>
      </c>
      <c r="C59">
        <v>1.49</v>
      </c>
      <c r="D59">
        <v>1.48</v>
      </c>
      <c r="E59">
        <v>12.3</v>
      </c>
      <c r="F59">
        <v>12.49</v>
      </c>
      <c r="G59">
        <v>1.55</v>
      </c>
      <c r="H59">
        <v>1.56</v>
      </c>
      <c r="I59">
        <v>1.57</v>
      </c>
      <c r="J59">
        <v>12.99</v>
      </c>
      <c r="K59">
        <v>13.07</v>
      </c>
      <c r="L59">
        <v>1.64</v>
      </c>
      <c r="M59">
        <v>1.67</v>
      </c>
      <c r="N59">
        <v>1.63</v>
      </c>
      <c r="O59">
        <v>13.85</v>
      </c>
      <c r="P59">
        <v>13.89</v>
      </c>
    </row>
    <row r="60" spans="1:31">
      <c r="A60" t="s">
        <v>2255</v>
      </c>
      <c r="B60">
        <v>3.2</v>
      </c>
      <c r="C60">
        <v>3.15</v>
      </c>
      <c r="D60">
        <v>3.02</v>
      </c>
      <c r="E60">
        <v>28.39</v>
      </c>
      <c r="F60">
        <v>20.9</v>
      </c>
      <c r="G60">
        <v>3.11</v>
      </c>
      <c r="H60">
        <v>3.25</v>
      </c>
      <c r="I60">
        <v>3.39</v>
      </c>
      <c r="J60">
        <v>30.13</v>
      </c>
      <c r="K60">
        <v>23.23</v>
      </c>
      <c r="L60">
        <v>3.55</v>
      </c>
      <c r="M60">
        <v>3.5</v>
      </c>
      <c r="N60">
        <v>3.52</v>
      </c>
      <c r="O60">
        <v>33.81</v>
      </c>
      <c r="P60">
        <v>26.22</v>
      </c>
    </row>
    <row r="61" spans="1:31">
      <c r="A61" t="s">
        <v>2256</v>
      </c>
      <c r="B61">
        <v>3.05</v>
      </c>
      <c r="C61">
        <v>4.1399999999999997</v>
      </c>
      <c r="D61">
        <v>4.16</v>
      </c>
      <c r="E61">
        <v>142.91</v>
      </c>
      <c r="F61">
        <v>144.53</v>
      </c>
      <c r="G61">
        <v>4.62</v>
      </c>
      <c r="H61">
        <v>4.63</v>
      </c>
      <c r="I61">
        <v>4.63</v>
      </c>
      <c r="J61">
        <v>161.34</v>
      </c>
      <c r="K61">
        <v>161.12</v>
      </c>
      <c r="L61">
        <v>5.21</v>
      </c>
      <c r="M61">
        <v>5.22</v>
      </c>
      <c r="N61">
        <v>5.25</v>
      </c>
      <c r="O61">
        <v>181.48</v>
      </c>
      <c r="P61">
        <v>181.63</v>
      </c>
    </row>
    <row r="62" spans="1:31">
      <c r="A62" t="s">
        <v>2257</v>
      </c>
      <c r="B62">
        <v>1.27</v>
      </c>
      <c r="C62">
        <v>1.29</v>
      </c>
      <c r="D62">
        <v>1.27</v>
      </c>
      <c r="E62">
        <v>1.93</v>
      </c>
      <c r="F62">
        <v>1.67</v>
      </c>
      <c r="G62">
        <v>1.31</v>
      </c>
      <c r="H62">
        <v>1.32</v>
      </c>
      <c r="I62">
        <v>1.3</v>
      </c>
      <c r="J62">
        <v>2.0099999999999998</v>
      </c>
      <c r="K62">
        <v>1.73</v>
      </c>
      <c r="L62">
        <v>1.38</v>
      </c>
      <c r="M62">
        <v>1.38</v>
      </c>
      <c r="N62">
        <v>1.41</v>
      </c>
      <c r="O62">
        <v>2.08</v>
      </c>
      <c r="P62">
        <v>1.8</v>
      </c>
    </row>
    <row r="63" spans="1:31">
      <c r="A63" t="s">
        <v>2258</v>
      </c>
      <c r="B63">
        <v>3.03</v>
      </c>
      <c r="C63">
        <v>2.92</v>
      </c>
      <c r="D63">
        <v>2.81</v>
      </c>
      <c r="E63">
        <v>12.35</v>
      </c>
      <c r="F63">
        <v>8.66</v>
      </c>
      <c r="G63">
        <v>3.15</v>
      </c>
      <c r="H63">
        <v>3.17</v>
      </c>
      <c r="I63">
        <v>3.12</v>
      </c>
      <c r="J63">
        <v>13.52</v>
      </c>
      <c r="K63">
        <v>9.59</v>
      </c>
      <c r="L63">
        <v>3.51</v>
      </c>
      <c r="M63">
        <v>3.71</v>
      </c>
      <c r="N63">
        <v>3.59</v>
      </c>
      <c r="O63">
        <v>15.37</v>
      </c>
      <c r="P63">
        <v>10.69</v>
      </c>
    </row>
    <row r="64" spans="1:31">
      <c r="A64" t="s">
        <v>2302</v>
      </c>
      <c r="B64">
        <v>16.170000000000002</v>
      </c>
      <c r="C64">
        <v>12.38</v>
      </c>
      <c r="D64">
        <v>14.93</v>
      </c>
      <c r="E64">
        <v>82.78</v>
      </c>
      <c r="F64">
        <v>61.3</v>
      </c>
      <c r="G64">
        <v>20.29</v>
      </c>
      <c r="H64">
        <v>15.39</v>
      </c>
      <c r="I64">
        <v>20.77</v>
      </c>
      <c r="J64">
        <v>89.59</v>
      </c>
      <c r="K64">
        <v>57.18</v>
      </c>
      <c r="L64">
        <v>20.059999999999999</v>
      </c>
      <c r="M64">
        <v>22.76</v>
      </c>
      <c r="N64">
        <v>21.84</v>
      </c>
      <c r="O64">
        <v>96.18</v>
      </c>
      <c r="P64">
        <v>71.989999999999995</v>
      </c>
    </row>
    <row r="65" spans="1:16">
      <c r="A65" t="s">
        <v>2259</v>
      </c>
      <c r="B65">
        <v>1.68</v>
      </c>
      <c r="C65">
        <v>1.69</v>
      </c>
      <c r="D65">
        <v>1.72</v>
      </c>
      <c r="E65">
        <v>5.39</v>
      </c>
      <c r="F65">
        <v>5.81</v>
      </c>
      <c r="G65">
        <v>1.86</v>
      </c>
      <c r="H65">
        <v>1.87</v>
      </c>
      <c r="I65">
        <v>1.82</v>
      </c>
      <c r="J65">
        <v>5.92</v>
      </c>
      <c r="K65">
        <v>6.15</v>
      </c>
      <c r="L65">
        <v>1.96</v>
      </c>
      <c r="M65">
        <v>1.98</v>
      </c>
      <c r="N65">
        <v>2.02</v>
      </c>
      <c r="O65">
        <v>6.36</v>
      </c>
      <c r="P65">
        <v>6.84</v>
      </c>
    </row>
    <row r="66" spans="1:16">
      <c r="A66" t="s">
        <v>2260</v>
      </c>
      <c r="B66">
        <v>2.69</v>
      </c>
      <c r="C66">
        <v>2.8</v>
      </c>
      <c r="D66">
        <v>2.75</v>
      </c>
      <c r="E66">
        <v>5.21</v>
      </c>
      <c r="F66">
        <v>7.56</v>
      </c>
      <c r="G66">
        <v>3.07</v>
      </c>
      <c r="H66">
        <v>2.98</v>
      </c>
      <c r="I66">
        <v>2.97</v>
      </c>
      <c r="J66">
        <v>5.6</v>
      </c>
      <c r="K66">
        <v>8.51</v>
      </c>
      <c r="L66">
        <v>3.16</v>
      </c>
      <c r="M66">
        <v>3.23</v>
      </c>
      <c r="N66">
        <v>3.09</v>
      </c>
      <c r="O66">
        <v>6.4</v>
      </c>
      <c r="P66">
        <v>9.2899999999999991</v>
      </c>
    </row>
    <row r="67" spans="1:16">
      <c r="A67" t="s">
        <v>2261</v>
      </c>
      <c r="B67">
        <v>1.48</v>
      </c>
      <c r="C67">
        <v>1.49</v>
      </c>
      <c r="D67">
        <v>1.49</v>
      </c>
      <c r="E67">
        <v>0.63</v>
      </c>
      <c r="F67">
        <v>0.99</v>
      </c>
      <c r="G67">
        <v>1.57</v>
      </c>
      <c r="H67">
        <v>1.57</v>
      </c>
      <c r="I67">
        <v>1.61</v>
      </c>
      <c r="J67">
        <v>0.68</v>
      </c>
      <c r="K67">
        <v>1.07</v>
      </c>
      <c r="L67">
        <v>1.67</v>
      </c>
      <c r="M67">
        <v>1.68</v>
      </c>
      <c r="N67">
        <v>1.7</v>
      </c>
      <c r="O67">
        <v>0.73</v>
      </c>
      <c r="P67">
        <v>1.1399999999999999</v>
      </c>
    </row>
    <row r="68" spans="1:16">
      <c r="A68" t="s">
        <v>2262</v>
      </c>
      <c r="B68">
        <v>2.4</v>
      </c>
      <c r="C68">
        <v>2.46</v>
      </c>
      <c r="D68">
        <v>2.35</v>
      </c>
      <c r="E68">
        <v>0.41</v>
      </c>
      <c r="F68">
        <v>0.4</v>
      </c>
      <c r="G68">
        <v>2.62</v>
      </c>
      <c r="H68">
        <v>2.52</v>
      </c>
      <c r="I68">
        <v>2.5299999999999998</v>
      </c>
      <c r="J68">
        <v>0.39</v>
      </c>
      <c r="K68">
        <v>0.4</v>
      </c>
      <c r="L68">
        <v>2.84</v>
      </c>
      <c r="M68">
        <v>2.76</v>
      </c>
      <c r="N68">
        <v>2.79</v>
      </c>
      <c r="O68">
        <v>0.45</v>
      </c>
      <c r="P68">
        <v>0.43</v>
      </c>
    </row>
    <row r="69" spans="1:16">
      <c r="A69" t="s">
        <v>2265</v>
      </c>
      <c r="B69">
        <v>1.1200000000000001</v>
      </c>
      <c r="C69">
        <v>1.1299999999999999</v>
      </c>
      <c r="D69">
        <v>1.1100000000000001</v>
      </c>
      <c r="E69">
        <v>0.05</v>
      </c>
      <c r="F69">
        <v>0.35</v>
      </c>
      <c r="G69">
        <v>1.1299999999999999</v>
      </c>
      <c r="H69">
        <v>1.1299999999999999</v>
      </c>
      <c r="I69">
        <v>1.1499999999999999</v>
      </c>
      <c r="J69">
        <v>4.4999999999999998E-2</v>
      </c>
      <c r="K69">
        <v>0.34</v>
      </c>
      <c r="L69">
        <v>1.19</v>
      </c>
      <c r="M69">
        <v>1.18</v>
      </c>
      <c r="N69">
        <v>1.19</v>
      </c>
      <c r="O69">
        <v>0.05</v>
      </c>
      <c r="P69">
        <v>0.36</v>
      </c>
    </row>
    <row r="70" spans="1:16">
      <c r="A70" t="s">
        <v>2266</v>
      </c>
      <c r="B70">
        <v>2.54</v>
      </c>
      <c r="C70">
        <v>2.54</v>
      </c>
      <c r="D70">
        <v>2.5</v>
      </c>
      <c r="E70">
        <v>3.39</v>
      </c>
      <c r="F70">
        <v>12.6</v>
      </c>
      <c r="G70">
        <v>2.57</v>
      </c>
      <c r="H70">
        <v>2.58</v>
      </c>
      <c r="I70">
        <v>2.56</v>
      </c>
      <c r="J70">
        <v>3.46</v>
      </c>
      <c r="K70">
        <v>12.77</v>
      </c>
      <c r="L70">
        <v>2.6</v>
      </c>
      <c r="M70">
        <v>2.63</v>
      </c>
      <c r="N70">
        <v>2.6</v>
      </c>
      <c r="O70">
        <v>3.57</v>
      </c>
      <c r="P70">
        <v>13.15</v>
      </c>
    </row>
    <row r="71" spans="1:16">
      <c r="A71" t="s">
        <v>2267</v>
      </c>
      <c r="B71">
        <v>1.31</v>
      </c>
      <c r="C71">
        <v>1.32</v>
      </c>
      <c r="D71">
        <v>1.3</v>
      </c>
      <c r="E71">
        <v>0.49</v>
      </c>
      <c r="F71">
        <v>0.83</v>
      </c>
      <c r="G71">
        <v>1.35</v>
      </c>
      <c r="H71">
        <v>1.35</v>
      </c>
      <c r="I71">
        <v>1.37</v>
      </c>
      <c r="J71">
        <v>0.51</v>
      </c>
      <c r="K71">
        <v>0.83</v>
      </c>
      <c r="L71">
        <v>1.41</v>
      </c>
      <c r="M71">
        <v>1.4</v>
      </c>
      <c r="N71">
        <v>1.41</v>
      </c>
      <c r="O71">
        <v>0.53</v>
      </c>
      <c r="P71">
        <v>0.88</v>
      </c>
    </row>
    <row r="72" spans="1:16">
      <c r="A72" t="s">
        <v>2268</v>
      </c>
      <c r="B72">
        <v>1.45</v>
      </c>
      <c r="C72">
        <v>1.44</v>
      </c>
      <c r="D72">
        <v>1.41</v>
      </c>
      <c r="E72">
        <v>0.52</v>
      </c>
      <c r="F72">
        <v>5.96</v>
      </c>
      <c r="G72">
        <v>1.46</v>
      </c>
      <c r="H72">
        <v>1.46</v>
      </c>
      <c r="I72">
        <v>1.49</v>
      </c>
      <c r="J72">
        <v>0.52</v>
      </c>
      <c r="K72">
        <v>6.18</v>
      </c>
      <c r="L72">
        <v>1.55</v>
      </c>
      <c r="M72">
        <v>1.55</v>
      </c>
      <c r="N72">
        <v>1.59</v>
      </c>
      <c r="O72">
        <v>0.57999999999999996</v>
      </c>
      <c r="P72">
        <v>6.48</v>
      </c>
    </row>
    <row r="73" spans="1:16">
      <c r="A73" t="s">
        <v>2269</v>
      </c>
      <c r="B73">
        <v>1.31</v>
      </c>
      <c r="C73">
        <v>1.31</v>
      </c>
      <c r="D73">
        <v>1.32</v>
      </c>
      <c r="E73">
        <v>3.1E-2</v>
      </c>
      <c r="F73">
        <v>0.6</v>
      </c>
      <c r="G73">
        <v>1.33</v>
      </c>
      <c r="H73">
        <v>1.35</v>
      </c>
      <c r="I73">
        <v>1.36</v>
      </c>
      <c r="J73">
        <v>3.4000000000000002E-2</v>
      </c>
      <c r="K73">
        <v>0.6</v>
      </c>
      <c r="L73">
        <v>1.42</v>
      </c>
      <c r="M73">
        <v>1.4</v>
      </c>
      <c r="N73">
        <v>1.42</v>
      </c>
      <c r="O73">
        <v>3.3000000000000002E-2</v>
      </c>
      <c r="P73">
        <v>0.63</v>
      </c>
    </row>
    <row r="74" spans="1:16">
      <c r="A74" t="s">
        <v>2270</v>
      </c>
      <c r="B74">
        <v>1.57</v>
      </c>
      <c r="C74">
        <v>1.55</v>
      </c>
      <c r="D74">
        <v>1.57</v>
      </c>
      <c r="E74">
        <v>0.08</v>
      </c>
      <c r="F74">
        <v>0.11</v>
      </c>
      <c r="G74">
        <v>1.66</v>
      </c>
      <c r="H74">
        <v>1.61</v>
      </c>
      <c r="I74">
        <v>1.65</v>
      </c>
      <c r="J74">
        <v>8.1000000000000003E-2</v>
      </c>
      <c r="K74">
        <v>0.11</v>
      </c>
      <c r="L74">
        <v>1.72</v>
      </c>
      <c r="M74">
        <v>1.73</v>
      </c>
      <c r="N74">
        <v>1.78</v>
      </c>
      <c r="O74">
        <v>7.6999999999999999E-2</v>
      </c>
      <c r="P74">
        <v>0.11</v>
      </c>
    </row>
    <row r="75" spans="1:16">
      <c r="A75" t="s">
        <v>2271</v>
      </c>
      <c r="B75">
        <v>1.43</v>
      </c>
      <c r="C75">
        <v>1.41</v>
      </c>
      <c r="D75">
        <v>1.42</v>
      </c>
      <c r="E75">
        <v>6.4000000000000001E-2</v>
      </c>
      <c r="F75">
        <v>3.6999999999999998E-2</v>
      </c>
      <c r="G75">
        <v>1.5</v>
      </c>
      <c r="H75">
        <v>1.52</v>
      </c>
      <c r="I75">
        <v>1.5</v>
      </c>
      <c r="J75">
        <v>6.2E-2</v>
      </c>
      <c r="K75">
        <v>3.6999999999999998E-2</v>
      </c>
      <c r="L75">
        <v>1.59</v>
      </c>
      <c r="M75">
        <v>1.63</v>
      </c>
      <c r="N75">
        <v>1.58</v>
      </c>
      <c r="O75">
        <v>6.2E-2</v>
      </c>
      <c r="P75">
        <v>4.5999999999999999E-2</v>
      </c>
    </row>
    <row r="76" spans="1:16">
      <c r="A76" t="s">
        <v>2273</v>
      </c>
      <c r="B76">
        <v>1.5</v>
      </c>
      <c r="C76">
        <v>1.51</v>
      </c>
      <c r="D76">
        <v>1.49</v>
      </c>
      <c r="E76">
        <v>2.1999999999999999E-2</v>
      </c>
      <c r="F76">
        <v>2.4E-2</v>
      </c>
      <c r="G76">
        <v>1.53</v>
      </c>
      <c r="H76">
        <v>1.54</v>
      </c>
      <c r="I76">
        <v>1.56</v>
      </c>
      <c r="J76">
        <v>2.3E-2</v>
      </c>
      <c r="K76">
        <v>2.3E-2</v>
      </c>
      <c r="L76">
        <v>1.62</v>
      </c>
      <c r="M76">
        <v>1.62</v>
      </c>
      <c r="N76">
        <v>1.61</v>
      </c>
      <c r="O76">
        <v>2.1999999999999999E-2</v>
      </c>
      <c r="P76">
        <v>2.1999999999999999E-2</v>
      </c>
    </row>
    <row r="77" spans="1:16">
      <c r="A77" t="s">
        <v>2279</v>
      </c>
      <c r="B77">
        <v>1.93</v>
      </c>
      <c r="C77">
        <v>1.93</v>
      </c>
      <c r="D77">
        <v>1.87</v>
      </c>
      <c r="E77">
        <v>0.38</v>
      </c>
      <c r="F77">
        <v>6.36</v>
      </c>
      <c r="G77">
        <v>2.04</v>
      </c>
      <c r="H77">
        <v>2.0299999999999998</v>
      </c>
      <c r="I77">
        <v>2.04</v>
      </c>
      <c r="J77">
        <v>0.38</v>
      </c>
      <c r="K77">
        <v>6.66</v>
      </c>
      <c r="L77">
        <v>2.19</v>
      </c>
      <c r="M77">
        <v>2.2200000000000002</v>
      </c>
      <c r="N77">
        <v>2.2200000000000002</v>
      </c>
      <c r="O77">
        <v>0.41</v>
      </c>
      <c r="P77">
        <v>7.1</v>
      </c>
    </row>
    <row r="78" spans="1:16">
      <c r="A78" t="s">
        <v>2280</v>
      </c>
      <c r="B78">
        <v>1.1599999999999999</v>
      </c>
      <c r="C78">
        <v>1.1599999999999999</v>
      </c>
      <c r="D78">
        <v>1.1499999999999999</v>
      </c>
      <c r="E78">
        <v>2.4E-2</v>
      </c>
      <c r="F78">
        <v>0.49</v>
      </c>
      <c r="G78">
        <v>1.18</v>
      </c>
      <c r="H78">
        <v>1.17</v>
      </c>
      <c r="I78">
        <v>1.17</v>
      </c>
      <c r="J78">
        <v>2.4E-2</v>
      </c>
      <c r="K78">
        <v>0.5</v>
      </c>
      <c r="L78">
        <v>1.19</v>
      </c>
      <c r="M78">
        <v>1.19</v>
      </c>
      <c r="N78">
        <v>1.19</v>
      </c>
      <c r="O78">
        <v>2.4E-2</v>
      </c>
      <c r="P78">
        <v>0.5</v>
      </c>
    </row>
    <row r="79" spans="1:16">
      <c r="A79" t="s">
        <v>2281</v>
      </c>
      <c r="B79">
        <v>1.34</v>
      </c>
      <c r="C79">
        <v>1.34</v>
      </c>
      <c r="D79">
        <v>1.33</v>
      </c>
      <c r="E79">
        <v>7.9000000000000001E-2</v>
      </c>
      <c r="F79">
        <v>1.28</v>
      </c>
      <c r="G79">
        <v>1.4</v>
      </c>
      <c r="H79">
        <v>1.39</v>
      </c>
      <c r="I79">
        <v>1.38</v>
      </c>
      <c r="J79">
        <v>0.08</v>
      </c>
      <c r="K79">
        <v>1.34</v>
      </c>
      <c r="L79">
        <v>1.43</v>
      </c>
      <c r="M79">
        <v>1.45</v>
      </c>
      <c r="N79">
        <v>1.44</v>
      </c>
      <c r="O79">
        <v>8.1000000000000003E-2</v>
      </c>
      <c r="P79">
        <v>1.41</v>
      </c>
    </row>
    <row r="80" spans="1:16">
      <c r="A80" t="s">
        <v>2282</v>
      </c>
      <c r="B80">
        <v>1.26</v>
      </c>
      <c r="C80">
        <v>1.25</v>
      </c>
      <c r="D80">
        <v>1.24</v>
      </c>
      <c r="E80">
        <v>2.1999999999999999E-2</v>
      </c>
      <c r="F80">
        <v>0.18</v>
      </c>
      <c r="G80">
        <v>1.26</v>
      </c>
      <c r="H80">
        <v>1.28</v>
      </c>
      <c r="I80">
        <v>1.29</v>
      </c>
      <c r="J80">
        <v>2.1999999999999999E-2</v>
      </c>
      <c r="K80">
        <v>0.18</v>
      </c>
      <c r="L80">
        <v>1.3</v>
      </c>
      <c r="M80">
        <v>1.3</v>
      </c>
      <c r="N80">
        <v>1.32</v>
      </c>
      <c r="O80">
        <v>2.3E-2</v>
      </c>
      <c r="P80">
        <v>0.19</v>
      </c>
    </row>
    <row r="81" spans="1:16">
      <c r="A81" t="s">
        <v>2283</v>
      </c>
      <c r="B81">
        <v>1.57</v>
      </c>
      <c r="C81">
        <v>1.55</v>
      </c>
      <c r="D81">
        <v>1.6</v>
      </c>
      <c r="E81">
        <v>0.16</v>
      </c>
      <c r="F81">
        <v>1.0900000000000001</v>
      </c>
      <c r="G81">
        <v>1.67</v>
      </c>
      <c r="H81">
        <v>1.63</v>
      </c>
      <c r="I81">
        <v>1.68</v>
      </c>
      <c r="J81">
        <v>0.15</v>
      </c>
      <c r="K81">
        <v>1.1599999999999999</v>
      </c>
      <c r="L81">
        <v>1.77</v>
      </c>
      <c r="M81">
        <v>1.79</v>
      </c>
      <c r="N81">
        <v>1.82</v>
      </c>
      <c r="O81">
        <v>0.16</v>
      </c>
      <c r="P81">
        <v>1.26</v>
      </c>
    </row>
    <row r="82" spans="1:16">
      <c r="A82" t="s">
        <v>2284</v>
      </c>
      <c r="B82">
        <v>1.68</v>
      </c>
      <c r="C82">
        <v>1.65</v>
      </c>
      <c r="D82">
        <v>1.68</v>
      </c>
      <c r="E82">
        <v>8.8999999999999996E-2</v>
      </c>
      <c r="F82">
        <v>0.32</v>
      </c>
      <c r="G82">
        <v>1.72</v>
      </c>
      <c r="H82">
        <v>1.76</v>
      </c>
      <c r="I82">
        <v>1.74</v>
      </c>
      <c r="J82">
        <v>8.1000000000000003E-2</v>
      </c>
      <c r="K82">
        <v>0.33</v>
      </c>
      <c r="L82">
        <v>1.87</v>
      </c>
      <c r="M82">
        <v>1.89</v>
      </c>
      <c r="N82">
        <v>1.86</v>
      </c>
      <c r="O82">
        <v>9.6000000000000002E-2</v>
      </c>
      <c r="P82">
        <v>0.32</v>
      </c>
    </row>
    <row r="83" spans="1:16">
      <c r="A83" t="s">
        <v>2285</v>
      </c>
      <c r="B83">
        <v>1.2</v>
      </c>
      <c r="C83">
        <v>1.21</v>
      </c>
      <c r="D83">
        <v>1.2</v>
      </c>
      <c r="E83">
        <v>3.5999999999999997E-2</v>
      </c>
      <c r="F83">
        <v>8.7999999999999995E-2</v>
      </c>
      <c r="G83">
        <v>1.22</v>
      </c>
      <c r="H83">
        <v>1.23</v>
      </c>
      <c r="I83">
        <v>1.22</v>
      </c>
      <c r="J83">
        <v>3.3000000000000002E-2</v>
      </c>
      <c r="K83">
        <v>8.7999999999999995E-2</v>
      </c>
      <c r="L83">
        <v>1.25</v>
      </c>
      <c r="M83">
        <v>1.26</v>
      </c>
      <c r="N83">
        <v>1.26</v>
      </c>
      <c r="O83">
        <v>3.2000000000000001E-2</v>
      </c>
      <c r="P83">
        <v>8.8999999999999996E-2</v>
      </c>
    </row>
    <row r="84" spans="1:16">
      <c r="A84" t="s">
        <v>2286</v>
      </c>
      <c r="B84">
        <v>1.58</v>
      </c>
      <c r="C84">
        <v>1.58</v>
      </c>
      <c r="D84">
        <v>1.55</v>
      </c>
      <c r="E84">
        <v>0.11</v>
      </c>
      <c r="F84">
        <v>0.3</v>
      </c>
      <c r="G84">
        <v>1.66</v>
      </c>
      <c r="H84">
        <v>1.7</v>
      </c>
      <c r="I84">
        <v>1.68</v>
      </c>
      <c r="J84">
        <v>0.12</v>
      </c>
      <c r="K84">
        <v>0.32</v>
      </c>
      <c r="L84">
        <v>1.84</v>
      </c>
      <c r="M84">
        <v>1.83</v>
      </c>
      <c r="N84">
        <v>1.81</v>
      </c>
      <c r="O84">
        <v>0.12</v>
      </c>
      <c r="P84">
        <v>0.33</v>
      </c>
    </row>
    <row r="85" spans="1:16">
      <c r="A85" t="s">
        <v>2287</v>
      </c>
      <c r="B85">
        <v>1.23</v>
      </c>
      <c r="C85">
        <v>1.23</v>
      </c>
      <c r="D85">
        <v>1.23</v>
      </c>
      <c r="E85">
        <v>1.9E-2</v>
      </c>
      <c r="F85">
        <v>3.6999999999999998E-2</v>
      </c>
      <c r="G85">
        <v>1.24</v>
      </c>
      <c r="H85">
        <v>1.25</v>
      </c>
      <c r="I85">
        <v>1.24</v>
      </c>
      <c r="J85">
        <v>1.9E-2</v>
      </c>
      <c r="K85">
        <v>3.6999999999999998E-2</v>
      </c>
      <c r="L85">
        <v>1.28</v>
      </c>
      <c r="M85">
        <v>1.27</v>
      </c>
      <c r="N85">
        <v>1.27</v>
      </c>
      <c r="O85">
        <v>1.9E-2</v>
      </c>
      <c r="P85">
        <v>3.7999999999999999E-2</v>
      </c>
    </row>
    <row r="86" spans="1:16">
      <c r="A86" t="s">
        <v>2288</v>
      </c>
      <c r="B86">
        <v>1.37</v>
      </c>
      <c r="C86">
        <v>1.36</v>
      </c>
      <c r="D86">
        <v>1.36</v>
      </c>
      <c r="E86">
        <v>0.12</v>
      </c>
      <c r="F86">
        <v>0.22</v>
      </c>
      <c r="G86">
        <v>1.38</v>
      </c>
      <c r="H86">
        <v>1.43</v>
      </c>
      <c r="I86">
        <v>1.41</v>
      </c>
      <c r="J86">
        <v>0.12</v>
      </c>
      <c r="K86">
        <v>0.23</v>
      </c>
      <c r="L86">
        <v>1.51</v>
      </c>
      <c r="M86">
        <v>1.5</v>
      </c>
      <c r="N86">
        <v>1.51</v>
      </c>
      <c r="O86">
        <v>0.13</v>
      </c>
      <c r="P86">
        <v>0.23</v>
      </c>
    </row>
    <row r="87" spans="1:16">
      <c r="A87" t="s">
        <v>2289</v>
      </c>
      <c r="B87">
        <v>1.25</v>
      </c>
      <c r="C87">
        <v>1.25</v>
      </c>
      <c r="D87">
        <v>1.24</v>
      </c>
      <c r="E87">
        <v>2.5999999999999999E-2</v>
      </c>
      <c r="F87">
        <v>3.7999999999999999E-2</v>
      </c>
      <c r="G87">
        <v>1.25</v>
      </c>
      <c r="H87">
        <v>1.28</v>
      </c>
      <c r="I87">
        <v>1.26</v>
      </c>
      <c r="J87">
        <v>2.5999999999999999E-2</v>
      </c>
      <c r="K87">
        <v>4.1000000000000002E-2</v>
      </c>
      <c r="L87">
        <v>1.31</v>
      </c>
      <c r="M87">
        <v>1.3</v>
      </c>
      <c r="N87">
        <v>1.31</v>
      </c>
      <c r="O87">
        <v>2.7E-2</v>
      </c>
      <c r="P87">
        <v>4.1000000000000002E-2</v>
      </c>
    </row>
    <row r="88" spans="1:16">
      <c r="A88" t="s">
        <v>2290</v>
      </c>
      <c r="B88">
        <v>1.3</v>
      </c>
      <c r="C88">
        <v>1.3</v>
      </c>
      <c r="D88">
        <v>1.32</v>
      </c>
      <c r="E88">
        <v>7.6999999999999999E-2</v>
      </c>
      <c r="F88">
        <v>0.1</v>
      </c>
      <c r="G88">
        <v>1.33</v>
      </c>
      <c r="H88">
        <v>1.34</v>
      </c>
      <c r="I88">
        <v>1.34</v>
      </c>
      <c r="J88">
        <v>8.5000000000000006E-2</v>
      </c>
      <c r="K88">
        <v>0.1</v>
      </c>
      <c r="L88">
        <v>1.37</v>
      </c>
      <c r="M88">
        <v>1.39</v>
      </c>
      <c r="N88">
        <v>1.38</v>
      </c>
      <c r="O88">
        <v>0.08</v>
      </c>
      <c r="P88">
        <v>0.1</v>
      </c>
    </row>
    <row r="89" spans="1:16">
      <c r="A89" t="s">
        <v>2291</v>
      </c>
      <c r="B89">
        <v>1.22</v>
      </c>
      <c r="C89">
        <v>1.2</v>
      </c>
      <c r="D89">
        <v>1.21</v>
      </c>
      <c r="E89">
        <v>1.4999999999999999E-2</v>
      </c>
      <c r="F89">
        <v>1.7000000000000001E-2</v>
      </c>
      <c r="G89">
        <v>1.21</v>
      </c>
      <c r="H89">
        <v>1.22</v>
      </c>
      <c r="I89">
        <v>1.23</v>
      </c>
      <c r="J89">
        <v>1.4999999999999999E-2</v>
      </c>
      <c r="K89">
        <v>1.6E-2</v>
      </c>
      <c r="L89">
        <v>1.27</v>
      </c>
      <c r="M89">
        <v>1.25</v>
      </c>
      <c r="N89">
        <v>1.27</v>
      </c>
      <c r="O89">
        <v>1.4999999999999999E-2</v>
      </c>
      <c r="P89">
        <v>1.6E-2</v>
      </c>
    </row>
    <row r="90" spans="1:16">
      <c r="A90" t="s">
        <v>2292</v>
      </c>
      <c r="B90">
        <v>1.59</v>
      </c>
      <c r="C90">
        <v>1.64</v>
      </c>
      <c r="D90">
        <v>1.63</v>
      </c>
      <c r="E90">
        <v>9.7000000000000003E-2</v>
      </c>
      <c r="F90">
        <v>0.1</v>
      </c>
      <c r="G90">
        <v>1.71</v>
      </c>
      <c r="H90">
        <v>1.69</v>
      </c>
      <c r="I90">
        <v>1.64</v>
      </c>
      <c r="J90">
        <v>9.0999999999999998E-2</v>
      </c>
      <c r="K90">
        <v>0.1</v>
      </c>
      <c r="L90">
        <v>1.78</v>
      </c>
      <c r="M90">
        <v>1.78</v>
      </c>
      <c r="N90">
        <v>1.81</v>
      </c>
      <c r="O90">
        <v>0.11</v>
      </c>
      <c r="P90">
        <v>0.11</v>
      </c>
    </row>
    <row r="91" spans="1:16">
      <c r="A91" t="s">
        <v>2293</v>
      </c>
      <c r="B91">
        <v>1.18</v>
      </c>
      <c r="C91">
        <v>1.17</v>
      </c>
      <c r="D91">
        <v>1.17</v>
      </c>
      <c r="E91">
        <v>0.01</v>
      </c>
      <c r="F91">
        <v>1.0999999999999999E-2</v>
      </c>
      <c r="G91">
        <v>1.18</v>
      </c>
      <c r="H91">
        <v>1.19</v>
      </c>
      <c r="I91">
        <v>1.19</v>
      </c>
      <c r="J91">
        <v>1.0999999999999999E-2</v>
      </c>
      <c r="K91">
        <v>1.0999999999999999E-2</v>
      </c>
      <c r="L91">
        <v>1.22</v>
      </c>
      <c r="M91">
        <v>1.21</v>
      </c>
      <c r="N91">
        <v>1.21</v>
      </c>
      <c r="O91">
        <v>1.0999999999999999E-2</v>
      </c>
      <c r="P91">
        <v>1.0999999999999999E-2</v>
      </c>
    </row>
    <row r="92" spans="1:16">
      <c r="A92" t="s">
        <v>2294</v>
      </c>
      <c r="B92">
        <v>1.36</v>
      </c>
      <c r="C92">
        <v>1.39</v>
      </c>
      <c r="D92">
        <v>1.37</v>
      </c>
      <c r="E92">
        <v>4.1000000000000002E-2</v>
      </c>
      <c r="F92">
        <v>0.19</v>
      </c>
      <c r="G92">
        <v>1.43</v>
      </c>
      <c r="H92">
        <v>1.43</v>
      </c>
      <c r="I92">
        <v>1.42</v>
      </c>
      <c r="J92">
        <v>3.7999999999999999E-2</v>
      </c>
      <c r="K92">
        <v>0.19</v>
      </c>
      <c r="L92">
        <v>1.52</v>
      </c>
      <c r="M92">
        <v>1.52</v>
      </c>
      <c r="N92">
        <v>1.5</v>
      </c>
      <c r="O92">
        <v>4.2000000000000003E-2</v>
      </c>
      <c r="P92">
        <v>0.19</v>
      </c>
    </row>
    <row r="93" spans="1:16">
      <c r="A93" t="s">
        <v>2295</v>
      </c>
      <c r="B93">
        <v>1.32</v>
      </c>
      <c r="C93">
        <v>1.31</v>
      </c>
      <c r="D93">
        <v>1.32</v>
      </c>
      <c r="E93">
        <v>6.0000000000000001E-3</v>
      </c>
      <c r="F93">
        <v>4.4999999999999998E-2</v>
      </c>
      <c r="G93">
        <v>1.36</v>
      </c>
      <c r="H93">
        <v>1.36</v>
      </c>
      <c r="I93">
        <v>1.35</v>
      </c>
      <c r="J93">
        <v>5.1999999999999998E-3</v>
      </c>
      <c r="K93">
        <v>4.5999999999999999E-2</v>
      </c>
      <c r="L93">
        <v>1.4</v>
      </c>
      <c r="M93">
        <v>1.42</v>
      </c>
      <c r="N93">
        <v>1.42</v>
      </c>
      <c r="O93">
        <v>5.4000000000000003E-3</v>
      </c>
      <c r="P93">
        <v>4.9000000000000002E-2</v>
      </c>
    </row>
    <row r="94" spans="1:16">
      <c r="A94" t="s">
        <v>2296</v>
      </c>
      <c r="B94">
        <v>1.6</v>
      </c>
      <c r="C94">
        <v>1.6</v>
      </c>
      <c r="D94">
        <v>1.57</v>
      </c>
      <c r="E94">
        <v>1.2E-2</v>
      </c>
      <c r="F94">
        <v>3.4000000000000002E-2</v>
      </c>
      <c r="G94">
        <v>1.65</v>
      </c>
      <c r="H94">
        <v>1.66</v>
      </c>
      <c r="I94">
        <v>1.66</v>
      </c>
      <c r="J94">
        <v>7.1999999999999998E-3</v>
      </c>
      <c r="K94">
        <v>2.7E-2</v>
      </c>
      <c r="L94">
        <v>1.79</v>
      </c>
      <c r="M94">
        <v>1.8</v>
      </c>
      <c r="N94">
        <v>1.82</v>
      </c>
      <c r="O94">
        <v>9.7000000000000003E-3</v>
      </c>
      <c r="P94">
        <v>0.03</v>
      </c>
    </row>
    <row r="95" spans="1:16">
      <c r="A95" t="s">
        <v>2298</v>
      </c>
      <c r="B95">
        <v>1.33</v>
      </c>
      <c r="C95">
        <v>1.33</v>
      </c>
      <c r="D95">
        <v>1.33</v>
      </c>
      <c r="E95">
        <v>0.13</v>
      </c>
      <c r="F95">
        <v>7.3999999999999996E-2</v>
      </c>
      <c r="G95">
        <v>1.35</v>
      </c>
      <c r="H95">
        <v>1.36</v>
      </c>
      <c r="I95">
        <v>1.37</v>
      </c>
      <c r="J95">
        <v>0.14000000000000001</v>
      </c>
      <c r="K95">
        <v>7.5999999999999998E-2</v>
      </c>
      <c r="L95">
        <v>1.4</v>
      </c>
      <c r="M95">
        <v>1.4</v>
      </c>
      <c r="N95">
        <v>1.42</v>
      </c>
      <c r="O95">
        <v>0.14000000000000001</v>
      </c>
      <c r="P95">
        <v>7.4999999999999997E-2</v>
      </c>
    </row>
    <row r="96" spans="1:16">
      <c r="A96" t="s">
        <v>2299</v>
      </c>
      <c r="B96">
        <v>1.3</v>
      </c>
      <c r="C96">
        <v>1.31</v>
      </c>
      <c r="D96">
        <v>1.3</v>
      </c>
      <c r="E96">
        <v>4.4000000000000003E-3</v>
      </c>
      <c r="F96">
        <v>4.9000000000000002E-2</v>
      </c>
      <c r="G96">
        <v>1.36</v>
      </c>
      <c r="H96">
        <v>1.35</v>
      </c>
      <c r="I96">
        <v>1.34</v>
      </c>
      <c r="J96">
        <v>4.1999999999999997E-3</v>
      </c>
      <c r="K96">
        <v>4.9000000000000002E-2</v>
      </c>
      <c r="L96">
        <v>1.39</v>
      </c>
      <c r="M96">
        <v>1.4</v>
      </c>
      <c r="N96">
        <v>1.39</v>
      </c>
      <c r="O96">
        <v>4.4999999999999997E-3</v>
      </c>
      <c r="P96">
        <v>5.0999999999999997E-2</v>
      </c>
    </row>
    <row r="97" spans="1:16">
      <c r="A97" t="s">
        <v>2300</v>
      </c>
      <c r="B97">
        <v>1.24</v>
      </c>
      <c r="C97">
        <v>1.23</v>
      </c>
      <c r="D97">
        <v>1.22</v>
      </c>
      <c r="E97">
        <v>3.5000000000000001E-3</v>
      </c>
      <c r="F97">
        <v>2.1000000000000001E-2</v>
      </c>
      <c r="G97">
        <v>1.25</v>
      </c>
      <c r="H97">
        <v>1.25</v>
      </c>
      <c r="I97">
        <v>1.24</v>
      </c>
      <c r="J97">
        <v>2.7000000000000001E-3</v>
      </c>
      <c r="K97">
        <v>2.1000000000000001E-2</v>
      </c>
      <c r="L97">
        <v>1.28</v>
      </c>
      <c r="M97">
        <v>1.27</v>
      </c>
      <c r="N97">
        <v>1.29</v>
      </c>
      <c r="O97">
        <v>3.5999999999999999E-3</v>
      </c>
      <c r="P97">
        <v>0.02</v>
      </c>
    </row>
    <row r="99" spans="1:16">
      <c r="A99" t="s">
        <v>2303</v>
      </c>
    </row>
    <row r="100" spans="1:16">
      <c r="A100" t="s">
        <v>2234</v>
      </c>
      <c r="B100" t="s">
        <v>2235</v>
      </c>
      <c r="C100" t="s">
        <v>2236</v>
      </c>
      <c r="D100" t="s">
        <v>2237</v>
      </c>
      <c r="E100" t="s">
        <v>2238</v>
      </c>
      <c r="F100" t="s">
        <v>2239</v>
      </c>
      <c r="G100" t="s">
        <v>2240</v>
      </c>
      <c r="H100" t="s">
        <v>2241</v>
      </c>
      <c r="I100" t="s">
        <v>2242</v>
      </c>
      <c r="J100" t="s">
        <v>2243</v>
      </c>
      <c r="K100" t="s">
        <v>2244</v>
      </c>
      <c r="L100" t="s">
        <v>2245</v>
      </c>
      <c r="M100" t="s">
        <v>2246</v>
      </c>
      <c r="N100" t="s">
        <v>2247</v>
      </c>
      <c r="O100" t="s">
        <v>2248</v>
      </c>
      <c r="P100" t="s">
        <v>2249</v>
      </c>
    </row>
    <row r="101" spans="1:16">
      <c r="A101" t="s">
        <v>2250</v>
      </c>
      <c r="B101">
        <v>1.08</v>
      </c>
      <c r="C101">
        <v>1.06</v>
      </c>
      <c r="D101">
        <v>1.04</v>
      </c>
      <c r="E101">
        <v>1.18</v>
      </c>
      <c r="F101">
        <v>1.01</v>
      </c>
      <c r="G101">
        <v>1.04</v>
      </c>
      <c r="H101">
        <v>0.998</v>
      </c>
      <c r="I101">
        <v>1.04</v>
      </c>
      <c r="J101">
        <v>1.1299999999999999</v>
      </c>
      <c r="K101">
        <v>0.99099999999999999</v>
      </c>
      <c r="L101">
        <v>1.02</v>
      </c>
      <c r="M101">
        <v>1.04</v>
      </c>
      <c r="N101">
        <v>1.07</v>
      </c>
      <c r="O101">
        <v>1.1599999999999999</v>
      </c>
      <c r="P101">
        <v>0.98699999999999999</v>
      </c>
    </row>
    <row r="102" spans="1:16">
      <c r="A102" t="s">
        <v>2251</v>
      </c>
      <c r="B102">
        <v>140.46</v>
      </c>
      <c r="C102">
        <v>123.62</v>
      </c>
      <c r="D102">
        <v>121.58</v>
      </c>
      <c r="E102">
        <v>133.30000000000001</v>
      </c>
      <c r="F102">
        <v>115.29</v>
      </c>
      <c r="G102">
        <v>113.95</v>
      </c>
      <c r="H102">
        <v>110.97</v>
      </c>
      <c r="I102">
        <v>113.81</v>
      </c>
      <c r="J102">
        <v>124.73</v>
      </c>
      <c r="K102">
        <v>110.87</v>
      </c>
      <c r="L102">
        <v>117.04</v>
      </c>
      <c r="M102">
        <v>112.95</v>
      </c>
      <c r="N102">
        <v>114.8</v>
      </c>
      <c r="O102">
        <v>123.91</v>
      </c>
      <c r="P102">
        <v>104.49</v>
      </c>
    </row>
    <row r="103" spans="1:16">
      <c r="A103" t="s">
        <v>2252</v>
      </c>
      <c r="B103">
        <v>148.93</v>
      </c>
      <c r="C103">
        <v>142.88999999999999</v>
      </c>
      <c r="D103">
        <v>141.38999999999999</v>
      </c>
      <c r="E103">
        <v>156.94</v>
      </c>
      <c r="F103">
        <v>133.09</v>
      </c>
      <c r="G103">
        <v>137.41999999999999</v>
      </c>
      <c r="H103">
        <v>132.69</v>
      </c>
      <c r="I103">
        <v>139.11000000000001</v>
      </c>
      <c r="J103">
        <v>148.05000000000001</v>
      </c>
      <c r="K103">
        <v>130.54</v>
      </c>
      <c r="L103">
        <v>133.24</v>
      </c>
      <c r="M103">
        <v>135.72</v>
      </c>
      <c r="N103">
        <v>137.5</v>
      </c>
      <c r="O103">
        <v>147.37</v>
      </c>
      <c r="P103">
        <v>123.4</v>
      </c>
    </row>
    <row r="104" spans="1:16">
      <c r="A104" t="s">
        <v>2253</v>
      </c>
      <c r="B104">
        <v>4.76</v>
      </c>
      <c r="C104">
        <v>4.88</v>
      </c>
      <c r="D104">
        <v>4.84</v>
      </c>
      <c r="E104">
        <v>5.36</v>
      </c>
      <c r="F104">
        <v>5.05</v>
      </c>
      <c r="G104">
        <v>4.67</v>
      </c>
      <c r="H104">
        <v>4.38</v>
      </c>
      <c r="I104">
        <v>4.84</v>
      </c>
      <c r="J104">
        <v>4.88</v>
      </c>
      <c r="K104">
        <v>4.63</v>
      </c>
      <c r="L104">
        <v>4.29</v>
      </c>
      <c r="M104">
        <v>4.5599999999999996</v>
      </c>
      <c r="N104">
        <v>4.26</v>
      </c>
      <c r="O104">
        <v>5.1100000000000003</v>
      </c>
      <c r="P104">
        <v>4.1100000000000003</v>
      </c>
    </row>
    <row r="105" spans="1:16">
      <c r="A105" t="s">
        <v>2254</v>
      </c>
      <c r="B105">
        <v>0.437</v>
      </c>
      <c r="C105">
        <v>0.33700000000000002</v>
      </c>
      <c r="D105">
        <v>0.32700000000000001</v>
      </c>
      <c r="E105">
        <v>0.33900000000000002</v>
      </c>
      <c r="F105">
        <v>0.32</v>
      </c>
      <c r="G105">
        <v>0.26600000000000001</v>
      </c>
      <c r="H105">
        <v>0.27600000000000002</v>
      </c>
      <c r="I105">
        <v>0.27</v>
      </c>
      <c r="J105">
        <v>0.314</v>
      </c>
      <c r="K105">
        <v>0.26600000000000001</v>
      </c>
      <c r="L105">
        <v>0.252</v>
      </c>
      <c r="M105">
        <v>0.23699999999999999</v>
      </c>
      <c r="N105">
        <v>0.26100000000000001</v>
      </c>
      <c r="O105">
        <v>0.28499999999999998</v>
      </c>
      <c r="P105">
        <v>0.249</v>
      </c>
    </row>
    <row r="106" spans="1:16">
      <c r="A106" t="s">
        <v>2255</v>
      </c>
      <c r="B106">
        <v>3.45</v>
      </c>
      <c r="C106">
        <v>3.46</v>
      </c>
      <c r="D106">
        <v>3.45</v>
      </c>
      <c r="E106">
        <v>3.73</v>
      </c>
      <c r="F106">
        <v>3.26</v>
      </c>
      <c r="G106">
        <v>3.19</v>
      </c>
      <c r="H106">
        <v>2.99</v>
      </c>
      <c r="I106">
        <v>2.94</v>
      </c>
      <c r="J106">
        <v>3.44</v>
      </c>
      <c r="K106">
        <v>3.06</v>
      </c>
      <c r="L106">
        <v>2.87</v>
      </c>
      <c r="M106">
        <v>2.82</v>
      </c>
      <c r="N106">
        <v>2.89</v>
      </c>
      <c r="O106">
        <v>3.16</v>
      </c>
      <c r="P106">
        <v>2.75</v>
      </c>
    </row>
    <row r="107" spans="1:16">
      <c r="A107" t="s">
        <v>2256</v>
      </c>
      <c r="B107">
        <v>1.1100000000000001</v>
      </c>
      <c r="C107">
        <v>0.69299999999999995</v>
      </c>
      <c r="D107">
        <v>0.69599999999999995</v>
      </c>
      <c r="E107">
        <v>0.79500000000000004</v>
      </c>
      <c r="F107">
        <v>0.67300000000000004</v>
      </c>
      <c r="G107">
        <v>0.70399999999999996</v>
      </c>
      <c r="H107">
        <v>0.65300000000000002</v>
      </c>
      <c r="I107">
        <v>0.67700000000000005</v>
      </c>
      <c r="J107">
        <v>0.71699999999999997</v>
      </c>
      <c r="K107">
        <v>0.64700000000000002</v>
      </c>
      <c r="L107">
        <v>0.66100000000000003</v>
      </c>
      <c r="M107">
        <v>0.65700000000000003</v>
      </c>
      <c r="N107">
        <v>0.67600000000000005</v>
      </c>
      <c r="O107">
        <v>0.71799999999999997</v>
      </c>
      <c r="P107">
        <v>0.59499999999999997</v>
      </c>
    </row>
    <row r="108" spans="1:16">
      <c r="A108" t="s">
        <v>2257</v>
      </c>
      <c r="B108">
        <v>0.34699999999999998</v>
      </c>
      <c r="C108">
        <v>0.32</v>
      </c>
      <c r="D108">
        <v>0.32500000000000001</v>
      </c>
      <c r="E108">
        <v>0.34399999999999997</v>
      </c>
      <c r="F108">
        <v>0.29099999999999998</v>
      </c>
      <c r="G108">
        <v>0.312</v>
      </c>
      <c r="H108">
        <v>0.30299999999999999</v>
      </c>
      <c r="I108">
        <v>0.311</v>
      </c>
      <c r="J108">
        <v>0.32300000000000001</v>
      </c>
      <c r="K108">
        <v>0.308</v>
      </c>
      <c r="L108">
        <v>0.30299999999999999</v>
      </c>
      <c r="M108">
        <v>0.317</v>
      </c>
      <c r="N108">
        <v>0.311</v>
      </c>
      <c r="O108">
        <v>0.33200000000000002</v>
      </c>
      <c r="P108">
        <v>0.28000000000000003</v>
      </c>
    </row>
    <row r="109" spans="1:16">
      <c r="A109" t="s">
        <v>2258</v>
      </c>
      <c r="B109">
        <v>2.91</v>
      </c>
      <c r="C109">
        <v>2.91</v>
      </c>
      <c r="D109">
        <v>2.9</v>
      </c>
      <c r="E109">
        <v>3.2</v>
      </c>
      <c r="F109">
        <v>2.79</v>
      </c>
      <c r="G109">
        <v>2.97</v>
      </c>
      <c r="H109">
        <v>2.93</v>
      </c>
      <c r="I109">
        <v>2.98</v>
      </c>
      <c r="J109">
        <v>3.27</v>
      </c>
      <c r="K109">
        <v>2.8</v>
      </c>
      <c r="L109">
        <v>3.01</v>
      </c>
      <c r="M109">
        <v>2.89</v>
      </c>
      <c r="N109">
        <v>2.98</v>
      </c>
      <c r="O109">
        <v>3.33</v>
      </c>
      <c r="P109">
        <v>2.75</v>
      </c>
    </row>
    <row r="110" spans="1:16">
      <c r="A110" t="s">
        <v>2302</v>
      </c>
      <c r="B110">
        <v>15.38</v>
      </c>
      <c r="C110">
        <v>16</v>
      </c>
      <c r="D110">
        <v>14.3</v>
      </c>
      <c r="E110">
        <v>16.36</v>
      </c>
      <c r="F110">
        <v>11.36</v>
      </c>
      <c r="G110">
        <v>14.04</v>
      </c>
      <c r="H110">
        <v>14.18</v>
      </c>
      <c r="I110">
        <v>14.7</v>
      </c>
      <c r="J110">
        <v>14.6</v>
      </c>
      <c r="K110">
        <v>14.93</v>
      </c>
      <c r="L110">
        <v>14.7</v>
      </c>
      <c r="M110">
        <v>14.16</v>
      </c>
      <c r="N110">
        <v>14.34</v>
      </c>
      <c r="O110">
        <v>14.75</v>
      </c>
      <c r="P110">
        <v>14.43</v>
      </c>
    </row>
    <row r="111" spans="1:16">
      <c r="A111" t="s">
        <v>2259</v>
      </c>
      <c r="B111">
        <v>0.308</v>
      </c>
      <c r="C111">
        <v>0.27900000000000003</v>
      </c>
      <c r="D111">
        <v>0.29899999999999999</v>
      </c>
      <c r="E111">
        <v>0.31900000000000001</v>
      </c>
      <c r="F111">
        <v>0.29399999999999998</v>
      </c>
      <c r="G111">
        <v>0.26400000000000001</v>
      </c>
      <c r="H111">
        <v>0.28000000000000003</v>
      </c>
      <c r="I111">
        <v>0.32300000000000001</v>
      </c>
      <c r="J111">
        <v>0.312</v>
      </c>
      <c r="K111">
        <v>0.29799999999999999</v>
      </c>
      <c r="L111">
        <v>0.27100000000000002</v>
      </c>
      <c r="M111">
        <v>0.29599999999999999</v>
      </c>
      <c r="N111">
        <v>0.309</v>
      </c>
      <c r="O111">
        <v>0.33</v>
      </c>
      <c r="P111">
        <v>0.28000000000000003</v>
      </c>
    </row>
    <row r="112" spans="1:16">
      <c r="A112" t="s">
        <v>2260</v>
      </c>
      <c r="B112">
        <v>1.1299999999999999</v>
      </c>
      <c r="C112">
        <v>1.1499999999999999</v>
      </c>
      <c r="D112">
        <v>0.9</v>
      </c>
      <c r="E112">
        <v>1.26</v>
      </c>
      <c r="F112">
        <v>0.99</v>
      </c>
      <c r="G112">
        <v>0.874</v>
      </c>
      <c r="H112">
        <v>1.01</v>
      </c>
      <c r="I112">
        <v>0.93300000000000005</v>
      </c>
      <c r="J112">
        <v>0.96599999999999997</v>
      </c>
      <c r="K112">
        <v>0.94399999999999995</v>
      </c>
      <c r="L112">
        <v>0.86199999999999999</v>
      </c>
      <c r="M112">
        <v>0.92400000000000004</v>
      </c>
      <c r="N112">
        <v>0.97499999999999998</v>
      </c>
      <c r="O112">
        <v>1.28</v>
      </c>
      <c r="P112">
        <v>0.94499999999999995</v>
      </c>
    </row>
    <row r="113" spans="1:16">
      <c r="A113" t="s">
        <v>2261</v>
      </c>
      <c r="B113">
        <v>8.6499999999999994E-2</v>
      </c>
      <c r="C113">
        <v>9.3899999999999997E-2</v>
      </c>
      <c r="D113">
        <v>7.2499999999999995E-2</v>
      </c>
      <c r="E113">
        <v>8.9899999999999994E-2</v>
      </c>
      <c r="F113">
        <v>8.8599999999999998E-2</v>
      </c>
      <c r="G113">
        <v>8.2000000000000003E-2</v>
      </c>
      <c r="H113">
        <v>8.3400000000000002E-2</v>
      </c>
      <c r="I113">
        <v>9.9099999999999994E-2</v>
      </c>
      <c r="J113">
        <v>8.1100000000000005E-2</v>
      </c>
      <c r="K113">
        <v>8.5599999999999996E-2</v>
      </c>
      <c r="L113">
        <v>7.8299999999999995E-2</v>
      </c>
      <c r="M113">
        <v>7.0499999999999993E-2</v>
      </c>
      <c r="N113">
        <v>9.0399999999999994E-2</v>
      </c>
      <c r="O113">
        <v>7.2700000000000001E-2</v>
      </c>
      <c r="P113">
        <v>8.6999999999999994E-2</v>
      </c>
    </row>
    <row r="114" spans="1:16">
      <c r="A114" t="s">
        <v>2262</v>
      </c>
      <c r="B114">
        <v>0.71899999999999997</v>
      </c>
      <c r="C114">
        <v>0.71699999999999997</v>
      </c>
      <c r="D114">
        <v>0.84899999999999998</v>
      </c>
      <c r="E114">
        <v>1.01</v>
      </c>
      <c r="F114">
        <v>0.63800000000000001</v>
      </c>
      <c r="G114">
        <v>0.90100000000000002</v>
      </c>
      <c r="H114">
        <v>0.95499999999999996</v>
      </c>
      <c r="I114">
        <v>0.98299999999999998</v>
      </c>
      <c r="J114">
        <v>0.92</v>
      </c>
      <c r="K114">
        <v>0.64800000000000002</v>
      </c>
      <c r="L114">
        <v>0.80700000000000005</v>
      </c>
      <c r="M114">
        <v>0.67500000000000004</v>
      </c>
      <c r="N114">
        <v>0.84599999999999997</v>
      </c>
      <c r="O114">
        <v>1.21</v>
      </c>
      <c r="P114">
        <v>0.69599999999999995</v>
      </c>
    </row>
    <row r="115" spans="1:16">
      <c r="A115" t="s">
        <v>2265</v>
      </c>
      <c r="B115">
        <v>0.111</v>
      </c>
      <c r="C115">
        <v>0.113</v>
      </c>
      <c r="D115">
        <v>0.107</v>
      </c>
      <c r="E115">
        <v>0.11600000000000001</v>
      </c>
      <c r="F115">
        <v>0.105</v>
      </c>
      <c r="G115">
        <v>0.1</v>
      </c>
      <c r="H115">
        <v>0.104</v>
      </c>
      <c r="I115">
        <v>0.1</v>
      </c>
      <c r="J115">
        <v>0.106</v>
      </c>
      <c r="K115">
        <v>9.2299999999999993E-2</v>
      </c>
      <c r="L115">
        <v>0.10199999999999999</v>
      </c>
      <c r="M115">
        <v>9.74E-2</v>
      </c>
      <c r="N115">
        <v>8.9599999999999999E-2</v>
      </c>
      <c r="O115">
        <v>0.121</v>
      </c>
      <c r="P115">
        <v>9.2799999999999994E-2</v>
      </c>
    </row>
    <row r="116" spans="1:16">
      <c r="A116" t="s">
        <v>2266</v>
      </c>
      <c r="B116">
        <v>0.126</v>
      </c>
      <c r="C116">
        <v>0.113</v>
      </c>
      <c r="D116">
        <v>0.11899999999999999</v>
      </c>
      <c r="E116">
        <v>0.13</v>
      </c>
      <c r="F116">
        <v>0.11899999999999999</v>
      </c>
      <c r="G116">
        <v>0.121</v>
      </c>
      <c r="H116">
        <v>0.113</v>
      </c>
      <c r="I116">
        <v>0.113</v>
      </c>
      <c r="J116">
        <v>0.122</v>
      </c>
      <c r="K116">
        <v>0.125</v>
      </c>
      <c r="L116">
        <v>0.129</v>
      </c>
      <c r="M116">
        <v>0.13</v>
      </c>
      <c r="N116">
        <v>0.108</v>
      </c>
      <c r="O116">
        <v>0.13800000000000001</v>
      </c>
      <c r="P116">
        <v>0.11</v>
      </c>
    </row>
    <row r="117" spans="1:16">
      <c r="A117" t="s">
        <v>2267</v>
      </c>
      <c r="B117">
        <v>2.4899999999999999E-2</v>
      </c>
      <c r="C117">
        <v>2.4799999999999999E-2</v>
      </c>
      <c r="D117">
        <v>2.4400000000000002E-2</v>
      </c>
      <c r="E117">
        <v>3.5000000000000003E-2</v>
      </c>
      <c r="F117">
        <v>2.7E-2</v>
      </c>
      <c r="G117">
        <v>3.5900000000000001E-2</v>
      </c>
      <c r="H117">
        <v>2.64E-2</v>
      </c>
      <c r="I117">
        <v>2.5399999999999999E-2</v>
      </c>
      <c r="J117">
        <v>2.7699999999999999E-2</v>
      </c>
      <c r="K117">
        <v>2.76E-2</v>
      </c>
      <c r="L117">
        <v>2.5399999999999999E-2</v>
      </c>
      <c r="M117">
        <v>1.67E-2</v>
      </c>
      <c r="N117">
        <v>2.1700000000000001E-2</v>
      </c>
      <c r="O117">
        <v>1.84E-2</v>
      </c>
      <c r="P117">
        <v>2.7E-2</v>
      </c>
    </row>
    <row r="118" spans="1:16">
      <c r="A118" t="s">
        <v>2268</v>
      </c>
      <c r="B118">
        <v>0.19</v>
      </c>
      <c r="C118">
        <v>0.16900000000000001</v>
      </c>
      <c r="D118">
        <v>0.16200000000000001</v>
      </c>
      <c r="E118">
        <v>0.183</v>
      </c>
      <c r="F118">
        <v>0.154</v>
      </c>
      <c r="G118">
        <v>0.17299999999999999</v>
      </c>
      <c r="H118">
        <v>0.17199999999999999</v>
      </c>
      <c r="I118">
        <v>0.16900000000000001</v>
      </c>
      <c r="J118">
        <v>0.184</v>
      </c>
      <c r="K118">
        <v>0.14799999999999999</v>
      </c>
      <c r="L118">
        <v>0.18</v>
      </c>
      <c r="M118">
        <v>0.17</v>
      </c>
      <c r="N118">
        <v>0.16700000000000001</v>
      </c>
      <c r="O118">
        <v>0.193</v>
      </c>
      <c r="P118">
        <v>0.158</v>
      </c>
    </row>
    <row r="119" spans="1:16">
      <c r="A119" t="s">
        <v>2269</v>
      </c>
      <c r="B119" t="s">
        <v>2304</v>
      </c>
      <c r="C119">
        <v>2.24E-2</v>
      </c>
      <c r="D119" t="s">
        <v>2304</v>
      </c>
      <c r="E119">
        <v>1.2200000000000001E-2</v>
      </c>
      <c r="F119">
        <v>1.49E-2</v>
      </c>
      <c r="G119" t="s">
        <v>2304</v>
      </c>
      <c r="H119" t="s">
        <v>2304</v>
      </c>
      <c r="I119" t="s">
        <v>2304</v>
      </c>
      <c r="J119">
        <v>1.1599999999999999E-2</v>
      </c>
      <c r="K119">
        <v>1.0200000000000001E-2</v>
      </c>
      <c r="L119" t="s">
        <v>2304</v>
      </c>
      <c r="M119">
        <v>1.06E-2</v>
      </c>
      <c r="N119">
        <v>1.52E-2</v>
      </c>
      <c r="O119">
        <v>2.0299999999999999E-2</v>
      </c>
      <c r="P119">
        <v>1.41E-2</v>
      </c>
    </row>
    <row r="120" spans="1:16">
      <c r="A120" t="s">
        <v>2270</v>
      </c>
      <c r="B120">
        <v>9.64E-2</v>
      </c>
      <c r="C120">
        <v>0.14399999999999999</v>
      </c>
      <c r="D120">
        <v>9.4700000000000006E-2</v>
      </c>
      <c r="E120">
        <v>0.13400000000000001</v>
      </c>
      <c r="F120">
        <v>0.10100000000000001</v>
      </c>
      <c r="G120">
        <v>9.6299999999999997E-2</v>
      </c>
      <c r="H120">
        <v>0.11700000000000001</v>
      </c>
      <c r="I120">
        <v>8.5099999999999995E-2</v>
      </c>
      <c r="J120">
        <v>0.11600000000000001</v>
      </c>
      <c r="K120">
        <v>9.74E-2</v>
      </c>
      <c r="L120">
        <v>8.4599999999999995E-2</v>
      </c>
      <c r="M120">
        <v>7.1900000000000006E-2</v>
      </c>
      <c r="N120">
        <v>9.7000000000000003E-2</v>
      </c>
      <c r="O120">
        <v>9.3700000000000006E-2</v>
      </c>
      <c r="P120">
        <v>7.9399999999999998E-2</v>
      </c>
    </row>
    <row r="121" spans="1:16">
      <c r="A121" t="s">
        <v>2271</v>
      </c>
      <c r="B121">
        <v>5.8400000000000001E-2</v>
      </c>
      <c r="C121">
        <v>9.2200000000000004E-2</v>
      </c>
      <c r="D121">
        <v>9.5299999999999996E-2</v>
      </c>
      <c r="E121">
        <v>0.127</v>
      </c>
      <c r="F121">
        <v>6.7400000000000002E-2</v>
      </c>
      <c r="G121">
        <v>6.2E-2</v>
      </c>
      <c r="H121">
        <v>7.1400000000000005E-2</v>
      </c>
      <c r="I121">
        <v>8.7900000000000006E-2</v>
      </c>
      <c r="J121">
        <v>0.113</v>
      </c>
      <c r="K121">
        <v>6.5199999999999994E-2</v>
      </c>
      <c r="L121">
        <v>4.8099999999999997E-2</v>
      </c>
      <c r="M121">
        <v>6.25E-2</v>
      </c>
      <c r="N121">
        <v>5.62E-2</v>
      </c>
      <c r="O121">
        <v>9.2399999999999996E-2</v>
      </c>
      <c r="P121">
        <v>0.122</v>
      </c>
    </row>
    <row r="122" spans="1:16">
      <c r="A122" t="s">
        <v>2273</v>
      </c>
      <c r="B122">
        <v>5.28E-2</v>
      </c>
      <c r="C122">
        <v>5.1400000000000001E-2</v>
      </c>
      <c r="D122">
        <v>5.8999999999999997E-2</v>
      </c>
      <c r="E122">
        <v>5.96E-2</v>
      </c>
      <c r="F122">
        <v>6.1199999999999997E-2</v>
      </c>
      <c r="G122">
        <v>5.5599999999999997E-2</v>
      </c>
      <c r="H122">
        <v>5.2499999999999998E-2</v>
      </c>
      <c r="I122">
        <v>0.05</v>
      </c>
      <c r="J122">
        <v>5.8299999999999998E-2</v>
      </c>
      <c r="K122">
        <v>6.0199999999999997E-2</v>
      </c>
      <c r="L122">
        <v>5.0900000000000001E-2</v>
      </c>
      <c r="M122">
        <v>4.6199999999999998E-2</v>
      </c>
      <c r="N122">
        <v>4.7800000000000002E-2</v>
      </c>
      <c r="O122">
        <v>6.2100000000000002E-2</v>
      </c>
      <c r="P122">
        <v>5.8799999999999998E-2</v>
      </c>
    </row>
    <row r="123" spans="1:16">
      <c r="A123" t="s">
        <v>2279</v>
      </c>
      <c r="B123">
        <v>0.14599999999999999</v>
      </c>
      <c r="C123">
        <v>0.127</v>
      </c>
      <c r="D123">
        <v>0.216</v>
      </c>
      <c r="E123">
        <v>0.13800000000000001</v>
      </c>
      <c r="F123">
        <v>0.154</v>
      </c>
      <c r="G123">
        <v>0.16900000000000001</v>
      </c>
      <c r="H123">
        <v>0.15</v>
      </c>
      <c r="I123">
        <v>0.155</v>
      </c>
      <c r="J123">
        <v>7.5399999999999995E-2</v>
      </c>
      <c r="K123">
        <v>0.22</v>
      </c>
      <c r="L123">
        <v>0.16900000000000001</v>
      </c>
      <c r="M123">
        <v>0.155</v>
      </c>
      <c r="N123">
        <v>0.13900000000000001</v>
      </c>
      <c r="O123">
        <v>0.216</v>
      </c>
      <c r="P123">
        <v>0.112</v>
      </c>
    </row>
    <row r="124" spans="1:16">
      <c r="A124" t="s">
        <v>2280</v>
      </c>
      <c r="B124">
        <v>3.8500000000000001E-3</v>
      </c>
      <c r="C124">
        <v>4.7000000000000002E-3</v>
      </c>
      <c r="D124" t="s">
        <v>2304</v>
      </c>
      <c r="E124">
        <v>4.1900000000000001E-3</v>
      </c>
      <c r="F124">
        <v>3.63E-3</v>
      </c>
      <c r="G124">
        <v>2.5699999999999998E-3</v>
      </c>
      <c r="H124">
        <v>2.5100000000000001E-3</v>
      </c>
      <c r="I124">
        <v>4.47E-3</v>
      </c>
      <c r="J124">
        <v>3.98E-3</v>
      </c>
      <c r="K124">
        <v>2.47E-3</v>
      </c>
      <c r="L124">
        <v>4.4600000000000004E-3</v>
      </c>
      <c r="M124">
        <v>2.5899999999999999E-3</v>
      </c>
      <c r="N124">
        <v>4.5100000000000001E-3</v>
      </c>
      <c r="O124">
        <v>4.0299999999999997E-3</v>
      </c>
      <c r="P124">
        <v>4.1900000000000001E-3</v>
      </c>
    </row>
    <row r="125" spans="1:16">
      <c r="A125" t="s">
        <v>2281</v>
      </c>
      <c r="B125">
        <v>8.3199999999999993E-3</v>
      </c>
      <c r="C125" t="s">
        <v>2304</v>
      </c>
      <c r="D125" t="s">
        <v>2304</v>
      </c>
      <c r="E125" t="s">
        <v>2304</v>
      </c>
      <c r="F125">
        <v>7.8300000000000002E-3</v>
      </c>
      <c r="G125" t="s">
        <v>2304</v>
      </c>
      <c r="H125">
        <v>1.5299999999999999E-2</v>
      </c>
      <c r="I125" t="s">
        <v>2304</v>
      </c>
      <c r="J125">
        <v>8.6099999999999996E-3</v>
      </c>
      <c r="K125" t="s">
        <v>2304</v>
      </c>
      <c r="L125">
        <v>1.11E-2</v>
      </c>
      <c r="M125" t="s">
        <v>2304</v>
      </c>
      <c r="N125" t="s">
        <v>2304</v>
      </c>
      <c r="O125">
        <v>8.7299999999999999E-3</v>
      </c>
      <c r="P125" t="s">
        <v>2304</v>
      </c>
    </row>
    <row r="126" spans="1:16">
      <c r="A126" t="s">
        <v>2282</v>
      </c>
      <c r="B126">
        <v>7.0800000000000004E-3</v>
      </c>
      <c r="C126">
        <v>7.0699999999999999E-3</v>
      </c>
      <c r="D126" t="s">
        <v>2304</v>
      </c>
      <c r="E126">
        <v>7.7200000000000003E-3</v>
      </c>
      <c r="F126" t="s">
        <v>2304</v>
      </c>
      <c r="G126" t="s">
        <v>2304</v>
      </c>
      <c r="H126">
        <v>6.5199999999999998E-3</v>
      </c>
      <c r="I126">
        <v>9.4900000000000002E-3</v>
      </c>
      <c r="J126">
        <v>7.3200000000000001E-3</v>
      </c>
      <c r="K126" t="s">
        <v>2304</v>
      </c>
      <c r="L126" t="s">
        <v>2304</v>
      </c>
      <c r="M126">
        <v>9.5200000000000007E-3</v>
      </c>
      <c r="N126">
        <v>6.77E-3</v>
      </c>
      <c r="O126">
        <v>1.0500000000000001E-2</v>
      </c>
      <c r="P126" t="s">
        <v>2304</v>
      </c>
    </row>
    <row r="127" spans="1:16">
      <c r="A127" t="s">
        <v>2283</v>
      </c>
      <c r="B127" t="s">
        <v>2304</v>
      </c>
      <c r="C127" t="s">
        <v>2304</v>
      </c>
      <c r="D127" t="s">
        <v>2304</v>
      </c>
      <c r="E127" t="s">
        <v>2304</v>
      </c>
      <c r="F127" t="s">
        <v>2304</v>
      </c>
      <c r="G127" t="s">
        <v>2304</v>
      </c>
      <c r="H127" t="s">
        <v>2304</v>
      </c>
      <c r="I127" t="s">
        <v>2304</v>
      </c>
      <c r="J127">
        <v>4.1599999999999998E-2</v>
      </c>
      <c r="K127">
        <v>3.6600000000000001E-2</v>
      </c>
      <c r="L127" t="s">
        <v>2304</v>
      </c>
      <c r="M127" t="s">
        <v>2304</v>
      </c>
      <c r="N127" t="s">
        <v>2304</v>
      </c>
      <c r="O127" t="s">
        <v>2304</v>
      </c>
      <c r="P127" t="s">
        <v>2304</v>
      </c>
    </row>
    <row r="128" spans="1:16">
      <c r="A128" t="s">
        <v>2284</v>
      </c>
      <c r="B128" t="s">
        <v>2304</v>
      </c>
      <c r="C128" t="s">
        <v>2304</v>
      </c>
      <c r="D128" t="s">
        <v>2304</v>
      </c>
      <c r="E128" t="s">
        <v>2304</v>
      </c>
      <c r="F128" t="s">
        <v>2304</v>
      </c>
      <c r="G128" t="s">
        <v>2304</v>
      </c>
      <c r="H128" t="s">
        <v>2304</v>
      </c>
      <c r="I128">
        <v>4.3200000000000002E-2</v>
      </c>
      <c r="J128" t="s">
        <v>2304</v>
      </c>
      <c r="K128" t="s">
        <v>2304</v>
      </c>
      <c r="L128" t="s">
        <v>2304</v>
      </c>
      <c r="M128" t="s">
        <v>2304</v>
      </c>
      <c r="N128" t="s">
        <v>2304</v>
      </c>
      <c r="O128">
        <v>8.2799999999999999E-2</v>
      </c>
      <c r="P128" t="s">
        <v>2304</v>
      </c>
    </row>
    <row r="129" spans="1:16">
      <c r="A129" t="s">
        <v>2285</v>
      </c>
      <c r="B129">
        <v>1.2500000000000001E-2</v>
      </c>
      <c r="C129">
        <v>2.1600000000000001E-2</v>
      </c>
      <c r="D129" t="s">
        <v>2304</v>
      </c>
      <c r="E129" t="s">
        <v>2304</v>
      </c>
      <c r="F129" t="s">
        <v>2304</v>
      </c>
      <c r="G129" t="s">
        <v>2304</v>
      </c>
      <c r="H129" t="s">
        <v>2304</v>
      </c>
      <c r="I129">
        <v>1.1900000000000001E-2</v>
      </c>
      <c r="J129" t="s">
        <v>2304</v>
      </c>
      <c r="K129">
        <v>1.9699999999999999E-2</v>
      </c>
      <c r="L129">
        <v>1.67E-2</v>
      </c>
      <c r="M129">
        <v>1.1900000000000001E-2</v>
      </c>
      <c r="N129">
        <v>2.07E-2</v>
      </c>
      <c r="O129" t="s">
        <v>2304</v>
      </c>
      <c r="P129">
        <v>1.11E-2</v>
      </c>
    </row>
    <row r="130" spans="1:16">
      <c r="A130" t="s">
        <v>2286</v>
      </c>
      <c r="B130">
        <v>4.8399999999999999E-2</v>
      </c>
      <c r="C130">
        <v>3.4099999999999998E-2</v>
      </c>
      <c r="D130">
        <v>3.3599999999999998E-2</v>
      </c>
      <c r="E130">
        <v>5.2699999999999997E-2</v>
      </c>
      <c r="F130" t="s">
        <v>2304</v>
      </c>
      <c r="G130">
        <v>3.2300000000000002E-2</v>
      </c>
      <c r="H130" t="s">
        <v>2304</v>
      </c>
      <c r="I130">
        <v>4.58E-2</v>
      </c>
      <c r="J130">
        <v>0.05</v>
      </c>
      <c r="K130">
        <v>5.3800000000000001E-2</v>
      </c>
      <c r="L130">
        <v>5.5899999999999998E-2</v>
      </c>
      <c r="M130">
        <v>4.5900000000000003E-2</v>
      </c>
      <c r="N130">
        <v>5.6599999999999998E-2</v>
      </c>
      <c r="O130" t="s">
        <v>2304</v>
      </c>
      <c r="P130" t="s">
        <v>2304</v>
      </c>
    </row>
    <row r="131" spans="1:16">
      <c r="A131" t="s">
        <v>2287</v>
      </c>
      <c r="B131" t="s">
        <v>2304</v>
      </c>
      <c r="C131" t="s">
        <v>2304</v>
      </c>
      <c r="D131" t="s">
        <v>2304</v>
      </c>
      <c r="E131">
        <v>5.4999999999999997E-3</v>
      </c>
      <c r="F131" t="s">
        <v>2304</v>
      </c>
      <c r="G131" t="s">
        <v>2304</v>
      </c>
      <c r="H131" t="s">
        <v>2304</v>
      </c>
      <c r="I131" t="s">
        <v>2304</v>
      </c>
      <c r="J131" t="s">
        <v>2304</v>
      </c>
      <c r="K131" t="s">
        <v>2304</v>
      </c>
      <c r="L131" t="s">
        <v>2304</v>
      </c>
      <c r="M131" t="s">
        <v>2304</v>
      </c>
      <c r="N131">
        <v>8.3599999999999994E-3</v>
      </c>
      <c r="O131" t="s">
        <v>2304</v>
      </c>
      <c r="P131" t="s">
        <v>2304</v>
      </c>
    </row>
    <row r="132" spans="1:16">
      <c r="A132" t="s">
        <v>2288</v>
      </c>
      <c r="B132" t="s">
        <v>2304</v>
      </c>
      <c r="C132" t="s">
        <v>2304</v>
      </c>
      <c r="D132" t="s">
        <v>2304</v>
      </c>
      <c r="E132" t="s">
        <v>2304</v>
      </c>
      <c r="F132" t="s">
        <v>2304</v>
      </c>
      <c r="G132" t="s">
        <v>2304</v>
      </c>
      <c r="H132" t="s">
        <v>2304</v>
      </c>
      <c r="I132">
        <v>1.8499999999999999E-2</v>
      </c>
      <c r="J132">
        <v>2.0199999999999999E-2</v>
      </c>
      <c r="K132" t="s">
        <v>2304</v>
      </c>
      <c r="L132" t="s">
        <v>2304</v>
      </c>
      <c r="M132" t="s">
        <v>2304</v>
      </c>
      <c r="N132" t="s">
        <v>2304</v>
      </c>
      <c r="O132" t="s">
        <v>2304</v>
      </c>
      <c r="P132" t="s">
        <v>2304</v>
      </c>
    </row>
    <row r="133" spans="1:16">
      <c r="A133" t="s">
        <v>2289</v>
      </c>
      <c r="B133" t="s">
        <v>2304</v>
      </c>
      <c r="C133" t="s">
        <v>2304</v>
      </c>
      <c r="D133" t="s">
        <v>2304</v>
      </c>
      <c r="E133">
        <v>5.3400000000000001E-3</v>
      </c>
      <c r="F133" t="s">
        <v>2304</v>
      </c>
      <c r="G133" t="s">
        <v>2304</v>
      </c>
      <c r="H133" t="s">
        <v>2304</v>
      </c>
      <c r="I133">
        <v>6.5700000000000003E-3</v>
      </c>
      <c r="J133" t="s">
        <v>2304</v>
      </c>
      <c r="K133" t="s">
        <v>2304</v>
      </c>
      <c r="L133" t="s">
        <v>2304</v>
      </c>
      <c r="M133">
        <v>6.5900000000000004E-3</v>
      </c>
      <c r="N133" t="s">
        <v>2304</v>
      </c>
      <c r="O133">
        <v>5.13E-3</v>
      </c>
      <c r="P133" t="s">
        <v>2304</v>
      </c>
    </row>
    <row r="134" spans="1:16">
      <c r="A134" t="s">
        <v>2290</v>
      </c>
      <c r="B134">
        <v>1.43E-2</v>
      </c>
      <c r="C134" t="s">
        <v>2304</v>
      </c>
      <c r="D134" t="s">
        <v>2304</v>
      </c>
      <c r="E134" t="s">
        <v>2304</v>
      </c>
      <c r="F134" t="s">
        <v>2304</v>
      </c>
      <c r="G134">
        <v>1.35E-2</v>
      </c>
      <c r="H134">
        <v>1.32E-2</v>
      </c>
      <c r="I134">
        <v>1.3599999999999999E-2</v>
      </c>
      <c r="J134" t="s">
        <v>2304</v>
      </c>
      <c r="K134" t="s">
        <v>2304</v>
      </c>
      <c r="L134">
        <v>1.35E-2</v>
      </c>
      <c r="M134" t="s">
        <v>2304</v>
      </c>
      <c r="N134" t="s">
        <v>2304</v>
      </c>
      <c r="O134" t="s">
        <v>2304</v>
      </c>
      <c r="P134" t="s">
        <v>2304</v>
      </c>
    </row>
    <row r="135" spans="1:16">
      <c r="A135" t="s">
        <v>2291</v>
      </c>
      <c r="B135">
        <v>6.5199999999999998E-3</v>
      </c>
      <c r="C135">
        <v>4.5999999999999999E-3</v>
      </c>
      <c r="D135" t="s">
        <v>2304</v>
      </c>
      <c r="E135" t="s">
        <v>2304</v>
      </c>
      <c r="F135" t="s">
        <v>2304</v>
      </c>
      <c r="G135">
        <v>8.7100000000000007E-3</v>
      </c>
      <c r="H135" t="s">
        <v>2304</v>
      </c>
      <c r="I135" t="s">
        <v>2304</v>
      </c>
      <c r="J135" t="s">
        <v>2304</v>
      </c>
      <c r="K135" t="s">
        <v>2304</v>
      </c>
      <c r="L135" t="s">
        <v>2304</v>
      </c>
      <c r="M135" t="s">
        <v>2304</v>
      </c>
      <c r="N135" t="s">
        <v>2304</v>
      </c>
      <c r="O135" t="s">
        <v>2304</v>
      </c>
      <c r="P135" t="s">
        <v>2304</v>
      </c>
    </row>
    <row r="136" spans="1:16">
      <c r="A136" t="s">
        <v>2292</v>
      </c>
      <c r="B136">
        <v>2.2200000000000001E-2</v>
      </c>
      <c r="C136">
        <v>2.2100000000000002E-2</v>
      </c>
      <c r="D136">
        <v>3.7699999999999997E-2</v>
      </c>
      <c r="E136" t="s">
        <v>2304</v>
      </c>
      <c r="F136" t="s">
        <v>2304</v>
      </c>
      <c r="G136" t="s">
        <v>2304</v>
      </c>
      <c r="H136">
        <v>3.5299999999999998E-2</v>
      </c>
      <c r="I136">
        <v>2.9700000000000001E-2</v>
      </c>
      <c r="J136">
        <v>2.29E-2</v>
      </c>
      <c r="K136">
        <v>2.01E-2</v>
      </c>
      <c r="L136" t="s">
        <v>2304</v>
      </c>
      <c r="M136">
        <v>2.9700000000000001E-2</v>
      </c>
      <c r="N136" t="s">
        <v>2304</v>
      </c>
      <c r="O136" t="s">
        <v>2304</v>
      </c>
      <c r="P136">
        <v>1.9599999999999999E-2</v>
      </c>
    </row>
    <row r="137" spans="1:16">
      <c r="A137" t="s">
        <v>2293</v>
      </c>
      <c r="B137">
        <v>1.64E-3</v>
      </c>
      <c r="C137" t="s">
        <v>2304</v>
      </c>
      <c r="D137">
        <v>2.8E-3</v>
      </c>
      <c r="E137">
        <v>3.0999999999999999E-3</v>
      </c>
      <c r="F137">
        <v>2.1900000000000001E-3</v>
      </c>
      <c r="G137">
        <v>1.5499999999999999E-3</v>
      </c>
      <c r="H137" t="s">
        <v>2304</v>
      </c>
      <c r="I137">
        <v>4.1200000000000004E-3</v>
      </c>
      <c r="J137">
        <v>3.3999999999999998E-3</v>
      </c>
      <c r="K137">
        <v>1.49E-3</v>
      </c>
      <c r="L137" t="s">
        <v>2304</v>
      </c>
      <c r="M137">
        <v>2.2100000000000002E-3</v>
      </c>
      <c r="N137" t="s">
        <v>2304</v>
      </c>
      <c r="O137">
        <v>1.72E-3</v>
      </c>
      <c r="P137">
        <v>1.4599999999999999E-3</v>
      </c>
    </row>
    <row r="138" spans="1:16">
      <c r="A138" t="s">
        <v>2294</v>
      </c>
      <c r="B138" t="s">
        <v>2304</v>
      </c>
      <c r="C138" t="s">
        <v>2304</v>
      </c>
      <c r="D138" t="s">
        <v>2304</v>
      </c>
      <c r="E138">
        <v>1.89E-2</v>
      </c>
      <c r="F138" t="s">
        <v>2304</v>
      </c>
      <c r="G138" t="s">
        <v>2304</v>
      </c>
      <c r="H138">
        <v>1.6E-2</v>
      </c>
      <c r="I138" t="s">
        <v>2304</v>
      </c>
      <c r="J138" t="s">
        <v>2304</v>
      </c>
      <c r="K138" t="s">
        <v>2304</v>
      </c>
      <c r="L138" t="s">
        <v>2304</v>
      </c>
      <c r="M138" t="s">
        <v>2304</v>
      </c>
      <c r="N138" t="s">
        <v>2304</v>
      </c>
      <c r="O138" t="s">
        <v>2304</v>
      </c>
      <c r="P138" t="s">
        <v>2304</v>
      </c>
    </row>
    <row r="139" spans="1:16">
      <c r="A139" t="s">
        <v>2295</v>
      </c>
      <c r="B139" t="s">
        <v>2304</v>
      </c>
      <c r="C139">
        <v>9.4000000000000004E-3</v>
      </c>
      <c r="D139" t="s">
        <v>2304</v>
      </c>
      <c r="E139">
        <v>5.9300000000000004E-3</v>
      </c>
      <c r="F139">
        <v>7.2399999999999999E-3</v>
      </c>
      <c r="G139" t="s">
        <v>2304</v>
      </c>
      <c r="H139" t="s">
        <v>2304</v>
      </c>
      <c r="I139">
        <v>5.1700000000000001E-3</v>
      </c>
      <c r="J139" t="s">
        <v>2304</v>
      </c>
      <c r="K139" t="s">
        <v>2304</v>
      </c>
      <c r="L139" t="s">
        <v>2304</v>
      </c>
      <c r="M139" t="s">
        <v>2304</v>
      </c>
      <c r="N139" t="s">
        <v>2304</v>
      </c>
      <c r="O139" t="s">
        <v>2304</v>
      </c>
      <c r="P139" t="s">
        <v>2304</v>
      </c>
    </row>
    <row r="140" spans="1:16">
      <c r="A140" t="s">
        <v>2296</v>
      </c>
      <c r="B140" t="s">
        <v>2304</v>
      </c>
      <c r="C140">
        <v>2.6100000000000002E-2</v>
      </c>
      <c r="D140">
        <v>3.6299999999999999E-2</v>
      </c>
      <c r="E140">
        <v>2.8500000000000001E-2</v>
      </c>
      <c r="F140">
        <v>4.2599999999999999E-2</v>
      </c>
      <c r="G140" t="s">
        <v>2304</v>
      </c>
      <c r="H140">
        <v>2.41E-2</v>
      </c>
      <c r="I140" t="s">
        <v>2304</v>
      </c>
      <c r="J140" t="s">
        <v>2304</v>
      </c>
      <c r="K140" t="s">
        <v>2304</v>
      </c>
      <c r="L140" t="s">
        <v>2304</v>
      </c>
      <c r="M140">
        <v>2.4899999999999999E-2</v>
      </c>
      <c r="N140" t="s">
        <v>2304</v>
      </c>
      <c r="O140" t="s">
        <v>2304</v>
      </c>
      <c r="P140" t="s">
        <v>2304</v>
      </c>
    </row>
    <row r="141" spans="1:16">
      <c r="A141" t="s">
        <v>2298</v>
      </c>
      <c r="B141">
        <v>3.6999999999999998E-2</v>
      </c>
      <c r="C141">
        <v>4.6300000000000001E-2</v>
      </c>
      <c r="D141">
        <v>4.6600000000000003E-2</v>
      </c>
      <c r="E141">
        <v>4.5699999999999998E-2</v>
      </c>
      <c r="F141">
        <v>4.1700000000000001E-2</v>
      </c>
      <c r="G141">
        <v>3.2300000000000002E-2</v>
      </c>
      <c r="H141">
        <v>4.2599999999999999E-2</v>
      </c>
      <c r="I141">
        <v>4.3900000000000002E-2</v>
      </c>
      <c r="J141">
        <v>3.8100000000000002E-2</v>
      </c>
      <c r="K141">
        <v>4.5600000000000002E-2</v>
      </c>
      <c r="L141">
        <v>3.8300000000000001E-2</v>
      </c>
      <c r="M141">
        <v>4.3799999999999999E-2</v>
      </c>
      <c r="N141">
        <v>4.1000000000000002E-2</v>
      </c>
      <c r="O141">
        <v>3.5700000000000003E-2</v>
      </c>
      <c r="P141">
        <v>3.6999999999999998E-2</v>
      </c>
    </row>
    <row r="142" spans="1:16">
      <c r="A142" t="s">
        <v>2299</v>
      </c>
      <c r="B142" t="s">
        <v>2304</v>
      </c>
      <c r="C142" t="s">
        <v>2304</v>
      </c>
      <c r="D142" t="s">
        <v>2304</v>
      </c>
      <c r="E142">
        <v>4.9699999999999996E-3</v>
      </c>
      <c r="F142" t="s">
        <v>2304</v>
      </c>
      <c r="G142" t="s">
        <v>2304</v>
      </c>
      <c r="H142">
        <v>7.2700000000000004E-3</v>
      </c>
      <c r="I142" t="s">
        <v>2304</v>
      </c>
      <c r="J142" t="s">
        <v>2304</v>
      </c>
      <c r="K142" t="s">
        <v>2304</v>
      </c>
      <c r="L142" t="s">
        <v>2304</v>
      </c>
      <c r="M142" t="s">
        <v>2304</v>
      </c>
      <c r="N142" t="s">
        <v>2304</v>
      </c>
      <c r="O142" t="s">
        <v>2304</v>
      </c>
      <c r="P142" t="s">
        <v>2304</v>
      </c>
    </row>
    <row r="143" spans="1:16">
      <c r="A143" t="s">
        <v>2300</v>
      </c>
      <c r="B143" t="s">
        <v>2304</v>
      </c>
      <c r="C143" t="s">
        <v>2304</v>
      </c>
      <c r="D143">
        <v>4.1099999999999999E-3</v>
      </c>
      <c r="E143" t="s">
        <v>2304</v>
      </c>
      <c r="F143" t="s">
        <v>2304</v>
      </c>
      <c r="G143" t="s">
        <v>2304</v>
      </c>
      <c r="H143" t="s">
        <v>2304</v>
      </c>
      <c r="I143">
        <v>5.6100000000000004E-3</v>
      </c>
      <c r="J143" t="s">
        <v>2304</v>
      </c>
      <c r="K143" t="s">
        <v>2304</v>
      </c>
      <c r="L143">
        <v>3.96E-3</v>
      </c>
      <c r="M143" t="s">
        <v>2304</v>
      </c>
      <c r="N143" t="s">
        <v>2304</v>
      </c>
      <c r="O143" t="s">
        <v>2304</v>
      </c>
      <c r="P143" t="s">
        <v>2304</v>
      </c>
    </row>
    <row r="145" spans="1:34">
      <c r="A145" t="s">
        <v>2305</v>
      </c>
    </row>
    <row r="146" spans="1:34">
      <c r="A146" t="s">
        <v>2234</v>
      </c>
      <c r="B146" t="s">
        <v>2235</v>
      </c>
      <c r="C146" t="s">
        <v>2236</v>
      </c>
      <c r="D146" t="s">
        <v>2237</v>
      </c>
      <c r="E146" t="s">
        <v>2238</v>
      </c>
      <c r="F146" t="s">
        <v>2239</v>
      </c>
      <c r="G146" t="s">
        <v>2240</v>
      </c>
      <c r="H146" t="s">
        <v>2241</v>
      </c>
      <c r="I146" t="s">
        <v>2242</v>
      </c>
      <c r="J146" t="s">
        <v>2243</v>
      </c>
      <c r="K146" t="s">
        <v>2244</v>
      </c>
      <c r="L146" t="s">
        <v>2245</v>
      </c>
      <c r="M146" t="s">
        <v>2246</v>
      </c>
      <c r="N146" t="s">
        <v>2247</v>
      </c>
      <c r="O146" t="s">
        <v>2248</v>
      </c>
      <c r="P146" t="s">
        <v>2249</v>
      </c>
    </row>
    <row r="147" spans="1:34">
      <c r="A147" t="s">
        <v>2250</v>
      </c>
      <c r="B147">
        <v>16.059999999999999</v>
      </c>
      <c r="C147">
        <v>16.77</v>
      </c>
      <c r="D147">
        <v>16.8</v>
      </c>
      <c r="E147">
        <v>1.1000000000000001</v>
      </c>
      <c r="F147">
        <v>2.0099999999999998</v>
      </c>
      <c r="G147">
        <v>16.12</v>
      </c>
      <c r="H147">
        <v>16.97</v>
      </c>
      <c r="I147">
        <v>16.649999999999999</v>
      </c>
      <c r="J147">
        <v>0.98</v>
      </c>
      <c r="K147">
        <v>1.95</v>
      </c>
      <c r="L147">
        <v>17.22</v>
      </c>
      <c r="M147">
        <v>16.82</v>
      </c>
      <c r="N147">
        <v>16.54</v>
      </c>
      <c r="O147">
        <v>1.51</v>
      </c>
      <c r="P147">
        <v>1.74</v>
      </c>
    </row>
    <row r="148" spans="1:34">
      <c r="A148" t="s">
        <v>2251</v>
      </c>
      <c r="B148" s="374">
        <v>2107</v>
      </c>
      <c r="C148" s="374">
        <v>2107</v>
      </c>
      <c r="D148" s="374">
        <v>2107</v>
      </c>
      <c r="E148" s="374">
        <v>1388</v>
      </c>
      <c r="F148" s="374">
        <v>1440</v>
      </c>
      <c r="G148" s="374">
        <v>2107</v>
      </c>
      <c r="H148" s="374">
        <v>2107</v>
      </c>
      <c r="I148" s="374">
        <v>2107</v>
      </c>
      <c r="J148" s="374">
        <v>1388</v>
      </c>
      <c r="K148" s="374">
        <v>1440</v>
      </c>
      <c r="L148" s="374">
        <v>2107</v>
      </c>
      <c r="M148" s="374">
        <v>2107</v>
      </c>
      <c r="N148" s="374">
        <v>2107</v>
      </c>
      <c r="O148" s="374">
        <v>1388</v>
      </c>
      <c r="P148" s="374">
        <v>1440</v>
      </c>
      <c r="AA148" s="374"/>
      <c r="AB148" s="374"/>
      <c r="AC148" s="374"/>
      <c r="AD148" s="374"/>
      <c r="AE148" s="374"/>
      <c r="AF148" s="374"/>
      <c r="AG148" s="374"/>
      <c r="AH148" s="374"/>
    </row>
    <row r="149" spans="1:34">
      <c r="A149" t="s">
        <v>2252</v>
      </c>
      <c r="B149">
        <v>6.29</v>
      </c>
      <c r="C149">
        <v>6.33</v>
      </c>
      <c r="D149">
        <v>6.28</v>
      </c>
      <c r="E149">
        <v>6.8</v>
      </c>
      <c r="F149">
        <v>6.12</v>
      </c>
      <c r="G149">
        <v>6.32</v>
      </c>
      <c r="H149">
        <v>6.34</v>
      </c>
      <c r="I149">
        <v>6.35</v>
      </c>
      <c r="J149">
        <v>6.9</v>
      </c>
      <c r="K149">
        <v>6.14</v>
      </c>
      <c r="L149">
        <v>6.32</v>
      </c>
      <c r="M149">
        <v>6.29</v>
      </c>
      <c r="N149">
        <v>6.27</v>
      </c>
      <c r="O149">
        <v>6.89</v>
      </c>
      <c r="P149">
        <v>6.11</v>
      </c>
    </row>
    <row r="150" spans="1:34">
      <c r="A150" t="s">
        <v>2253</v>
      </c>
      <c r="B150">
        <v>6.9400000000000003E-2</v>
      </c>
      <c r="C150">
        <v>6.7500000000000004E-2</v>
      </c>
      <c r="D150">
        <v>6.59E-2</v>
      </c>
      <c r="E150">
        <v>8.77</v>
      </c>
      <c r="F150">
        <v>26.16</v>
      </c>
      <c r="G150">
        <v>6.2799999999999995E-2</v>
      </c>
      <c r="H150">
        <v>6.6199999999999995E-2</v>
      </c>
      <c r="I150">
        <v>6.2199999999999998E-2</v>
      </c>
      <c r="J150">
        <v>8.8000000000000007</v>
      </c>
      <c r="K150">
        <v>26.16</v>
      </c>
      <c r="L150">
        <v>6.9099999999999995E-2</v>
      </c>
      <c r="M150">
        <v>6.7400000000000002E-2</v>
      </c>
      <c r="N150">
        <v>7.3999999999999996E-2</v>
      </c>
      <c r="O150">
        <v>8.9700000000000006</v>
      </c>
      <c r="P150">
        <v>26.19</v>
      </c>
    </row>
    <row r="151" spans="1:34">
      <c r="A151" t="s">
        <v>2254</v>
      </c>
      <c r="B151">
        <v>0.443</v>
      </c>
      <c r="C151">
        <v>0.45600000000000002</v>
      </c>
      <c r="D151">
        <v>0.45400000000000001</v>
      </c>
      <c r="E151">
        <v>3.84</v>
      </c>
      <c r="F151">
        <v>3.9</v>
      </c>
      <c r="G151">
        <v>0.45600000000000002</v>
      </c>
      <c r="H151">
        <v>0.45900000000000002</v>
      </c>
      <c r="I151">
        <v>0.45900000000000002</v>
      </c>
      <c r="J151">
        <v>3.87</v>
      </c>
      <c r="K151">
        <v>3.89</v>
      </c>
      <c r="L151">
        <v>0.45600000000000002</v>
      </c>
      <c r="M151">
        <v>0.46200000000000002</v>
      </c>
      <c r="N151">
        <v>0.45</v>
      </c>
      <c r="O151">
        <v>3.89</v>
      </c>
      <c r="P151">
        <v>3.89</v>
      </c>
    </row>
    <row r="152" spans="1:34">
      <c r="A152" t="s">
        <v>2255</v>
      </c>
      <c r="B152">
        <v>9.5499999999999995E-3</v>
      </c>
      <c r="C152">
        <v>9.3399999999999993E-3</v>
      </c>
      <c r="D152">
        <v>8.8299999999999993E-3</v>
      </c>
      <c r="E152">
        <v>9.7000000000000003E-2</v>
      </c>
      <c r="F152">
        <v>7.1099999999999997E-2</v>
      </c>
      <c r="G152">
        <v>8.5900000000000004E-3</v>
      </c>
      <c r="H152">
        <v>9.1699999999999993E-3</v>
      </c>
      <c r="I152">
        <v>9.5700000000000004E-3</v>
      </c>
      <c r="J152">
        <v>9.35E-2</v>
      </c>
      <c r="K152">
        <v>7.17E-2</v>
      </c>
      <c r="L152">
        <v>9.1900000000000003E-3</v>
      </c>
      <c r="M152">
        <v>9.0299999999999998E-3</v>
      </c>
      <c r="N152">
        <v>9.0200000000000002E-3</v>
      </c>
      <c r="O152">
        <v>9.4200000000000006E-2</v>
      </c>
      <c r="P152">
        <v>7.2700000000000001E-2</v>
      </c>
    </row>
    <row r="153" spans="1:34">
      <c r="A153" t="s">
        <v>2256</v>
      </c>
      <c r="B153">
        <v>9.7000000000000003E-3</v>
      </c>
      <c r="C153">
        <v>1.32E-2</v>
      </c>
      <c r="D153">
        <v>1.32E-2</v>
      </c>
      <c r="E153">
        <v>0.45400000000000001</v>
      </c>
      <c r="F153">
        <v>0.45700000000000002</v>
      </c>
      <c r="G153">
        <v>1.32E-2</v>
      </c>
      <c r="H153">
        <v>1.32E-2</v>
      </c>
      <c r="I153">
        <v>1.3100000000000001E-2</v>
      </c>
      <c r="J153">
        <v>0.45800000000000002</v>
      </c>
      <c r="K153">
        <v>0.45500000000000002</v>
      </c>
      <c r="L153">
        <v>1.32E-2</v>
      </c>
      <c r="M153">
        <v>1.32E-2</v>
      </c>
      <c r="N153">
        <v>1.32E-2</v>
      </c>
      <c r="O153">
        <v>0.45600000000000002</v>
      </c>
      <c r="P153">
        <v>0.45400000000000001</v>
      </c>
    </row>
    <row r="154" spans="1:34">
      <c r="A154" t="s">
        <v>2257</v>
      </c>
      <c r="B154">
        <v>4.5999999999999999E-2</v>
      </c>
      <c r="C154">
        <v>4.6899999999999997E-2</v>
      </c>
      <c r="D154">
        <v>4.6199999999999998E-2</v>
      </c>
      <c r="E154">
        <v>7.0499999999999993E-2</v>
      </c>
      <c r="F154">
        <v>6.1199999999999997E-2</v>
      </c>
      <c r="G154">
        <v>4.6199999999999998E-2</v>
      </c>
      <c r="H154">
        <v>4.6699999999999998E-2</v>
      </c>
      <c r="I154">
        <v>4.58E-2</v>
      </c>
      <c r="J154">
        <v>7.1099999999999997E-2</v>
      </c>
      <c r="K154">
        <v>6.1100000000000002E-2</v>
      </c>
      <c r="L154">
        <v>4.6600000000000003E-2</v>
      </c>
      <c r="M154">
        <v>4.65E-2</v>
      </c>
      <c r="N154">
        <v>4.7399999999999998E-2</v>
      </c>
      <c r="O154">
        <v>7.0400000000000004E-2</v>
      </c>
      <c r="P154">
        <v>6.0699999999999997E-2</v>
      </c>
    </row>
    <row r="155" spans="1:34">
      <c r="A155" t="s">
        <v>2258</v>
      </c>
      <c r="B155">
        <v>2.5000000000000001E-3</v>
      </c>
      <c r="C155">
        <v>2.3900000000000002E-3</v>
      </c>
      <c r="D155">
        <v>2.2799999999999999E-3</v>
      </c>
      <c r="E155">
        <v>1.0959999999999999E-2</v>
      </c>
      <c r="F155">
        <v>7.6299999999999996E-3</v>
      </c>
      <c r="G155">
        <v>2.3400000000000001E-3</v>
      </c>
      <c r="H155">
        <v>2.3600000000000001E-3</v>
      </c>
      <c r="I155">
        <v>2.3E-3</v>
      </c>
      <c r="J155">
        <v>1.074E-2</v>
      </c>
      <c r="K155">
        <v>7.5599999999999999E-3</v>
      </c>
      <c r="L155">
        <v>2.3500000000000001E-3</v>
      </c>
      <c r="M155">
        <v>2.49E-3</v>
      </c>
      <c r="N155">
        <v>2.3900000000000002E-3</v>
      </c>
      <c r="O155">
        <v>1.081E-2</v>
      </c>
      <c r="P155">
        <v>7.4700000000000001E-3</v>
      </c>
    </row>
    <row r="156" spans="1:34">
      <c r="A156" t="s">
        <v>2302</v>
      </c>
      <c r="B156">
        <v>2.0799999999999998E-3</v>
      </c>
      <c r="C156">
        <v>1.48E-3</v>
      </c>
      <c r="D156">
        <v>1.91E-3</v>
      </c>
      <c r="E156">
        <v>1.14E-2</v>
      </c>
      <c r="F156">
        <v>8.3999999999999995E-3</v>
      </c>
      <c r="G156">
        <v>2.3999999999999998E-3</v>
      </c>
      <c r="H156">
        <v>1.7799999999999999E-3</v>
      </c>
      <c r="I156">
        <v>2.5000000000000001E-3</v>
      </c>
      <c r="J156">
        <v>1.0999999999999999E-2</v>
      </c>
      <c r="K156">
        <v>7.0000000000000001E-3</v>
      </c>
      <c r="L156">
        <v>2.0999999999999999E-3</v>
      </c>
      <c r="M156">
        <v>2.3999999999999998E-3</v>
      </c>
      <c r="N156">
        <v>2.3E-3</v>
      </c>
      <c r="O156">
        <v>1.04E-2</v>
      </c>
      <c r="P156">
        <v>7.7999999999999996E-3</v>
      </c>
    </row>
    <row r="157" spans="1:34">
      <c r="A157" t="s">
        <v>2259</v>
      </c>
      <c r="B157">
        <v>0.2198</v>
      </c>
      <c r="C157">
        <v>0.222</v>
      </c>
      <c r="D157">
        <v>0.22500000000000001</v>
      </c>
      <c r="E157">
        <v>0.71799999999999997</v>
      </c>
      <c r="F157">
        <v>0.77400000000000002</v>
      </c>
      <c r="G157">
        <v>0.22800000000000001</v>
      </c>
      <c r="H157">
        <v>0.23</v>
      </c>
      <c r="I157">
        <v>0.223</v>
      </c>
      <c r="J157">
        <v>0.73399999999999999</v>
      </c>
      <c r="K157">
        <v>0.76200000000000001</v>
      </c>
      <c r="L157">
        <v>0.222</v>
      </c>
      <c r="M157">
        <v>0.223</v>
      </c>
      <c r="N157">
        <v>0.22800000000000001</v>
      </c>
      <c r="O157">
        <v>0.72399999999999998</v>
      </c>
      <c r="P157">
        <v>0.77800000000000002</v>
      </c>
    </row>
    <row r="158" spans="1:34">
      <c r="A158" t="s">
        <v>2260</v>
      </c>
      <c r="B158">
        <v>8.4599999999999995E-2</v>
      </c>
      <c r="C158">
        <v>8.8200000000000001E-2</v>
      </c>
      <c r="D158">
        <v>8.6499999999999994E-2</v>
      </c>
      <c r="E158">
        <v>0.16800000000000001</v>
      </c>
      <c r="F158">
        <v>0.246</v>
      </c>
      <c r="G158">
        <v>8.9499999999999996E-2</v>
      </c>
      <c r="H158">
        <v>8.6800000000000002E-2</v>
      </c>
      <c r="I158">
        <v>8.5900000000000004E-2</v>
      </c>
      <c r="J158">
        <v>0.16500000000000001</v>
      </c>
      <c r="K158">
        <v>0.252</v>
      </c>
      <c r="L158">
        <v>8.3299999999999999E-2</v>
      </c>
      <c r="M158">
        <v>8.48E-2</v>
      </c>
      <c r="N158">
        <v>8.0500000000000002E-2</v>
      </c>
      <c r="O158">
        <v>0.17</v>
      </c>
      <c r="P158">
        <v>0.248</v>
      </c>
    </row>
    <row r="159" spans="1:34">
      <c r="A159" t="s">
        <v>2261</v>
      </c>
      <c r="B159" s="374">
        <v>2416</v>
      </c>
      <c r="C159" s="374">
        <v>2421</v>
      </c>
      <c r="D159" s="374">
        <v>2430</v>
      </c>
      <c r="E159">
        <v>0.97499999999999998</v>
      </c>
      <c r="F159" s="374">
        <v>1584</v>
      </c>
      <c r="G159">
        <v>2.4300000000000002</v>
      </c>
      <c r="H159">
        <v>2.44</v>
      </c>
      <c r="I159">
        <v>2.48</v>
      </c>
      <c r="J159" s="374">
        <v>1002</v>
      </c>
      <c r="K159" s="374">
        <v>1633</v>
      </c>
      <c r="L159">
        <v>2.42</v>
      </c>
      <c r="M159">
        <v>2.44</v>
      </c>
      <c r="N159">
        <v>2.46</v>
      </c>
      <c r="O159" s="374">
        <v>1013</v>
      </c>
      <c r="P159" s="374">
        <v>1623</v>
      </c>
      <c r="AE159" s="374"/>
    </row>
    <row r="160" spans="1:34">
      <c r="A160" t="s">
        <v>2262</v>
      </c>
      <c r="B160">
        <v>0.76300000000000001</v>
      </c>
      <c r="C160">
        <v>0.78200000000000003</v>
      </c>
      <c r="D160">
        <v>0.73899999999999999</v>
      </c>
      <c r="E160">
        <v>0</v>
      </c>
      <c r="F160">
        <v>5.45E-2</v>
      </c>
      <c r="G160">
        <v>0.78</v>
      </c>
      <c r="H160">
        <v>0.751</v>
      </c>
      <c r="I160">
        <v>0.745</v>
      </c>
      <c r="J160">
        <v>2.24E-2</v>
      </c>
      <c r="K160">
        <v>5.5E-2</v>
      </c>
      <c r="L160">
        <v>0.77900000000000003</v>
      </c>
      <c r="M160">
        <v>0.754</v>
      </c>
      <c r="N160">
        <v>0.75800000000000001</v>
      </c>
      <c r="O160">
        <v>0</v>
      </c>
      <c r="P160">
        <v>5.9400000000000001E-2</v>
      </c>
    </row>
    <row r="161" spans="1:30">
      <c r="A161" t="s">
        <v>2265</v>
      </c>
      <c r="B161">
        <v>9.1999999999999993</v>
      </c>
      <c r="C161">
        <v>9.26</v>
      </c>
      <c r="D161">
        <v>9.1</v>
      </c>
      <c r="E161">
        <v>8.3000000000000004E-2</v>
      </c>
      <c r="F161">
        <v>2.67</v>
      </c>
      <c r="G161">
        <v>9.06</v>
      </c>
      <c r="H161">
        <v>9.0500000000000007</v>
      </c>
      <c r="I161">
        <v>9.14</v>
      </c>
      <c r="J161">
        <v>6.0999999999999999E-2</v>
      </c>
      <c r="K161" s="374">
        <v>2601</v>
      </c>
      <c r="L161">
        <v>9.17</v>
      </c>
      <c r="M161">
        <v>9.08</v>
      </c>
      <c r="N161">
        <v>9.17</v>
      </c>
      <c r="O161">
        <v>7.0999999999999994E-2</v>
      </c>
      <c r="P161">
        <v>2.65</v>
      </c>
    </row>
    <row r="162" spans="1:30">
      <c r="A162" t="s">
        <v>2266</v>
      </c>
      <c r="B162">
        <v>6.62</v>
      </c>
      <c r="C162">
        <v>6.62</v>
      </c>
      <c r="D162">
        <v>6.52</v>
      </c>
      <c r="E162">
        <v>8.86</v>
      </c>
      <c r="F162">
        <v>33.07</v>
      </c>
      <c r="G162">
        <v>6.62</v>
      </c>
      <c r="H162">
        <v>6.63</v>
      </c>
      <c r="I162">
        <v>6.58</v>
      </c>
      <c r="J162">
        <v>8.8800000000000008</v>
      </c>
      <c r="K162">
        <v>32.979999999999997</v>
      </c>
      <c r="L162">
        <v>6.56</v>
      </c>
      <c r="M162">
        <v>6.63</v>
      </c>
      <c r="N162">
        <v>6.54</v>
      </c>
      <c r="O162">
        <v>8.99</v>
      </c>
      <c r="P162">
        <v>33.25</v>
      </c>
    </row>
    <row r="163" spans="1:30">
      <c r="A163" t="s">
        <v>2267</v>
      </c>
      <c r="B163">
        <v>16.940000000000001</v>
      </c>
      <c r="C163">
        <v>17.04</v>
      </c>
      <c r="D163">
        <v>16.79</v>
      </c>
      <c r="E163">
        <v>6.12</v>
      </c>
      <c r="F163">
        <v>10.57</v>
      </c>
      <c r="G163">
        <v>16.93</v>
      </c>
      <c r="H163">
        <v>16.96</v>
      </c>
      <c r="I163">
        <v>17.16</v>
      </c>
      <c r="J163">
        <v>6.27</v>
      </c>
      <c r="K163">
        <v>10.33</v>
      </c>
      <c r="L163">
        <v>17.14</v>
      </c>
      <c r="M163">
        <v>16.920000000000002</v>
      </c>
      <c r="N163">
        <v>17.11</v>
      </c>
      <c r="O163">
        <v>6.29</v>
      </c>
      <c r="P163">
        <v>10.59</v>
      </c>
    </row>
    <row r="164" spans="1:30">
      <c r="A164" t="s">
        <v>2268</v>
      </c>
      <c r="B164">
        <v>6.99</v>
      </c>
      <c r="C164">
        <v>6.9</v>
      </c>
      <c r="D164">
        <v>6.79</v>
      </c>
      <c r="E164" s="374">
        <v>2348</v>
      </c>
      <c r="F164">
        <v>29.11</v>
      </c>
      <c r="G164">
        <v>6.73</v>
      </c>
      <c r="H164">
        <v>6.74</v>
      </c>
      <c r="I164">
        <v>6.88</v>
      </c>
      <c r="J164" s="374">
        <v>2288</v>
      </c>
      <c r="K164">
        <v>28.88</v>
      </c>
      <c r="L164">
        <v>6.82</v>
      </c>
      <c r="M164">
        <v>6.81</v>
      </c>
      <c r="N164">
        <v>6.95</v>
      </c>
      <c r="O164">
        <v>2.4</v>
      </c>
      <c r="P164">
        <v>28.66</v>
      </c>
    </row>
    <row r="165" spans="1:30">
      <c r="A165" t="s">
        <v>2269</v>
      </c>
      <c r="B165">
        <v>103.2</v>
      </c>
      <c r="C165">
        <v>103.36</v>
      </c>
      <c r="D165">
        <v>103.83</v>
      </c>
      <c r="E165" s="374">
        <v>1219</v>
      </c>
      <c r="F165">
        <v>45.97</v>
      </c>
      <c r="G165">
        <v>102.54</v>
      </c>
      <c r="H165">
        <v>103.93</v>
      </c>
      <c r="I165">
        <v>104.05</v>
      </c>
      <c r="J165" s="374">
        <v>1417</v>
      </c>
      <c r="K165">
        <v>45.19</v>
      </c>
      <c r="L165">
        <v>105.8</v>
      </c>
      <c r="M165">
        <v>103.93</v>
      </c>
      <c r="N165">
        <v>105.12</v>
      </c>
      <c r="O165" s="374">
        <v>1288</v>
      </c>
      <c r="P165">
        <v>45.94</v>
      </c>
      <c r="AD165" s="374"/>
    </row>
    <row r="166" spans="1:30">
      <c r="A166" t="s">
        <v>2270</v>
      </c>
      <c r="B166">
        <v>15.35</v>
      </c>
      <c r="C166">
        <v>15.11</v>
      </c>
      <c r="D166">
        <v>15.32</v>
      </c>
      <c r="E166">
        <v>0.26300000000000001</v>
      </c>
      <c r="F166">
        <v>0.68</v>
      </c>
      <c r="G166">
        <v>15.47</v>
      </c>
      <c r="H166">
        <v>14.95</v>
      </c>
      <c r="I166">
        <v>15.33</v>
      </c>
      <c r="J166">
        <v>0.314</v>
      </c>
      <c r="K166">
        <v>0.64800000000000002</v>
      </c>
      <c r="L166">
        <v>15.08</v>
      </c>
      <c r="M166">
        <v>15.07</v>
      </c>
      <c r="N166">
        <v>15.5</v>
      </c>
      <c r="O166">
        <v>0.30299999999999999</v>
      </c>
      <c r="P166">
        <v>0.627</v>
      </c>
    </row>
    <row r="167" spans="1:30">
      <c r="A167" t="s">
        <v>2271</v>
      </c>
      <c r="B167">
        <v>149.13999999999999</v>
      </c>
      <c r="C167">
        <v>146.88999999999999</v>
      </c>
      <c r="D167">
        <v>148.53</v>
      </c>
      <c r="E167">
        <v>1.68</v>
      </c>
      <c r="F167">
        <v>0.86</v>
      </c>
      <c r="G167">
        <v>149.44999999999999</v>
      </c>
      <c r="H167">
        <v>151.12</v>
      </c>
      <c r="I167">
        <v>148.1</v>
      </c>
      <c r="J167">
        <v>1.85</v>
      </c>
      <c r="K167">
        <v>0.85</v>
      </c>
      <c r="L167">
        <v>148.16999999999999</v>
      </c>
      <c r="M167">
        <v>150.94999999999999</v>
      </c>
      <c r="N167">
        <v>145.83000000000001</v>
      </c>
      <c r="O167">
        <v>2.27</v>
      </c>
      <c r="P167">
        <v>0</v>
      </c>
    </row>
    <row r="168" spans="1:30">
      <c r="A168" t="s">
        <v>2273</v>
      </c>
      <c r="B168">
        <v>153.43</v>
      </c>
      <c r="C168">
        <v>154.38999999999999</v>
      </c>
      <c r="D168">
        <v>152.12</v>
      </c>
      <c r="E168">
        <v>0</v>
      </c>
      <c r="F168">
        <v>0</v>
      </c>
      <c r="G168">
        <v>151.56</v>
      </c>
      <c r="H168">
        <v>153.43</v>
      </c>
      <c r="I168">
        <v>154.65</v>
      </c>
      <c r="J168">
        <v>0</v>
      </c>
      <c r="K168">
        <v>0</v>
      </c>
      <c r="L168">
        <v>154.38</v>
      </c>
      <c r="M168">
        <v>154.47999999999999</v>
      </c>
      <c r="N168">
        <v>153.47</v>
      </c>
      <c r="O168">
        <v>0</v>
      </c>
      <c r="P168">
        <v>0</v>
      </c>
    </row>
    <row r="169" spans="1:30">
      <c r="A169" t="s">
        <v>2279</v>
      </c>
      <c r="B169">
        <v>11.65</v>
      </c>
      <c r="C169">
        <v>11.59</v>
      </c>
      <c r="D169">
        <v>11.24</v>
      </c>
      <c r="E169">
        <v>1.78</v>
      </c>
      <c r="F169">
        <v>39.53</v>
      </c>
      <c r="G169">
        <v>11.53</v>
      </c>
      <c r="H169">
        <v>11.48</v>
      </c>
      <c r="I169">
        <v>11.46</v>
      </c>
      <c r="J169">
        <v>1.73</v>
      </c>
      <c r="K169">
        <v>38.49</v>
      </c>
      <c r="L169">
        <v>11.48</v>
      </c>
      <c r="M169">
        <v>11.56</v>
      </c>
      <c r="N169">
        <v>11.56</v>
      </c>
      <c r="O169">
        <v>1.71</v>
      </c>
      <c r="P169">
        <v>37.67</v>
      </c>
    </row>
    <row r="170" spans="1:30">
      <c r="A170" t="s">
        <v>2280</v>
      </c>
      <c r="B170">
        <v>98.33</v>
      </c>
      <c r="C170">
        <v>98.35</v>
      </c>
      <c r="D170">
        <v>97.62</v>
      </c>
      <c r="E170" s="374">
        <v>1550</v>
      </c>
      <c r="F170">
        <v>41.24</v>
      </c>
      <c r="G170">
        <v>98.82</v>
      </c>
      <c r="H170">
        <v>98.02</v>
      </c>
      <c r="I170">
        <v>98.01</v>
      </c>
      <c r="J170" s="374">
        <v>1563</v>
      </c>
      <c r="K170">
        <v>41.17</v>
      </c>
      <c r="L170">
        <v>97.78</v>
      </c>
      <c r="M170">
        <v>97.81</v>
      </c>
      <c r="N170">
        <v>97.45</v>
      </c>
      <c r="O170" s="374">
        <v>1576</v>
      </c>
      <c r="P170">
        <v>40.770000000000003</v>
      </c>
      <c r="AD170" s="374"/>
    </row>
    <row r="171" spans="1:30">
      <c r="A171" t="s">
        <v>2281</v>
      </c>
      <c r="B171">
        <v>40.1</v>
      </c>
      <c r="C171">
        <v>40.18</v>
      </c>
      <c r="D171">
        <v>39.61</v>
      </c>
      <c r="E171" s="374">
        <v>1914</v>
      </c>
      <c r="F171">
        <v>38.200000000000003</v>
      </c>
      <c r="G171">
        <v>40.58</v>
      </c>
      <c r="H171">
        <v>40.24</v>
      </c>
      <c r="I171">
        <v>39.99</v>
      </c>
      <c r="J171" s="374">
        <v>1929</v>
      </c>
      <c r="K171">
        <v>38.75</v>
      </c>
      <c r="L171">
        <v>39.85</v>
      </c>
      <c r="M171">
        <v>40.19</v>
      </c>
      <c r="N171">
        <v>39.99</v>
      </c>
      <c r="O171" s="374">
        <v>1869</v>
      </c>
      <c r="P171">
        <v>38.880000000000003</v>
      </c>
      <c r="AD171" s="374"/>
    </row>
    <row r="172" spans="1:30">
      <c r="A172" t="s">
        <v>2282</v>
      </c>
      <c r="B172">
        <v>279.18</v>
      </c>
      <c r="C172">
        <v>276.45</v>
      </c>
      <c r="D172">
        <v>273.27</v>
      </c>
      <c r="E172">
        <v>2.46</v>
      </c>
      <c r="F172">
        <v>37.26</v>
      </c>
      <c r="G172">
        <v>274.32</v>
      </c>
      <c r="H172">
        <v>276.87</v>
      </c>
      <c r="I172">
        <v>278.97000000000003</v>
      </c>
      <c r="J172">
        <v>2.59</v>
      </c>
      <c r="K172">
        <v>36.5</v>
      </c>
      <c r="L172">
        <v>275.17</v>
      </c>
      <c r="M172">
        <v>275.26</v>
      </c>
      <c r="N172">
        <v>278.95</v>
      </c>
      <c r="O172">
        <v>2.6</v>
      </c>
      <c r="P172">
        <v>37.74</v>
      </c>
    </row>
    <row r="173" spans="1:30">
      <c r="A173" t="s">
        <v>2283</v>
      </c>
      <c r="B173">
        <v>50.09</v>
      </c>
      <c r="C173">
        <v>49.43</v>
      </c>
      <c r="D173">
        <v>51.06</v>
      </c>
      <c r="E173">
        <v>3.48</v>
      </c>
      <c r="F173">
        <v>34.11</v>
      </c>
      <c r="G173">
        <v>50.12</v>
      </c>
      <c r="H173">
        <v>49.13</v>
      </c>
      <c r="I173">
        <v>50.39</v>
      </c>
      <c r="J173">
        <v>3.2</v>
      </c>
      <c r="K173">
        <v>34.19</v>
      </c>
      <c r="L173">
        <v>49.49</v>
      </c>
      <c r="M173">
        <v>49.91</v>
      </c>
      <c r="N173">
        <v>50.56</v>
      </c>
      <c r="O173">
        <v>3.22</v>
      </c>
      <c r="P173">
        <v>34.369999999999997</v>
      </c>
    </row>
    <row r="174" spans="1:30">
      <c r="A174" t="s">
        <v>2284</v>
      </c>
      <c r="B174">
        <v>166.76</v>
      </c>
      <c r="C174">
        <v>163.19999999999999</v>
      </c>
      <c r="D174">
        <v>166.32</v>
      </c>
      <c r="E174">
        <v>4.1900000000000004</v>
      </c>
      <c r="F174">
        <v>26.2</v>
      </c>
      <c r="G174">
        <v>161.28</v>
      </c>
      <c r="H174">
        <v>165.15</v>
      </c>
      <c r="I174">
        <v>162.09</v>
      </c>
      <c r="J174">
        <v>3.59</v>
      </c>
      <c r="K174">
        <v>26.34</v>
      </c>
      <c r="L174">
        <v>162.94999999999999</v>
      </c>
      <c r="M174">
        <v>163.93</v>
      </c>
      <c r="N174">
        <v>161.5</v>
      </c>
      <c r="O174">
        <v>4.1900000000000004</v>
      </c>
      <c r="P174">
        <v>24.01</v>
      </c>
    </row>
    <row r="175" spans="1:30">
      <c r="A175" t="s">
        <v>2285</v>
      </c>
      <c r="B175">
        <v>410.18</v>
      </c>
      <c r="C175">
        <v>412.8</v>
      </c>
      <c r="D175">
        <v>409.05</v>
      </c>
      <c r="E175">
        <v>6.3</v>
      </c>
      <c r="F175">
        <v>23.66</v>
      </c>
      <c r="G175">
        <v>405.96</v>
      </c>
      <c r="H175">
        <v>410.96</v>
      </c>
      <c r="I175">
        <v>408.22</v>
      </c>
      <c r="J175">
        <v>5.48</v>
      </c>
      <c r="K175">
        <v>23.21</v>
      </c>
      <c r="L175">
        <v>405.86</v>
      </c>
      <c r="M175">
        <v>409.07</v>
      </c>
      <c r="N175">
        <v>406.09</v>
      </c>
      <c r="O175">
        <v>5.28</v>
      </c>
      <c r="P175">
        <v>23.23</v>
      </c>
    </row>
    <row r="176" spans="1:30">
      <c r="A176" t="s">
        <v>2286</v>
      </c>
      <c r="B176">
        <v>121.1</v>
      </c>
      <c r="C176">
        <v>120.61</v>
      </c>
      <c r="D176">
        <v>118.15</v>
      </c>
      <c r="E176">
        <v>5.21</v>
      </c>
      <c r="F176">
        <v>20.149999999999999</v>
      </c>
      <c r="G176">
        <v>120.44</v>
      </c>
      <c r="H176">
        <v>123.4</v>
      </c>
      <c r="I176">
        <v>121.11</v>
      </c>
      <c r="J176">
        <v>5.69</v>
      </c>
      <c r="K176">
        <v>20.170000000000002</v>
      </c>
      <c r="L176">
        <v>124.59</v>
      </c>
      <c r="M176">
        <v>123.13</v>
      </c>
      <c r="N176">
        <v>121.43</v>
      </c>
      <c r="O176">
        <v>5.4</v>
      </c>
      <c r="P176">
        <v>19.57</v>
      </c>
    </row>
    <row r="177" spans="1:16">
      <c r="A177" t="s">
        <v>2287</v>
      </c>
      <c r="B177">
        <v>652.66</v>
      </c>
      <c r="C177">
        <v>651.64</v>
      </c>
      <c r="D177">
        <v>648.89</v>
      </c>
      <c r="E177">
        <v>5.54</v>
      </c>
      <c r="F177">
        <v>15.19</v>
      </c>
      <c r="G177">
        <v>646.28</v>
      </c>
      <c r="H177">
        <v>651.83000000000004</v>
      </c>
      <c r="I177">
        <v>644.76</v>
      </c>
      <c r="J177">
        <v>5.77</v>
      </c>
      <c r="K177">
        <v>15.14</v>
      </c>
      <c r="L177">
        <v>648.5</v>
      </c>
      <c r="M177">
        <v>645.5</v>
      </c>
      <c r="N177">
        <v>641.58000000000004</v>
      </c>
      <c r="O177">
        <v>5.84</v>
      </c>
      <c r="P177">
        <v>15.2</v>
      </c>
    </row>
    <row r="178" spans="1:16">
      <c r="A178" t="s">
        <v>2288</v>
      </c>
      <c r="B178">
        <v>94.2</v>
      </c>
      <c r="C178">
        <v>92.89</v>
      </c>
      <c r="D178">
        <v>93.12</v>
      </c>
      <c r="E178">
        <v>6.23</v>
      </c>
      <c r="F178">
        <v>13.59</v>
      </c>
      <c r="G178">
        <v>90.52</v>
      </c>
      <c r="H178">
        <v>93.64</v>
      </c>
      <c r="I178">
        <v>92.36</v>
      </c>
      <c r="J178">
        <v>6.13</v>
      </c>
      <c r="K178">
        <v>13.35</v>
      </c>
      <c r="L178">
        <v>93.6</v>
      </c>
      <c r="M178">
        <v>92.64</v>
      </c>
      <c r="N178">
        <v>93.19</v>
      </c>
      <c r="O178">
        <v>6.5</v>
      </c>
      <c r="P178">
        <v>12.92</v>
      </c>
    </row>
    <row r="179" spans="1:16">
      <c r="A179" t="s">
        <v>2289</v>
      </c>
      <c r="B179">
        <v>452.38</v>
      </c>
      <c r="C179">
        <v>452.36</v>
      </c>
      <c r="D179">
        <v>448.27</v>
      </c>
      <c r="E179">
        <v>6.22</v>
      </c>
      <c r="F179">
        <v>10.86</v>
      </c>
      <c r="G179">
        <v>444.46</v>
      </c>
      <c r="H179">
        <v>451.85</v>
      </c>
      <c r="I179">
        <v>446.06</v>
      </c>
      <c r="J179">
        <v>6.43</v>
      </c>
      <c r="K179">
        <v>11.72</v>
      </c>
      <c r="L179">
        <v>454.19</v>
      </c>
      <c r="M179">
        <v>448.2</v>
      </c>
      <c r="N179">
        <v>452.64</v>
      </c>
      <c r="O179">
        <v>6.56</v>
      </c>
      <c r="P179">
        <v>11.6</v>
      </c>
    </row>
    <row r="180" spans="1:16">
      <c r="A180" t="s">
        <v>2290</v>
      </c>
      <c r="B180">
        <v>152.18</v>
      </c>
      <c r="C180">
        <v>151.96</v>
      </c>
      <c r="D180">
        <v>154.16</v>
      </c>
      <c r="E180">
        <v>6.28</v>
      </c>
      <c r="F180">
        <v>9.61</v>
      </c>
      <c r="G180">
        <v>151.91999999999999</v>
      </c>
      <c r="H180">
        <v>152.96</v>
      </c>
      <c r="I180">
        <v>153</v>
      </c>
      <c r="J180">
        <v>7.14</v>
      </c>
      <c r="K180">
        <v>9.4499999999999993</v>
      </c>
      <c r="L180">
        <v>151.72</v>
      </c>
      <c r="M180">
        <v>153.36000000000001</v>
      </c>
      <c r="N180">
        <v>152.57</v>
      </c>
      <c r="O180">
        <v>6.38</v>
      </c>
      <c r="P180">
        <v>9.43</v>
      </c>
    </row>
    <row r="181" spans="1:16">
      <c r="A181" t="s">
        <v>2291</v>
      </c>
      <c r="B181">
        <v>1046.67</v>
      </c>
      <c r="C181">
        <v>1028.3499999999999</v>
      </c>
      <c r="D181">
        <v>1042.1099999999999</v>
      </c>
      <c r="E181">
        <v>7.23</v>
      </c>
      <c r="F181">
        <v>8.7899999999999991</v>
      </c>
      <c r="G181">
        <v>1024.6600000000001</v>
      </c>
      <c r="H181">
        <v>1030.08</v>
      </c>
      <c r="I181">
        <v>1035.01</v>
      </c>
      <c r="J181">
        <v>6.69</v>
      </c>
      <c r="K181">
        <v>8.59</v>
      </c>
      <c r="L181">
        <v>1040.72</v>
      </c>
      <c r="M181">
        <v>1027.51</v>
      </c>
      <c r="N181">
        <v>1040.47</v>
      </c>
      <c r="O181">
        <v>6.84</v>
      </c>
      <c r="P181">
        <v>8.35</v>
      </c>
    </row>
    <row r="182" spans="1:16">
      <c r="A182" t="s">
        <v>2292</v>
      </c>
      <c r="B182">
        <v>157.38999999999999</v>
      </c>
      <c r="C182">
        <v>162.6</v>
      </c>
      <c r="D182">
        <v>161.28</v>
      </c>
      <c r="E182">
        <v>6.58</v>
      </c>
      <c r="F182">
        <v>7.44</v>
      </c>
      <c r="G182">
        <v>160.82</v>
      </c>
      <c r="H182">
        <v>158.24</v>
      </c>
      <c r="I182">
        <v>153.32</v>
      </c>
      <c r="J182">
        <v>5.92</v>
      </c>
      <c r="K182">
        <v>7.38</v>
      </c>
      <c r="L182">
        <v>156.08000000000001</v>
      </c>
      <c r="M182">
        <v>156.44999999999999</v>
      </c>
      <c r="N182">
        <v>158.75</v>
      </c>
      <c r="O182">
        <v>7.37</v>
      </c>
      <c r="P182">
        <v>7.87</v>
      </c>
    </row>
    <row r="183" spans="1:16">
      <c r="A183" t="s">
        <v>2293</v>
      </c>
      <c r="B183">
        <v>972.07</v>
      </c>
      <c r="C183">
        <v>967.02</v>
      </c>
      <c r="D183">
        <v>969.66</v>
      </c>
      <c r="E183">
        <v>5.85</v>
      </c>
      <c r="F183">
        <v>7.13</v>
      </c>
      <c r="G183">
        <v>965.4</v>
      </c>
      <c r="H183">
        <v>970.03</v>
      </c>
      <c r="I183">
        <v>965.88</v>
      </c>
      <c r="J183">
        <v>6.61</v>
      </c>
      <c r="K183">
        <v>6.61</v>
      </c>
      <c r="L183">
        <v>973.92</v>
      </c>
      <c r="M183">
        <v>967.72</v>
      </c>
      <c r="N183">
        <v>966.92</v>
      </c>
      <c r="O183">
        <v>6.31</v>
      </c>
      <c r="P183">
        <v>6.69</v>
      </c>
    </row>
    <row r="184" spans="1:16">
      <c r="A184" t="s">
        <v>2294</v>
      </c>
      <c r="B184">
        <v>203.09</v>
      </c>
      <c r="C184">
        <v>208.52</v>
      </c>
      <c r="D184">
        <v>204.95</v>
      </c>
      <c r="E184">
        <v>2.9</v>
      </c>
      <c r="F184">
        <v>24.33</v>
      </c>
      <c r="G184">
        <v>205.02</v>
      </c>
      <c r="H184">
        <v>205.95</v>
      </c>
      <c r="I184">
        <v>204.17</v>
      </c>
      <c r="J184">
        <v>2.68</v>
      </c>
      <c r="K184">
        <v>23.7</v>
      </c>
      <c r="L184">
        <v>206.98</v>
      </c>
      <c r="M184">
        <v>206.98</v>
      </c>
      <c r="N184">
        <v>203.74</v>
      </c>
      <c r="O184">
        <v>3.01</v>
      </c>
      <c r="P184">
        <v>23.41</v>
      </c>
    </row>
    <row r="185" spans="1:16">
      <c r="A185" t="s">
        <v>2295</v>
      </c>
      <c r="B185">
        <v>1451.89</v>
      </c>
      <c r="C185">
        <v>1441.99</v>
      </c>
      <c r="D185">
        <v>1449.46</v>
      </c>
      <c r="E185">
        <v>1.44</v>
      </c>
      <c r="F185">
        <v>40.229999999999997</v>
      </c>
      <c r="G185">
        <v>1449.14</v>
      </c>
      <c r="H185">
        <v>1443.24</v>
      </c>
      <c r="I185">
        <v>1432.8</v>
      </c>
      <c r="J185">
        <v>1.32</v>
      </c>
      <c r="K185">
        <v>39.86</v>
      </c>
      <c r="L185">
        <v>1423.56</v>
      </c>
      <c r="M185">
        <v>1438.91</v>
      </c>
      <c r="N185">
        <v>1434.78</v>
      </c>
      <c r="O185">
        <v>1.4</v>
      </c>
      <c r="P185">
        <v>41.79</v>
      </c>
    </row>
    <row r="186" spans="1:16">
      <c r="A186" t="s">
        <v>2296</v>
      </c>
      <c r="B186">
        <v>433.2</v>
      </c>
      <c r="C186">
        <v>432.54</v>
      </c>
      <c r="D186">
        <v>424.39</v>
      </c>
      <c r="E186">
        <v>0</v>
      </c>
      <c r="F186">
        <v>2.89</v>
      </c>
      <c r="G186">
        <v>422.81</v>
      </c>
      <c r="H186">
        <v>424.08</v>
      </c>
      <c r="I186">
        <v>423.54</v>
      </c>
      <c r="J186">
        <v>0.161</v>
      </c>
      <c r="K186">
        <v>2.2599999999999998</v>
      </c>
      <c r="L186">
        <v>427.23</v>
      </c>
      <c r="M186">
        <v>429.23</v>
      </c>
      <c r="N186">
        <v>432.73</v>
      </c>
      <c r="O186">
        <v>0.28999999999999998</v>
      </c>
      <c r="P186">
        <v>2.83</v>
      </c>
    </row>
    <row r="187" spans="1:16">
      <c r="A187" t="s">
        <v>2298</v>
      </c>
      <c r="B187">
        <v>10.59</v>
      </c>
      <c r="C187">
        <v>10.61</v>
      </c>
      <c r="D187">
        <v>10.61</v>
      </c>
      <c r="E187">
        <v>0.89700000000000002</v>
      </c>
      <c r="F187">
        <v>0.45500000000000002</v>
      </c>
      <c r="G187">
        <v>10.48</v>
      </c>
      <c r="H187">
        <v>10.55</v>
      </c>
      <c r="I187">
        <v>10.64</v>
      </c>
      <c r="J187">
        <v>0.92800000000000005</v>
      </c>
      <c r="K187">
        <v>0.46400000000000002</v>
      </c>
      <c r="L187">
        <v>10.49</v>
      </c>
      <c r="M187">
        <v>10.45</v>
      </c>
      <c r="N187">
        <v>10.61</v>
      </c>
      <c r="O187">
        <v>0.92200000000000004</v>
      </c>
      <c r="P187">
        <v>0.44700000000000001</v>
      </c>
    </row>
    <row r="188" spans="1:16">
      <c r="A188" t="s">
        <v>2299</v>
      </c>
      <c r="B188">
        <v>889.37</v>
      </c>
      <c r="C188">
        <v>892.91</v>
      </c>
      <c r="D188">
        <v>887.66</v>
      </c>
      <c r="E188">
        <v>0.56999999999999995</v>
      </c>
      <c r="F188">
        <v>28.51</v>
      </c>
      <c r="G188">
        <v>897.63</v>
      </c>
      <c r="H188">
        <v>895.33</v>
      </c>
      <c r="I188">
        <v>880.74</v>
      </c>
      <c r="J188">
        <v>0.63100000000000001</v>
      </c>
      <c r="K188">
        <v>27.93</v>
      </c>
      <c r="L188">
        <v>881.48</v>
      </c>
      <c r="M188">
        <v>886.53</v>
      </c>
      <c r="N188">
        <v>882.43</v>
      </c>
      <c r="O188">
        <v>0.7</v>
      </c>
      <c r="P188">
        <v>28.43</v>
      </c>
    </row>
    <row r="189" spans="1:16">
      <c r="A189" t="s">
        <v>2300</v>
      </c>
      <c r="B189">
        <v>3100.64</v>
      </c>
      <c r="C189">
        <v>3062.4</v>
      </c>
      <c r="D189">
        <v>3056.51</v>
      </c>
      <c r="E189">
        <v>1.58</v>
      </c>
      <c r="F189">
        <v>36.799999999999997</v>
      </c>
      <c r="G189">
        <v>3068.19</v>
      </c>
      <c r="H189">
        <v>3064.33</v>
      </c>
      <c r="I189">
        <v>3042.39</v>
      </c>
      <c r="J189">
        <v>1.03</v>
      </c>
      <c r="K189">
        <v>36.68</v>
      </c>
      <c r="L189">
        <v>3053.89</v>
      </c>
      <c r="M189">
        <v>3026.32</v>
      </c>
      <c r="N189">
        <v>3061.46</v>
      </c>
      <c r="O189">
        <v>1.76</v>
      </c>
      <c r="P189">
        <v>34.74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97781-96B4-40D2-A078-EDDC59807922}">
  <dimension ref="A1:U206"/>
  <sheetViews>
    <sheetView workbookViewId="0">
      <selection sqref="A1:XFD1048576"/>
    </sheetView>
  </sheetViews>
  <sheetFormatPr defaultRowHeight="15"/>
  <cols>
    <col min="1" max="16384" width="9.140625" style="352"/>
  </cols>
  <sheetData>
    <row r="1" spans="1:21">
      <c r="A1" s="375" t="s">
        <v>2306</v>
      </c>
      <c r="B1" s="375"/>
      <c r="C1" s="376" t="s">
        <v>2307</v>
      </c>
      <c r="D1" s="375" t="s">
        <v>2308</v>
      </c>
      <c r="E1" s="375" t="s">
        <v>2309</v>
      </c>
      <c r="F1" s="377" t="s">
        <v>2310</v>
      </c>
      <c r="G1" s="378" t="s">
        <v>2311</v>
      </c>
      <c r="H1" s="379" t="s">
        <v>2312</v>
      </c>
      <c r="I1" s="375" t="s">
        <v>404</v>
      </c>
      <c r="J1" s="379" t="s">
        <v>2313</v>
      </c>
      <c r="K1" s="375" t="s">
        <v>404</v>
      </c>
      <c r="L1" s="379" t="s">
        <v>2313</v>
      </c>
      <c r="M1" s="375" t="s">
        <v>404</v>
      </c>
      <c r="N1" s="375" t="s">
        <v>2314</v>
      </c>
      <c r="O1" s="379" t="s">
        <v>2315</v>
      </c>
      <c r="P1" s="375" t="s">
        <v>404</v>
      </c>
      <c r="Q1" s="379" t="s">
        <v>2316</v>
      </c>
      <c r="R1" s="375" t="s">
        <v>404</v>
      </c>
      <c r="S1" s="379" t="s">
        <v>2316</v>
      </c>
      <c r="T1" s="375" t="s">
        <v>404</v>
      </c>
      <c r="U1" s="375" t="s">
        <v>2317</v>
      </c>
    </row>
    <row r="2" spans="1:21">
      <c r="A2" s="380"/>
      <c r="B2" s="380"/>
      <c r="C2" s="380" t="s">
        <v>410</v>
      </c>
      <c r="D2" s="380" t="s">
        <v>411</v>
      </c>
      <c r="E2" s="380" t="s">
        <v>411</v>
      </c>
      <c r="F2" s="381" t="s">
        <v>388</v>
      </c>
      <c r="G2" s="380" t="s">
        <v>412</v>
      </c>
      <c r="H2" s="382" t="s">
        <v>2318</v>
      </c>
      <c r="I2" s="380" t="s">
        <v>412</v>
      </c>
      <c r="J2" s="382" t="s">
        <v>2319</v>
      </c>
      <c r="K2" s="380" t="s">
        <v>412</v>
      </c>
      <c r="L2" s="382" t="s">
        <v>2320</v>
      </c>
      <c r="M2" s="380" t="s">
        <v>412</v>
      </c>
      <c r="N2" s="380"/>
      <c r="O2" s="382" t="s">
        <v>2318</v>
      </c>
      <c r="P2" s="380" t="s">
        <v>413</v>
      </c>
      <c r="Q2" s="382" t="s">
        <v>2319</v>
      </c>
      <c r="R2" s="380" t="s">
        <v>413</v>
      </c>
      <c r="S2" s="382" t="s">
        <v>2320</v>
      </c>
      <c r="T2" s="380" t="s">
        <v>413</v>
      </c>
      <c r="U2" s="380" t="s">
        <v>412</v>
      </c>
    </row>
    <row r="3" spans="1:21">
      <c r="A3" s="383" t="s">
        <v>2321</v>
      </c>
      <c r="B3" s="384"/>
      <c r="C3" s="364">
        <v>20191.406977079307</v>
      </c>
      <c r="D3" s="364">
        <v>290.18415770840966</v>
      </c>
      <c r="E3" s="383">
        <v>30.209171905466786</v>
      </c>
      <c r="F3" s="385">
        <v>2.1459332027642851E-2</v>
      </c>
      <c r="G3" s="385">
        <v>0.11873004739506816</v>
      </c>
      <c r="H3" s="386">
        <v>9.8130769230769216E-2</v>
      </c>
      <c r="I3" s="383">
        <v>0.24241032270142607</v>
      </c>
      <c r="J3" s="375">
        <v>0.81549999999999989</v>
      </c>
      <c r="K3" s="383">
        <v>7.2196588052520036E-2</v>
      </c>
      <c r="L3" s="387">
        <v>6.0289230769230762E-2</v>
      </c>
      <c r="M3" s="383">
        <v>0.26560937592944989</v>
      </c>
      <c r="N3" s="385"/>
      <c r="O3" s="364">
        <v>603.45109323538622</v>
      </c>
      <c r="P3" s="383">
        <v>1.5988680561456678</v>
      </c>
      <c r="Q3" s="364">
        <v>605.52782003733944</v>
      </c>
      <c r="R3" s="364">
        <v>1.1758949562614567</v>
      </c>
      <c r="S3" s="383">
        <v>613.30175940710592</v>
      </c>
      <c r="T3" s="383"/>
      <c r="U3" s="383"/>
    </row>
    <row r="4" spans="1:21">
      <c r="A4" s="375" t="s">
        <v>2322</v>
      </c>
      <c r="B4" s="384"/>
      <c r="C4" s="364">
        <v>8101.7413951204635</v>
      </c>
      <c r="D4" s="364">
        <v>490.51333549874533</v>
      </c>
      <c r="E4" s="383">
        <v>25.117940213436189</v>
      </c>
      <c r="F4" s="385">
        <v>8.8218036619713641E-2</v>
      </c>
      <c r="G4" s="385">
        <v>0.47907602837835811</v>
      </c>
      <c r="H4" s="386">
        <v>5.3932142857142866E-2</v>
      </c>
      <c r="I4" s="383">
        <v>0.10782108611130765</v>
      </c>
      <c r="J4" s="375">
        <v>0.40451428571428577</v>
      </c>
      <c r="K4" s="383">
        <v>3.7001099284322568E-2</v>
      </c>
      <c r="L4" s="387">
        <v>5.441214285714286E-2</v>
      </c>
      <c r="M4" s="383">
        <v>0.33322262630572752</v>
      </c>
      <c r="N4" s="385">
        <v>0.54541453736706136</v>
      </c>
      <c r="O4" s="364">
        <v>338.61827048403296</v>
      </c>
      <c r="P4" s="383">
        <v>4.1358187887924043</v>
      </c>
      <c r="Q4" s="364">
        <v>344.9048541532643</v>
      </c>
      <c r="R4" s="364">
        <v>5.8061091587113056</v>
      </c>
      <c r="S4" s="364">
        <v>387.4167902147334</v>
      </c>
      <c r="T4" s="364">
        <v>34.46093466013005</v>
      </c>
      <c r="U4" s="364">
        <v>87.567278503135952</v>
      </c>
    </row>
    <row r="5" spans="1:21">
      <c r="A5" s="375" t="s">
        <v>2323</v>
      </c>
      <c r="B5" s="384"/>
      <c r="C5" s="364">
        <v>8755.1467627761431</v>
      </c>
      <c r="D5" s="364">
        <v>289.7111738538992</v>
      </c>
      <c r="E5" s="383">
        <v>27.079116688736129</v>
      </c>
      <c r="F5" s="385">
        <v>0.294740575840576</v>
      </c>
      <c r="G5" s="385">
        <v>0.69655057450258762</v>
      </c>
      <c r="H5" s="386">
        <v>9.1642142857142866E-2</v>
      </c>
      <c r="I5" s="383">
        <v>0.21977747267537742</v>
      </c>
      <c r="J5" s="375">
        <v>0.74415714285714285</v>
      </c>
      <c r="K5" s="383">
        <v>8.9972288472729936E-2</v>
      </c>
      <c r="L5" s="387">
        <v>5.890928571428572E-2</v>
      </c>
      <c r="M5" s="383">
        <v>0.39147424213201276</v>
      </c>
      <c r="N5" s="385">
        <v>0.50799708715692182</v>
      </c>
      <c r="O5" s="364">
        <v>565.24612559992158</v>
      </c>
      <c r="P5" s="364">
        <v>8.185746490827734</v>
      </c>
      <c r="Q5" s="364">
        <v>564.81647450020739</v>
      </c>
      <c r="R5" s="364">
        <v>11.037509868336112</v>
      </c>
      <c r="S5" s="364">
        <v>563.02116181037036</v>
      </c>
      <c r="T5" s="364">
        <v>35.112820782721805</v>
      </c>
      <c r="U5" s="364">
        <v>100.47959594564381</v>
      </c>
    </row>
    <row r="6" spans="1:21">
      <c r="A6" s="375" t="s">
        <v>2324</v>
      </c>
      <c r="B6" s="384"/>
      <c r="C6" s="364">
        <v>5940.880637997232</v>
      </c>
      <c r="D6" s="364">
        <v>33.707879097720578</v>
      </c>
      <c r="E6" s="383">
        <v>6.3348255382174434</v>
      </c>
      <c r="F6" s="385">
        <v>0.26721171140272776</v>
      </c>
      <c r="G6" s="385">
        <v>1.5388005908132751</v>
      </c>
      <c r="H6" s="386">
        <v>0.18150714285714289</v>
      </c>
      <c r="I6" s="383">
        <v>0.44181964763688275</v>
      </c>
      <c r="J6" s="386">
        <v>1.8834285714285712</v>
      </c>
      <c r="K6" s="383">
        <v>0.21944476021856327</v>
      </c>
      <c r="L6" s="387">
        <v>7.5288571428571441E-2</v>
      </c>
      <c r="M6" s="383">
        <v>0.74804099167631688</v>
      </c>
      <c r="N6" s="385">
        <v>0.44370808403595541</v>
      </c>
      <c r="O6" s="364">
        <v>1075.1753049497256</v>
      </c>
      <c r="P6" s="364">
        <v>14.863306548080987</v>
      </c>
      <c r="Q6" s="364">
        <v>1075.2868117680423</v>
      </c>
      <c r="R6" s="364">
        <v>15.6196119228978</v>
      </c>
      <c r="S6" s="364">
        <v>1075.473212224598</v>
      </c>
      <c r="T6" s="364">
        <v>47.552866531226179</v>
      </c>
      <c r="U6" s="364">
        <v>100.02346349405447</v>
      </c>
    </row>
    <row r="7" spans="1:21">
      <c r="A7" s="375" t="s">
        <v>2325</v>
      </c>
      <c r="B7" s="375"/>
      <c r="C7" s="364">
        <v>21124.075134168172</v>
      </c>
      <c r="D7" s="385">
        <v>277.51243829084541</v>
      </c>
      <c r="E7" s="375">
        <v>29.518750495579926</v>
      </c>
      <c r="F7" s="375">
        <v>2.231797000772064E-2</v>
      </c>
      <c r="G7" s="375">
        <v>0.12460082363028424</v>
      </c>
      <c r="H7" s="375">
        <v>0.10020000000000001</v>
      </c>
      <c r="I7" s="375">
        <v>0.58102705198236915</v>
      </c>
      <c r="J7" s="375">
        <v>0.83450000000000002</v>
      </c>
      <c r="K7" s="364">
        <v>3.079869205804473</v>
      </c>
      <c r="L7" s="375">
        <v>6.0400000000000002E-2</v>
      </c>
      <c r="M7" s="375">
        <v>3.0245663969778138</v>
      </c>
      <c r="N7" s="385"/>
      <c r="O7" s="364">
        <v>615.76698709624497</v>
      </c>
      <c r="P7" s="364">
        <v>3.412210073304256</v>
      </c>
      <c r="Q7" s="364">
        <v>616.09112038027649</v>
      </c>
      <c r="R7" s="364">
        <v>14.225357774064058</v>
      </c>
      <c r="S7" s="364">
        <v>617.28246454591999</v>
      </c>
      <c r="T7" s="364"/>
      <c r="U7" s="375"/>
    </row>
    <row r="8" spans="1:21">
      <c r="A8" s="375" t="s">
        <v>2326</v>
      </c>
      <c r="B8" s="375"/>
      <c r="C8" s="364">
        <v>22477.629524886885</v>
      </c>
      <c r="D8" s="385">
        <v>316.04264890934195</v>
      </c>
      <c r="E8" s="375">
        <v>32.443714888963662</v>
      </c>
      <c r="F8" s="375">
        <v>2.2222306999659658E-2</v>
      </c>
      <c r="G8" s="375">
        <v>0.10063906504147235</v>
      </c>
      <c r="H8" s="375">
        <v>9.6810000000000007E-2</v>
      </c>
      <c r="I8" s="375">
        <v>0.74383816256163504</v>
      </c>
      <c r="J8" s="375">
        <v>0.80380000000000007</v>
      </c>
      <c r="K8" s="364">
        <v>2.8787332819970333</v>
      </c>
      <c r="L8" s="375">
        <v>6.0240000000000002E-2</v>
      </c>
      <c r="M8" s="375">
        <v>2.780972868762718</v>
      </c>
      <c r="N8" s="385"/>
      <c r="O8" s="364">
        <v>595.71474181930535</v>
      </c>
      <c r="P8" s="364">
        <v>4.2325752886436359</v>
      </c>
      <c r="Q8" s="364">
        <v>598.99555877258513</v>
      </c>
      <c r="R8" s="364">
        <v>13.025805461479543</v>
      </c>
      <c r="S8" s="364">
        <v>611.43531948592818</v>
      </c>
      <c r="T8" s="375"/>
      <c r="U8" s="375"/>
    </row>
    <row r="9" spans="1:21">
      <c r="A9" s="375" t="s">
        <v>2327</v>
      </c>
      <c r="B9" s="375"/>
      <c r="C9" s="364">
        <v>21903.785714285714</v>
      </c>
      <c r="D9" s="385">
        <v>307.32620167516421</v>
      </c>
      <c r="E9" s="375">
        <v>31.974006299512411</v>
      </c>
      <c r="F9" s="375">
        <v>2.1982898886997036E-2</v>
      </c>
      <c r="G9" s="375">
        <v>0.12326117216568999</v>
      </c>
      <c r="H9" s="375">
        <v>9.7920000000000007E-2</v>
      </c>
      <c r="I9" s="375">
        <v>0.70040036451799115</v>
      </c>
      <c r="J9" s="375">
        <v>0.82969999999999999</v>
      </c>
      <c r="K9" s="364">
        <v>2.7710028779802518</v>
      </c>
      <c r="L9" s="375">
        <v>6.1470000000000004E-2</v>
      </c>
      <c r="M9" s="375">
        <v>2.6810252291162615</v>
      </c>
      <c r="N9" s="385"/>
      <c r="O9" s="364">
        <v>602.20960047241715</v>
      </c>
      <c r="P9" s="364">
        <v>4.0268600385524955</v>
      </c>
      <c r="Q9" s="364">
        <v>613.4533974786824</v>
      </c>
      <c r="R9" s="364">
        <v>12.758865125104926</v>
      </c>
      <c r="S9" s="364">
        <v>655.18273797586414</v>
      </c>
      <c r="T9" s="375"/>
      <c r="U9" s="375"/>
    </row>
    <row r="10" spans="1:21">
      <c r="A10" s="375" t="s">
        <v>2328</v>
      </c>
      <c r="B10" s="375"/>
      <c r="C10" s="364">
        <v>20171.480180180184</v>
      </c>
      <c r="D10" s="385">
        <v>280.1345822963487</v>
      </c>
      <c r="E10" s="375">
        <v>28.849629018576071</v>
      </c>
      <c r="F10" s="375">
        <v>2.0715747190729345E-2</v>
      </c>
      <c r="G10" s="375">
        <v>0.1014681745740811</v>
      </c>
      <c r="H10" s="375">
        <v>9.7140000000000004E-2</v>
      </c>
      <c r="I10" s="375">
        <v>0.55831343194065564</v>
      </c>
      <c r="J10" s="375">
        <v>0.80880000000000007</v>
      </c>
      <c r="K10" s="364">
        <v>2.9278749937644171</v>
      </c>
      <c r="L10" s="375">
        <v>6.0409999999999998E-2</v>
      </c>
      <c r="M10" s="375">
        <v>2.8741499770933374</v>
      </c>
      <c r="N10" s="385"/>
      <c r="O10" s="364">
        <v>597.62702664118649</v>
      </c>
      <c r="P10" s="364">
        <v>3.1866383070600177</v>
      </c>
      <c r="Q10" s="364">
        <v>601.791558887478</v>
      </c>
      <c r="R10" s="364">
        <v>13.293484088120845</v>
      </c>
      <c r="S10" s="364">
        <v>617.51126330574755</v>
      </c>
      <c r="T10" s="375"/>
      <c r="U10" s="375"/>
    </row>
    <row r="11" spans="1:21">
      <c r="A11" s="375" t="s">
        <v>2329</v>
      </c>
      <c r="B11" s="375"/>
      <c r="C11" s="364">
        <v>21978.047076023384</v>
      </c>
      <c r="D11" s="385">
        <v>304.08889973820402</v>
      </c>
      <c r="E11" s="375">
        <v>31.649591958549177</v>
      </c>
      <c r="F11" s="375">
        <v>2.2147561205931456E-2</v>
      </c>
      <c r="G11" s="375">
        <v>0.10686722371445163</v>
      </c>
      <c r="H11" s="375">
        <v>9.8089999999999997E-2</v>
      </c>
      <c r="I11" s="375">
        <v>0.7310261098265235</v>
      </c>
      <c r="J11" s="375">
        <v>0.81630000000000003</v>
      </c>
      <c r="K11" s="364">
        <v>3.1344206033926429</v>
      </c>
      <c r="L11" s="375">
        <v>6.0380000000000003E-2</v>
      </c>
      <c r="M11" s="375">
        <v>3.0479818479978191</v>
      </c>
      <c r="N11" s="385"/>
      <c r="O11" s="364">
        <v>603.19034873341741</v>
      </c>
      <c r="P11" s="364">
        <v>4.2094683446867514</v>
      </c>
      <c r="Q11" s="364">
        <v>605.98824334199799</v>
      </c>
      <c r="R11" s="364">
        <v>14.303839224824864</v>
      </c>
      <c r="S11" s="364">
        <v>616.46522711354874</v>
      </c>
      <c r="T11" s="375"/>
      <c r="U11" s="375"/>
    </row>
    <row r="12" spans="1:21">
      <c r="A12" s="375" t="s">
        <v>2330</v>
      </c>
      <c r="B12" s="375"/>
      <c r="C12" s="364">
        <v>20185.572372372379</v>
      </c>
      <c r="D12" s="385">
        <v>274.31726131761752</v>
      </c>
      <c r="E12" s="375">
        <v>28.529034681368469</v>
      </c>
      <c r="F12" s="375">
        <v>2.0670346351020653E-2</v>
      </c>
      <c r="G12" s="375">
        <v>0.11694270783517867</v>
      </c>
      <c r="H12" s="375">
        <v>9.8070000000000004E-2</v>
      </c>
      <c r="I12" s="375">
        <v>0.65370138043937898</v>
      </c>
      <c r="J12" s="375">
        <v>0.81380000000000008</v>
      </c>
      <c r="K12" s="364">
        <v>3.1211926326798065</v>
      </c>
      <c r="L12" s="375">
        <v>6.0200000000000004E-2</v>
      </c>
      <c r="M12" s="375">
        <v>3.0519695207367898</v>
      </c>
      <c r="N12" s="385"/>
      <c r="O12" s="364">
        <v>603.0649894366536</v>
      </c>
      <c r="P12" s="364">
        <v>3.7634629992495028</v>
      </c>
      <c r="Q12" s="364">
        <v>604.57511090608818</v>
      </c>
      <c r="R12" s="364">
        <v>14.219173242417558</v>
      </c>
      <c r="S12" s="364">
        <v>610.24038782623813</v>
      </c>
      <c r="T12" s="375"/>
      <c r="U12" s="375"/>
    </row>
    <row r="13" spans="1:21">
      <c r="A13" s="375" t="s">
        <v>2331</v>
      </c>
      <c r="B13" s="375"/>
      <c r="C13" s="364">
        <v>21212.035885167454</v>
      </c>
      <c r="D13" s="385">
        <v>299.18062539398926</v>
      </c>
      <c r="E13" s="375">
        <v>30.965041966955482</v>
      </c>
      <c r="F13" s="375">
        <v>2.2260101348333623E-2</v>
      </c>
      <c r="G13" s="375">
        <v>0.12509726304583232</v>
      </c>
      <c r="H13" s="375">
        <v>9.7490000000000007E-2</v>
      </c>
      <c r="I13" s="375">
        <v>0.63826319885167304</v>
      </c>
      <c r="J13" s="375">
        <v>0.81190000000000007</v>
      </c>
      <c r="K13" s="364">
        <v>2.929083059332223</v>
      </c>
      <c r="L13" s="375">
        <v>6.0420000000000001E-2</v>
      </c>
      <c r="M13" s="375">
        <v>2.8586968460224402</v>
      </c>
      <c r="N13" s="385"/>
      <c r="O13" s="364">
        <v>599.71055048798507</v>
      </c>
      <c r="P13" s="364">
        <v>3.6550798011453498</v>
      </c>
      <c r="Q13" s="364">
        <v>603.52610725726163</v>
      </c>
      <c r="R13" s="364">
        <v>13.327033245822792</v>
      </c>
      <c r="S13" s="364">
        <v>617.88240084025904</v>
      </c>
      <c r="T13" s="375"/>
      <c r="U13" s="375"/>
    </row>
    <row r="14" spans="1:21">
      <c r="A14" s="375" t="s">
        <v>2332</v>
      </c>
      <c r="B14" s="375"/>
      <c r="C14" s="364">
        <v>19406.101709401726</v>
      </c>
      <c r="D14" s="385">
        <v>271.84405509365257</v>
      </c>
      <c r="E14" s="375">
        <v>28.385892162827666</v>
      </c>
      <c r="F14" s="375">
        <v>2.009055664207382E-2</v>
      </c>
      <c r="G14" s="375">
        <v>0.12035904317082448</v>
      </c>
      <c r="H14" s="375">
        <v>9.8490000000000008E-2</v>
      </c>
      <c r="I14" s="375">
        <v>0.45708329529867542</v>
      </c>
      <c r="J14" s="375">
        <v>0.81570000000000009</v>
      </c>
      <c r="K14" s="364">
        <v>3.2549018579307787</v>
      </c>
      <c r="L14" s="375">
        <v>6.0090000000000005E-2</v>
      </c>
      <c r="M14" s="375">
        <v>3.2226481293991962</v>
      </c>
      <c r="N14" s="385"/>
      <c r="O14" s="364">
        <v>605.55494389392879</v>
      </c>
      <c r="P14" s="364">
        <v>2.6418640926094783</v>
      </c>
      <c r="Q14" s="364">
        <v>605.65134761863726</v>
      </c>
      <c r="R14" s="364">
        <v>14.847613693680872</v>
      </c>
      <c r="S14" s="364">
        <v>606.01208899707433</v>
      </c>
      <c r="T14" s="375"/>
      <c r="U14" s="375"/>
    </row>
    <row r="15" spans="1:21">
      <c r="A15" s="375" t="s">
        <v>2333</v>
      </c>
      <c r="B15" s="375"/>
      <c r="C15" s="364">
        <v>21653.487475280152</v>
      </c>
      <c r="D15" s="385">
        <v>306.65545673570693</v>
      </c>
      <c r="E15" s="375">
        <v>31.984503819224891</v>
      </c>
      <c r="F15" s="375">
        <v>2.2522121256802974E-2</v>
      </c>
      <c r="G15" s="375">
        <v>0.1011953716983964</v>
      </c>
      <c r="H15" s="375">
        <v>9.8290000000000002E-2</v>
      </c>
      <c r="I15" s="375">
        <v>0.65313542107221845</v>
      </c>
      <c r="J15" s="375">
        <v>0.81759999999999999</v>
      </c>
      <c r="K15" s="364">
        <v>2.9520467867660143</v>
      </c>
      <c r="L15" s="375">
        <v>6.0339999999999998E-2</v>
      </c>
      <c r="M15" s="375">
        <v>2.8788876937102574</v>
      </c>
      <c r="N15" s="385"/>
      <c r="O15" s="364">
        <v>604.38829093196534</v>
      </c>
      <c r="P15" s="364">
        <v>3.7680749398945292</v>
      </c>
      <c r="Q15" s="364">
        <v>606.68352930185574</v>
      </c>
      <c r="R15" s="364">
        <v>13.482878103853984</v>
      </c>
      <c r="S15" s="364">
        <v>615.26580990174557</v>
      </c>
      <c r="T15" s="375"/>
      <c r="U15" s="375"/>
    </row>
    <row r="16" spans="1:21">
      <c r="A16" s="375" t="s">
        <v>2334</v>
      </c>
      <c r="B16" s="375"/>
      <c r="C16" s="364">
        <v>19428.328811369531</v>
      </c>
      <c r="D16" s="385">
        <v>267.70437713080003</v>
      </c>
      <c r="E16" s="375">
        <v>27.805097841867529</v>
      </c>
      <c r="F16" s="375">
        <v>1.9853814636803156E-2</v>
      </c>
      <c r="G16" s="375">
        <v>9.8622617777363766E-2</v>
      </c>
      <c r="H16" s="375">
        <v>9.8030000000000006E-2</v>
      </c>
      <c r="I16" s="375">
        <v>0.5932765135034519</v>
      </c>
      <c r="J16" s="375">
        <v>0.8054</v>
      </c>
      <c r="K16" s="364">
        <v>3.0198414158240348</v>
      </c>
      <c r="L16" s="375">
        <v>5.96E-2</v>
      </c>
      <c r="M16" s="375">
        <v>2.9609905699362331</v>
      </c>
      <c r="N16" s="385"/>
      <c r="O16" s="364">
        <v>602.84840882106153</v>
      </c>
      <c r="P16" s="364">
        <v>3.4144172251470279</v>
      </c>
      <c r="Q16" s="364">
        <v>599.84346691298526</v>
      </c>
      <c r="R16" s="364">
        <v>13.678486105857443</v>
      </c>
      <c r="S16" s="364">
        <v>588.50092001152541</v>
      </c>
      <c r="T16" s="375"/>
      <c r="U16" s="375"/>
    </row>
    <row r="17" spans="1:21">
      <c r="A17" s="375" t="s">
        <v>2335</v>
      </c>
      <c r="B17" s="375"/>
      <c r="C17" s="364">
        <v>21441.51452991453</v>
      </c>
      <c r="D17" s="385">
        <v>305.0654638490048</v>
      </c>
      <c r="E17" s="375">
        <v>31.70242981929168</v>
      </c>
      <c r="F17" s="375">
        <v>2.2162805871938664E-2</v>
      </c>
      <c r="G17" s="375">
        <v>8.8866269862215047E-2</v>
      </c>
      <c r="H17" s="375">
        <v>9.801E-2</v>
      </c>
      <c r="I17" s="375">
        <v>0.76911752765150065</v>
      </c>
      <c r="J17" s="375">
        <v>0.8116000000000001</v>
      </c>
      <c r="K17" s="364">
        <v>2.9945975921601629</v>
      </c>
      <c r="L17" s="375">
        <v>6.0080000000000001E-2</v>
      </c>
      <c r="M17" s="375">
        <v>2.894144600331968</v>
      </c>
      <c r="N17" s="385"/>
      <c r="O17" s="364">
        <v>602.72610524818845</v>
      </c>
      <c r="P17" s="364">
        <v>4.4255584413151565</v>
      </c>
      <c r="Q17" s="364">
        <v>603.36732415793665</v>
      </c>
      <c r="R17" s="364">
        <v>13.622493321510946</v>
      </c>
      <c r="S17" s="364">
        <v>605.77696604293874</v>
      </c>
      <c r="T17" s="375"/>
      <c r="U17" s="375"/>
    </row>
    <row r="18" spans="1:21">
      <c r="A18" s="375" t="s">
        <v>2336</v>
      </c>
      <c r="B18" s="375"/>
      <c r="C18" s="364">
        <v>19067.724903474904</v>
      </c>
      <c r="D18" s="385">
        <v>270.23727342525603</v>
      </c>
      <c r="E18" s="375">
        <v>28.187402138129936</v>
      </c>
      <c r="F18" s="375">
        <v>1.9943092493249093E-2</v>
      </c>
      <c r="G18" s="375">
        <v>0.10619085281198506</v>
      </c>
      <c r="H18" s="375">
        <v>9.8369999999999999E-2</v>
      </c>
      <c r="I18" s="375">
        <v>0.41945563558331378</v>
      </c>
      <c r="J18" s="375">
        <v>0.82240000000000002</v>
      </c>
      <c r="K18" s="364">
        <v>3.0715063507019926</v>
      </c>
      <c r="L18" s="375">
        <v>6.0650000000000003E-2</v>
      </c>
      <c r="M18" s="375">
        <v>3.0427303909778254</v>
      </c>
      <c r="N18" s="385"/>
      <c r="O18" s="364">
        <v>604.84016052413176</v>
      </c>
      <c r="P18" s="364">
        <v>2.4216530543073196</v>
      </c>
      <c r="Q18" s="364">
        <v>609.389153070411</v>
      </c>
      <c r="R18" s="364">
        <v>14.074147329764207</v>
      </c>
      <c r="S18" s="364">
        <v>626.33695068807287</v>
      </c>
      <c r="T18" s="375"/>
      <c r="U18" s="375"/>
    </row>
    <row r="19" spans="1:21">
      <c r="A19" s="375" t="s">
        <v>2337</v>
      </c>
      <c r="B19" s="375"/>
      <c r="C19" s="364">
        <v>21072.278632478639</v>
      </c>
      <c r="D19" s="385">
        <v>306.43005907384702</v>
      </c>
      <c r="E19" s="375">
        <v>32.200337334626511</v>
      </c>
      <c r="F19" s="375">
        <v>2.2366979672413429E-2</v>
      </c>
      <c r="G19" s="375">
        <v>0.10103413325254908</v>
      </c>
      <c r="H19" s="375">
        <v>9.9040000000000003E-2</v>
      </c>
      <c r="I19" s="375">
        <v>0.52974936738439682</v>
      </c>
      <c r="J19" s="375">
        <v>0.8237000000000001</v>
      </c>
      <c r="K19" s="364">
        <v>2.8940661362252476</v>
      </c>
      <c r="L19" s="375">
        <v>6.0339999999999998E-2</v>
      </c>
      <c r="M19" s="375">
        <v>2.8451686081147396</v>
      </c>
      <c r="N19" s="385"/>
      <c r="O19" s="364">
        <v>608.76992210361698</v>
      </c>
      <c r="P19" s="364">
        <v>3.0773621304920757</v>
      </c>
      <c r="Q19" s="364">
        <v>610.09405683679859</v>
      </c>
      <c r="R19" s="364">
        <v>13.272277405202702</v>
      </c>
      <c r="S19" s="364">
        <v>615.01372615688661</v>
      </c>
      <c r="T19" s="375"/>
      <c r="U19" s="375"/>
    </row>
    <row r="20" spans="1:21">
      <c r="A20" s="375" t="s">
        <v>2338</v>
      </c>
      <c r="B20" s="375"/>
      <c r="C20" s="364">
        <v>19341.128787878784</v>
      </c>
      <c r="D20" s="385">
        <v>274.46460794451065</v>
      </c>
      <c r="E20" s="375">
        <v>28.582476823174851</v>
      </c>
      <c r="F20" s="375">
        <v>2.0810257269136281E-2</v>
      </c>
      <c r="G20" s="375">
        <v>0.14959489851322358</v>
      </c>
      <c r="H20" s="375">
        <v>9.8100000000000007E-2</v>
      </c>
      <c r="I20" s="375">
        <v>0.69219928533461961</v>
      </c>
      <c r="J20" s="375">
        <v>0.81630000000000003</v>
      </c>
      <c r="K20" s="364">
        <v>2.9482378310658257</v>
      </c>
      <c r="L20" s="375">
        <v>6.037E-2</v>
      </c>
      <c r="M20" s="375">
        <v>2.8658273601021338</v>
      </c>
      <c r="N20" s="385"/>
      <c r="O20" s="364">
        <v>603.25848839046569</v>
      </c>
      <c r="P20" s="364">
        <v>3.9863213326411957</v>
      </c>
      <c r="Q20" s="364">
        <v>605.99569363438752</v>
      </c>
      <c r="R20" s="364">
        <v>13.454320374442906</v>
      </c>
      <c r="S20" s="364">
        <v>616.24499072163917</v>
      </c>
      <c r="T20" s="375"/>
      <c r="U20" s="375"/>
    </row>
    <row r="21" spans="1:21">
      <c r="A21" s="375" t="s">
        <v>2339</v>
      </c>
      <c r="B21" s="375"/>
      <c r="C21" s="364">
        <v>21210.454382826458</v>
      </c>
      <c r="D21" s="385">
        <v>305.41423062627456</v>
      </c>
      <c r="E21" s="375">
        <v>31.712656084102534</v>
      </c>
      <c r="F21" s="375">
        <v>2.2461014124038423E-2</v>
      </c>
      <c r="G21" s="375">
        <v>0.107456734562277</v>
      </c>
      <c r="H21" s="375">
        <v>9.7850000000000006E-2</v>
      </c>
      <c r="I21" s="375">
        <v>0.49674868895219737</v>
      </c>
      <c r="J21" s="375">
        <v>0.81470000000000009</v>
      </c>
      <c r="K21" s="364">
        <v>2.8621717024511351</v>
      </c>
      <c r="L21" s="375">
        <v>6.0409999999999998E-2</v>
      </c>
      <c r="M21" s="375">
        <v>2.8187351053861556</v>
      </c>
      <c r="N21" s="385"/>
      <c r="O21" s="364">
        <v>601.78977901134294</v>
      </c>
      <c r="P21" s="364">
        <v>2.85409191515431</v>
      </c>
      <c r="Q21" s="364">
        <v>605.11365455080352</v>
      </c>
      <c r="R21" s="364">
        <v>13.047651266854796</v>
      </c>
      <c r="S21" s="364">
        <v>617.58236066641655</v>
      </c>
      <c r="T21" s="375"/>
      <c r="U21" s="375"/>
    </row>
    <row r="22" spans="1:21">
      <c r="A22" s="375" t="s">
        <v>2340</v>
      </c>
      <c r="B22" s="375"/>
      <c r="C22" s="364">
        <v>18894.705103359174</v>
      </c>
      <c r="D22" s="385">
        <v>275.76663043525861</v>
      </c>
      <c r="E22" s="375">
        <v>28.76760603909003</v>
      </c>
      <c r="F22" s="375">
        <v>2.0783026989347878E-2</v>
      </c>
      <c r="G22" s="375">
        <v>0.10804066978431842</v>
      </c>
      <c r="H22" s="375">
        <v>9.8449999999999996E-2</v>
      </c>
      <c r="I22" s="375">
        <v>0.57914195145499692</v>
      </c>
      <c r="J22" s="375">
        <v>0.81320000000000003</v>
      </c>
      <c r="K22" s="364">
        <v>3.1788606781592916</v>
      </c>
      <c r="L22" s="375">
        <v>5.9920000000000001E-2</v>
      </c>
      <c r="M22" s="375">
        <v>3.1256599001190533</v>
      </c>
      <c r="N22" s="385"/>
      <c r="O22" s="364">
        <v>605.32172530153048</v>
      </c>
      <c r="P22" s="364">
        <v>3.3461128799907134</v>
      </c>
      <c r="Q22" s="364">
        <v>604.23732643235871</v>
      </c>
      <c r="R22" s="364">
        <v>14.475969708706323</v>
      </c>
      <c r="S22" s="364">
        <v>600.17178031545507</v>
      </c>
      <c r="T22" s="375"/>
      <c r="U22" s="375"/>
    </row>
    <row r="23" spans="1:21">
      <c r="A23" s="375" t="s">
        <v>2341</v>
      </c>
      <c r="B23" s="375"/>
      <c r="C23" s="364">
        <v>20082.2191413238</v>
      </c>
      <c r="D23" s="385">
        <v>298.76285503572524</v>
      </c>
      <c r="E23" s="375">
        <v>30.992112794511606</v>
      </c>
      <c r="F23" s="375">
        <v>2.1780353823201065E-2</v>
      </c>
      <c r="G23" s="375">
        <v>0.12079188699935789</v>
      </c>
      <c r="H23" s="375">
        <v>9.776E-2</v>
      </c>
      <c r="I23" s="375">
        <v>0.77486673056946731</v>
      </c>
      <c r="J23" s="375">
        <v>0.81240000000000001</v>
      </c>
      <c r="K23" s="364">
        <v>3.0878023300234152</v>
      </c>
      <c r="L23" s="375">
        <v>6.0290000000000003E-2</v>
      </c>
      <c r="M23" s="375">
        <v>2.9889972865753185</v>
      </c>
      <c r="N23" s="385"/>
      <c r="O23" s="364">
        <v>601.26351536200832</v>
      </c>
      <c r="P23" s="364">
        <v>4.4483170766593929</v>
      </c>
      <c r="Q23" s="364">
        <v>603.8242988191065</v>
      </c>
      <c r="R23" s="364">
        <v>14.054270898497359</v>
      </c>
      <c r="S23" s="364">
        <v>613.44861215521462</v>
      </c>
      <c r="T23" s="375"/>
      <c r="U23" s="375"/>
    </row>
    <row r="24" spans="1:21">
      <c r="A24" s="375" t="s">
        <v>2342</v>
      </c>
      <c r="B24" s="375"/>
      <c r="C24" s="364">
        <v>18152.687301587302</v>
      </c>
      <c r="D24" s="385">
        <v>271.00518842173472</v>
      </c>
      <c r="E24" s="375">
        <v>28.212252449259303</v>
      </c>
      <c r="F24" s="375">
        <v>2.0717463646656317E-2</v>
      </c>
      <c r="G24" s="375">
        <v>0.10363026313739236</v>
      </c>
      <c r="H24" s="375">
        <v>9.8210000000000006E-2</v>
      </c>
      <c r="I24" s="375">
        <v>0.56613178521004104</v>
      </c>
      <c r="J24" s="375">
        <v>0.81110000000000004</v>
      </c>
      <c r="K24" s="364">
        <v>2.8899112543531413</v>
      </c>
      <c r="L24" s="375">
        <v>5.9909999999999998E-2</v>
      </c>
      <c r="M24" s="375">
        <v>2.8339163466503101</v>
      </c>
      <c r="N24" s="385"/>
      <c r="O24" s="364">
        <v>603.92205002147807</v>
      </c>
      <c r="P24" s="364">
        <v>3.2637293556572771</v>
      </c>
      <c r="Q24" s="364">
        <v>603.04363770058615</v>
      </c>
      <c r="R24" s="364">
        <v>13.141108491729563</v>
      </c>
      <c r="S24" s="364">
        <v>599.74316302542752</v>
      </c>
      <c r="T24" s="375"/>
      <c r="U24" s="375"/>
    </row>
    <row r="25" spans="1:21">
      <c r="A25" s="375" t="s">
        <v>2343</v>
      </c>
      <c r="B25" s="375"/>
      <c r="C25" s="364">
        <v>19341.515015015004</v>
      </c>
      <c r="D25" s="385">
        <v>284.27444452897481</v>
      </c>
      <c r="E25" s="375">
        <v>29.508665067085833</v>
      </c>
      <c r="F25" s="375">
        <v>2.1161986288275897E-2</v>
      </c>
      <c r="G25" s="375">
        <v>0.15161532924357152</v>
      </c>
      <c r="H25" s="375">
        <v>9.783E-2</v>
      </c>
      <c r="I25" s="375">
        <v>0.75590124807119896</v>
      </c>
      <c r="J25" s="375">
        <v>0.8086000000000001</v>
      </c>
      <c r="K25" s="364">
        <v>3.0004966030472535</v>
      </c>
      <c r="L25" s="375">
        <v>5.9959999999999999E-2</v>
      </c>
      <c r="M25" s="375">
        <v>2.9037205733442244</v>
      </c>
      <c r="N25" s="385"/>
      <c r="O25" s="364">
        <v>601.66497127017942</v>
      </c>
      <c r="P25" s="364">
        <v>4.3422052429278724</v>
      </c>
      <c r="Q25" s="364">
        <v>601.65905337149945</v>
      </c>
      <c r="R25" s="364">
        <v>13.621011137051543</v>
      </c>
      <c r="S25" s="364">
        <v>601.6367547061393</v>
      </c>
      <c r="T25" s="375"/>
      <c r="U25" s="375"/>
    </row>
    <row r="26" spans="1:21">
      <c r="A26" s="375" t="s">
        <v>2344</v>
      </c>
      <c r="B26" s="375"/>
      <c r="C26" s="364">
        <v>19080.606459330142</v>
      </c>
      <c r="D26" s="385">
        <v>279.84263750710466</v>
      </c>
      <c r="E26" s="375">
        <v>29.055330464388842</v>
      </c>
      <c r="F26" s="375">
        <v>2.0802751536334433E-2</v>
      </c>
      <c r="G26" s="375">
        <v>0.10577993200456773</v>
      </c>
      <c r="H26" s="375">
        <v>9.7880000000000009E-2</v>
      </c>
      <c r="I26" s="375">
        <v>0.64925312508969657</v>
      </c>
      <c r="J26" s="375">
        <v>0.81600000000000006</v>
      </c>
      <c r="K26" s="364">
        <v>2.9243863750072094</v>
      </c>
      <c r="L26" s="375">
        <v>6.0479999999999999E-2</v>
      </c>
      <c r="M26" s="375">
        <v>2.8514042242181432</v>
      </c>
      <c r="N26" s="385"/>
      <c r="O26" s="364">
        <v>601.95295102255409</v>
      </c>
      <c r="P26" s="364">
        <v>3.731277971461251</v>
      </c>
      <c r="Q26" s="364">
        <v>605.81465815976367</v>
      </c>
      <c r="R26" s="364">
        <v>13.342558920261629</v>
      </c>
      <c r="S26" s="364">
        <v>620.28691246640756</v>
      </c>
      <c r="T26" s="375"/>
      <c r="U26" s="375"/>
    </row>
    <row r="27" spans="1:21">
      <c r="A27" s="375" t="s">
        <v>2345</v>
      </c>
      <c r="B27" s="375"/>
      <c r="C27" s="364">
        <v>20274.246031746032</v>
      </c>
      <c r="D27" s="385">
        <v>306.48499055236795</v>
      </c>
      <c r="E27" s="375">
        <v>31.870934900465311</v>
      </c>
      <c r="F27" s="375">
        <v>2.2517840009339856E-2</v>
      </c>
      <c r="G27" s="375">
        <v>9.3736197583908387E-2</v>
      </c>
      <c r="H27" s="375">
        <v>9.8040000000000002E-2</v>
      </c>
      <c r="I27" s="375">
        <v>0.51916236271613525</v>
      </c>
      <c r="J27" s="375">
        <v>0.81430000000000002</v>
      </c>
      <c r="K27" s="364">
        <v>2.8737338426903687</v>
      </c>
      <c r="L27" s="375">
        <v>6.0260000000000001E-2</v>
      </c>
      <c r="M27" s="375">
        <v>2.8264494758907248</v>
      </c>
      <c r="N27" s="385"/>
      <c r="O27" s="364">
        <v>602.92358280794224</v>
      </c>
      <c r="P27" s="364">
        <v>2.9882318648696611</v>
      </c>
      <c r="Q27" s="364">
        <v>604.87815369371697</v>
      </c>
      <c r="R27" s="364">
        <v>13.096629372380129</v>
      </c>
      <c r="S27" s="364">
        <v>612.20847251990142</v>
      </c>
      <c r="T27" s="375"/>
      <c r="U27" s="375"/>
    </row>
    <row r="28" spans="1:21">
      <c r="A28" s="375" t="s">
        <v>2346</v>
      </c>
      <c r="B28" s="375"/>
      <c r="C28" s="364">
        <v>17913.104545454546</v>
      </c>
      <c r="D28" s="385">
        <v>271.50322847524831</v>
      </c>
      <c r="E28" s="375">
        <v>27.938104567064425</v>
      </c>
      <c r="F28" s="375">
        <v>2.0051330846009973E-2</v>
      </c>
      <c r="G28" s="375">
        <v>0.13206656374532419</v>
      </c>
      <c r="H28" s="375">
        <v>9.7000000000000003E-2</v>
      </c>
      <c r="I28" s="375">
        <v>0.69566102272072983</v>
      </c>
      <c r="J28" s="375">
        <v>0.80700000000000005</v>
      </c>
      <c r="K28" s="364">
        <v>2.7349496335755141</v>
      </c>
      <c r="L28" s="375">
        <v>6.0350000000000001E-2</v>
      </c>
      <c r="M28" s="375">
        <v>2.644996264583749</v>
      </c>
      <c r="N28" s="385"/>
      <c r="O28" s="364">
        <v>596.83033118179242</v>
      </c>
      <c r="P28" s="364">
        <v>3.9655136225643397</v>
      </c>
      <c r="Q28" s="364">
        <v>600.77649862155295</v>
      </c>
      <c r="R28" s="364">
        <v>12.402186099242217</v>
      </c>
      <c r="S28" s="364">
        <v>615.69697684481548</v>
      </c>
      <c r="T28" s="375"/>
      <c r="U28" s="375"/>
    </row>
    <row r="29" spans="1:21">
      <c r="A29" s="375" t="s">
        <v>2347</v>
      </c>
      <c r="B29" s="375"/>
      <c r="C29" s="364">
        <v>19818.488304093549</v>
      </c>
      <c r="D29" s="385">
        <v>299.7749149837822</v>
      </c>
      <c r="E29" s="375">
        <v>31.084199595377601</v>
      </c>
      <c r="F29" s="375">
        <v>2.1931703181199805E-2</v>
      </c>
      <c r="G29" s="375">
        <v>0.1468671607056406</v>
      </c>
      <c r="H29" s="375">
        <v>9.7720000000000001E-2</v>
      </c>
      <c r="I29" s="375">
        <v>0.56989411522352085</v>
      </c>
      <c r="J29" s="375">
        <v>0.80710000000000004</v>
      </c>
      <c r="K29" s="364">
        <v>3.0216329571321054</v>
      </c>
      <c r="L29" s="375">
        <v>5.9920000000000001E-2</v>
      </c>
      <c r="M29" s="375">
        <v>2.9674039875049898</v>
      </c>
      <c r="N29" s="385"/>
      <c r="O29" s="364">
        <v>601.02025286380706</v>
      </c>
      <c r="P29" s="364">
        <v>3.2703573945367528</v>
      </c>
      <c r="Q29" s="364">
        <v>600.83693291928103</v>
      </c>
      <c r="R29" s="364">
        <v>13.703220548971656</v>
      </c>
      <c r="S29" s="364">
        <v>600.14524423449018</v>
      </c>
      <c r="T29" s="375"/>
      <c r="U29" s="375"/>
    </row>
    <row r="30" spans="1:21">
      <c r="A30" s="375" t="s">
        <v>2348</v>
      </c>
      <c r="B30" s="375"/>
      <c r="C30" s="364">
        <v>20080.32323232323</v>
      </c>
      <c r="D30" s="385">
        <v>300.64715286564871</v>
      </c>
      <c r="E30" s="375">
        <v>31.627596402774223</v>
      </c>
      <c r="F30" s="375">
        <v>2.2114235334893931E-2</v>
      </c>
      <c r="G30" s="375">
        <v>0.13674787740683483</v>
      </c>
      <c r="H30" s="375">
        <v>9.9110000000000004E-2</v>
      </c>
      <c r="I30" s="375">
        <v>0.86085252912070287</v>
      </c>
      <c r="J30" s="375">
        <v>0.8237000000000001</v>
      </c>
      <c r="K30" s="364">
        <v>2.7903560918636945</v>
      </c>
      <c r="L30" s="375">
        <v>6.0299999999999999E-2</v>
      </c>
      <c r="M30" s="375">
        <v>2.6542456635562806</v>
      </c>
      <c r="N30" s="385"/>
      <c r="O30" s="364">
        <v>609.21367503525471</v>
      </c>
      <c r="P30" s="364">
        <v>5.004246132308495</v>
      </c>
      <c r="Q30" s="364">
        <v>610.13626782888718</v>
      </c>
      <c r="R30" s="364">
        <v>12.797305760103869</v>
      </c>
      <c r="S30" s="364">
        <v>613.56315471974256</v>
      </c>
      <c r="T30" s="375"/>
      <c r="U30" s="375"/>
    </row>
    <row r="31" spans="1:21">
      <c r="A31" s="375" t="s">
        <v>2349</v>
      </c>
      <c r="B31" s="375"/>
      <c r="C31" s="364">
        <v>20024.859468438543</v>
      </c>
      <c r="D31" s="385">
        <v>300.7924777423363</v>
      </c>
      <c r="E31" s="375">
        <v>31.21465564636453</v>
      </c>
      <c r="F31" s="375">
        <v>2.1646385245730228E-2</v>
      </c>
      <c r="G31" s="375">
        <v>0.17711726237555617</v>
      </c>
      <c r="H31" s="375">
        <v>9.7659999999999997E-2</v>
      </c>
      <c r="I31" s="375">
        <v>0.68841716192610958</v>
      </c>
      <c r="J31" s="375">
        <v>0.81270000000000009</v>
      </c>
      <c r="K31" s="364">
        <v>2.8428582890688232</v>
      </c>
      <c r="L31" s="375">
        <v>6.037E-2</v>
      </c>
      <c r="M31" s="375">
        <v>2.7582467371308388</v>
      </c>
      <c r="N31" s="385"/>
      <c r="O31" s="364">
        <v>600.69107312538483</v>
      </c>
      <c r="P31" s="364">
        <v>3.9484416066419268</v>
      </c>
      <c r="Q31" s="364">
        <v>603.95649192456176</v>
      </c>
      <c r="R31" s="364">
        <v>12.941470444650403</v>
      </c>
      <c r="S31" s="364">
        <v>616.23036772065541</v>
      </c>
      <c r="T31" s="375"/>
      <c r="U31" s="375"/>
    </row>
    <row r="32" spans="1:21">
      <c r="A32" s="375" t="s">
        <v>2350</v>
      </c>
      <c r="B32" s="375"/>
      <c r="C32" s="364">
        <v>19640.181681681697</v>
      </c>
      <c r="D32" s="385">
        <v>289.51539836990605</v>
      </c>
      <c r="E32" s="375">
        <v>30.676446283004005</v>
      </c>
      <c r="F32" s="375">
        <v>2.1907981860876509E-2</v>
      </c>
      <c r="G32" s="375">
        <v>0.13839173762947504</v>
      </c>
      <c r="H32" s="375">
        <v>9.9839999999999998E-2</v>
      </c>
      <c r="I32" s="375">
        <v>1.0743893772927808</v>
      </c>
      <c r="J32" s="375">
        <v>0.83069999999999999</v>
      </c>
      <c r="K32" s="364">
        <v>2.8968579861690182</v>
      </c>
      <c r="L32" s="375">
        <v>6.0360000000000004E-2</v>
      </c>
      <c r="M32" s="375">
        <v>2.6902553146479704</v>
      </c>
      <c r="N32" s="385"/>
      <c r="O32" s="364">
        <v>613.46395251619663</v>
      </c>
      <c r="P32" s="364">
        <v>6.2870961957752307</v>
      </c>
      <c r="Q32" s="364">
        <v>614.00067839132294</v>
      </c>
      <c r="R32" s="364">
        <v>13.347017467848277</v>
      </c>
      <c r="S32" s="364">
        <v>615.98069159669899</v>
      </c>
      <c r="T32" s="375"/>
      <c r="U32" s="375"/>
    </row>
    <row r="33" spans="1:21">
      <c r="A33" s="375" t="s">
        <v>2351</v>
      </c>
      <c r="B33" s="375"/>
      <c r="C33" s="364">
        <v>19192.202088452075</v>
      </c>
      <c r="D33" s="385">
        <v>289.68104345060897</v>
      </c>
      <c r="E33" s="375">
        <v>29.971374920816132</v>
      </c>
      <c r="F33" s="375">
        <v>2.1677912591726953E-2</v>
      </c>
      <c r="G33" s="375">
        <v>0.1626449545210305</v>
      </c>
      <c r="H33" s="375">
        <v>9.7430000000000003E-2</v>
      </c>
      <c r="I33" s="375">
        <v>0.94286570861434782</v>
      </c>
      <c r="J33" s="375">
        <v>0.80970000000000009</v>
      </c>
      <c r="K33" s="364">
        <v>3.1126916110089846</v>
      </c>
      <c r="L33" s="375">
        <v>6.0290000000000003E-2</v>
      </c>
      <c r="M33" s="375">
        <v>2.9664546719552067</v>
      </c>
      <c r="N33" s="385"/>
      <c r="O33" s="364">
        <v>599.3525589948415</v>
      </c>
      <c r="P33" s="364">
        <v>5.3963417603803441</v>
      </c>
      <c r="Q33" s="364">
        <v>602.30772562211382</v>
      </c>
      <c r="R33" s="364">
        <v>14.141490490946506</v>
      </c>
      <c r="S33" s="364">
        <v>613.44591120731457</v>
      </c>
      <c r="T33" s="375"/>
      <c r="U33" s="375"/>
    </row>
    <row r="34" spans="1:21">
      <c r="A34" s="375"/>
      <c r="B34" s="375"/>
      <c r="C34" s="364"/>
      <c r="D34" s="385"/>
      <c r="E34" s="375"/>
      <c r="F34" s="375"/>
      <c r="G34" s="375"/>
      <c r="H34" s="375"/>
      <c r="I34" s="375"/>
      <c r="J34" s="375"/>
      <c r="K34" s="364"/>
      <c r="L34" s="375"/>
      <c r="M34" s="375"/>
      <c r="N34" s="385"/>
      <c r="O34" s="364"/>
      <c r="P34" s="364"/>
      <c r="Q34" s="364"/>
      <c r="R34" s="364"/>
      <c r="S34" s="364"/>
      <c r="T34" s="375"/>
      <c r="U34" s="375"/>
    </row>
    <row r="35" spans="1:21">
      <c r="A35" s="375"/>
      <c r="B35" s="375"/>
      <c r="C35" s="364">
        <v>20191.406977079307</v>
      </c>
      <c r="D35" s="385">
        <v>290.18415770840966</v>
      </c>
      <c r="E35" s="375">
        <v>30.209171905466786</v>
      </c>
      <c r="F35" s="375">
        <v>2.1459332027642851E-2</v>
      </c>
      <c r="G35" s="375">
        <v>0.11873004739506816</v>
      </c>
      <c r="H35" s="375">
        <v>9.8130769230769216E-2</v>
      </c>
      <c r="I35" s="383">
        <v>0.24241032270142607</v>
      </c>
      <c r="J35" s="375">
        <v>0.81549999999999989</v>
      </c>
      <c r="K35" s="383">
        <v>7.2196588052520036E-2</v>
      </c>
      <c r="L35" s="375">
        <v>6.0289230769230762E-2</v>
      </c>
      <c r="M35" s="383">
        <v>0.26560937592944989</v>
      </c>
      <c r="N35" s="385"/>
      <c r="O35" s="364">
        <v>603.45109323538622</v>
      </c>
      <c r="P35" s="364">
        <v>1.5988680561456678</v>
      </c>
      <c r="Q35" s="364">
        <v>605.52782003733944</v>
      </c>
      <c r="R35" s="364">
        <v>1.1758949562614567</v>
      </c>
      <c r="S35" s="364">
        <v>613.30175940710592</v>
      </c>
      <c r="T35" s="375"/>
      <c r="U35" s="375"/>
    </row>
    <row r="36" spans="1:21">
      <c r="A36" s="375"/>
      <c r="B36" s="375"/>
      <c r="C36" s="364"/>
      <c r="D36" s="385"/>
      <c r="E36" s="375"/>
      <c r="F36" s="375"/>
      <c r="G36" s="375"/>
      <c r="H36" s="375"/>
      <c r="I36" s="375"/>
      <c r="J36" s="375"/>
      <c r="K36" s="364"/>
      <c r="L36" s="375"/>
      <c r="M36" s="375"/>
      <c r="N36" s="385"/>
      <c r="O36" s="364"/>
      <c r="P36" s="364"/>
      <c r="Q36" s="364"/>
      <c r="R36" s="364"/>
      <c r="S36" s="364"/>
      <c r="T36" s="375"/>
      <c r="U36" s="375"/>
    </row>
    <row r="37" spans="1:21">
      <c r="A37" s="375"/>
      <c r="B37" s="375"/>
      <c r="C37" s="364"/>
      <c r="D37" s="385"/>
      <c r="E37" s="375"/>
      <c r="F37" s="375"/>
      <c r="G37" s="375"/>
      <c r="H37" s="375"/>
      <c r="I37" s="375"/>
      <c r="J37" s="375"/>
      <c r="K37" s="364"/>
      <c r="L37" s="375"/>
      <c r="M37" s="375"/>
      <c r="N37" s="385"/>
      <c r="O37" s="364"/>
      <c r="P37" s="364"/>
      <c r="Q37" s="364"/>
      <c r="R37" s="364"/>
      <c r="S37" s="364"/>
      <c r="T37" s="375"/>
      <c r="U37" s="375"/>
    </row>
    <row r="38" spans="1:21">
      <c r="A38" s="375" t="s">
        <v>2352</v>
      </c>
      <c r="B38" s="375"/>
      <c r="C38" s="364">
        <v>9685.7741841491788</v>
      </c>
      <c r="D38" s="385">
        <v>575.384611834005</v>
      </c>
      <c r="E38" s="375">
        <v>29.33527255632864</v>
      </c>
      <c r="F38" s="385">
        <v>0.10007682916225007</v>
      </c>
      <c r="G38" s="375">
        <v>0.46486666758353723</v>
      </c>
      <c r="H38" s="375">
        <v>5.3580000000000003E-2</v>
      </c>
      <c r="I38" s="375">
        <v>1.9560485978016655</v>
      </c>
      <c r="J38" s="375">
        <v>0.39560000000000001</v>
      </c>
      <c r="K38" s="364">
        <v>3.1420644958579396</v>
      </c>
      <c r="L38" s="375">
        <v>5.3560000000000003E-2</v>
      </c>
      <c r="M38" s="375">
        <v>2.4589516422998532</v>
      </c>
      <c r="N38" s="385">
        <v>0.62253610655677105</v>
      </c>
      <c r="O38" s="364">
        <v>336.47816806485162</v>
      </c>
      <c r="P38" s="364">
        <v>6.4128572870586957</v>
      </c>
      <c r="Q38" s="364">
        <v>338.44162990233559</v>
      </c>
      <c r="R38" s="364">
        <v>9.0433458501211916</v>
      </c>
      <c r="S38" s="364">
        <v>351.9523714961868</v>
      </c>
      <c r="T38" s="364">
        <v>55.56357988341842</v>
      </c>
      <c r="U38" s="364">
        <v>95.603324573278854</v>
      </c>
    </row>
    <row r="39" spans="1:21">
      <c r="A39" s="375" t="s">
        <v>2353</v>
      </c>
      <c r="B39" s="375"/>
      <c r="C39" s="364">
        <v>7350.3544715447106</v>
      </c>
      <c r="D39" s="385">
        <v>429.35479350590538</v>
      </c>
      <c r="E39" s="375">
        <v>21.965735341325399</v>
      </c>
      <c r="F39" s="385">
        <v>8.2700845812883089E-2</v>
      </c>
      <c r="G39" s="375">
        <v>0.4638064475300121</v>
      </c>
      <c r="H39" s="375">
        <v>5.4030000000000002E-2</v>
      </c>
      <c r="I39" s="375">
        <v>1.9999949398899493</v>
      </c>
      <c r="J39" s="375">
        <v>0.40380000000000005</v>
      </c>
      <c r="K39" s="364">
        <v>4.1069729021879384</v>
      </c>
      <c r="L39" s="375">
        <v>5.4220000000000004E-2</v>
      </c>
      <c r="M39" s="375">
        <v>3.5870944592693141</v>
      </c>
      <c r="N39" s="385">
        <v>0.4869754409201183</v>
      </c>
      <c r="O39" s="364">
        <v>339.19001102175451</v>
      </c>
      <c r="P39" s="364">
        <v>6.6084018499115045</v>
      </c>
      <c r="Q39" s="364">
        <v>344.37262841013217</v>
      </c>
      <c r="R39" s="364">
        <v>11.994531439259447</v>
      </c>
      <c r="S39" s="364">
        <v>379.49185196182316</v>
      </c>
      <c r="T39" s="364">
        <v>80.662566751253692</v>
      </c>
      <c r="U39" s="364">
        <v>89.380051052025493</v>
      </c>
    </row>
    <row r="40" spans="1:21">
      <c r="A40" s="375" t="s">
        <v>2354</v>
      </c>
      <c r="B40" s="375"/>
      <c r="C40" s="364">
        <v>7634.95155038759</v>
      </c>
      <c r="D40" s="385">
        <v>456.22943866779167</v>
      </c>
      <c r="E40" s="375">
        <v>23.586687622042891</v>
      </c>
      <c r="F40" s="385">
        <v>8.4337729644995058E-2</v>
      </c>
      <c r="G40" s="375">
        <v>0.47458189360118991</v>
      </c>
      <c r="H40" s="375">
        <v>5.4609999999999999E-2</v>
      </c>
      <c r="I40" s="375">
        <v>1.9339152923439287</v>
      </c>
      <c r="J40" s="375">
        <v>0.40840000000000004</v>
      </c>
      <c r="K40" s="364">
        <v>3.6729772465570676</v>
      </c>
      <c r="L40" s="375">
        <v>5.4260000000000003E-2</v>
      </c>
      <c r="M40" s="375">
        <v>3.1226164503128198</v>
      </c>
      <c r="N40" s="385">
        <v>0.52652525799246908</v>
      </c>
      <c r="O40" s="364">
        <v>342.74581151977429</v>
      </c>
      <c r="P40" s="364">
        <v>6.4552843281047254</v>
      </c>
      <c r="Q40" s="364">
        <v>347.7225319889119</v>
      </c>
      <c r="R40" s="364">
        <v>10.814541398997113</v>
      </c>
      <c r="S40" s="364">
        <v>381.10341131369216</v>
      </c>
      <c r="T40" s="364">
        <v>70.19799672470667</v>
      </c>
      <c r="U40" s="364">
        <v>89.935120322933784</v>
      </c>
    </row>
    <row r="41" spans="1:21">
      <c r="A41" s="375" t="s">
        <v>2355</v>
      </c>
      <c r="B41" s="375"/>
      <c r="C41" s="364">
        <v>8540.7389434889446</v>
      </c>
      <c r="D41" s="385">
        <v>494.21785232981188</v>
      </c>
      <c r="E41" s="375">
        <v>25.467460571590259</v>
      </c>
      <c r="F41" s="385">
        <v>8.4552905203283679E-2</v>
      </c>
      <c r="G41" s="375">
        <v>0.44656347840888483</v>
      </c>
      <c r="H41" s="375">
        <v>5.4440000000000002E-2</v>
      </c>
      <c r="I41" s="375">
        <v>1.8936669982300907</v>
      </c>
      <c r="J41" s="375">
        <v>0.4098</v>
      </c>
      <c r="K41" s="364">
        <v>3.252265775509775</v>
      </c>
      <c r="L41" s="375">
        <v>5.4609999999999999E-2</v>
      </c>
      <c r="M41" s="375">
        <v>2.6440987073795932</v>
      </c>
      <c r="N41" s="385">
        <v>0.58226083873273504</v>
      </c>
      <c r="O41" s="364">
        <v>341.71589966085111</v>
      </c>
      <c r="P41" s="364">
        <v>6.3024434089359946</v>
      </c>
      <c r="Q41" s="364">
        <v>348.71623014167255</v>
      </c>
      <c r="R41" s="364">
        <v>9.5987535040743079</v>
      </c>
      <c r="S41" s="364">
        <v>395.60931588713623</v>
      </c>
      <c r="T41" s="364">
        <v>59.289414796982534</v>
      </c>
      <c r="U41" s="364">
        <v>86.377111442527195</v>
      </c>
    </row>
    <row r="42" spans="1:21">
      <c r="A42" s="375" t="s">
        <v>2356</v>
      </c>
      <c r="B42" s="375"/>
      <c r="C42" s="364">
        <v>7896.8057491289164</v>
      </c>
      <c r="D42" s="385">
        <v>469.05531612691397</v>
      </c>
      <c r="E42" s="375">
        <v>24.052013004239779</v>
      </c>
      <c r="F42" s="385">
        <v>8.4484956786738355E-2</v>
      </c>
      <c r="G42" s="375">
        <v>0.45199611687928948</v>
      </c>
      <c r="H42" s="375">
        <v>5.4080000000000003E-2</v>
      </c>
      <c r="I42" s="375">
        <v>1.952108898940244</v>
      </c>
      <c r="J42" s="375">
        <v>0.40440000000000004</v>
      </c>
      <c r="K42" s="364">
        <v>3.4872206262816543</v>
      </c>
      <c r="L42" s="375">
        <v>5.4240000000000003E-2</v>
      </c>
      <c r="M42" s="375">
        <v>2.8896329426144289</v>
      </c>
      <c r="N42" s="385">
        <v>0.55978933028442601</v>
      </c>
      <c r="O42" s="364">
        <v>339.53422104231333</v>
      </c>
      <c r="P42" s="364">
        <v>6.4565511221386584</v>
      </c>
      <c r="Q42" s="364">
        <v>344.81847054416079</v>
      </c>
      <c r="R42" s="364">
        <v>10.195600417800751</v>
      </c>
      <c r="S42" s="364">
        <v>380.58131227912952</v>
      </c>
      <c r="T42" s="364">
        <v>64.966376877534287</v>
      </c>
      <c r="U42" s="364">
        <v>89.214633006806437</v>
      </c>
    </row>
    <row r="43" spans="1:21">
      <c r="A43" s="375" t="s">
        <v>2357</v>
      </c>
      <c r="B43" s="375"/>
      <c r="C43" s="364">
        <v>7971.472952477252</v>
      </c>
      <c r="D43" s="385">
        <v>484.60550868405829</v>
      </c>
      <c r="E43" s="375">
        <v>24.659098805880785</v>
      </c>
      <c r="F43" s="385">
        <v>8.4825742184882508E-2</v>
      </c>
      <c r="G43" s="375">
        <v>0.3336639319778269</v>
      </c>
      <c r="H43" s="375">
        <v>5.3760000000000002E-2</v>
      </c>
      <c r="I43" s="375">
        <v>1.9653384174288402</v>
      </c>
      <c r="J43" s="375">
        <v>0.40600000000000003</v>
      </c>
      <c r="K43" s="364">
        <v>2.856630872281968</v>
      </c>
      <c r="L43" s="375">
        <v>5.4780000000000002E-2</v>
      </c>
      <c r="M43" s="375">
        <v>2.0731099453364119</v>
      </c>
      <c r="N43" s="385">
        <v>0.68799173057275864</v>
      </c>
      <c r="O43" s="364">
        <v>337.58397152851103</v>
      </c>
      <c r="P43" s="364">
        <v>6.4639394721229824</v>
      </c>
      <c r="Q43" s="364">
        <v>345.98665857437697</v>
      </c>
      <c r="R43" s="364">
        <v>8.3756910475397923</v>
      </c>
      <c r="S43" s="364">
        <v>402.80226713542265</v>
      </c>
      <c r="T43" s="364">
        <v>46.427403864903766</v>
      </c>
      <c r="U43" s="364">
        <v>83.808855875931528</v>
      </c>
    </row>
    <row r="44" spans="1:21">
      <c r="A44" s="375" t="s">
        <v>2358</v>
      </c>
      <c r="B44" s="375"/>
      <c r="C44" s="364">
        <v>8398.7409063804425</v>
      </c>
      <c r="D44" s="385">
        <v>488.16495454852765</v>
      </c>
      <c r="E44" s="375">
        <v>24.991801304625845</v>
      </c>
      <c r="F44" s="385">
        <v>9.0034426755060695E-2</v>
      </c>
      <c r="G44" s="375">
        <v>0.39475122538160262</v>
      </c>
      <c r="H44" s="375">
        <v>5.389E-2</v>
      </c>
      <c r="I44" s="375">
        <v>1.8953006444803799</v>
      </c>
      <c r="J44" s="375">
        <v>0.40380000000000005</v>
      </c>
      <c r="K44" s="364">
        <v>3.8075009764794272</v>
      </c>
      <c r="L44" s="375">
        <v>5.4350000000000002E-2</v>
      </c>
      <c r="M44" s="375">
        <v>3.3022566758088394</v>
      </c>
      <c r="N44" s="385">
        <v>0.49778073759887864</v>
      </c>
      <c r="O44" s="364">
        <v>338.38743517477081</v>
      </c>
      <c r="P44" s="364">
        <v>6.2480375382286546</v>
      </c>
      <c r="Q44" s="364">
        <v>344.39493767489108</v>
      </c>
      <c r="R44" s="364">
        <v>11.120520243176408</v>
      </c>
      <c r="S44" s="364">
        <v>385.1290773791726</v>
      </c>
      <c r="T44" s="364">
        <v>74.183865914224427</v>
      </c>
      <c r="U44" s="364">
        <v>87.863382707303856</v>
      </c>
    </row>
    <row r="45" spans="1:21">
      <c r="A45" s="375" t="s">
        <v>2359</v>
      </c>
      <c r="B45" s="375"/>
      <c r="C45" s="364">
        <v>7772.6752136752202</v>
      </c>
      <c r="D45" s="385">
        <v>444.47526109925411</v>
      </c>
      <c r="E45" s="375">
        <v>22.775222254697887</v>
      </c>
      <c r="F45" s="385">
        <v>8.3998319932746202E-2</v>
      </c>
      <c r="G45" s="375">
        <v>0.71969578920370936</v>
      </c>
      <c r="H45" s="375">
        <v>5.3690000000000002E-2</v>
      </c>
      <c r="I45" s="375">
        <v>1.9260802767508096</v>
      </c>
      <c r="J45" s="375">
        <v>0.39930000000000004</v>
      </c>
      <c r="K45" s="364">
        <v>3.6106449591641372</v>
      </c>
      <c r="L45" s="375">
        <v>5.3960000000000001E-2</v>
      </c>
      <c r="M45" s="375">
        <v>3.0540091336878676</v>
      </c>
      <c r="N45" s="385">
        <v>0.53344493810233184</v>
      </c>
      <c r="O45" s="364">
        <v>337.16668452596906</v>
      </c>
      <c r="P45" s="364">
        <v>6.3271931514869051</v>
      </c>
      <c r="Q45" s="364">
        <v>341.16920140988674</v>
      </c>
      <c r="R45" s="364">
        <v>10.46246538692205</v>
      </c>
      <c r="S45" s="364">
        <v>368.52917892136594</v>
      </c>
      <c r="T45" s="364">
        <v>68.807916096654196</v>
      </c>
      <c r="U45" s="364">
        <v>91.48982056531031</v>
      </c>
    </row>
    <row r="46" spans="1:21">
      <c r="A46" s="375" t="s">
        <v>2360</v>
      </c>
      <c r="B46" s="375"/>
      <c r="C46" s="364">
        <v>9684.2441860465133</v>
      </c>
      <c r="D46" s="385">
        <v>601.03005777842463</v>
      </c>
      <c r="E46" s="375">
        <v>31.136522526327063</v>
      </c>
      <c r="F46" s="385">
        <v>0.10350262341955077</v>
      </c>
      <c r="G46" s="375">
        <v>0.49676689854219003</v>
      </c>
      <c r="H46" s="375">
        <v>5.4260000000000003E-2</v>
      </c>
      <c r="I46" s="375">
        <v>1.8990179014530248</v>
      </c>
      <c r="J46" s="375">
        <v>0.4088</v>
      </c>
      <c r="K46" s="364">
        <v>3.0697066468301215</v>
      </c>
      <c r="L46" s="375">
        <v>5.466E-2</v>
      </c>
      <c r="M46" s="375">
        <v>2.4118105040724029</v>
      </c>
      <c r="N46" s="385">
        <v>0.61863171955340168</v>
      </c>
      <c r="O46" s="364">
        <v>340.6107161565447</v>
      </c>
      <c r="P46" s="364">
        <v>6.3003463332576839</v>
      </c>
      <c r="Q46" s="364">
        <v>348.01691868768467</v>
      </c>
      <c r="R46" s="364">
        <v>9.0447152609644679</v>
      </c>
      <c r="S46" s="364">
        <v>397.74926973364921</v>
      </c>
      <c r="T46" s="364">
        <v>54.06045889137004</v>
      </c>
      <c r="U46" s="364">
        <v>85.634529608221015</v>
      </c>
    </row>
    <row r="47" spans="1:21">
      <c r="A47" s="375" t="s">
        <v>2361</v>
      </c>
      <c r="B47" s="375"/>
      <c r="C47" s="364">
        <v>6935.6279069767397</v>
      </c>
      <c r="D47" s="385">
        <v>416.15619004839238</v>
      </c>
      <c r="E47" s="375">
        <v>21.364019589107144</v>
      </c>
      <c r="F47" s="385">
        <v>8.1323986817898236E-2</v>
      </c>
      <c r="G47" s="375">
        <v>0.39908724375014015</v>
      </c>
      <c r="H47" s="375">
        <v>5.4130000000000005E-2</v>
      </c>
      <c r="I47" s="375">
        <v>1.895664130588151</v>
      </c>
      <c r="J47" s="375">
        <v>0.4078</v>
      </c>
      <c r="K47" s="364">
        <v>3.8049003868528222</v>
      </c>
      <c r="L47" s="375">
        <v>5.4650000000000004E-2</v>
      </c>
      <c r="M47" s="375">
        <v>3.2990490232602223</v>
      </c>
      <c r="N47" s="385">
        <v>0.49821649395560835</v>
      </c>
      <c r="O47" s="364">
        <v>339.80816551567523</v>
      </c>
      <c r="P47" s="364">
        <v>6.2747879900916361</v>
      </c>
      <c r="Q47" s="364">
        <v>347.26179204845613</v>
      </c>
      <c r="R47" s="364">
        <v>11.190519622853081</v>
      </c>
      <c r="S47" s="364">
        <v>397.42785410533588</v>
      </c>
      <c r="T47" s="364">
        <v>73.951976410053376</v>
      </c>
      <c r="U47" s="364">
        <v>85.501849456583656</v>
      </c>
    </row>
    <row r="48" spans="1:21">
      <c r="A48" s="375" t="s">
        <v>2362</v>
      </c>
      <c r="B48" s="375"/>
      <c r="C48" s="364">
        <v>8463.1340439276482</v>
      </c>
      <c r="D48" s="385">
        <v>544.52462282519934</v>
      </c>
      <c r="E48" s="375">
        <v>27.833314177641153</v>
      </c>
      <c r="F48" s="385">
        <v>9.2229905448357519E-2</v>
      </c>
      <c r="G48" s="375">
        <v>0.52996768489784996</v>
      </c>
      <c r="H48" s="375">
        <v>5.3690000000000002E-2</v>
      </c>
      <c r="I48" s="375">
        <v>2.041886287830196</v>
      </c>
      <c r="J48" s="375">
        <v>0.40550000000000003</v>
      </c>
      <c r="K48" s="364">
        <v>4.1179642415849793</v>
      </c>
      <c r="L48" s="375">
        <v>5.4789999999999998E-2</v>
      </c>
      <c r="M48" s="375">
        <v>3.5760774435886553</v>
      </c>
      <c r="N48" s="385">
        <v>0.49584847464442439</v>
      </c>
      <c r="O48" s="364">
        <v>337.13084280534747</v>
      </c>
      <c r="P48" s="364">
        <v>6.7069225117442448</v>
      </c>
      <c r="Q48" s="364">
        <v>345.63205617712646</v>
      </c>
      <c r="R48" s="364">
        <v>12.063554639066956</v>
      </c>
      <c r="S48" s="364">
        <v>403.18003384843337</v>
      </c>
      <c r="T48" s="364">
        <v>80.081140973828454</v>
      </c>
      <c r="U48" s="364">
        <v>83.617940994589119</v>
      </c>
    </row>
    <row r="49" spans="1:21">
      <c r="A49" s="375" t="s">
        <v>2363</v>
      </c>
      <c r="B49" s="375"/>
      <c r="C49" s="364">
        <v>7419.010101010108</v>
      </c>
      <c r="D49" s="385">
        <v>443.60479277393955</v>
      </c>
      <c r="E49" s="375">
        <v>22.529129739380309</v>
      </c>
      <c r="F49" s="385">
        <v>8.1868703502593815E-2</v>
      </c>
      <c r="G49" s="375">
        <v>0.51474319400071422</v>
      </c>
      <c r="H49" s="375">
        <v>5.3440000000000001E-2</v>
      </c>
      <c r="I49" s="375">
        <v>1.797230265843488</v>
      </c>
      <c r="J49" s="375">
        <v>0.40590000000000004</v>
      </c>
      <c r="K49" s="364">
        <v>3.6500210785092064</v>
      </c>
      <c r="L49" s="375">
        <v>5.5109999999999999E-2</v>
      </c>
      <c r="M49" s="375">
        <v>3.1768879812007307</v>
      </c>
      <c r="N49" s="385">
        <v>0.49238901014169989</v>
      </c>
      <c r="O49" s="364">
        <v>335.61176905875669</v>
      </c>
      <c r="P49" s="364">
        <v>5.8773950171790981</v>
      </c>
      <c r="Q49" s="364">
        <v>345.93421552191091</v>
      </c>
      <c r="R49" s="364">
        <v>10.700563354101332</v>
      </c>
      <c r="S49" s="364">
        <v>415.85412058507814</v>
      </c>
      <c r="T49" s="364">
        <v>70.984378731196799</v>
      </c>
      <c r="U49" s="364">
        <v>80.704206702719219</v>
      </c>
    </row>
    <row r="50" spans="1:21">
      <c r="A50" s="375" t="s">
        <v>2364</v>
      </c>
      <c r="B50" s="375"/>
      <c r="C50" s="364">
        <v>7241.7444444444491</v>
      </c>
      <c r="D50" s="385">
        <v>462.49297078256023</v>
      </c>
      <c r="E50" s="375">
        <v>23.492932320410528</v>
      </c>
      <c r="F50" s="385">
        <v>8.4519783761190015E-2</v>
      </c>
      <c r="G50" s="375">
        <v>0.40520649380592544</v>
      </c>
      <c r="H50" s="375">
        <v>5.3690000000000002E-2</v>
      </c>
      <c r="I50" s="375">
        <v>2.0622757143568027</v>
      </c>
      <c r="J50" s="375">
        <v>0.40450000000000003</v>
      </c>
      <c r="K50" s="364">
        <v>3.5138730643029192</v>
      </c>
      <c r="L50" s="375">
        <v>5.466E-2</v>
      </c>
      <c r="M50" s="375">
        <v>2.8450523351966179</v>
      </c>
      <c r="N50" s="385">
        <v>0.58689533646142567</v>
      </c>
      <c r="O50" s="364">
        <v>337.1126022453638</v>
      </c>
      <c r="P50" s="364">
        <v>6.7735380442073145</v>
      </c>
      <c r="Q50" s="364">
        <v>344.87574538221889</v>
      </c>
      <c r="R50" s="364">
        <v>10.274957278545358</v>
      </c>
      <c r="S50" s="364">
        <v>397.51489449671914</v>
      </c>
      <c r="T50" s="364">
        <v>63.774145604207682</v>
      </c>
      <c r="U50" s="364">
        <v>84.80502414184285</v>
      </c>
    </row>
    <row r="51" spans="1:21">
      <c r="A51" s="375" t="s">
        <v>2365</v>
      </c>
      <c r="B51" s="375"/>
      <c r="C51" s="364">
        <v>8429.1048780487727</v>
      </c>
      <c r="D51" s="385">
        <v>557.89032597765186</v>
      </c>
      <c r="E51" s="375">
        <v>28.461953174508885</v>
      </c>
      <c r="F51" s="385">
        <v>9.6595754243561066E-2</v>
      </c>
      <c r="G51" s="375">
        <v>0.61136733173414171</v>
      </c>
      <c r="H51" s="375">
        <v>5.3760000000000002E-2</v>
      </c>
      <c r="I51" s="375">
        <v>1.8189103637239352</v>
      </c>
      <c r="J51" s="375">
        <v>0.39960000000000001</v>
      </c>
      <c r="K51" s="364">
        <v>4.0735422207434944</v>
      </c>
      <c r="L51" s="375">
        <v>5.3920000000000003E-2</v>
      </c>
      <c r="M51" s="375">
        <v>3.6449020992226253</v>
      </c>
      <c r="N51" s="385">
        <v>0.44651810762181116</v>
      </c>
      <c r="O51" s="364">
        <v>337.57948845597696</v>
      </c>
      <c r="P51" s="364">
        <v>5.9822645854563357</v>
      </c>
      <c r="Q51" s="364">
        <v>341.32494168193506</v>
      </c>
      <c r="R51" s="364">
        <v>11.808323219154722</v>
      </c>
      <c r="S51" s="364">
        <v>366.9101038631228</v>
      </c>
      <c r="T51" s="364">
        <v>82.144406651156558</v>
      </c>
      <c r="U51" s="364">
        <v>92.006048593830016</v>
      </c>
    </row>
    <row r="52" spans="1:21">
      <c r="A52" s="375"/>
      <c r="B52" s="375"/>
      <c r="C52" s="364"/>
      <c r="D52" s="385"/>
      <c r="E52" s="375"/>
      <c r="F52" s="375"/>
      <c r="G52" s="375"/>
      <c r="H52" s="375"/>
      <c r="I52" s="375"/>
      <c r="J52" s="375"/>
      <c r="K52" s="364"/>
      <c r="L52" s="375"/>
      <c r="M52" s="375"/>
      <c r="N52" s="385"/>
      <c r="O52" s="364"/>
      <c r="P52" s="364"/>
      <c r="Q52" s="364"/>
      <c r="R52" s="364"/>
      <c r="S52" s="364"/>
      <c r="T52" s="375"/>
      <c r="U52" s="375"/>
    </row>
    <row r="53" spans="1:21">
      <c r="A53" s="375"/>
      <c r="B53" s="375"/>
      <c r="C53" s="364">
        <v>8101.7413951204635</v>
      </c>
      <c r="D53" s="385">
        <v>490.51333549874533</v>
      </c>
      <c r="E53" s="375">
        <v>25.117940213436189</v>
      </c>
      <c r="F53" s="385">
        <v>8.8218036619713641E-2</v>
      </c>
      <c r="G53" s="375">
        <v>0.47907602837835811</v>
      </c>
      <c r="H53" s="375">
        <v>5.3932142857142866E-2</v>
      </c>
      <c r="I53" s="375">
        <v>0.10782108611130765</v>
      </c>
      <c r="J53" s="375">
        <v>0.40451428571428577</v>
      </c>
      <c r="K53" s="375">
        <v>3.7001099284322568E-2</v>
      </c>
      <c r="L53" s="375">
        <v>5.441214285714286E-2</v>
      </c>
      <c r="M53" s="375">
        <v>0.33322262630572752</v>
      </c>
      <c r="N53" s="385">
        <v>0.54541453736706136</v>
      </c>
      <c r="O53" s="364">
        <v>338.61827048403296</v>
      </c>
      <c r="P53" s="364">
        <v>4.1358187887924043</v>
      </c>
      <c r="Q53" s="364">
        <v>344.9048541532643</v>
      </c>
      <c r="R53" s="364">
        <v>5.8061091587113056</v>
      </c>
      <c r="S53" s="364">
        <v>387.4167902147334</v>
      </c>
      <c r="T53" s="364">
        <v>34.46093466013005</v>
      </c>
      <c r="U53" s="364">
        <v>87.567278503135952</v>
      </c>
    </row>
    <row r="54" spans="1:21">
      <c r="A54" s="375"/>
      <c r="B54" s="375"/>
      <c r="C54" s="364"/>
      <c r="D54" s="385"/>
      <c r="E54" s="375"/>
      <c r="F54" s="375"/>
      <c r="G54" s="375"/>
      <c r="H54" s="375"/>
      <c r="I54" s="375"/>
      <c r="J54" s="375"/>
      <c r="K54" s="364"/>
      <c r="L54" s="375"/>
      <c r="M54" s="375"/>
      <c r="N54" s="385"/>
      <c r="O54" s="364"/>
      <c r="P54" s="364"/>
      <c r="Q54" s="364"/>
      <c r="R54" s="364"/>
      <c r="S54" s="364"/>
      <c r="T54" s="375"/>
      <c r="U54" s="375"/>
    </row>
    <row r="55" spans="1:21">
      <c r="A55" s="375"/>
      <c r="B55" s="375"/>
      <c r="C55" s="364"/>
      <c r="D55" s="385"/>
      <c r="E55" s="375"/>
      <c r="F55" s="375"/>
      <c r="G55" s="375"/>
      <c r="H55" s="375"/>
      <c r="I55" s="375"/>
      <c r="J55" s="375"/>
      <c r="K55" s="364"/>
      <c r="L55" s="375"/>
      <c r="M55" s="375"/>
      <c r="N55" s="385"/>
      <c r="O55" s="364"/>
      <c r="P55" s="364"/>
      <c r="Q55" s="364"/>
      <c r="R55" s="364"/>
      <c r="S55" s="364"/>
      <c r="T55" s="375"/>
      <c r="U55" s="375"/>
    </row>
    <row r="56" spans="1:21">
      <c r="A56" s="375" t="s">
        <v>2366</v>
      </c>
      <c r="B56" s="375"/>
      <c r="C56" s="364">
        <v>8109.9031746031715</v>
      </c>
      <c r="D56" s="385">
        <v>252.91735979061374</v>
      </c>
      <c r="E56" s="375">
        <v>23.335970151589098</v>
      </c>
      <c r="F56" s="385">
        <v>0.2597377820102561</v>
      </c>
      <c r="G56" s="375">
        <v>0.70588055839048791</v>
      </c>
      <c r="H56" s="375">
        <v>9.153E-2</v>
      </c>
      <c r="I56" s="375">
        <v>2.0286683293476289</v>
      </c>
      <c r="J56" s="375">
        <v>0.74530000000000007</v>
      </c>
      <c r="K56" s="364">
        <v>3.9608628351500332</v>
      </c>
      <c r="L56" s="375">
        <v>5.9070000000000004E-2</v>
      </c>
      <c r="M56" s="375">
        <v>3.4019022925966964</v>
      </c>
      <c r="N56" s="385">
        <v>0.51217838480659861</v>
      </c>
      <c r="O56" s="364">
        <v>564.59021532625627</v>
      </c>
      <c r="P56" s="364">
        <v>10.966422910295645</v>
      </c>
      <c r="Q56" s="364">
        <v>565.48702030517779</v>
      </c>
      <c r="R56" s="364">
        <v>17.174215918043178</v>
      </c>
      <c r="S56" s="364">
        <v>569.09595524051417</v>
      </c>
      <c r="T56" s="364">
        <v>74.037936028686957</v>
      </c>
      <c r="U56" s="364">
        <v>99.2082635849426</v>
      </c>
    </row>
    <row r="57" spans="1:21">
      <c r="A57" s="375" t="s">
        <v>2367</v>
      </c>
      <c r="B57" s="375"/>
      <c r="C57" s="364">
        <v>8534.5820073439481</v>
      </c>
      <c r="D57" s="385">
        <v>268.17454073691403</v>
      </c>
      <c r="E57" s="375">
        <v>24.962538275821483</v>
      </c>
      <c r="F57" s="385">
        <v>0.27444964545563888</v>
      </c>
      <c r="G57" s="375">
        <v>0.70790493795709386</v>
      </c>
      <c r="H57" s="375">
        <v>9.2060000000000003E-2</v>
      </c>
      <c r="I57" s="375">
        <v>1.9908166350508609</v>
      </c>
      <c r="J57" s="375">
        <v>0.74040000000000006</v>
      </c>
      <c r="K57" s="364">
        <v>4.2320955532057729</v>
      </c>
      <c r="L57" s="375">
        <v>5.8340000000000003E-2</v>
      </c>
      <c r="M57" s="375">
        <v>3.7346059895347525</v>
      </c>
      <c r="N57" s="385">
        <v>0.47040918855030006</v>
      </c>
      <c r="O57" s="364">
        <v>567.7300699004752</v>
      </c>
      <c r="P57" s="364">
        <v>10.819060113968286</v>
      </c>
      <c r="Q57" s="364">
        <v>562.61252587870865</v>
      </c>
      <c r="R57" s="364">
        <v>18.280473668655461</v>
      </c>
      <c r="S57" s="364">
        <v>541.97061306110061</v>
      </c>
      <c r="T57" s="364">
        <v>81.652986173527381</v>
      </c>
      <c r="U57" s="364">
        <v>104.75292501449161</v>
      </c>
    </row>
    <row r="58" spans="1:21">
      <c r="A58" s="375" t="s">
        <v>2368</v>
      </c>
      <c r="B58" s="375"/>
      <c r="C58" s="364">
        <v>9790.095208845205</v>
      </c>
      <c r="D58" s="385">
        <v>305.60364950157486</v>
      </c>
      <c r="E58" s="375">
        <v>28.791431907749065</v>
      </c>
      <c r="F58" s="385">
        <v>0.30477870163687892</v>
      </c>
      <c r="G58" s="375">
        <v>0.70101994206579732</v>
      </c>
      <c r="H58" s="375">
        <v>9.1990000000000002E-2</v>
      </c>
      <c r="I58" s="375">
        <v>1.934843966855438</v>
      </c>
      <c r="J58" s="375">
        <v>0.7409</v>
      </c>
      <c r="K58" s="364">
        <v>3.6146173769084182</v>
      </c>
      <c r="L58" s="375">
        <v>5.8430000000000003E-2</v>
      </c>
      <c r="M58" s="375">
        <v>3.0531684534875252</v>
      </c>
      <c r="N58" s="385">
        <v>0.53528320292376552</v>
      </c>
      <c r="O58" s="364">
        <v>567.32206980606304</v>
      </c>
      <c r="P58" s="364">
        <v>10.507648676654048</v>
      </c>
      <c r="Q58" s="364">
        <v>562.93065089379979</v>
      </c>
      <c r="R58" s="364">
        <v>15.619892128806596</v>
      </c>
      <c r="S58" s="364">
        <v>545.22164486672443</v>
      </c>
      <c r="T58" s="364">
        <v>66.717279160518729</v>
      </c>
      <c r="U58" s="364">
        <v>104.05347534299393</v>
      </c>
    </row>
    <row r="59" spans="1:21">
      <c r="A59" s="375" t="s">
        <v>2369</v>
      </c>
      <c r="B59" s="375"/>
      <c r="C59" s="364">
        <v>9786.4056991774414</v>
      </c>
      <c r="D59" s="385">
        <v>307.57521477913292</v>
      </c>
      <c r="E59" s="375">
        <v>29.18056064052162</v>
      </c>
      <c r="F59" s="385">
        <v>0.31021293179974985</v>
      </c>
      <c r="G59" s="375">
        <v>0.64697375736608298</v>
      </c>
      <c r="H59" s="375">
        <v>9.2520000000000005E-2</v>
      </c>
      <c r="I59" s="375">
        <v>1.9850417514202054</v>
      </c>
      <c r="J59" s="375">
        <v>0.75660000000000005</v>
      </c>
      <c r="K59" s="364">
        <v>3.7685121337503538</v>
      </c>
      <c r="L59" s="375">
        <v>5.9330000000000001E-2</v>
      </c>
      <c r="M59" s="375">
        <v>3.2033252952739981</v>
      </c>
      <c r="N59" s="385">
        <v>0.52674415816321873</v>
      </c>
      <c r="O59" s="364">
        <v>570.39708483962966</v>
      </c>
      <c r="P59" s="364">
        <v>10.836144852455654</v>
      </c>
      <c r="Q59" s="364">
        <v>572.0246121420397</v>
      </c>
      <c r="R59" s="364">
        <v>16.480896824415385</v>
      </c>
      <c r="S59" s="364">
        <v>578.4977079983463</v>
      </c>
      <c r="T59" s="364">
        <v>69.605719994032938</v>
      </c>
      <c r="U59" s="364">
        <v>98.599713871512904</v>
      </c>
    </row>
    <row r="60" spans="1:21">
      <c r="A60" s="375" t="s">
        <v>2370</v>
      </c>
      <c r="B60" s="375"/>
      <c r="C60" s="364">
        <v>9162.0319767441852</v>
      </c>
      <c r="D60" s="385">
        <v>297.57510825323465</v>
      </c>
      <c r="E60" s="375">
        <v>28.25474466493467</v>
      </c>
      <c r="F60" s="385">
        <v>0.30470679554991248</v>
      </c>
      <c r="G60" s="375">
        <v>0.59870260645804485</v>
      </c>
      <c r="H60" s="375">
        <v>9.2950000000000005E-2</v>
      </c>
      <c r="I60" s="375">
        <v>1.9626205928949783</v>
      </c>
      <c r="J60" s="375">
        <v>0.76130000000000009</v>
      </c>
      <c r="K60" s="364">
        <v>4.2823277516484541</v>
      </c>
      <c r="L60" s="375">
        <v>5.9420000000000001E-2</v>
      </c>
      <c r="M60" s="375">
        <v>3.8061071163175466</v>
      </c>
      <c r="N60" s="385">
        <v>0.45830695516929554</v>
      </c>
      <c r="O60" s="364">
        <v>572.95237673550662</v>
      </c>
      <c r="P60" s="364">
        <v>10.759644753848079</v>
      </c>
      <c r="Q60" s="364">
        <v>574.7619448893488</v>
      </c>
      <c r="R60" s="364">
        <v>18.794618865150184</v>
      </c>
      <c r="S60" s="364">
        <v>581.92360465457898</v>
      </c>
      <c r="T60" s="364">
        <v>82.655992422327387</v>
      </c>
      <c r="U60" s="364">
        <v>98.458349541535171</v>
      </c>
    </row>
    <row r="61" spans="1:21">
      <c r="A61" s="375" t="s">
        <v>2371</v>
      </c>
      <c r="B61" s="375"/>
      <c r="C61" s="364">
        <v>8910.2345571095557</v>
      </c>
      <c r="D61" s="385">
        <v>282.02182867864695</v>
      </c>
      <c r="E61" s="375">
        <v>26.501124562249853</v>
      </c>
      <c r="F61" s="385">
        <v>0.2922567873108517</v>
      </c>
      <c r="G61" s="375">
        <v>0.5474424727219187</v>
      </c>
      <c r="H61" s="375">
        <v>9.196E-2</v>
      </c>
      <c r="I61" s="375">
        <v>1.8490939674167031</v>
      </c>
      <c r="J61" s="375">
        <v>0.75420000000000009</v>
      </c>
      <c r="K61" s="364">
        <v>3.7476381399857837</v>
      </c>
      <c r="L61" s="375">
        <v>5.9500000000000004E-2</v>
      </c>
      <c r="M61" s="375">
        <v>3.2596998524310883</v>
      </c>
      <c r="N61" s="385">
        <v>0.49340248400388981</v>
      </c>
      <c r="O61" s="364">
        <v>567.10985320011173</v>
      </c>
      <c r="P61" s="364">
        <v>10.038368536296153</v>
      </c>
      <c r="Q61" s="364">
        <v>570.66769293259267</v>
      </c>
      <c r="R61" s="364">
        <v>16.360638913605051</v>
      </c>
      <c r="S61" s="364">
        <v>584.86741357654034</v>
      </c>
      <c r="T61" s="364">
        <v>70.754784671986656</v>
      </c>
      <c r="U61" s="364">
        <v>96.963831466034534</v>
      </c>
    </row>
    <row r="62" spans="1:21">
      <c r="A62" s="375" t="s">
        <v>2372</v>
      </c>
      <c r="B62" s="375"/>
      <c r="C62" s="364">
        <v>8939.1809006211224</v>
      </c>
      <c r="D62" s="385">
        <v>295.34648048711011</v>
      </c>
      <c r="E62" s="375">
        <v>27.698053796403649</v>
      </c>
      <c r="F62" s="385">
        <v>0.30541303730376923</v>
      </c>
      <c r="G62" s="375">
        <v>0.56687947915092773</v>
      </c>
      <c r="H62" s="375">
        <v>9.1810000000000003E-2</v>
      </c>
      <c r="I62" s="375">
        <v>1.9018037871796312</v>
      </c>
      <c r="J62" s="375">
        <v>0.74399999999999999</v>
      </c>
      <c r="K62" s="364">
        <v>3.2359730860381113</v>
      </c>
      <c r="L62" s="375">
        <v>5.8799999999999998E-2</v>
      </c>
      <c r="M62" s="375">
        <v>2.6181413576490158</v>
      </c>
      <c r="N62" s="385">
        <v>0.58770692357891663</v>
      </c>
      <c r="O62" s="364">
        <v>566.21510089179947</v>
      </c>
      <c r="P62" s="364">
        <v>10.308935323791125</v>
      </c>
      <c r="Q62" s="364">
        <v>564.76429327695405</v>
      </c>
      <c r="R62" s="364">
        <v>14.017704592207288</v>
      </c>
      <c r="S62" s="364">
        <v>558.92501501052607</v>
      </c>
      <c r="T62" s="364">
        <v>57.078442648596187</v>
      </c>
      <c r="U62" s="364">
        <v>101.3043048146872</v>
      </c>
    </row>
    <row r="63" spans="1:21">
      <c r="A63" s="375" t="s">
        <v>2373</v>
      </c>
      <c r="B63" s="375"/>
      <c r="C63" s="364">
        <v>8994.5277280858681</v>
      </c>
      <c r="D63" s="385">
        <v>299.67292632831874</v>
      </c>
      <c r="E63" s="375">
        <v>27.852037130177539</v>
      </c>
      <c r="F63" s="385">
        <v>0.30864601612491099</v>
      </c>
      <c r="G63" s="375">
        <v>0.57648415282743593</v>
      </c>
      <c r="H63" s="375">
        <v>9.0539999999999995E-2</v>
      </c>
      <c r="I63" s="375">
        <v>2.0522339656556561</v>
      </c>
      <c r="J63" s="375">
        <v>0.74080000000000001</v>
      </c>
      <c r="K63" s="364">
        <v>3.6634297175403687</v>
      </c>
      <c r="L63" s="375">
        <v>5.9360000000000003E-2</v>
      </c>
      <c r="M63" s="375">
        <v>3.0346421610409298</v>
      </c>
      <c r="N63" s="385">
        <v>0.56019471475858651</v>
      </c>
      <c r="O63" s="364">
        <v>558.73953623028058</v>
      </c>
      <c r="P63" s="364">
        <v>10.983761296195171</v>
      </c>
      <c r="Q63" s="364">
        <v>562.89500228998929</v>
      </c>
      <c r="R63" s="364">
        <v>15.830075340611126</v>
      </c>
      <c r="S63" s="364">
        <v>579.72657119444523</v>
      </c>
      <c r="T63" s="364">
        <v>65.926721723682959</v>
      </c>
      <c r="U63" s="364">
        <v>96.379839047065957</v>
      </c>
    </row>
    <row r="64" spans="1:21">
      <c r="A64" s="375" t="s">
        <v>2374</v>
      </c>
      <c r="B64" s="375"/>
      <c r="C64" s="364">
        <v>8260.2220916568713</v>
      </c>
      <c r="D64" s="385">
        <v>283.05712832692933</v>
      </c>
      <c r="E64" s="375">
        <v>26.301375487977765</v>
      </c>
      <c r="F64" s="385">
        <v>0.28351193691964172</v>
      </c>
      <c r="G64" s="375">
        <v>0.58586746236389653</v>
      </c>
      <c r="H64" s="375">
        <v>9.1520000000000004E-2</v>
      </c>
      <c r="I64" s="375">
        <v>1.9568047539176854</v>
      </c>
      <c r="J64" s="375">
        <v>0.74940000000000007</v>
      </c>
      <c r="K64" s="364">
        <v>3.6684926229632384</v>
      </c>
      <c r="L64" s="375">
        <v>5.9400000000000001E-2</v>
      </c>
      <c r="M64" s="375">
        <v>3.1030232483468199</v>
      </c>
      <c r="N64" s="385">
        <v>0.53340839277388796</v>
      </c>
      <c r="O64" s="364">
        <v>564.54801927546407</v>
      </c>
      <c r="P64" s="364">
        <v>10.577191733763774</v>
      </c>
      <c r="Q64" s="364">
        <v>567.87526126423904</v>
      </c>
      <c r="R64" s="364">
        <v>15.956645390759462</v>
      </c>
      <c r="S64" s="364">
        <v>581.22193328440619</v>
      </c>
      <c r="T64" s="364">
        <v>67.395308809609929</v>
      </c>
      <c r="U64" s="364">
        <v>97.131231109135868</v>
      </c>
    </row>
    <row r="65" spans="1:21">
      <c r="A65" s="375" t="s">
        <v>2375</v>
      </c>
      <c r="B65" s="375"/>
      <c r="C65" s="364">
        <v>8123.1590116279067</v>
      </c>
      <c r="D65" s="385">
        <v>277.59424608923524</v>
      </c>
      <c r="E65" s="375">
        <v>26.0401056924103</v>
      </c>
      <c r="F65" s="385">
        <v>0.2877087374716229</v>
      </c>
      <c r="G65" s="375">
        <v>0.72512542593366369</v>
      </c>
      <c r="H65" s="375">
        <v>9.2200000000000004E-2</v>
      </c>
      <c r="I65" s="375">
        <v>2.1143055841016847</v>
      </c>
      <c r="J65" s="375">
        <v>0.74950000000000006</v>
      </c>
      <c r="K65" s="364">
        <v>4.1121232253169664</v>
      </c>
      <c r="L65" s="375">
        <v>5.8980000000000005E-2</v>
      </c>
      <c r="M65" s="375">
        <v>3.526934833141611</v>
      </c>
      <c r="N65" s="385">
        <v>0.51416396548736987</v>
      </c>
      <c r="O65" s="364">
        <v>568.53290767033354</v>
      </c>
      <c r="P65" s="364">
        <v>11.505701256662164</v>
      </c>
      <c r="Q65" s="364">
        <v>567.94651672412976</v>
      </c>
      <c r="R65" s="364">
        <v>17.887956469012593</v>
      </c>
      <c r="S65" s="364">
        <v>565.59926814863252</v>
      </c>
      <c r="T65" s="364">
        <v>76.804447702210538</v>
      </c>
      <c r="U65" s="364">
        <v>100.51867809718064</v>
      </c>
    </row>
    <row r="66" spans="1:21">
      <c r="A66" s="375" t="s">
        <v>2376</v>
      </c>
      <c r="B66" s="375"/>
      <c r="C66" s="364">
        <v>9031.1423444976117</v>
      </c>
      <c r="D66" s="385">
        <v>304.3345339303396</v>
      </c>
      <c r="E66" s="375">
        <v>28.490630939897645</v>
      </c>
      <c r="F66" s="385">
        <v>0.30903752276899005</v>
      </c>
      <c r="G66" s="375">
        <v>0.82130361885453074</v>
      </c>
      <c r="H66" s="375">
        <v>9.1120000000000007E-2</v>
      </c>
      <c r="I66" s="375">
        <v>1.9661748163606871</v>
      </c>
      <c r="J66" s="375">
        <v>0.74230000000000007</v>
      </c>
      <c r="K66" s="364">
        <v>3.5815103694356742</v>
      </c>
      <c r="L66" s="375">
        <v>5.91E-2</v>
      </c>
      <c r="M66" s="375">
        <v>2.9935552638767633</v>
      </c>
      <c r="N66" s="385">
        <v>0.54897923321397235</v>
      </c>
      <c r="O66" s="364">
        <v>562.14431447891616</v>
      </c>
      <c r="P66" s="364">
        <v>10.584533832391886</v>
      </c>
      <c r="Q66" s="364">
        <v>563.75650452886885</v>
      </c>
      <c r="R66" s="364">
        <v>15.493809569437591</v>
      </c>
      <c r="S66" s="364">
        <v>570.26763879150315</v>
      </c>
      <c r="T66" s="364">
        <v>65.137915183393972</v>
      </c>
      <c r="U66" s="364">
        <v>98.575524234585416</v>
      </c>
    </row>
    <row r="67" spans="1:21">
      <c r="A67" s="375" t="s">
        <v>2377</v>
      </c>
      <c r="B67" s="375"/>
      <c r="C67" s="364">
        <v>8554.5729665071776</v>
      </c>
      <c r="D67" s="385">
        <v>297.3882513271368</v>
      </c>
      <c r="E67" s="375">
        <v>27.70885881789351</v>
      </c>
      <c r="F67" s="385">
        <v>0.30401805849302926</v>
      </c>
      <c r="G67" s="375">
        <v>0.88442534212246104</v>
      </c>
      <c r="H67" s="375">
        <v>9.0910000000000005E-2</v>
      </c>
      <c r="I67" s="375">
        <v>1.9040601633068175</v>
      </c>
      <c r="J67" s="375">
        <v>0.73080000000000001</v>
      </c>
      <c r="K67" s="364">
        <v>4.2304008433395932</v>
      </c>
      <c r="L67" s="375">
        <v>5.8320000000000004E-2</v>
      </c>
      <c r="M67" s="375">
        <v>3.7776773538559851</v>
      </c>
      <c r="N67" s="385">
        <v>0.45008977489795049</v>
      </c>
      <c r="O67" s="364">
        <v>560.94459117027702</v>
      </c>
      <c r="P67" s="364">
        <v>10.229213456436176</v>
      </c>
      <c r="Q67" s="364">
        <v>557.02449388916682</v>
      </c>
      <c r="R67" s="364">
        <v>18.136946772654156</v>
      </c>
      <c r="S67" s="364">
        <v>541.03631314342363</v>
      </c>
      <c r="T67" s="364">
        <v>82.607802705280264</v>
      </c>
      <c r="U67" s="364">
        <v>103.67965653011093</v>
      </c>
    </row>
    <row r="68" spans="1:21">
      <c r="A68" s="375" t="s">
        <v>2378</v>
      </c>
      <c r="B68" s="375"/>
      <c r="C68" s="364">
        <v>8516.3038302277491</v>
      </c>
      <c r="D68" s="385">
        <v>304.76366753390096</v>
      </c>
      <c r="E68" s="375">
        <v>28.209126900302852</v>
      </c>
      <c r="F68" s="385">
        <v>0.30013013112289222</v>
      </c>
      <c r="G68" s="375">
        <v>0.9183106955379684</v>
      </c>
      <c r="H68" s="375">
        <v>9.085E-2</v>
      </c>
      <c r="I68" s="375">
        <v>1.8582027140296249</v>
      </c>
      <c r="J68" s="375">
        <v>0.72850000000000004</v>
      </c>
      <c r="K68" s="364">
        <v>4.0534348553702708</v>
      </c>
      <c r="L68" s="375">
        <v>5.8169999999999999E-2</v>
      </c>
      <c r="M68" s="375">
        <v>3.6024181878709678</v>
      </c>
      <c r="N68" s="385">
        <v>0.45842668757035765</v>
      </c>
      <c r="O68" s="364">
        <v>560.57996160283244</v>
      </c>
      <c r="P68" s="364">
        <v>9.976641663626614</v>
      </c>
      <c r="Q68" s="364">
        <v>555.67675604276747</v>
      </c>
      <c r="R68" s="364">
        <v>17.346658466181456</v>
      </c>
      <c r="S68" s="364">
        <v>535.63807688774534</v>
      </c>
      <c r="T68" s="364">
        <v>78.84766807962518</v>
      </c>
      <c r="U68" s="364">
        <v>104.6564808947132</v>
      </c>
    </row>
    <row r="69" spans="1:21">
      <c r="A69" s="375" t="s">
        <v>2379</v>
      </c>
      <c r="B69" s="375"/>
      <c r="C69" s="364">
        <v>7859.6931818181783</v>
      </c>
      <c r="D69" s="385">
        <v>279.93149819150108</v>
      </c>
      <c r="E69" s="375">
        <v>25.781074674376772</v>
      </c>
      <c r="F69" s="385">
        <v>0.28175997779991957</v>
      </c>
      <c r="G69" s="375">
        <v>0.76538759128591749</v>
      </c>
      <c r="H69" s="375">
        <v>9.103E-2</v>
      </c>
      <c r="I69" s="375">
        <v>1.9506687132437623</v>
      </c>
      <c r="J69" s="375">
        <v>0.73420000000000007</v>
      </c>
      <c r="K69" s="364">
        <v>4.2161565337682543</v>
      </c>
      <c r="L69" s="375">
        <v>5.851E-2</v>
      </c>
      <c r="M69" s="375">
        <v>3.7377623638225943</v>
      </c>
      <c r="N69" s="385">
        <v>0.46266515429879507</v>
      </c>
      <c r="O69" s="364">
        <v>561.6396572709549</v>
      </c>
      <c r="P69" s="364">
        <v>10.492037162267239</v>
      </c>
      <c r="Q69" s="364">
        <v>559.00736794512204</v>
      </c>
      <c r="R69" s="364">
        <v>18.124132078110637</v>
      </c>
      <c r="S69" s="364">
        <v>548.30450948669807</v>
      </c>
      <c r="T69" s="364">
        <v>81.634189570519169</v>
      </c>
      <c r="U69" s="364">
        <v>102.43206969002327</v>
      </c>
    </row>
    <row r="70" spans="1:21">
      <c r="A70" s="375"/>
      <c r="B70" s="375"/>
      <c r="C70" s="364"/>
      <c r="D70" s="385"/>
      <c r="E70" s="375"/>
      <c r="F70" s="375"/>
      <c r="G70" s="375"/>
      <c r="H70" s="375"/>
      <c r="I70" s="375"/>
      <c r="J70" s="375"/>
      <c r="K70" s="364"/>
      <c r="L70" s="375"/>
      <c r="M70" s="375"/>
      <c r="N70" s="385"/>
      <c r="O70" s="364"/>
      <c r="P70" s="364"/>
      <c r="Q70" s="364"/>
      <c r="R70" s="364"/>
      <c r="S70" s="364"/>
      <c r="T70" s="375"/>
      <c r="U70" s="375"/>
    </row>
    <row r="71" spans="1:21">
      <c r="A71" s="375"/>
      <c r="B71" s="375"/>
      <c r="C71" s="364">
        <v>8755.1467627761431</v>
      </c>
      <c r="D71" s="385">
        <v>289.7111738538992</v>
      </c>
      <c r="E71" s="375">
        <v>27.079116688736129</v>
      </c>
      <c r="F71" s="385">
        <v>0.294740575840576</v>
      </c>
      <c r="G71" s="375">
        <v>0.69655057450258762</v>
      </c>
      <c r="H71" s="375">
        <v>9.1642142857142866E-2</v>
      </c>
      <c r="I71" s="375">
        <v>0.21977747267537742</v>
      </c>
      <c r="J71" s="375">
        <v>0.74415714285714285</v>
      </c>
      <c r="K71" s="375">
        <v>8.9972288472729936E-2</v>
      </c>
      <c r="L71" s="375">
        <v>5.890928571428572E-2</v>
      </c>
      <c r="M71" s="375">
        <v>0.39147424213201276</v>
      </c>
      <c r="N71" s="385">
        <v>0.50799708715692182</v>
      </c>
      <c r="O71" s="364">
        <v>565.24612559992158</v>
      </c>
      <c r="P71" s="364">
        <v>8.185746490827734</v>
      </c>
      <c r="Q71" s="364">
        <v>564.81647450020739</v>
      </c>
      <c r="R71" s="364">
        <v>11.037509868336112</v>
      </c>
      <c r="S71" s="364">
        <v>563.02116181037036</v>
      </c>
      <c r="T71" s="364">
        <v>35.112820782721805</v>
      </c>
      <c r="U71" s="364">
        <v>100.47959594564381</v>
      </c>
    </row>
    <row r="72" spans="1:21">
      <c r="A72" s="375"/>
      <c r="B72" s="375"/>
      <c r="C72" s="364"/>
      <c r="D72" s="385"/>
      <c r="E72" s="375"/>
      <c r="F72" s="375"/>
      <c r="G72" s="375"/>
      <c r="H72" s="375"/>
      <c r="I72" s="375"/>
      <c r="J72" s="375"/>
      <c r="K72" s="364"/>
      <c r="L72" s="375"/>
      <c r="M72" s="375"/>
      <c r="N72" s="385"/>
      <c r="O72" s="364"/>
      <c r="P72" s="364"/>
      <c r="Q72" s="364"/>
      <c r="R72" s="364"/>
      <c r="S72" s="364"/>
      <c r="T72" s="375"/>
      <c r="U72" s="375"/>
    </row>
    <row r="73" spans="1:21">
      <c r="A73" s="375" t="s">
        <v>2380</v>
      </c>
      <c r="B73" s="375"/>
      <c r="C73" s="364"/>
      <c r="D73" s="385"/>
      <c r="E73" s="375"/>
      <c r="F73" s="385"/>
      <c r="G73" s="375"/>
      <c r="H73" s="375"/>
      <c r="I73" s="375"/>
      <c r="J73" s="375"/>
      <c r="K73" s="364"/>
      <c r="L73" s="375"/>
      <c r="M73" s="375"/>
      <c r="N73" s="385"/>
      <c r="O73" s="364"/>
      <c r="P73" s="364"/>
      <c r="Q73" s="364"/>
      <c r="R73" s="364"/>
      <c r="S73" s="364"/>
      <c r="T73" s="364"/>
      <c r="U73" s="364"/>
    </row>
    <row r="74" spans="1:21">
      <c r="A74" s="375" t="s">
        <v>2381</v>
      </c>
      <c r="B74" s="375"/>
      <c r="C74" s="364">
        <v>6278.9157762413615</v>
      </c>
      <c r="D74" s="385">
        <v>33.51494659974378</v>
      </c>
      <c r="E74" s="375">
        <v>6.2339449108139338</v>
      </c>
      <c r="F74" s="385">
        <v>0.25639329609126121</v>
      </c>
      <c r="G74" s="375">
        <v>1.3404791930606696</v>
      </c>
      <c r="H74" s="375">
        <v>0.18130000000000002</v>
      </c>
      <c r="I74" s="375">
        <v>2.0209583539357978</v>
      </c>
      <c r="J74" s="375">
        <v>1.873</v>
      </c>
      <c r="K74" s="364">
        <v>4.6004627522980153</v>
      </c>
      <c r="L74" s="375">
        <v>7.4940000000000007E-2</v>
      </c>
      <c r="M74" s="375">
        <v>4.132793833103527</v>
      </c>
      <c r="N74" s="385">
        <v>0.4392945802954914</v>
      </c>
      <c r="O74" s="364">
        <v>1074.1480526378125</v>
      </c>
      <c r="P74" s="364">
        <v>19.995909875626971</v>
      </c>
      <c r="Q74" s="364">
        <v>1071.5534840266039</v>
      </c>
      <c r="R74" s="364">
        <v>30.452638329752585</v>
      </c>
      <c r="S74" s="364">
        <v>1066.2773485367729</v>
      </c>
      <c r="T74" s="364">
        <v>83.093579338974337</v>
      </c>
      <c r="U74" s="364">
        <v>100.73814792294336</v>
      </c>
    </row>
    <row r="75" spans="1:21">
      <c r="A75" s="375" t="s">
        <v>2382</v>
      </c>
      <c r="B75" s="375"/>
      <c r="C75" s="364">
        <v>5869.9031746031778</v>
      </c>
      <c r="D75" s="385">
        <v>32.644374237122925</v>
      </c>
      <c r="E75" s="375">
        <v>5.9944765765419996</v>
      </c>
      <c r="F75" s="385">
        <v>0.25324986387250975</v>
      </c>
      <c r="G75" s="375">
        <v>1.6854319331564778</v>
      </c>
      <c r="H75" s="375">
        <v>0.17910000000000001</v>
      </c>
      <c r="I75" s="375">
        <v>1.9871467508633573</v>
      </c>
      <c r="J75" s="375">
        <v>1.873</v>
      </c>
      <c r="K75" s="364">
        <v>3.6214230862205357</v>
      </c>
      <c r="L75" s="375">
        <v>7.5859999999999997E-2</v>
      </c>
      <c r="M75" s="375">
        <v>3.0275324870171536</v>
      </c>
      <c r="N75" s="385">
        <v>0.54871985502727449</v>
      </c>
      <c r="O75" s="364">
        <v>1061.9383183028899</v>
      </c>
      <c r="P75" s="364">
        <v>19.455788062935326</v>
      </c>
      <c r="Q75" s="364">
        <v>1071.4514907607552</v>
      </c>
      <c r="R75" s="364">
        <v>23.970626091803481</v>
      </c>
      <c r="S75" s="364">
        <v>1090.863967394765</v>
      </c>
      <c r="T75" s="364">
        <v>60.648055963002307</v>
      </c>
      <c r="U75" s="364">
        <v>97.348372486722042</v>
      </c>
    </row>
    <row r="76" spans="1:21">
      <c r="A76" s="375" t="s">
        <v>2383</v>
      </c>
      <c r="B76" s="375"/>
      <c r="C76" s="364">
        <v>6147.399741602072</v>
      </c>
      <c r="D76" s="385">
        <v>33.0599597741694</v>
      </c>
      <c r="E76" s="375">
        <v>6.2054342106140474</v>
      </c>
      <c r="F76" s="385">
        <v>0.25535259673761668</v>
      </c>
      <c r="G76" s="375">
        <v>1.8623982457349522</v>
      </c>
      <c r="H76" s="375">
        <v>0.1817</v>
      </c>
      <c r="I76" s="375">
        <v>2.0822341534626259</v>
      </c>
      <c r="J76" s="375">
        <v>1.88</v>
      </c>
      <c r="K76" s="364">
        <v>4.9913122283028777</v>
      </c>
      <c r="L76" s="375">
        <v>7.5080000000000008E-2</v>
      </c>
      <c r="M76" s="375">
        <v>4.5362427944896888</v>
      </c>
      <c r="N76" s="385">
        <v>0.41717168917132985</v>
      </c>
      <c r="O76" s="364">
        <v>1076.2847256721625</v>
      </c>
      <c r="P76" s="364">
        <v>20.639844919477206</v>
      </c>
      <c r="Q76" s="364">
        <v>1074.2071821917325</v>
      </c>
      <c r="R76" s="364">
        <v>33.085900508300043</v>
      </c>
      <c r="S76" s="364">
        <v>1069.9930935957241</v>
      </c>
      <c r="T76" s="364">
        <v>91.154524688815584</v>
      </c>
      <c r="U76" s="364">
        <v>100.58800679313688</v>
      </c>
    </row>
    <row r="77" spans="1:21">
      <c r="A77" s="375" t="s">
        <v>2384</v>
      </c>
      <c r="B77" s="375"/>
      <c r="C77" s="364">
        <v>5482.9372705018359</v>
      </c>
      <c r="D77" s="385">
        <v>31.613145865686718</v>
      </c>
      <c r="E77" s="375">
        <v>5.8912132254959086</v>
      </c>
      <c r="F77" s="385">
        <v>0.2539635232290367</v>
      </c>
      <c r="G77" s="375">
        <v>1.4277126979314811</v>
      </c>
      <c r="H77" s="375">
        <v>0.18240000000000001</v>
      </c>
      <c r="I77" s="375">
        <v>1.9574180925784013</v>
      </c>
      <c r="J77" s="375">
        <v>1.8560000000000001</v>
      </c>
      <c r="K77" s="364">
        <v>4.3977868928707489</v>
      </c>
      <c r="L77" s="375">
        <v>7.3849999999999999E-2</v>
      </c>
      <c r="M77" s="375">
        <v>3.9381523543347696</v>
      </c>
      <c r="N77" s="385">
        <v>0.44509162000359115</v>
      </c>
      <c r="O77" s="364">
        <v>1079.8904018832045</v>
      </c>
      <c r="P77" s="364">
        <v>19.462332745249295</v>
      </c>
      <c r="Q77" s="364">
        <v>1065.6781107060783</v>
      </c>
      <c r="R77" s="364">
        <v>29.020830813905917</v>
      </c>
      <c r="S77" s="364">
        <v>1036.6979092894417</v>
      </c>
      <c r="T77" s="364">
        <v>79.533318422476228</v>
      </c>
      <c r="U77" s="364">
        <v>104.16635282146632</v>
      </c>
    </row>
    <row r="78" spans="1:21">
      <c r="A78" s="375" t="s">
        <v>2385</v>
      </c>
      <c r="B78" s="375"/>
      <c r="C78" s="364">
        <v>6390.014379084967</v>
      </c>
      <c r="D78" s="385">
        <v>35.397593233996652</v>
      </c>
      <c r="E78" s="375">
        <v>6.7517391055880136</v>
      </c>
      <c r="F78" s="385">
        <v>0.28208584678808546</v>
      </c>
      <c r="G78" s="375">
        <v>1.1792124004347235</v>
      </c>
      <c r="H78" s="375">
        <v>0.1822</v>
      </c>
      <c r="I78" s="375">
        <v>2.0215647891770185</v>
      </c>
      <c r="J78" s="375">
        <v>1.913</v>
      </c>
      <c r="K78" s="364">
        <v>4.3660210913199773</v>
      </c>
      <c r="L78" s="375">
        <v>7.6179999999999998E-2</v>
      </c>
      <c r="M78" s="375">
        <v>3.8698082604969675</v>
      </c>
      <c r="N78" s="385">
        <v>0.46302222249820596</v>
      </c>
      <c r="O78" s="364">
        <v>1079.0552448542733</v>
      </c>
      <c r="P78" s="364">
        <v>20.085854208063523</v>
      </c>
      <c r="Q78" s="364">
        <v>1085.7764643049152</v>
      </c>
      <c r="R78" s="364">
        <v>29.115402182542891</v>
      </c>
      <c r="S78" s="364">
        <v>1099.2855696269787</v>
      </c>
      <c r="T78" s="364">
        <v>77.423579865953471</v>
      </c>
      <c r="U78" s="364">
        <v>98.15968431391579</v>
      </c>
    </row>
    <row r="79" spans="1:21">
      <c r="A79" s="375" t="s">
        <v>2386</v>
      </c>
      <c r="B79" s="375"/>
      <c r="C79" s="364">
        <v>6303.8856725146134</v>
      </c>
      <c r="D79" s="385">
        <v>34.908451226378411</v>
      </c>
      <c r="E79" s="375">
        <v>6.6257963575162409</v>
      </c>
      <c r="F79" s="385">
        <v>0.27717058073384659</v>
      </c>
      <c r="G79" s="375">
        <v>1.5821021123092414</v>
      </c>
      <c r="H79" s="375">
        <v>0.18250000000000002</v>
      </c>
      <c r="I79" s="375">
        <v>1.9722710963698218</v>
      </c>
      <c r="J79" s="375">
        <v>1.905</v>
      </c>
      <c r="K79" s="364">
        <v>4.9686568570495133</v>
      </c>
      <c r="L79" s="375">
        <v>7.5730000000000006E-2</v>
      </c>
      <c r="M79" s="375">
        <v>4.5604492854903373</v>
      </c>
      <c r="N79" s="385">
        <v>0.39694250440570683</v>
      </c>
      <c r="O79" s="364">
        <v>1080.666222344518</v>
      </c>
      <c r="P79" s="364">
        <v>19.622954528090471</v>
      </c>
      <c r="Q79" s="364">
        <v>1082.8490440157534</v>
      </c>
      <c r="R79" s="364">
        <v>33.084162889006869</v>
      </c>
      <c r="S79" s="364">
        <v>1087.2436777965886</v>
      </c>
      <c r="T79" s="364">
        <v>91.405016873873521</v>
      </c>
      <c r="U79" s="364">
        <v>99.395033920509846</v>
      </c>
    </row>
    <row r="80" spans="1:21">
      <c r="A80" s="375" t="s">
        <v>2387</v>
      </c>
      <c r="B80" s="375"/>
      <c r="C80" s="364">
        <v>5500.5340909090892</v>
      </c>
      <c r="D80" s="385">
        <v>31.893451964705182</v>
      </c>
      <c r="E80" s="375">
        <v>5.9889909330197479</v>
      </c>
      <c r="F80" s="385">
        <v>0.25516523715041162</v>
      </c>
      <c r="G80" s="375">
        <v>1.4190945895029252</v>
      </c>
      <c r="H80" s="375">
        <v>0.18240000000000001</v>
      </c>
      <c r="I80" s="375">
        <v>1.970913951669462</v>
      </c>
      <c r="J80" s="375">
        <v>1.9139999999999999</v>
      </c>
      <c r="K80" s="364">
        <v>3.7557469633933871</v>
      </c>
      <c r="L80" s="375">
        <v>7.6109999999999997E-2</v>
      </c>
      <c r="M80" s="375">
        <v>3.1970507421924528</v>
      </c>
      <c r="N80" s="385">
        <v>0.52477282705134765</v>
      </c>
      <c r="O80" s="364">
        <v>1080.1033279530207</v>
      </c>
      <c r="P80" s="364">
        <v>19.600069428604794</v>
      </c>
      <c r="Q80" s="364">
        <v>1085.8793946028227</v>
      </c>
      <c r="R80" s="364">
        <v>25.047033444961865</v>
      </c>
      <c r="S80" s="364">
        <v>1097.4846115898943</v>
      </c>
      <c r="T80" s="364">
        <v>63.980793867459447</v>
      </c>
      <c r="U80" s="364">
        <v>98.4162617449648</v>
      </c>
    </row>
    <row r="81" spans="1:21">
      <c r="A81" s="375" t="s">
        <v>2388</v>
      </c>
      <c r="B81" s="375"/>
      <c r="C81" s="364">
        <v>6215.9419533169566</v>
      </c>
      <c r="D81" s="385">
        <v>34.272756940665758</v>
      </c>
      <c r="E81" s="375">
        <v>6.5279397657722109</v>
      </c>
      <c r="F81" s="385">
        <v>0.27208810185157362</v>
      </c>
      <c r="G81" s="375">
        <v>1.3629000286218753</v>
      </c>
      <c r="H81" s="375">
        <v>0.1827</v>
      </c>
      <c r="I81" s="375">
        <v>1.9564103154194938</v>
      </c>
      <c r="J81" s="375">
        <v>1.895</v>
      </c>
      <c r="K81" s="364">
        <v>4.7189257037831265</v>
      </c>
      <c r="L81" s="375">
        <v>7.5260000000000007E-2</v>
      </c>
      <c r="M81" s="375">
        <v>4.2942657667574879</v>
      </c>
      <c r="N81" s="385">
        <v>0.41458807326656039</v>
      </c>
      <c r="O81" s="364">
        <v>1081.4968609778957</v>
      </c>
      <c r="P81" s="364">
        <v>19.478890623819261</v>
      </c>
      <c r="Q81" s="364">
        <v>1079.3208887456985</v>
      </c>
      <c r="R81" s="364">
        <v>31.363898881235578</v>
      </c>
      <c r="S81" s="364">
        <v>1074.9298306527651</v>
      </c>
      <c r="T81" s="364">
        <v>86.228329348601349</v>
      </c>
      <c r="U81" s="364">
        <v>100.61092641936848</v>
      </c>
    </row>
    <row r="82" spans="1:21">
      <c r="A82" s="375" t="s">
        <v>2389</v>
      </c>
      <c r="B82" s="375"/>
      <c r="C82" s="364">
        <v>5935.7472222222268</v>
      </c>
      <c r="D82" s="385">
        <v>35.363925569307654</v>
      </c>
      <c r="E82" s="375">
        <v>6.6688081484305073</v>
      </c>
      <c r="F82" s="385">
        <v>0.27660346319935264</v>
      </c>
      <c r="G82" s="375">
        <v>1.4953366899892009</v>
      </c>
      <c r="H82" s="375">
        <v>0.18150000000000002</v>
      </c>
      <c r="I82" s="375">
        <v>2.1290715817255434</v>
      </c>
      <c r="J82" s="375">
        <v>1.89</v>
      </c>
      <c r="K82" s="364">
        <v>4.236455210880214</v>
      </c>
      <c r="L82" s="375">
        <v>7.553E-2</v>
      </c>
      <c r="M82" s="375">
        <v>3.6625956579566372</v>
      </c>
      <c r="N82" s="385">
        <v>0.50255968156056186</v>
      </c>
      <c r="O82" s="364">
        <v>1075.332038884336</v>
      </c>
      <c r="P82" s="364">
        <v>21.086948384445019</v>
      </c>
      <c r="Q82" s="364">
        <v>1077.5636206815611</v>
      </c>
      <c r="R82" s="364">
        <v>28.131465816198389</v>
      </c>
      <c r="S82" s="364">
        <v>1082.0802982433786</v>
      </c>
      <c r="T82" s="364">
        <v>73.465926734928431</v>
      </c>
      <c r="U82" s="364">
        <v>99.37636242245631</v>
      </c>
    </row>
    <row r="83" spans="1:21">
      <c r="A83" s="375" t="s">
        <v>2390</v>
      </c>
      <c r="B83" s="375"/>
      <c r="C83" s="364">
        <v>6095.3521594684426</v>
      </c>
      <c r="D83" s="385">
        <v>35.016159686360261</v>
      </c>
      <c r="E83" s="375">
        <v>6.6589431807764647</v>
      </c>
      <c r="F83" s="385">
        <v>0.27861970160519106</v>
      </c>
      <c r="G83" s="375">
        <v>1.3732109745617669</v>
      </c>
      <c r="H83" s="375">
        <v>0.18360000000000001</v>
      </c>
      <c r="I83" s="375">
        <v>2.1413391859978526</v>
      </c>
      <c r="J83" s="375">
        <v>1.8979999999999999</v>
      </c>
      <c r="K83" s="364">
        <v>5.4334561687317917</v>
      </c>
      <c r="L83" s="375">
        <v>7.5029999999999999E-2</v>
      </c>
      <c r="M83" s="375">
        <v>4.9937072829752056</v>
      </c>
      <c r="N83" s="385">
        <v>0.39410259685552168</v>
      </c>
      <c r="O83" s="364">
        <v>1086.3797186330166</v>
      </c>
      <c r="P83" s="364">
        <v>21.408500721771858</v>
      </c>
      <c r="Q83" s="364">
        <v>1080.5153934201116</v>
      </c>
      <c r="R83" s="364">
        <v>36.135365004906284</v>
      </c>
      <c r="S83" s="364">
        <v>1068.7073547396419</v>
      </c>
      <c r="T83" s="364">
        <v>100.36647226108209</v>
      </c>
      <c r="U83" s="364">
        <v>101.65362049910101</v>
      </c>
    </row>
    <row r="84" spans="1:21">
      <c r="A84" s="375" t="s">
        <v>2391</v>
      </c>
      <c r="B84" s="375"/>
      <c r="C84" s="364">
        <v>6008.3004459308777</v>
      </c>
      <c r="D84" s="385">
        <v>35.173268154855556</v>
      </c>
      <c r="E84" s="375">
        <v>6.5760202430408885</v>
      </c>
      <c r="F84" s="385">
        <v>0.27670550139125344</v>
      </c>
      <c r="G84" s="375">
        <v>1.6523219526811899</v>
      </c>
      <c r="H84" s="375">
        <v>0.17960000000000001</v>
      </c>
      <c r="I84" s="375">
        <v>1.9699639540667166</v>
      </c>
      <c r="J84" s="375">
        <v>1.857</v>
      </c>
      <c r="K84" s="364">
        <v>4.831433415697088</v>
      </c>
      <c r="L84" s="375">
        <v>7.5010000000000007E-2</v>
      </c>
      <c r="M84" s="375">
        <v>4.4115746474464483</v>
      </c>
      <c r="N84" s="385">
        <v>0.40773902578609511</v>
      </c>
      <c r="O84" s="364">
        <v>1065.0614954474891</v>
      </c>
      <c r="P84" s="364">
        <v>19.339722798516881</v>
      </c>
      <c r="Q84" s="364">
        <v>1066.0659127048516</v>
      </c>
      <c r="R84" s="364">
        <v>31.889006340331633</v>
      </c>
      <c r="S84" s="364">
        <v>1068.1218247122285</v>
      </c>
      <c r="T84" s="364">
        <v>88.674206001335122</v>
      </c>
      <c r="U84" s="364">
        <v>99.713484998252525</v>
      </c>
    </row>
    <row r="85" spans="1:21">
      <c r="A85" s="375" t="s">
        <v>2392</v>
      </c>
      <c r="B85" s="375"/>
      <c r="C85" s="364">
        <v>5828.6426775612817</v>
      </c>
      <c r="D85" s="385">
        <v>34.974830320691012</v>
      </c>
      <c r="E85" s="375">
        <v>6.5439682145411293</v>
      </c>
      <c r="F85" s="385">
        <v>0.27799004611364297</v>
      </c>
      <c r="G85" s="375">
        <v>1.6559442339734776</v>
      </c>
      <c r="H85" s="375">
        <v>0.17950000000000002</v>
      </c>
      <c r="I85" s="375">
        <v>2.0855749109483264</v>
      </c>
      <c r="J85" s="375">
        <v>1.8819999999999999</v>
      </c>
      <c r="K85" s="364">
        <v>4.8689226855144163</v>
      </c>
      <c r="L85" s="375">
        <v>7.6069999999999999E-2</v>
      </c>
      <c r="M85" s="375">
        <v>4.3996346903282548</v>
      </c>
      <c r="N85" s="385">
        <v>0.42834422430923835</v>
      </c>
      <c r="O85" s="364">
        <v>1064.2076411097514</v>
      </c>
      <c r="P85" s="364">
        <v>20.459613180282894</v>
      </c>
      <c r="Q85" s="364">
        <v>1074.786548518168</v>
      </c>
      <c r="R85" s="364">
        <v>32.284407778146431</v>
      </c>
      <c r="S85" s="364">
        <v>1096.3076701362177</v>
      </c>
      <c r="T85" s="364">
        <v>88.062850930046821</v>
      </c>
      <c r="U85" s="364">
        <v>97.071987189282567</v>
      </c>
    </row>
    <row r="86" spans="1:21">
      <c r="A86" s="375" t="s">
        <v>2393</v>
      </c>
      <c r="B86" s="375"/>
      <c r="C86" s="364">
        <v>5869.1616161616139</v>
      </c>
      <c r="D86" s="385">
        <v>34.389493757556586</v>
      </c>
      <c r="E86" s="375">
        <v>6.4051117973772618</v>
      </c>
      <c r="F86" s="385">
        <v>0.27381694679366486</v>
      </c>
      <c r="G86" s="375">
        <v>1.5345130268013674</v>
      </c>
      <c r="H86" s="375">
        <v>0.18030000000000002</v>
      </c>
      <c r="I86" s="375">
        <v>2.0768778992800727</v>
      </c>
      <c r="J86" s="375">
        <v>1.893</v>
      </c>
      <c r="K86" s="364">
        <v>4.8661089485415365</v>
      </c>
      <c r="L86" s="375">
        <v>7.6179999999999998E-2</v>
      </c>
      <c r="M86" s="375">
        <v>4.4006356916425169</v>
      </c>
      <c r="N86" s="385">
        <v>0.42680464437660232</v>
      </c>
      <c r="O86" s="364">
        <v>1068.5773124294606</v>
      </c>
      <c r="P86" s="364">
        <v>20.451211028656669</v>
      </c>
      <c r="Q86" s="364">
        <v>1078.7438606370915</v>
      </c>
      <c r="R86" s="364">
        <v>32.332436584628923</v>
      </c>
      <c r="S86" s="364">
        <v>1099.341617386606</v>
      </c>
      <c r="T86" s="364">
        <v>88.043155458035784</v>
      </c>
      <c r="U86" s="364">
        <v>97.201570060607779</v>
      </c>
    </row>
    <row r="87" spans="1:21">
      <c r="A87" s="375" t="s">
        <v>2394</v>
      </c>
      <c r="B87" s="375"/>
      <c r="C87" s="364">
        <v>5245.592751842747</v>
      </c>
      <c r="D87" s="385">
        <v>29.687950036848186</v>
      </c>
      <c r="E87" s="375">
        <v>5.6151708655158536</v>
      </c>
      <c r="F87" s="385">
        <v>0.25175925408074173</v>
      </c>
      <c r="G87" s="375">
        <v>1.9725501926264979</v>
      </c>
      <c r="H87" s="375">
        <v>0.18230000000000002</v>
      </c>
      <c r="I87" s="375">
        <v>2.074697978411745</v>
      </c>
      <c r="J87" s="375">
        <v>1.839</v>
      </c>
      <c r="K87" s="364">
        <v>5.1512063625786935</v>
      </c>
      <c r="L87" s="375">
        <v>7.3209999999999997E-2</v>
      </c>
      <c r="M87" s="375">
        <v>4.7149289801910523</v>
      </c>
      <c r="N87" s="385">
        <v>0.40275963189584807</v>
      </c>
      <c r="O87" s="364">
        <v>1079.3129081663274</v>
      </c>
      <c r="P87" s="364">
        <v>20.618296419364825</v>
      </c>
      <c r="Q87" s="364">
        <v>1059.6239694364483</v>
      </c>
      <c r="R87" s="364">
        <v>33.883108488124194</v>
      </c>
      <c r="S87" s="364">
        <v>1019.2901974433692</v>
      </c>
      <c r="T87" s="364">
        <v>95.471991928847075</v>
      </c>
      <c r="U87" s="364">
        <v>105.8886773240349</v>
      </c>
    </row>
    <row r="88" spans="1:21">
      <c r="A88" s="375"/>
      <c r="B88" s="375"/>
      <c r="C88" s="364"/>
      <c r="D88" s="385"/>
      <c r="E88" s="375"/>
      <c r="F88" s="385"/>
      <c r="G88" s="375"/>
      <c r="H88" s="375"/>
      <c r="I88" s="375"/>
      <c r="J88" s="375"/>
      <c r="K88" s="375"/>
      <c r="L88" s="375"/>
      <c r="M88" s="375"/>
      <c r="N88" s="385"/>
      <c r="O88" s="364"/>
      <c r="P88" s="364"/>
      <c r="Q88" s="364"/>
      <c r="R88" s="364"/>
      <c r="S88" s="364"/>
      <c r="T88" s="364"/>
      <c r="U88" s="364"/>
    </row>
    <row r="89" spans="1:21">
      <c r="A89" s="375"/>
      <c r="B89" s="375"/>
      <c r="C89" s="364">
        <v>5940.880637997232</v>
      </c>
      <c r="D89" s="385">
        <v>33.707879097720578</v>
      </c>
      <c r="E89" s="375">
        <v>6.3348255382174434</v>
      </c>
      <c r="F89" s="385">
        <v>0.26721171140272776</v>
      </c>
      <c r="G89" s="375">
        <v>1.5388005908132751</v>
      </c>
      <c r="H89" s="375">
        <v>0.18150714285714289</v>
      </c>
      <c r="I89" s="375">
        <v>0.44181964763688275</v>
      </c>
      <c r="J89" s="375">
        <v>1.8834285714285712</v>
      </c>
      <c r="K89" s="375">
        <v>0.21944476021856327</v>
      </c>
      <c r="L89" s="375">
        <v>7.5288571428571441E-2</v>
      </c>
      <c r="M89" s="375">
        <v>0.74804099167631688</v>
      </c>
      <c r="N89" s="385">
        <v>0.44370808403595541</v>
      </c>
      <c r="O89" s="364">
        <v>1075.1753049497256</v>
      </c>
      <c r="P89" s="364">
        <v>14.863306548080987</v>
      </c>
      <c r="Q89" s="364">
        <v>1075.2868117680423</v>
      </c>
      <c r="R89" s="364">
        <v>15.6196119228978</v>
      </c>
      <c r="S89" s="364">
        <v>1075.473212224598</v>
      </c>
      <c r="T89" s="364">
        <v>47.552866531226179</v>
      </c>
      <c r="U89" s="364">
        <v>100.02346349405447</v>
      </c>
    </row>
    <row r="90" spans="1:21">
      <c r="A90" s="375"/>
      <c r="B90" s="375"/>
      <c r="C90" s="364"/>
      <c r="D90" s="385"/>
      <c r="E90" s="375"/>
      <c r="F90" s="385"/>
      <c r="G90" s="375"/>
      <c r="H90" s="375"/>
      <c r="I90" s="375"/>
      <c r="J90" s="375"/>
      <c r="K90" s="375"/>
      <c r="L90" s="375"/>
      <c r="M90" s="375"/>
      <c r="N90" s="385"/>
      <c r="O90" s="364"/>
      <c r="P90" s="364"/>
      <c r="Q90" s="364"/>
      <c r="R90" s="364"/>
      <c r="S90" s="364"/>
      <c r="T90" s="364"/>
      <c r="U90" s="364"/>
    </row>
    <row r="91" spans="1:21">
      <c r="A91" s="375"/>
      <c r="B91" s="375"/>
      <c r="C91" s="364"/>
      <c r="D91" s="385"/>
      <c r="E91" s="375"/>
      <c r="F91" s="385"/>
      <c r="G91" s="375"/>
      <c r="H91" s="375"/>
      <c r="I91" s="375"/>
      <c r="J91" s="375"/>
      <c r="K91" s="375"/>
      <c r="L91" s="375"/>
      <c r="M91" s="375"/>
      <c r="N91" s="385"/>
      <c r="O91" s="364"/>
      <c r="P91" s="364"/>
      <c r="Q91" s="364"/>
      <c r="R91" s="364"/>
      <c r="S91" s="364"/>
      <c r="T91" s="364"/>
      <c r="U91" s="364"/>
    </row>
    <row r="92" spans="1:21">
      <c r="A92" s="375"/>
      <c r="B92" s="375"/>
      <c r="C92" s="364"/>
      <c r="D92" s="385"/>
      <c r="E92" s="375"/>
      <c r="F92" s="385"/>
      <c r="G92" s="375"/>
      <c r="H92" s="375"/>
      <c r="I92" s="375"/>
      <c r="J92" s="375"/>
      <c r="K92" s="375"/>
      <c r="L92" s="375"/>
      <c r="M92" s="375"/>
      <c r="N92" s="385"/>
      <c r="O92" s="364"/>
      <c r="P92" s="364"/>
      <c r="Q92" s="364"/>
      <c r="R92" s="364"/>
      <c r="S92" s="364"/>
      <c r="T92" s="364"/>
      <c r="U92" s="364"/>
    </row>
    <row r="93" spans="1:21">
      <c r="A93" s="375"/>
      <c r="B93" s="375"/>
      <c r="C93" s="364"/>
      <c r="D93" s="385"/>
      <c r="E93" s="375"/>
      <c r="F93" s="385"/>
      <c r="G93" s="375"/>
      <c r="H93" s="375"/>
      <c r="I93" s="375"/>
      <c r="J93" s="375"/>
      <c r="K93" s="375"/>
      <c r="L93" s="375"/>
      <c r="M93" s="375"/>
      <c r="N93" s="385"/>
      <c r="O93" s="364"/>
      <c r="P93" s="364"/>
      <c r="Q93" s="364"/>
      <c r="R93" s="364"/>
      <c r="S93" s="364"/>
      <c r="T93" s="364"/>
      <c r="U93" s="364"/>
    </row>
    <row r="94" spans="1:21">
      <c r="A94" s="375"/>
      <c r="B94" s="375"/>
      <c r="C94" s="364"/>
      <c r="D94" s="385"/>
      <c r="E94" s="375"/>
      <c r="F94" s="385"/>
      <c r="G94" s="375"/>
      <c r="H94" s="375"/>
      <c r="I94" s="375"/>
      <c r="J94" s="375"/>
      <c r="K94" s="375"/>
      <c r="L94" s="375"/>
      <c r="M94" s="375"/>
      <c r="N94" s="385"/>
      <c r="O94" s="364"/>
      <c r="P94" s="364"/>
      <c r="Q94" s="364"/>
      <c r="R94" s="364"/>
      <c r="S94" s="364"/>
      <c r="T94" s="364"/>
      <c r="U94" s="364"/>
    </row>
    <row r="95" spans="1:21">
      <c r="A95" s="375"/>
      <c r="B95" s="375"/>
      <c r="C95" s="364"/>
      <c r="D95" s="385"/>
      <c r="E95" s="375"/>
      <c r="F95" s="385"/>
      <c r="G95" s="375"/>
      <c r="H95" s="375"/>
      <c r="I95" s="375"/>
      <c r="J95" s="375"/>
      <c r="K95" s="375"/>
      <c r="L95" s="375"/>
      <c r="M95" s="375"/>
      <c r="N95" s="385"/>
      <c r="O95" s="364"/>
      <c r="P95" s="364"/>
      <c r="Q95" s="364"/>
      <c r="R95" s="364"/>
      <c r="S95" s="364"/>
      <c r="T95" s="364"/>
      <c r="U95" s="364"/>
    </row>
    <row r="96" spans="1:21">
      <c r="A96" s="375"/>
      <c r="B96" s="375"/>
      <c r="C96" s="364"/>
      <c r="D96" s="385"/>
      <c r="E96" s="375"/>
      <c r="F96" s="385"/>
      <c r="G96" s="375"/>
      <c r="H96" s="375"/>
      <c r="I96" s="375"/>
      <c r="J96" s="375"/>
      <c r="K96" s="375"/>
      <c r="L96" s="375"/>
      <c r="M96" s="375"/>
      <c r="N96" s="385"/>
      <c r="O96" s="364"/>
      <c r="P96" s="364"/>
      <c r="Q96" s="364"/>
      <c r="R96" s="364"/>
      <c r="S96" s="364"/>
      <c r="T96" s="364"/>
      <c r="U96" s="364"/>
    </row>
    <row r="97" spans="1:21">
      <c r="A97" s="375"/>
      <c r="B97" s="375"/>
      <c r="C97" s="364"/>
      <c r="D97" s="385"/>
      <c r="E97" s="375"/>
      <c r="F97" s="385"/>
      <c r="G97" s="375"/>
      <c r="H97" s="375"/>
      <c r="I97" s="375"/>
      <c r="J97" s="375"/>
      <c r="K97" s="375"/>
      <c r="L97" s="375"/>
      <c r="M97" s="375"/>
      <c r="N97" s="385"/>
      <c r="O97" s="364"/>
      <c r="P97" s="364"/>
      <c r="Q97" s="364"/>
      <c r="R97" s="364"/>
      <c r="S97" s="364"/>
      <c r="T97" s="364"/>
      <c r="U97" s="364"/>
    </row>
    <row r="98" spans="1:21">
      <c r="A98" s="375"/>
      <c r="B98" s="375"/>
      <c r="C98" s="364"/>
      <c r="D98" s="385"/>
      <c r="E98" s="375"/>
      <c r="F98" s="385"/>
      <c r="G98" s="375"/>
      <c r="H98" s="375"/>
      <c r="I98" s="375"/>
      <c r="J98" s="375"/>
      <c r="K98" s="375"/>
      <c r="L98" s="375"/>
      <c r="M98" s="375"/>
      <c r="N98" s="385"/>
      <c r="O98" s="364"/>
      <c r="P98" s="364"/>
      <c r="Q98" s="364"/>
      <c r="R98" s="364"/>
      <c r="S98" s="364"/>
      <c r="T98" s="364"/>
      <c r="U98" s="364"/>
    </row>
    <row r="99" spans="1:21">
      <c r="A99" s="375"/>
      <c r="B99" s="375"/>
      <c r="C99" s="364"/>
      <c r="D99" s="385"/>
      <c r="E99" s="375"/>
      <c r="F99" s="385"/>
      <c r="G99" s="375"/>
      <c r="H99" s="375"/>
      <c r="I99" s="375"/>
      <c r="J99" s="375"/>
      <c r="K99" s="375"/>
      <c r="L99" s="375"/>
      <c r="M99" s="375"/>
      <c r="N99" s="385"/>
      <c r="O99" s="364"/>
      <c r="P99" s="364"/>
      <c r="Q99" s="364"/>
      <c r="R99" s="364"/>
      <c r="S99" s="364"/>
      <c r="T99" s="364"/>
      <c r="U99" s="364"/>
    </row>
    <row r="100" spans="1:21">
      <c r="A100" s="375"/>
      <c r="B100" s="375"/>
      <c r="C100" s="364"/>
      <c r="D100" s="385"/>
      <c r="E100" s="375"/>
      <c r="F100" s="385"/>
      <c r="G100" s="375"/>
      <c r="H100" s="375"/>
      <c r="I100" s="375"/>
      <c r="J100" s="375"/>
      <c r="K100" s="375"/>
      <c r="L100" s="375"/>
      <c r="M100" s="375"/>
      <c r="N100" s="385"/>
      <c r="O100" s="364"/>
      <c r="P100" s="364"/>
      <c r="Q100" s="364"/>
      <c r="R100" s="364"/>
      <c r="S100" s="364"/>
      <c r="T100" s="364"/>
      <c r="U100" s="364"/>
    </row>
    <row r="101" spans="1:21">
      <c r="A101" s="375"/>
      <c r="B101" s="375"/>
      <c r="C101" s="364"/>
      <c r="D101" s="385"/>
      <c r="E101" s="375"/>
      <c r="F101" s="385"/>
      <c r="G101" s="375"/>
      <c r="H101" s="375"/>
      <c r="I101" s="375"/>
      <c r="J101" s="375"/>
      <c r="K101" s="375"/>
      <c r="L101" s="375"/>
      <c r="M101" s="375"/>
      <c r="N101" s="385"/>
      <c r="O101" s="364"/>
      <c r="P101" s="364"/>
      <c r="Q101" s="364"/>
      <c r="R101" s="364"/>
      <c r="S101" s="364"/>
      <c r="T101" s="364"/>
      <c r="U101" s="364"/>
    </row>
    <row r="102" spans="1:21">
      <c r="A102" s="375"/>
      <c r="B102" s="375"/>
      <c r="C102" s="364"/>
      <c r="D102" s="385"/>
      <c r="E102" s="375"/>
      <c r="F102" s="385"/>
      <c r="G102" s="375"/>
      <c r="H102" s="375"/>
      <c r="I102" s="375"/>
      <c r="J102" s="375"/>
      <c r="K102" s="375"/>
      <c r="L102" s="375"/>
      <c r="M102" s="375"/>
      <c r="N102" s="385"/>
      <c r="O102" s="364"/>
      <c r="P102" s="364"/>
      <c r="Q102" s="364"/>
      <c r="R102" s="364"/>
      <c r="S102" s="364"/>
      <c r="T102" s="364"/>
      <c r="U102" s="364"/>
    </row>
    <row r="103" spans="1:21">
      <c r="A103" s="375"/>
      <c r="B103" s="375"/>
      <c r="C103" s="364"/>
      <c r="D103" s="385"/>
      <c r="E103" s="375"/>
      <c r="F103" s="385"/>
      <c r="G103" s="375"/>
      <c r="H103" s="375"/>
      <c r="I103" s="375"/>
      <c r="J103" s="375"/>
      <c r="K103" s="375"/>
      <c r="L103" s="375"/>
      <c r="M103" s="375"/>
      <c r="N103" s="385"/>
      <c r="O103" s="364"/>
      <c r="P103" s="364"/>
      <c r="Q103" s="364"/>
      <c r="R103" s="364"/>
      <c r="S103" s="364"/>
      <c r="T103" s="364"/>
      <c r="U103" s="364"/>
    </row>
    <row r="104" spans="1:21">
      <c r="A104" s="375"/>
      <c r="B104" s="375"/>
      <c r="C104" s="375"/>
      <c r="D104" s="375"/>
      <c r="E104" s="375"/>
      <c r="F104" s="375"/>
      <c r="G104" s="375"/>
      <c r="H104" s="375"/>
      <c r="I104" s="375"/>
      <c r="J104" s="375"/>
      <c r="K104" s="375"/>
      <c r="L104" s="375"/>
      <c r="M104" s="375"/>
      <c r="N104" s="375"/>
      <c r="O104" s="375"/>
      <c r="P104" s="375"/>
      <c r="Q104" s="375"/>
      <c r="R104" s="375"/>
      <c r="S104" s="375"/>
      <c r="T104" s="375"/>
      <c r="U104" s="375"/>
    </row>
    <row r="105" spans="1:21">
      <c r="A105" s="375" t="s">
        <v>2395</v>
      </c>
      <c r="B105" s="388" t="s">
        <v>2396</v>
      </c>
      <c r="C105" s="364">
        <v>9784.1579814678662</v>
      </c>
      <c r="D105" s="385">
        <v>290.00131774026465</v>
      </c>
      <c r="E105" s="385">
        <v>30.221681126985921</v>
      </c>
      <c r="F105" s="385">
        <v>1.9954677911391026E-2</v>
      </c>
      <c r="G105" s="385">
        <v>0.13923510893465546</v>
      </c>
      <c r="H105" s="385">
        <v>9.8237500000000047E-2</v>
      </c>
      <c r="I105" s="385">
        <v>1.1524102313644315</v>
      </c>
      <c r="J105" s="385">
        <v>0.81475357142857141</v>
      </c>
      <c r="K105" s="385">
        <v>2.6794229444363724</v>
      </c>
      <c r="L105" s="385">
        <v>6.0169285714285717E-2</v>
      </c>
      <c r="M105" s="385">
        <v>2.4424796556040036</v>
      </c>
      <c r="N105" s="385">
        <v>0.36575467289743901</v>
      </c>
      <c r="O105" s="385">
        <v>604.06763404259402</v>
      </c>
      <c r="P105" s="385">
        <v>6.6476921902746602</v>
      </c>
      <c r="Q105" s="385">
        <v>605.09787083588992</v>
      </c>
      <c r="R105" s="385">
        <v>12.212652914811454</v>
      </c>
      <c r="S105" s="385">
        <v>608.83019556972158</v>
      </c>
      <c r="T105" s="385">
        <v>53.044142444701954</v>
      </c>
      <c r="U105" s="385">
        <v>99.404303307201559</v>
      </c>
    </row>
    <row r="106" spans="1:21">
      <c r="A106" s="375" t="s">
        <v>2397</v>
      </c>
      <c r="B106" s="388" t="s">
        <v>2398</v>
      </c>
      <c r="C106" s="364">
        <v>10112.202174449325</v>
      </c>
      <c r="D106" s="385">
        <v>598.35620936737803</v>
      </c>
      <c r="E106" s="385">
        <v>30.708381262592972</v>
      </c>
      <c r="F106" s="385">
        <v>8.3428679494227137E-2</v>
      </c>
      <c r="G106" s="385">
        <v>0.17304926115673472</v>
      </c>
      <c r="H106" s="385">
        <v>5.4320714285714292E-2</v>
      </c>
      <c r="I106" s="385">
        <v>1.4857381881616034</v>
      </c>
      <c r="J106" s="385">
        <v>0.39837857142857142</v>
      </c>
      <c r="K106" s="385">
        <v>3.144850794108816</v>
      </c>
      <c r="L106" s="385">
        <v>5.3204285714285718E-2</v>
      </c>
      <c r="M106" s="385">
        <v>2.7861707328126011</v>
      </c>
      <c r="N106" s="385">
        <v>0.60914968026035543</v>
      </c>
      <c r="O106" s="385">
        <v>340.999827309811</v>
      </c>
      <c r="P106" s="385">
        <v>4.9341112394339097</v>
      </c>
      <c r="Q106" s="385">
        <v>340.46130893457166</v>
      </c>
      <c r="R106" s="385">
        <v>9.1119147032939036</v>
      </c>
      <c r="S106" s="385">
        <v>336.57118700228364</v>
      </c>
      <c r="T106" s="385">
        <v>63.075540291790489</v>
      </c>
      <c r="U106" s="385">
        <v>102.14609726442168</v>
      </c>
    </row>
    <row r="107" spans="1:21">
      <c r="A107" s="375" t="s">
        <v>2399</v>
      </c>
      <c r="B107" s="388" t="s">
        <v>2400</v>
      </c>
      <c r="C107" s="364">
        <v>20861.181763526882</v>
      </c>
      <c r="D107" s="385">
        <v>326.27404248148196</v>
      </c>
      <c r="E107" s="385">
        <v>29.512586674999007</v>
      </c>
      <c r="F107" s="385">
        <v>0.27933107094312548</v>
      </c>
      <c r="G107" s="385">
        <v>6.6394725620799747E-2</v>
      </c>
      <c r="H107" s="385">
        <v>9.0284615384615394E-2</v>
      </c>
      <c r="I107" s="385">
        <v>1.432448328709395</v>
      </c>
      <c r="J107" s="385">
        <v>0.72957692307692312</v>
      </c>
      <c r="K107" s="385">
        <v>2.0878177358366217</v>
      </c>
      <c r="L107" s="385">
        <v>5.8623846153846158E-2</v>
      </c>
      <c r="M107" s="385">
        <v>1.7424429954379799</v>
      </c>
      <c r="N107" s="385">
        <v>0.73592047430956298</v>
      </c>
      <c r="O107" s="385">
        <v>557.21923343741787</v>
      </c>
      <c r="P107" s="385">
        <v>7.6547051040396825</v>
      </c>
      <c r="Q107" s="385">
        <v>556.28715382111852</v>
      </c>
      <c r="R107" s="385">
        <v>8.9569243632580147</v>
      </c>
      <c r="S107" s="385">
        <v>552.43020000450747</v>
      </c>
      <c r="T107" s="385">
        <v>37.936857760357562</v>
      </c>
      <c r="U107" s="385">
        <v>100.97833694925367</v>
      </c>
    </row>
    <row r="108" spans="1:21">
      <c r="A108" s="375" t="s">
        <v>2401</v>
      </c>
      <c r="B108" s="375">
        <v>91500</v>
      </c>
      <c r="C108" s="364">
        <v>6456.0690892106368</v>
      </c>
      <c r="D108" s="385">
        <v>37.366455355550229</v>
      </c>
      <c r="E108" s="385">
        <v>6.8416939991016683</v>
      </c>
      <c r="F108" s="385">
        <v>0.26302019873024124</v>
      </c>
      <c r="G108" s="385">
        <v>0.55858496948738889</v>
      </c>
      <c r="H108" s="385">
        <v>0.17912307692307691</v>
      </c>
      <c r="I108" s="385">
        <v>1.1966328523774046</v>
      </c>
      <c r="J108" s="385">
        <v>1.8847692307692308</v>
      </c>
      <c r="K108" s="385">
        <v>4.577706989651988</v>
      </c>
      <c r="L108" s="385">
        <v>7.6334615384615376E-2</v>
      </c>
      <c r="M108" s="385">
        <v>4.7306188409474021</v>
      </c>
      <c r="N108" s="385">
        <v>0.58871113689967403</v>
      </c>
      <c r="O108" s="385">
        <v>1062.1590788345691</v>
      </c>
      <c r="P108" s="385">
        <v>11.742091869476157</v>
      </c>
      <c r="Q108" s="385">
        <v>1075.5757208185189</v>
      </c>
      <c r="R108" s="385">
        <v>30.295568193468995</v>
      </c>
      <c r="S108" s="385">
        <v>1102.5794451429842</v>
      </c>
      <c r="T108" s="385">
        <v>94.198788369822807</v>
      </c>
      <c r="U108" s="385">
        <v>96.5001711093784</v>
      </c>
    </row>
    <row r="109" spans="1:21">
      <c r="A109" s="375"/>
      <c r="B109" s="375"/>
      <c r="C109" s="375"/>
      <c r="D109" s="375"/>
      <c r="E109" s="375"/>
      <c r="F109" s="375"/>
      <c r="G109" s="375"/>
      <c r="H109" s="375"/>
      <c r="I109" s="375"/>
      <c r="J109" s="375"/>
      <c r="K109" s="375"/>
      <c r="L109" s="375"/>
      <c r="M109" s="375"/>
      <c r="N109" s="375"/>
      <c r="O109" s="375"/>
      <c r="P109" s="375"/>
      <c r="Q109" s="375"/>
      <c r="R109" s="375"/>
      <c r="S109" s="375"/>
      <c r="T109" s="375"/>
      <c r="U109" s="375"/>
    </row>
    <row r="110" spans="1:21">
      <c r="A110" s="375"/>
      <c r="B110" s="375"/>
      <c r="C110" s="375"/>
      <c r="D110" s="375"/>
      <c r="E110" s="375"/>
      <c r="F110" s="375"/>
      <c r="G110" s="375"/>
      <c r="H110" s="375"/>
      <c r="I110" s="375"/>
      <c r="J110" s="375"/>
      <c r="K110" s="375"/>
      <c r="L110" s="375"/>
      <c r="M110" s="375"/>
      <c r="N110" s="375"/>
      <c r="O110" s="375"/>
      <c r="P110" s="375"/>
      <c r="Q110" s="375"/>
      <c r="R110" s="375"/>
      <c r="S110" s="375"/>
      <c r="T110" s="375"/>
      <c r="U110" s="375"/>
    </row>
    <row r="111" spans="1:21">
      <c r="A111" s="389" t="s">
        <v>2402</v>
      </c>
      <c r="B111" s="375"/>
      <c r="C111" s="364"/>
      <c r="D111" s="385"/>
      <c r="E111" s="385"/>
      <c r="F111" s="385"/>
      <c r="G111" s="385"/>
      <c r="H111" s="385"/>
      <c r="I111" s="385"/>
      <c r="J111" s="385"/>
      <c r="K111" s="385"/>
      <c r="L111" s="385"/>
      <c r="M111" s="385"/>
      <c r="N111" s="385"/>
      <c r="O111" s="385"/>
      <c r="P111" s="385"/>
      <c r="Q111" s="385"/>
      <c r="R111" s="385"/>
      <c r="S111" s="385"/>
      <c r="T111" s="385"/>
      <c r="U111" s="385"/>
    </row>
    <row r="112" spans="1:21">
      <c r="A112" s="375" t="s">
        <v>2325</v>
      </c>
      <c r="B112" s="375" t="s">
        <v>2321</v>
      </c>
      <c r="C112" s="364">
        <v>10682.883333333333</v>
      </c>
      <c r="D112" s="385">
        <v>293.6430307843205</v>
      </c>
      <c r="E112" s="385">
        <v>30.633429277325593</v>
      </c>
      <c r="F112" s="385">
        <v>1.9394518317823215E-2</v>
      </c>
      <c r="G112" s="385">
        <v>0.17334200210154055</v>
      </c>
      <c r="H112" s="385">
        <v>9.8310000000000008E-2</v>
      </c>
      <c r="I112" s="385">
        <v>1.1237227592483725</v>
      </c>
      <c r="J112" s="385">
        <v>0.81980000000000008</v>
      </c>
      <c r="K112" s="385">
        <v>3.7835671484442606</v>
      </c>
      <c r="L112" s="385">
        <v>6.0490000000000002E-2</v>
      </c>
      <c r="M112" s="385">
        <v>3.6128420290864995</v>
      </c>
      <c r="N112" s="385">
        <v>0.29700087646400791</v>
      </c>
      <c r="O112" s="385">
        <v>604.50665630380615</v>
      </c>
      <c r="P112" s="385">
        <v>6.4842028343044893</v>
      </c>
      <c r="Q112" s="385">
        <v>607.91098317114631</v>
      </c>
      <c r="R112" s="385">
        <v>17.30621580779588</v>
      </c>
      <c r="S112" s="385">
        <v>620.619879427309</v>
      </c>
      <c r="T112" s="385">
        <v>77.951729248452963</v>
      </c>
      <c r="U112" s="385">
        <v>97.403688850835451</v>
      </c>
    </row>
    <row r="113" spans="1:21">
      <c r="A113" s="375" t="s">
        <v>2326</v>
      </c>
      <c r="B113" s="375" t="s">
        <v>2321</v>
      </c>
      <c r="C113" s="364">
        <v>10140.261904761905</v>
      </c>
      <c r="D113" s="385">
        <v>285.26562129276357</v>
      </c>
      <c r="E113" s="385">
        <v>29.456769219218614</v>
      </c>
      <c r="F113" s="385">
        <v>1.9543612627042441E-2</v>
      </c>
      <c r="G113" s="385">
        <v>0.16974454805556621</v>
      </c>
      <c r="H113" s="385">
        <v>9.7380000000000008E-2</v>
      </c>
      <c r="I113" s="385">
        <v>1.1073005461430572</v>
      </c>
      <c r="J113" s="385">
        <v>0.79980000000000007</v>
      </c>
      <c r="K113" s="385">
        <v>3.2060138056366907</v>
      </c>
      <c r="L113" s="385">
        <v>5.9590000000000004E-2</v>
      </c>
      <c r="M113" s="385">
        <v>3.0087223239183016</v>
      </c>
      <c r="N113" s="385">
        <v>0.34538233871490004</v>
      </c>
      <c r="O113" s="385">
        <v>599.0346745438469</v>
      </c>
      <c r="P113" s="385">
        <v>6.3342508679925382</v>
      </c>
      <c r="Q113" s="385">
        <v>596.71738808369867</v>
      </c>
      <c r="R113" s="385">
        <v>14.466161353930021</v>
      </c>
      <c r="S113" s="385">
        <v>587.91932197968242</v>
      </c>
      <c r="T113" s="385">
        <v>65.273578510970466</v>
      </c>
      <c r="U113" s="385">
        <v>101.89062549037105</v>
      </c>
    </row>
    <row r="114" spans="1:21">
      <c r="A114" s="375" t="s">
        <v>2327</v>
      </c>
      <c r="B114" s="375" t="s">
        <v>2321</v>
      </c>
      <c r="C114" s="364">
        <v>10424.849007314524</v>
      </c>
      <c r="D114" s="385">
        <v>295.65109269073309</v>
      </c>
      <c r="E114" s="385">
        <v>30.943496842130575</v>
      </c>
      <c r="F114" s="385">
        <v>1.9914609970607601E-2</v>
      </c>
      <c r="G114" s="385">
        <v>0.15712731359535781</v>
      </c>
      <c r="H114" s="385">
        <v>9.8810000000000009E-2</v>
      </c>
      <c r="I114" s="385">
        <v>0.75500069773201883</v>
      </c>
      <c r="J114" s="385">
        <v>0.79870000000000008</v>
      </c>
      <c r="K114" s="385">
        <v>2.40031951395361</v>
      </c>
      <c r="L114" s="385">
        <v>5.8640000000000005E-2</v>
      </c>
      <c r="M114" s="385">
        <v>2.2784880327731938</v>
      </c>
      <c r="N114" s="385">
        <v>0.31454174885594438</v>
      </c>
      <c r="O114" s="385">
        <v>607.45619266069525</v>
      </c>
      <c r="P114" s="385">
        <v>4.3768417616152249</v>
      </c>
      <c r="Q114" s="385">
        <v>596.08609676415222</v>
      </c>
      <c r="R114" s="385">
        <v>10.822289246238181</v>
      </c>
      <c r="S114" s="385">
        <v>553.05427350965954</v>
      </c>
      <c r="T114" s="385">
        <v>49.72301676761424</v>
      </c>
      <c r="U114" s="385">
        <v>109.83663299549309</v>
      </c>
    </row>
    <row r="115" spans="1:21">
      <c r="A115" s="375" t="s">
        <v>2328</v>
      </c>
      <c r="B115" s="375" t="s">
        <v>2321</v>
      </c>
      <c r="C115" s="364">
        <v>10202.003421309872</v>
      </c>
      <c r="D115" s="385">
        <v>284.58822441937855</v>
      </c>
      <c r="E115" s="385">
        <v>29.616138570004605</v>
      </c>
      <c r="F115" s="385">
        <v>1.9556068593263549E-2</v>
      </c>
      <c r="G115" s="385">
        <v>0.1297398959178184</v>
      </c>
      <c r="H115" s="385">
        <v>9.8240000000000008E-2</v>
      </c>
      <c r="I115" s="385">
        <v>0.71741618749402603</v>
      </c>
      <c r="J115" s="385">
        <v>0.80730000000000002</v>
      </c>
      <c r="K115" s="385">
        <v>2.2625803091210419</v>
      </c>
      <c r="L115" s="385">
        <v>5.9619999999999999E-2</v>
      </c>
      <c r="M115" s="385">
        <v>2.1458293662693233</v>
      </c>
      <c r="N115" s="385">
        <v>0.31707877267469237</v>
      </c>
      <c r="O115" s="385">
        <v>604.05838154348123</v>
      </c>
      <c r="P115" s="385">
        <v>4.1367690748249899</v>
      </c>
      <c r="Q115" s="385">
        <v>600.9306742245542</v>
      </c>
      <c r="R115" s="385">
        <v>10.262061500769736</v>
      </c>
      <c r="S115" s="385">
        <v>589.14791958792387</v>
      </c>
      <c r="T115" s="385">
        <v>46.543690447576672</v>
      </c>
      <c r="U115" s="385">
        <v>102.53085200843728</v>
      </c>
    </row>
    <row r="116" spans="1:21">
      <c r="A116" s="375" t="s">
        <v>2329</v>
      </c>
      <c r="B116" s="375" t="s">
        <v>2321</v>
      </c>
      <c r="C116" s="364">
        <v>10844.984126984127</v>
      </c>
      <c r="D116" s="385">
        <v>299.63194180431805</v>
      </c>
      <c r="E116" s="385">
        <v>31.529545409702997</v>
      </c>
      <c r="F116" s="385">
        <v>2.0258881329695319E-2</v>
      </c>
      <c r="G116" s="385">
        <v>0.12412402029750323</v>
      </c>
      <c r="H116" s="385">
        <v>9.9250000000000005E-2</v>
      </c>
      <c r="I116" s="385">
        <v>0.66943880693810109</v>
      </c>
      <c r="J116" s="385">
        <v>0.82580000000000009</v>
      </c>
      <c r="K116" s="385">
        <v>2.7206789534229125</v>
      </c>
      <c r="L116" s="385">
        <v>6.0360000000000004E-2</v>
      </c>
      <c r="M116" s="385">
        <v>2.6370334945471754</v>
      </c>
      <c r="N116" s="385">
        <v>0.24605578916096427</v>
      </c>
      <c r="O116" s="385">
        <v>610.03006741350271</v>
      </c>
      <c r="P116" s="385">
        <v>3.8965057193171071</v>
      </c>
      <c r="Q116" s="385">
        <v>611.29914915259826</v>
      </c>
      <c r="R116" s="385">
        <v>12.495086132230862</v>
      </c>
      <c r="S116" s="385">
        <v>616.00433718168961</v>
      </c>
      <c r="T116" s="385">
        <v>56.941260519301565</v>
      </c>
      <c r="U116" s="385">
        <v>99.030157840199621</v>
      </c>
    </row>
    <row r="117" spans="1:21">
      <c r="A117" s="375" t="s">
        <v>2330</v>
      </c>
      <c r="B117" s="375" t="s">
        <v>2321</v>
      </c>
      <c r="C117" s="364">
        <v>10146.016666666665</v>
      </c>
      <c r="D117" s="385">
        <v>286.99641091641365</v>
      </c>
      <c r="E117" s="385">
        <v>29.870402372940681</v>
      </c>
      <c r="F117" s="385">
        <v>1.9607131302312647E-2</v>
      </c>
      <c r="G117" s="385">
        <v>0.14478943536090147</v>
      </c>
      <c r="H117" s="385">
        <v>9.8229999999999998E-2</v>
      </c>
      <c r="I117" s="385">
        <v>0.86551591414290785</v>
      </c>
      <c r="J117" s="385">
        <v>0.80670000000000008</v>
      </c>
      <c r="K117" s="385">
        <v>2.0844158072322569</v>
      </c>
      <c r="L117" s="385">
        <v>5.9580000000000001E-2</v>
      </c>
      <c r="M117" s="385">
        <v>1.8962255825204626</v>
      </c>
      <c r="N117" s="385">
        <v>0.41523188950105067</v>
      </c>
      <c r="O117" s="385">
        <v>603.99912999966921</v>
      </c>
      <c r="P117" s="385">
        <v>4.9902755525327711</v>
      </c>
      <c r="Q117" s="385">
        <v>600.5898574702851</v>
      </c>
      <c r="R117" s="385">
        <v>9.4500548475589721</v>
      </c>
      <c r="S117" s="385">
        <v>587.74042545505063</v>
      </c>
      <c r="T117" s="385">
        <v>41.139440103164716</v>
      </c>
      <c r="U117" s="385">
        <v>102.76630700228431</v>
      </c>
    </row>
    <row r="118" spans="1:21">
      <c r="A118" s="375" t="s">
        <v>2331</v>
      </c>
      <c r="B118" s="375" t="s">
        <v>2321</v>
      </c>
      <c r="C118" s="364">
        <v>10504.247947454845</v>
      </c>
      <c r="D118" s="385">
        <v>297.92163403922422</v>
      </c>
      <c r="E118" s="385">
        <v>30.914517608618528</v>
      </c>
      <c r="F118" s="385">
        <v>1.9917806315575794E-2</v>
      </c>
      <c r="G118" s="385">
        <v>0.16527617381783261</v>
      </c>
      <c r="H118" s="385">
        <v>9.7869999999999999E-2</v>
      </c>
      <c r="I118" s="385">
        <v>1.1547327168127641</v>
      </c>
      <c r="J118" s="385">
        <v>0.80410000000000004</v>
      </c>
      <c r="K118" s="385">
        <v>2.3529638330851066</v>
      </c>
      <c r="L118" s="385">
        <v>5.9610000000000003E-2</v>
      </c>
      <c r="M118" s="385">
        <v>2.0501295453040935</v>
      </c>
      <c r="N118" s="385">
        <v>0.49075667911934179</v>
      </c>
      <c r="O118" s="385">
        <v>601.89251213144371</v>
      </c>
      <c r="P118" s="385">
        <v>6.6356492682621129</v>
      </c>
      <c r="Q118" s="385">
        <v>599.15318145264928</v>
      </c>
      <c r="R118" s="385">
        <v>10.648839096175308</v>
      </c>
      <c r="S118" s="385">
        <v>588.79936045278396</v>
      </c>
      <c r="T118" s="385">
        <v>44.470537293051841</v>
      </c>
      <c r="U118" s="385">
        <v>102.22370344774001</v>
      </c>
    </row>
    <row r="119" spans="1:21">
      <c r="A119" s="375" t="s">
        <v>2332</v>
      </c>
      <c r="B119" s="375" t="s">
        <v>2321</v>
      </c>
      <c r="C119" s="364">
        <v>10215.100000000004</v>
      </c>
      <c r="D119" s="385">
        <v>281.10456220664986</v>
      </c>
      <c r="E119" s="385">
        <v>29.501713694752123</v>
      </c>
      <c r="F119" s="385">
        <v>2.002543646384726E-2</v>
      </c>
      <c r="G119" s="385">
        <v>0.12241248290627089</v>
      </c>
      <c r="H119" s="385">
        <v>9.894E-2</v>
      </c>
      <c r="I119" s="385">
        <v>1.0237850212525241</v>
      </c>
      <c r="J119" s="385">
        <v>0.83160000000000001</v>
      </c>
      <c r="K119" s="385">
        <v>2.7489526600392979</v>
      </c>
      <c r="L119" s="385">
        <v>6.0979999999999999E-2</v>
      </c>
      <c r="M119" s="385">
        <v>2.5511967696350082</v>
      </c>
      <c r="N119" s="385">
        <v>0.37242730154468667</v>
      </c>
      <c r="O119" s="385">
        <v>608.17651658367572</v>
      </c>
      <c r="P119" s="385">
        <v>5.9417320655694033</v>
      </c>
      <c r="Q119" s="385">
        <v>614.4819679942882</v>
      </c>
      <c r="R119" s="385">
        <v>12.672781994633112</v>
      </c>
      <c r="S119" s="385">
        <v>637.78712691443809</v>
      </c>
      <c r="T119" s="385">
        <v>54.888216051818254</v>
      </c>
      <c r="U119" s="385">
        <v>95.357289433856067</v>
      </c>
    </row>
    <row r="120" spans="1:21">
      <c r="A120" s="375" t="s">
        <v>2333</v>
      </c>
      <c r="B120" s="375" t="s">
        <v>2321</v>
      </c>
      <c r="C120" s="364">
        <v>10431.018286311391</v>
      </c>
      <c r="D120" s="385">
        <v>294.40629905018403</v>
      </c>
      <c r="E120" s="385">
        <v>30.444654377809826</v>
      </c>
      <c r="F120" s="385">
        <v>2.0444984836264054E-2</v>
      </c>
      <c r="G120" s="385">
        <v>0.16164872793955079</v>
      </c>
      <c r="H120" s="385">
        <v>9.7420000000000007E-2</v>
      </c>
      <c r="I120" s="385">
        <v>0.88043655732402815</v>
      </c>
      <c r="J120" s="385">
        <v>0.81540000000000001</v>
      </c>
      <c r="K120" s="385">
        <v>2.8936450847020372</v>
      </c>
      <c r="L120" s="385">
        <v>6.0720000000000003E-2</v>
      </c>
      <c r="M120" s="385">
        <v>2.7564494090673373</v>
      </c>
      <c r="N120" s="385">
        <v>0.30426556524802278</v>
      </c>
      <c r="O120" s="385">
        <v>599.2649089502936</v>
      </c>
      <c r="P120" s="385">
        <v>5.0383352594713298</v>
      </c>
      <c r="Q120" s="385">
        <v>605.47908436271462</v>
      </c>
      <c r="R120" s="385">
        <v>13.196953327072638</v>
      </c>
      <c r="S120" s="385">
        <v>628.80744496574903</v>
      </c>
      <c r="T120" s="385">
        <v>59.392832002106722</v>
      </c>
      <c r="U120" s="385">
        <v>95.301815165839116</v>
      </c>
    </row>
    <row r="121" spans="1:21">
      <c r="A121" s="375" t="s">
        <v>2334</v>
      </c>
      <c r="B121" s="375" t="s">
        <v>2321</v>
      </c>
      <c r="C121" s="364">
        <v>9544.9366786140981</v>
      </c>
      <c r="D121" s="385">
        <v>283.42466584106558</v>
      </c>
      <c r="E121" s="385">
        <v>29.625262310281887</v>
      </c>
      <c r="F121" s="385">
        <v>2.002981853861846E-2</v>
      </c>
      <c r="G121" s="385">
        <v>0.23766214145773315</v>
      </c>
      <c r="H121" s="385">
        <v>9.8500000000000004E-2</v>
      </c>
      <c r="I121" s="385">
        <v>0.9268188403294636</v>
      </c>
      <c r="J121" s="385">
        <v>0.82210000000000005</v>
      </c>
      <c r="K121" s="385">
        <v>2.3428375500316583</v>
      </c>
      <c r="L121" s="385">
        <v>6.055E-2</v>
      </c>
      <c r="M121" s="385">
        <v>2.151718992584462</v>
      </c>
      <c r="N121" s="385">
        <v>0.39559671575049654</v>
      </c>
      <c r="O121" s="385">
        <v>605.58763598258338</v>
      </c>
      <c r="P121" s="385">
        <v>5.3571318766653766</v>
      </c>
      <c r="Q121" s="385">
        <v>609.22429739414781</v>
      </c>
      <c r="R121" s="385">
        <v>10.733147511606052</v>
      </c>
      <c r="S121" s="385">
        <v>622.77110006121882</v>
      </c>
      <c r="T121" s="385">
        <v>46.409456310542694</v>
      </c>
      <c r="U121" s="385">
        <v>97.240805798961077</v>
      </c>
    </row>
    <row r="122" spans="1:21">
      <c r="A122" s="375" t="s">
        <v>2335</v>
      </c>
      <c r="B122" s="375" t="s">
        <v>2321</v>
      </c>
      <c r="C122" s="364">
        <v>9929.6070060207949</v>
      </c>
      <c r="D122" s="385">
        <v>290.023082592393</v>
      </c>
      <c r="E122" s="385">
        <v>29.925943430624795</v>
      </c>
      <c r="F122" s="385">
        <v>2.0383686082240605E-2</v>
      </c>
      <c r="G122" s="385">
        <v>0.1678083403388107</v>
      </c>
      <c r="H122" s="385">
        <v>9.7280000000000005E-2</v>
      </c>
      <c r="I122" s="385">
        <v>0.95416405951221483</v>
      </c>
      <c r="J122" s="385">
        <v>0.80170000000000008</v>
      </c>
      <c r="K122" s="385">
        <v>1.8806542840917215</v>
      </c>
      <c r="L122" s="385">
        <v>5.9790000000000003E-2</v>
      </c>
      <c r="M122" s="385">
        <v>1.6206268798855943</v>
      </c>
      <c r="N122" s="385">
        <v>0.50735750189888662</v>
      </c>
      <c r="O122" s="385">
        <v>598.44366231122854</v>
      </c>
      <c r="P122" s="385">
        <v>5.4531031116478994</v>
      </c>
      <c r="Q122" s="385">
        <v>597.7865452160197</v>
      </c>
      <c r="R122" s="385">
        <v>8.4970459488306176</v>
      </c>
      <c r="S122" s="385">
        <v>595.29438312236277</v>
      </c>
      <c r="T122" s="385">
        <v>35.115622581195133</v>
      </c>
      <c r="U122" s="385">
        <v>100.52902887683024</v>
      </c>
    </row>
    <row r="123" spans="1:21">
      <c r="A123" s="375" t="s">
        <v>2336</v>
      </c>
      <c r="B123" s="375" t="s">
        <v>2321</v>
      </c>
      <c r="C123" s="364">
        <v>9928.603927203063</v>
      </c>
      <c r="D123" s="385">
        <v>291.71799459180596</v>
      </c>
      <c r="E123" s="385">
        <v>30.424527179646475</v>
      </c>
      <c r="F123" s="385">
        <v>2.0378592143752178E-2</v>
      </c>
      <c r="G123" s="385">
        <v>0.11255840969757874</v>
      </c>
      <c r="H123" s="385">
        <v>9.8570000000000005E-2</v>
      </c>
      <c r="I123" s="385">
        <v>1.0480569176199481</v>
      </c>
      <c r="J123" s="385">
        <v>0.7974</v>
      </c>
      <c r="K123" s="385">
        <v>2.4864149952199646</v>
      </c>
      <c r="L123" s="385">
        <v>5.8689999999999999E-2</v>
      </c>
      <c r="M123" s="385">
        <v>2.2547363983143729</v>
      </c>
      <c r="N123" s="385">
        <v>0.42151327096836066</v>
      </c>
      <c r="O123" s="385">
        <v>606.03124498794193</v>
      </c>
      <c r="P123" s="385">
        <v>6.0621357827779798</v>
      </c>
      <c r="Q123" s="385">
        <v>595.36662082581483</v>
      </c>
      <c r="R123" s="385">
        <v>11.200517602561547</v>
      </c>
      <c r="S123" s="385">
        <v>554.94014031897427</v>
      </c>
      <c r="T123" s="385">
        <v>49.18897334682439</v>
      </c>
      <c r="U123" s="385">
        <v>109.20659742501253</v>
      </c>
    </row>
    <row r="124" spans="1:21">
      <c r="A124" s="375" t="s">
        <v>2337</v>
      </c>
      <c r="B124" s="375" t="s">
        <v>2321</v>
      </c>
      <c r="C124" s="364">
        <v>9563.7205882352937</v>
      </c>
      <c r="D124" s="385">
        <v>282.99871135621879</v>
      </c>
      <c r="E124" s="385">
        <v>29.261684593968418</v>
      </c>
      <c r="F124" s="385">
        <v>1.9876954509078025E-2</v>
      </c>
      <c r="G124" s="385">
        <v>0.11691333393029379</v>
      </c>
      <c r="H124" s="385">
        <v>9.7490000000000007E-2</v>
      </c>
      <c r="I124" s="385">
        <v>0.80702400209018577</v>
      </c>
      <c r="J124" s="385">
        <v>0.8034</v>
      </c>
      <c r="K124" s="385">
        <v>3.2247547365817493</v>
      </c>
      <c r="L124" s="385">
        <v>5.978E-2</v>
      </c>
      <c r="M124" s="385">
        <v>3.1221395502374274</v>
      </c>
      <c r="N124" s="385">
        <v>0.25025903301583607</v>
      </c>
      <c r="O124" s="385">
        <v>599.69658539482225</v>
      </c>
      <c r="P124" s="385">
        <v>4.6214031940368638</v>
      </c>
      <c r="Q124" s="385">
        <v>598.73088739111563</v>
      </c>
      <c r="R124" s="385">
        <v>14.586764758019957</v>
      </c>
      <c r="S124" s="385">
        <v>595.07504104189877</v>
      </c>
      <c r="T124" s="385">
        <v>67.652777707910843</v>
      </c>
      <c r="U124" s="385">
        <v>100.77663219496347</v>
      </c>
    </row>
    <row r="125" spans="1:21">
      <c r="A125" s="375" t="s">
        <v>2338</v>
      </c>
      <c r="B125" s="375" t="s">
        <v>2321</v>
      </c>
      <c r="C125" s="364">
        <v>9835.2321428571431</v>
      </c>
      <c r="D125" s="385">
        <v>293.64437910596752</v>
      </c>
      <c r="E125" s="385">
        <v>30.549481610353293</v>
      </c>
      <c r="F125" s="385">
        <v>2.0099429304033758E-2</v>
      </c>
      <c r="G125" s="385">
        <v>0.12690307166217418</v>
      </c>
      <c r="H125" s="385">
        <v>9.8089999999999997E-2</v>
      </c>
      <c r="I125" s="385">
        <v>1.5495447045225688</v>
      </c>
      <c r="J125" s="385">
        <v>0.80570000000000008</v>
      </c>
      <c r="K125" s="385">
        <v>3.7835732720737663</v>
      </c>
      <c r="L125" s="385">
        <v>5.9590000000000004E-2</v>
      </c>
      <c r="M125" s="385">
        <v>3.4517152133159903</v>
      </c>
      <c r="N125" s="385">
        <v>0.40954531420327628</v>
      </c>
      <c r="O125" s="385">
        <v>603.2312045349413</v>
      </c>
      <c r="P125" s="385">
        <v>8.9233212752557503</v>
      </c>
      <c r="Q125" s="385">
        <v>600.02202294784968</v>
      </c>
      <c r="R125" s="385">
        <v>17.141580249183409</v>
      </c>
      <c r="S125" s="385">
        <v>587.91351945324425</v>
      </c>
      <c r="T125" s="385">
        <v>74.884286247552211</v>
      </c>
      <c r="U125" s="385">
        <v>102.60543167912559</v>
      </c>
    </row>
    <row r="126" spans="1:21">
      <c r="A126" s="375" t="s">
        <v>2339</v>
      </c>
      <c r="B126" s="375" t="s">
        <v>2321</v>
      </c>
      <c r="C126" s="364">
        <v>9654.4333333333325</v>
      </c>
      <c r="D126" s="385">
        <v>288.0564628207764</v>
      </c>
      <c r="E126" s="385">
        <v>29.806160850105552</v>
      </c>
      <c r="F126" s="385">
        <v>1.9614154901991886E-2</v>
      </c>
      <c r="G126" s="385">
        <v>0.13418198026849187</v>
      </c>
      <c r="H126" s="385">
        <v>9.7490000000000007E-2</v>
      </c>
      <c r="I126" s="385">
        <v>0.81726154793999373</v>
      </c>
      <c r="J126" s="385">
        <v>0.81030000000000002</v>
      </c>
      <c r="K126" s="385">
        <v>2.9763604798751464</v>
      </c>
      <c r="L126" s="385">
        <v>6.0299999999999999E-2</v>
      </c>
      <c r="M126" s="385">
        <v>2.8619582925719476</v>
      </c>
      <c r="N126" s="385">
        <v>0.27458419551864111</v>
      </c>
      <c r="O126" s="385">
        <v>599.67945706684998</v>
      </c>
      <c r="P126" s="385">
        <v>4.6799007013326914</v>
      </c>
      <c r="Q126" s="385">
        <v>602.63649333763533</v>
      </c>
      <c r="R126" s="385">
        <v>13.527520993076454</v>
      </c>
      <c r="S126" s="385">
        <v>613.77531324840606</v>
      </c>
      <c r="T126" s="385">
        <v>61.821063599864381</v>
      </c>
      <c r="U126" s="385">
        <v>97.703417541029182</v>
      </c>
    </row>
    <row r="127" spans="1:21">
      <c r="A127" s="375" t="s">
        <v>2340</v>
      </c>
      <c r="B127" s="375" t="s">
        <v>2321</v>
      </c>
      <c r="C127" s="364">
        <v>9713.625</v>
      </c>
      <c r="D127" s="385">
        <v>281.37465275212742</v>
      </c>
      <c r="E127" s="385">
        <v>29.635931776039637</v>
      </c>
      <c r="F127" s="385">
        <v>1.9639535556593722E-2</v>
      </c>
      <c r="G127" s="385">
        <v>0.13634968383812646</v>
      </c>
      <c r="H127" s="385">
        <v>9.9180000000000004E-2</v>
      </c>
      <c r="I127" s="385">
        <v>1.0450919175527305</v>
      </c>
      <c r="J127" s="385">
        <v>0.83150000000000002</v>
      </c>
      <c r="K127" s="385">
        <v>2.9567483453914374</v>
      </c>
      <c r="L127" s="385">
        <v>6.0819999999999999E-2</v>
      </c>
      <c r="M127" s="385">
        <v>2.765889307590049</v>
      </c>
      <c r="N127" s="385">
        <v>0.35345988074422108</v>
      </c>
      <c r="O127" s="385">
        <v>609.58955753799864</v>
      </c>
      <c r="P127" s="385">
        <v>6.0788272937596926</v>
      </c>
      <c r="Q127" s="385">
        <v>614.44703166458135</v>
      </c>
      <c r="R127" s="385">
        <v>13.630164440650663</v>
      </c>
      <c r="S127" s="385">
        <v>632.38920779834757</v>
      </c>
      <c r="T127" s="385">
        <v>59.560705704180691</v>
      </c>
      <c r="U127" s="385">
        <v>96.394680684111364</v>
      </c>
    </row>
    <row r="128" spans="1:21">
      <c r="A128" s="375" t="s">
        <v>2341</v>
      </c>
      <c r="B128" s="375" t="s">
        <v>2321</v>
      </c>
      <c r="C128" s="364">
        <v>10367.326923076924</v>
      </c>
      <c r="D128" s="385">
        <v>310.11595049207057</v>
      </c>
      <c r="E128" s="385">
        <v>32.336331466669016</v>
      </c>
      <c r="F128" s="385">
        <v>2.0779643944370971E-2</v>
      </c>
      <c r="G128" s="385">
        <v>0.11047328620489275</v>
      </c>
      <c r="H128" s="385">
        <v>9.8269999999999996E-2</v>
      </c>
      <c r="I128" s="385">
        <v>1.0574211758640024</v>
      </c>
      <c r="J128" s="385">
        <v>0.81690000000000007</v>
      </c>
      <c r="K128" s="385">
        <v>2.6419832001387773</v>
      </c>
      <c r="L128" s="385">
        <v>6.0310000000000002E-2</v>
      </c>
      <c r="M128" s="385">
        <v>2.4211434667631582</v>
      </c>
      <c r="N128" s="385">
        <v>0.40023766078772133</v>
      </c>
      <c r="O128" s="385">
        <v>604.23821006072455</v>
      </c>
      <c r="P128" s="385">
        <v>6.0990390963196761</v>
      </c>
      <c r="Q128" s="385">
        <v>606.33181964545213</v>
      </c>
      <c r="R128" s="385">
        <v>12.061611921154292</v>
      </c>
      <c r="S128" s="385">
        <v>614.16422159646095</v>
      </c>
      <c r="T128" s="385">
        <v>52.295638653503786</v>
      </c>
      <c r="U128" s="385">
        <v>98.383818010444386</v>
      </c>
    </row>
    <row r="129" spans="1:21">
      <c r="A129" s="375" t="s">
        <v>2342</v>
      </c>
      <c r="B129" s="375" t="s">
        <v>2321</v>
      </c>
      <c r="C129" s="364">
        <v>9238.4107142857138</v>
      </c>
      <c r="D129" s="385">
        <v>281.19162394422852</v>
      </c>
      <c r="E129" s="385">
        <v>29.484340355692286</v>
      </c>
      <c r="F129" s="385">
        <v>1.9986172820120832E-2</v>
      </c>
      <c r="G129" s="385">
        <v>0.11414147762519045</v>
      </c>
      <c r="H129" s="385">
        <v>9.8970000000000002E-2</v>
      </c>
      <c r="I129" s="385">
        <v>1.0203627555923021</v>
      </c>
      <c r="J129" s="385">
        <v>0.8054</v>
      </c>
      <c r="K129" s="385">
        <v>2.6122517681832349</v>
      </c>
      <c r="L129" s="385">
        <v>5.9040000000000002E-2</v>
      </c>
      <c r="M129" s="385">
        <v>2.4047284976430334</v>
      </c>
      <c r="N129" s="385">
        <v>0.39060659007686022</v>
      </c>
      <c r="O129" s="385">
        <v>608.38005532091461</v>
      </c>
      <c r="P129" s="385">
        <v>5.9237601194668699</v>
      </c>
      <c r="Q129" s="385">
        <v>599.85637920799354</v>
      </c>
      <c r="R129" s="385">
        <v>11.832480187551656</v>
      </c>
      <c r="S129" s="385">
        <v>567.76723120134204</v>
      </c>
      <c r="T129" s="385">
        <v>52.347500565865602</v>
      </c>
      <c r="U129" s="385">
        <v>107.15307645241161</v>
      </c>
    </row>
    <row r="130" spans="1:21">
      <c r="A130" s="375" t="s">
        <v>2343</v>
      </c>
      <c r="B130" s="375" t="s">
        <v>2321</v>
      </c>
      <c r="C130" s="364">
        <v>10010.235294117647</v>
      </c>
      <c r="D130" s="385">
        <v>297.51332216642828</v>
      </c>
      <c r="E130" s="385">
        <v>31.315052905881014</v>
      </c>
      <c r="F130" s="385">
        <v>2.0392447184088582E-2</v>
      </c>
      <c r="G130" s="385">
        <v>0.11757712617363428</v>
      </c>
      <c r="H130" s="385">
        <v>9.9110000000000004E-2</v>
      </c>
      <c r="I130" s="385">
        <v>0.78878557662268811</v>
      </c>
      <c r="J130" s="385">
        <v>0.8327</v>
      </c>
      <c r="K130" s="385">
        <v>3.0864225188022214</v>
      </c>
      <c r="L130" s="385">
        <v>6.0950000000000004E-2</v>
      </c>
      <c r="M130" s="385">
        <v>2.9839271570669186</v>
      </c>
      <c r="N130" s="385">
        <v>0.25556629781485651</v>
      </c>
      <c r="O130" s="385">
        <v>609.19106474881653</v>
      </c>
      <c r="P130" s="385">
        <v>4.5851494324981612</v>
      </c>
      <c r="Q130" s="385">
        <v>615.09834774839453</v>
      </c>
      <c r="R130" s="385">
        <v>14.238915196913309</v>
      </c>
      <c r="S130" s="385">
        <v>636.9045949025184</v>
      </c>
      <c r="T130" s="385">
        <v>64.207696116129</v>
      </c>
      <c r="U130" s="385">
        <v>95.648715619967604</v>
      </c>
    </row>
    <row r="131" spans="1:21">
      <c r="A131" s="375" t="s">
        <v>2344</v>
      </c>
      <c r="B131" s="375" t="s">
        <v>2321</v>
      </c>
      <c r="C131" s="364">
        <v>9213.9500000000007</v>
      </c>
      <c r="D131" s="385">
        <v>279.09133462145053</v>
      </c>
      <c r="E131" s="385">
        <v>29.112597984135579</v>
      </c>
      <c r="F131" s="385">
        <v>1.9902134080937561E-2</v>
      </c>
      <c r="G131" s="385">
        <v>9.3839555892855753E-2</v>
      </c>
      <c r="H131" s="385">
        <v>9.8360000000000003E-2</v>
      </c>
      <c r="I131" s="385">
        <v>1.4042529163434807</v>
      </c>
      <c r="J131" s="385">
        <v>0.81610000000000005</v>
      </c>
      <c r="K131" s="385">
        <v>3.5114233932922021</v>
      </c>
      <c r="L131" s="385">
        <v>6.0200000000000004E-2</v>
      </c>
      <c r="M131" s="385">
        <v>3.2184107870035099</v>
      </c>
      <c r="N131" s="385">
        <v>0.39990988242146913</v>
      </c>
      <c r="O131" s="385">
        <v>604.77606335531141</v>
      </c>
      <c r="P131" s="385">
        <v>8.1063868022572532</v>
      </c>
      <c r="Q131" s="385">
        <v>605.88806461998718</v>
      </c>
      <c r="R131" s="385">
        <v>16.022343905024886</v>
      </c>
      <c r="S131" s="385">
        <v>610.04944728060457</v>
      </c>
      <c r="T131" s="385">
        <v>69.564102242217459</v>
      </c>
      <c r="U131" s="385">
        <v>99.135580902695651</v>
      </c>
    </row>
    <row r="132" spans="1:21">
      <c r="A132" s="375" t="s">
        <v>2345</v>
      </c>
      <c r="B132" s="375" t="s">
        <v>2321</v>
      </c>
      <c r="C132" s="364">
        <v>9552.5</v>
      </c>
      <c r="D132" s="385">
        <v>292.78940301408261</v>
      </c>
      <c r="E132" s="385">
        <v>30.449539507323237</v>
      </c>
      <c r="F132" s="385">
        <v>2.0507296468079316E-2</v>
      </c>
      <c r="G132" s="385">
        <v>0.14565854921741028</v>
      </c>
      <c r="H132" s="385">
        <v>9.7880000000000009E-2</v>
      </c>
      <c r="I132" s="385">
        <v>0.5650519240122962</v>
      </c>
      <c r="J132" s="385">
        <v>0.81830000000000003</v>
      </c>
      <c r="K132" s="385">
        <v>2.9572302935278936</v>
      </c>
      <c r="L132" s="385">
        <v>6.0650000000000003E-2</v>
      </c>
      <c r="M132" s="385">
        <v>2.9027447928002688</v>
      </c>
      <c r="N132" s="385">
        <v>0.1910747111068597</v>
      </c>
      <c r="O132" s="385">
        <v>601.98395589631821</v>
      </c>
      <c r="P132" s="385">
        <v>3.2475306157553785</v>
      </c>
      <c r="Q132" s="385">
        <v>607.0891075595091</v>
      </c>
      <c r="R132" s="385">
        <v>13.513150317578853</v>
      </c>
      <c r="S132" s="385">
        <v>626.19021897858443</v>
      </c>
      <c r="T132" s="385">
        <v>62.572315639169645</v>
      </c>
      <c r="U132" s="385">
        <v>96.134359440850019</v>
      </c>
    </row>
    <row r="133" spans="1:21">
      <c r="A133" s="375" t="s">
        <v>2346</v>
      </c>
      <c r="B133" s="375" t="s">
        <v>2321</v>
      </c>
      <c r="C133" s="364">
        <v>8720.3577668712951</v>
      </c>
      <c r="D133" s="385">
        <v>282.96851080415735</v>
      </c>
      <c r="E133" s="385">
        <v>29.408342889796348</v>
      </c>
      <c r="F133" s="385">
        <v>2.006954172841071E-2</v>
      </c>
      <c r="G133" s="385">
        <v>0.24258994410034909</v>
      </c>
      <c r="H133" s="385">
        <v>9.7890000000000005E-2</v>
      </c>
      <c r="I133" s="385">
        <v>0.84073793146636688</v>
      </c>
      <c r="J133" s="385">
        <v>0.81590000000000007</v>
      </c>
      <c r="K133" s="385">
        <v>1.8401346852874194</v>
      </c>
      <c r="L133" s="385">
        <v>6.0470000000000003E-2</v>
      </c>
      <c r="M133" s="385">
        <v>1.6368431172813982</v>
      </c>
      <c r="N133" s="385">
        <v>0.45688934521390645</v>
      </c>
      <c r="O133" s="385">
        <v>602.02835304172152</v>
      </c>
      <c r="P133" s="385">
        <v>4.8323245437891664</v>
      </c>
      <c r="Q133" s="385">
        <v>605.73858982114916</v>
      </c>
      <c r="R133" s="385">
        <v>8.3948726780656333</v>
      </c>
      <c r="S133" s="385">
        <v>619.64402835895362</v>
      </c>
      <c r="T133" s="385">
        <v>35.322754474775891</v>
      </c>
      <c r="U133" s="385">
        <v>97.15712981792386</v>
      </c>
    </row>
    <row r="134" spans="1:21">
      <c r="A134" s="375" t="s">
        <v>2392</v>
      </c>
      <c r="B134" s="375" t="s">
        <v>2321</v>
      </c>
      <c r="C134" s="364">
        <v>9193.6071428571431</v>
      </c>
      <c r="D134" s="385">
        <v>293.67575880025072</v>
      </c>
      <c r="E134" s="385">
        <v>30.591630016238678</v>
      </c>
      <c r="F134" s="385">
        <v>1.978645788053603E-2</v>
      </c>
      <c r="G134" s="385">
        <v>8.4128376016437703E-2</v>
      </c>
      <c r="H134" s="385">
        <v>9.8320000000000005E-2</v>
      </c>
      <c r="I134" s="385">
        <v>1.0025268986673066</v>
      </c>
      <c r="J134" s="385">
        <v>0.80610000000000004</v>
      </c>
      <c r="K134" s="385">
        <v>2.0503422106249753</v>
      </c>
      <c r="L134" s="385">
        <v>5.9479999999999998E-2</v>
      </c>
      <c r="M134" s="385">
        <v>1.788530960905911</v>
      </c>
      <c r="N134" s="385">
        <v>0.48895588915458227</v>
      </c>
      <c r="O134" s="385">
        <v>604.5272237947604</v>
      </c>
      <c r="P134" s="385">
        <v>5.7850556725227253</v>
      </c>
      <c r="Q134" s="385">
        <v>600.27749552800935</v>
      </c>
      <c r="R134" s="385">
        <v>9.2920309422997249</v>
      </c>
      <c r="S134" s="385">
        <v>584.25802481045059</v>
      </c>
      <c r="T134" s="385">
        <v>38.825690345604144</v>
      </c>
      <c r="U134" s="385">
        <v>103.46922046828296</v>
      </c>
    </row>
    <row r="135" spans="1:21">
      <c r="A135" s="375" t="s">
        <v>2403</v>
      </c>
      <c r="B135" s="375" t="s">
        <v>2321</v>
      </c>
      <c r="C135" s="364">
        <v>9369.859375</v>
      </c>
      <c r="D135" s="385">
        <v>289.36265672959121</v>
      </c>
      <c r="E135" s="385">
        <v>30.102018534695326</v>
      </c>
      <c r="F135" s="385">
        <v>2.0103680787104634E-2</v>
      </c>
      <c r="G135" s="385">
        <v>9.6216948534877528E-2</v>
      </c>
      <c r="H135" s="385">
        <v>9.7970000000000002E-2</v>
      </c>
      <c r="I135" s="385">
        <v>1.2708942333899709</v>
      </c>
      <c r="J135" s="385">
        <v>0.82850000000000001</v>
      </c>
      <c r="K135" s="385">
        <v>2.4972252801747992</v>
      </c>
      <c r="L135" s="385">
        <v>6.1350000000000002E-2</v>
      </c>
      <c r="M135" s="385">
        <v>2.149642283609118</v>
      </c>
      <c r="N135" s="385">
        <v>0.50892254034085849</v>
      </c>
      <c r="O135" s="385">
        <v>602.51198037668348</v>
      </c>
      <c r="P135" s="385">
        <v>7.3103398246407592</v>
      </c>
      <c r="Q135" s="385">
        <v>612.76875400747679</v>
      </c>
      <c r="R135" s="385">
        <v>11.488930393518901</v>
      </c>
      <c r="S135" s="385">
        <v>650.86203290177218</v>
      </c>
      <c r="T135" s="385">
        <v>46.148647674756042</v>
      </c>
      <c r="U135" s="385">
        <v>92.571382246783216</v>
      </c>
    </row>
    <row r="136" spans="1:21">
      <c r="A136" s="375" t="s">
        <v>2349</v>
      </c>
      <c r="B136" s="375" t="s">
        <v>2321</v>
      </c>
      <c r="C136" s="364">
        <v>9353.6071428571431</v>
      </c>
      <c r="D136" s="385">
        <v>295.91873858071961</v>
      </c>
      <c r="E136" s="385">
        <v>30.672234939268741</v>
      </c>
      <c r="F136" s="385">
        <v>1.9760604695350681E-2</v>
      </c>
      <c r="G136" s="385">
        <v>0.11001864839634938</v>
      </c>
      <c r="H136" s="385">
        <v>9.7610000000000002E-2</v>
      </c>
      <c r="I136" s="385">
        <v>0.88240358991838819</v>
      </c>
      <c r="J136" s="385">
        <v>0.82500000000000007</v>
      </c>
      <c r="K136" s="385">
        <v>2.9706814000916029</v>
      </c>
      <c r="L136" s="385">
        <v>6.132E-2</v>
      </c>
      <c r="M136" s="385">
        <v>2.8366021725559873</v>
      </c>
      <c r="N136" s="385">
        <v>0.29703743723281084</v>
      </c>
      <c r="O136" s="385">
        <v>600.37100809592755</v>
      </c>
      <c r="P136" s="385">
        <v>5.0584847546142511</v>
      </c>
      <c r="Q136" s="385">
        <v>610.85014983771225</v>
      </c>
      <c r="R136" s="385">
        <v>13.635949239575636</v>
      </c>
      <c r="S136" s="385">
        <v>649.90308618526331</v>
      </c>
      <c r="T136" s="385">
        <v>60.906021920642601</v>
      </c>
      <c r="U136" s="385">
        <v>92.3785439487487</v>
      </c>
    </row>
    <row r="137" spans="1:21">
      <c r="A137" s="375" t="s">
        <v>2350</v>
      </c>
      <c r="B137" s="375" t="s">
        <v>2321</v>
      </c>
      <c r="C137" s="364">
        <v>9183.073529411764</v>
      </c>
      <c r="D137" s="385">
        <v>287.6609244983722</v>
      </c>
      <c r="E137" s="385">
        <v>30.041413837005237</v>
      </c>
      <c r="F137" s="385">
        <v>1.9238958459011635E-2</v>
      </c>
      <c r="G137" s="385">
        <v>0.11046766036164264</v>
      </c>
      <c r="H137" s="385">
        <v>9.8369999999999999E-2</v>
      </c>
      <c r="I137" s="385">
        <v>0.88165986071628477</v>
      </c>
      <c r="J137" s="385">
        <v>0.8286</v>
      </c>
      <c r="K137" s="385">
        <v>2.3569881272507405</v>
      </c>
      <c r="L137" s="385">
        <v>6.1110000000000005E-2</v>
      </c>
      <c r="M137" s="385">
        <v>2.185879439036539</v>
      </c>
      <c r="N137" s="385">
        <v>0.37406207121827062</v>
      </c>
      <c r="O137" s="385">
        <v>604.85282546388032</v>
      </c>
      <c r="P137" s="385">
        <v>5.0902092041433287</v>
      </c>
      <c r="Q137" s="385">
        <v>612.84817988013538</v>
      </c>
      <c r="R137" s="385">
        <v>10.844768146695881</v>
      </c>
      <c r="S137" s="385">
        <v>642.50650562383976</v>
      </c>
      <c r="T137" s="385">
        <v>46.991670989100108</v>
      </c>
      <c r="U137" s="385">
        <v>94.139564373219898</v>
      </c>
    </row>
    <row r="138" spans="1:21">
      <c r="A138" s="375" t="s">
        <v>2404</v>
      </c>
      <c r="B138" s="375" t="s">
        <v>2321</v>
      </c>
      <c r="C138" s="364">
        <v>8920.25</v>
      </c>
      <c r="D138" s="385">
        <v>287.62927986627716</v>
      </c>
      <c r="E138" s="385">
        <v>30.084402712300328</v>
      </c>
      <c r="F138" s="385">
        <v>1.9931873400448878E-2</v>
      </c>
      <c r="G138" s="385">
        <v>0.13887029331895498</v>
      </c>
      <c r="H138" s="385">
        <v>9.851E-2</v>
      </c>
      <c r="I138" s="385">
        <v>1.2625813773223598</v>
      </c>
      <c r="J138" s="385">
        <v>0.81770000000000009</v>
      </c>
      <c r="K138" s="385">
        <v>2.9542466426179321</v>
      </c>
      <c r="L138" s="385">
        <v>6.0220000000000003E-2</v>
      </c>
      <c r="M138" s="385">
        <v>2.6708540752085459</v>
      </c>
      <c r="N138" s="385">
        <v>0.42737845889655035</v>
      </c>
      <c r="O138" s="385">
        <v>605.65228916330977</v>
      </c>
      <c r="P138" s="385">
        <v>7.2986255461683722</v>
      </c>
      <c r="Q138" s="385">
        <v>606.74704703771295</v>
      </c>
      <c r="R138" s="385">
        <v>13.493957883989701</v>
      </c>
      <c r="S138" s="385">
        <v>610.83774434420104</v>
      </c>
      <c r="T138" s="385">
        <v>57.721367588774655</v>
      </c>
      <c r="U138" s="385">
        <v>99.151091230215584</v>
      </c>
    </row>
    <row r="139" spans="1:21">
      <c r="A139" s="375" t="s">
        <v>2405</v>
      </c>
      <c r="B139" s="375" t="s">
        <v>2321</v>
      </c>
      <c r="C139" s="364">
        <v>9071.7222222222226</v>
      </c>
      <c r="D139" s="385">
        <v>291.67062694544086</v>
      </c>
      <c r="E139" s="385">
        <v>30.469507283076478</v>
      </c>
      <c r="F139" s="385">
        <v>1.9586949277748521E-2</v>
      </c>
      <c r="G139" s="385">
        <v>0.15401962314220605</v>
      </c>
      <c r="H139" s="385">
        <v>9.8339999999999997E-2</v>
      </c>
      <c r="I139" s="385">
        <v>0.9178776413086227</v>
      </c>
      <c r="J139" s="385">
        <v>0.8206</v>
      </c>
      <c r="K139" s="385">
        <v>2.7363956822188542</v>
      </c>
      <c r="L139" s="385">
        <v>6.053E-2</v>
      </c>
      <c r="M139" s="385">
        <v>2.5778599584251483</v>
      </c>
      <c r="N139" s="385">
        <v>0.33543308348021716</v>
      </c>
      <c r="O139" s="385">
        <v>604.70233592748036</v>
      </c>
      <c r="P139" s="385">
        <v>5.298052728319921</v>
      </c>
      <c r="Q139" s="385">
        <v>608.38416705813358</v>
      </c>
      <c r="R139" s="385">
        <v>12.523517486069125</v>
      </c>
      <c r="S139" s="385">
        <v>622.11954524947407</v>
      </c>
      <c r="T139" s="385">
        <v>55.606741242301617</v>
      </c>
      <c r="U139" s="385">
        <v>97.200343655010997</v>
      </c>
    </row>
    <row r="140" spans="1:21">
      <c r="A140" s="389"/>
      <c r="B140" s="375"/>
      <c r="C140" s="364"/>
      <c r="D140" s="385"/>
      <c r="E140" s="385"/>
      <c r="F140" s="385"/>
      <c r="G140" s="385"/>
      <c r="H140" s="385"/>
      <c r="I140" s="385"/>
      <c r="J140" s="385"/>
      <c r="K140" s="385"/>
      <c r="L140" s="385"/>
      <c r="M140" s="385"/>
      <c r="N140" s="385"/>
      <c r="O140" s="385"/>
      <c r="P140" s="385"/>
      <c r="Q140" s="385"/>
      <c r="R140" s="385"/>
      <c r="S140" s="385"/>
      <c r="T140" s="385"/>
      <c r="U140" s="385"/>
    </row>
    <row r="141" spans="1:21">
      <c r="A141" s="375"/>
      <c r="B141" s="375"/>
      <c r="C141" s="364">
        <v>9784.1579814678662</v>
      </c>
      <c r="D141" s="385">
        <v>290.00131774026465</v>
      </c>
      <c r="E141" s="385">
        <v>30.221681126985921</v>
      </c>
      <c r="F141" s="385">
        <v>1.9954677911391026E-2</v>
      </c>
      <c r="G141" s="385">
        <v>0.13923510893465546</v>
      </c>
      <c r="H141" s="385">
        <v>9.8237500000000047E-2</v>
      </c>
      <c r="I141" s="385">
        <v>1.1524102313644315</v>
      </c>
      <c r="J141" s="385">
        <v>0.81475357142857141</v>
      </c>
      <c r="K141" s="385">
        <v>2.6794229444363724</v>
      </c>
      <c r="L141" s="385">
        <v>6.0169285714285717E-2</v>
      </c>
      <c r="M141" s="385">
        <v>2.4424796556040036</v>
      </c>
      <c r="N141" s="385">
        <v>0.36575467289743901</v>
      </c>
      <c r="O141" s="385">
        <v>604.06763404259402</v>
      </c>
      <c r="P141" s="385">
        <v>6.6476921902746602</v>
      </c>
      <c r="Q141" s="385">
        <v>605.09787083588992</v>
      </c>
      <c r="R141" s="385">
        <v>12.212652914811454</v>
      </c>
      <c r="S141" s="385">
        <v>608.83019556972158</v>
      </c>
      <c r="T141" s="385">
        <v>53.044142444701954</v>
      </c>
      <c r="U141" s="385">
        <v>99.404303307201559</v>
      </c>
    </row>
    <row r="142" spans="1:21">
      <c r="A142" s="375"/>
      <c r="B142" s="375"/>
      <c r="C142" s="364"/>
      <c r="D142" s="385"/>
      <c r="E142" s="385"/>
      <c r="F142" s="385"/>
      <c r="G142" s="385"/>
      <c r="H142" s="385"/>
      <c r="I142" s="385"/>
      <c r="J142" s="385"/>
      <c r="K142" s="385"/>
      <c r="L142" s="385"/>
      <c r="M142" s="385"/>
      <c r="N142" s="385"/>
      <c r="O142" s="385"/>
      <c r="P142" s="385"/>
      <c r="Q142" s="385"/>
      <c r="R142" s="385"/>
      <c r="S142" s="385"/>
      <c r="T142" s="385"/>
      <c r="U142" s="385"/>
    </row>
    <row r="143" spans="1:21">
      <c r="A143" s="389" t="s">
        <v>2406</v>
      </c>
      <c r="B143" s="375"/>
      <c r="C143" s="364"/>
      <c r="D143" s="385"/>
      <c r="E143" s="385"/>
      <c r="F143" s="385"/>
      <c r="G143" s="385"/>
      <c r="H143" s="385"/>
      <c r="I143" s="385"/>
      <c r="J143" s="385"/>
      <c r="K143" s="385"/>
      <c r="L143" s="385"/>
      <c r="M143" s="385"/>
      <c r="N143" s="385"/>
      <c r="O143" s="385"/>
      <c r="P143" s="385"/>
      <c r="Q143" s="385"/>
      <c r="R143" s="385"/>
      <c r="S143" s="385"/>
      <c r="T143" s="385"/>
      <c r="U143" s="385"/>
    </row>
    <row r="144" spans="1:21">
      <c r="A144" s="375" t="s">
        <v>2352</v>
      </c>
      <c r="B144" s="375" t="s">
        <v>2407</v>
      </c>
      <c r="C144" s="364">
        <v>11124.666666666666</v>
      </c>
      <c r="D144" s="385">
        <v>621.1795824071321</v>
      </c>
      <c r="E144" s="385">
        <v>32.359999330662951</v>
      </c>
      <c r="F144" s="385">
        <v>8.3880237752665107E-2</v>
      </c>
      <c r="G144" s="385">
        <v>0.12425456794335187</v>
      </c>
      <c r="H144" s="385">
        <v>5.5170000000000004E-2</v>
      </c>
      <c r="I144" s="385">
        <v>2.2635429294472766</v>
      </c>
      <c r="J144" s="385">
        <v>0.40450000000000003</v>
      </c>
      <c r="K144" s="385">
        <v>4.2280459775086126</v>
      </c>
      <c r="L144" s="385">
        <v>5.3190000000000001E-2</v>
      </c>
      <c r="M144" s="385">
        <v>3.5710987377102867</v>
      </c>
      <c r="N144" s="385">
        <v>0.53536383981828772</v>
      </c>
      <c r="O144" s="385">
        <v>346.19439314597838</v>
      </c>
      <c r="P144" s="385">
        <v>7.6295584880435818</v>
      </c>
      <c r="Q144" s="385">
        <v>344.88823304133905</v>
      </c>
      <c r="R144" s="385">
        <v>12.36365456968807</v>
      </c>
      <c r="S144" s="385">
        <v>336.09787071154824</v>
      </c>
      <c r="T144" s="385">
        <v>80.921328189909005</v>
      </c>
      <c r="U144" s="385">
        <v>103.00404236809204</v>
      </c>
    </row>
    <row r="145" spans="1:21">
      <c r="A145" s="375" t="s">
        <v>2353</v>
      </c>
      <c r="B145" s="375" t="s">
        <v>2407</v>
      </c>
      <c r="C145" s="364">
        <v>11104.5</v>
      </c>
      <c r="D145" s="385">
        <v>620.98291416905795</v>
      </c>
      <c r="E145" s="385">
        <v>31.718017128649326</v>
      </c>
      <c r="F145" s="385">
        <v>8.3766738528905149E-2</v>
      </c>
      <c r="G145" s="385">
        <v>0.11037373495910278</v>
      </c>
      <c r="H145" s="385">
        <v>5.4089999999999999E-2</v>
      </c>
      <c r="I145" s="385">
        <v>2.2189579674058213</v>
      </c>
      <c r="J145" s="385">
        <v>0.40040000000000003</v>
      </c>
      <c r="K145" s="385">
        <v>3.2644298128682823</v>
      </c>
      <c r="L145" s="385">
        <v>5.3699999999999998E-2</v>
      </c>
      <c r="M145" s="385">
        <v>2.3943114964493395</v>
      </c>
      <c r="N145" s="385">
        <v>0.67973829875549996</v>
      </c>
      <c r="O145" s="385">
        <v>339.59415150443607</v>
      </c>
      <c r="P145" s="385">
        <v>7.3404093054917015</v>
      </c>
      <c r="Q145" s="385">
        <v>341.93156849663092</v>
      </c>
      <c r="R145" s="385">
        <v>9.4770254929504265</v>
      </c>
      <c r="S145" s="385">
        <v>357.85044418432062</v>
      </c>
      <c r="T145" s="385">
        <v>54.046519509416385</v>
      </c>
      <c r="U145" s="385">
        <v>94.898345670214908</v>
      </c>
    </row>
    <row r="146" spans="1:21">
      <c r="A146" s="375" t="s">
        <v>2354</v>
      </c>
      <c r="B146" s="375" t="s">
        <v>2407</v>
      </c>
      <c r="C146" s="364">
        <v>10721.979166666666</v>
      </c>
      <c r="D146" s="385">
        <v>572.38471843537741</v>
      </c>
      <c r="E146" s="385">
        <v>29.441913982207637</v>
      </c>
      <c r="F146" s="385">
        <v>8.2555348676311979E-2</v>
      </c>
      <c r="G146" s="385">
        <v>0.38226818114742689</v>
      </c>
      <c r="H146" s="385">
        <v>5.4140000000000001E-2</v>
      </c>
      <c r="I146" s="385">
        <v>2.2290365461027299</v>
      </c>
      <c r="J146" s="385">
        <v>0.40310000000000001</v>
      </c>
      <c r="K146" s="385">
        <v>4.025213702113386</v>
      </c>
      <c r="L146" s="385">
        <v>5.4019999999999999E-2</v>
      </c>
      <c r="M146" s="385">
        <v>3.3516774044975994</v>
      </c>
      <c r="N146" s="385">
        <v>0.55376849803835337</v>
      </c>
      <c r="O146" s="385">
        <v>339.87393525312638</v>
      </c>
      <c r="P146" s="385">
        <v>7.379666003604008</v>
      </c>
      <c r="Q146" s="385">
        <v>343.91262596463969</v>
      </c>
      <c r="R146" s="385">
        <v>11.74255804307489</v>
      </c>
      <c r="S146" s="385">
        <v>371.29221488217286</v>
      </c>
      <c r="T146" s="385">
        <v>75.477703270234727</v>
      </c>
      <c r="U146" s="385">
        <v>91.538125937001695</v>
      </c>
    </row>
    <row r="147" spans="1:21">
      <c r="A147" s="375" t="s">
        <v>2355</v>
      </c>
      <c r="B147" s="375" t="s">
        <v>2407</v>
      </c>
      <c r="C147" s="364">
        <v>10625.308823529413</v>
      </c>
      <c r="D147" s="385">
        <v>604.18461145609001</v>
      </c>
      <c r="E147" s="385">
        <v>31.070092161852685</v>
      </c>
      <c r="F147" s="385">
        <v>8.3691958708352027E-2</v>
      </c>
      <c r="G147" s="385">
        <v>0.12664657960414377</v>
      </c>
      <c r="H147" s="385">
        <v>5.4490000000000004E-2</v>
      </c>
      <c r="I147" s="385">
        <v>2.3137752542882479</v>
      </c>
      <c r="J147" s="385">
        <v>0.39810000000000001</v>
      </c>
      <c r="K147" s="385">
        <v>3.6635155825210233</v>
      </c>
      <c r="L147" s="385">
        <v>5.2999999999999999E-2</v>
      </c>
      <c r="M147" s="385">
        <v>2.8403856245266605</v>
      </c>
      <c r="N147" s="385">
        <v>0.6315723796365128</v>
      </c>
      <c r="O147" s="385">
        <v>342.04621880991789</v>
      </c>
      <c r="P147" s="385">
        <v>7.7078826673503729</v>
      </c>
      <c r="Q147" s="385">
        <v>340.27634459645293</v>
      </c>
      <c r="R147" s="385">
        <v>10.592281566561939</v>
      </c>
      <c r="S147" s="385">
        <v>328.20294811976311</v>
      </c>
      <c r="T147" s="385">
        <v>64.453713286636514</v>
      </c>
      <c r="U147" s="385">
        <v>104.21789955558329</v>
      </c>
    </row>
    <row r="148" spans="1:21">
      <c r="A148" s="375" t="s">
        <v>2356</v>
      </c>
      <c r="B148" s="375" t="s">
        <v>2407</v>
      </c>
      <c r="C148" s="364">
        <v>10167.617647058823</v>
      </c>
      <c r="D148" s="385">
        <v>580.36141717756584</v>
      </c>
      <c r="E148" s="385">
        <v>29.794181222147817</v>
      </c>
      <c r="F148" s="385">
        <v>8.3094253560789311E-2</v>
      </c>
      <c r="G148" s="385">
        <v>0.1206631872375155</v>
      </c>
      <c r="H148" s="385">
        <v>5.4400000000000004E-2</v>
      </c>
      <c r="I148" s="385">
        <v>2.2301853070117081</v>
      </c>
      <c r="J148" s="385">
        <v>0.39940000000000003</v>
      </c>
      <c r="K148" s="385">
        <v>3.43841156439073</v>
      </c>
      <c r="L148" s="385">
        <v>5.3260000000000002E-2</v>
      </c>
      <c r="M148" s="385">
        <v>2.6170494039136902</v>
      </c>
      <c r="N148" s="385">
        <v>0.64860918050305771</v>
      </c>
      <c r="O148" s="385">
        <v>341.48698879399592</v>
      </c>
      <c r="P148" s="385">
        <v>7.4175914893121462</v>
      </c>
      <c r="Q148" s="385">
        <v>341.20030618895117</v>
      </c>
      <c r="R148" s="385">
        <v>9.9641537581378703</v>
      </c>
      <c r="S148" s="385">
        <v>339.24776609056227</v>
      </c>
      <c r="T148" s="385">
        <v>59.269351384780805</v>
      </c>
      <c r="U148" s="385">
        <v>100.66005525378637</v>
      </c>
    </row>
    <row r="149" spans="1:21">
      <c r="A149" s="375" t="s">
        <v>2357</v>
      </c>
      <c r="B149" s="375" t="s">
        <v>2407</v>
      </c>
      <c r="C149" s="364">
        <v>10588.166666666666</v>
      </c>
      <c r="D149" s="385">
        <v>602.63697853176052</v>
      </c>
      <c r="E149" s="385">
        <v>30.801117109629502</v>
      </c>
      <c r="F149" s="385">
        <v>8.4330454010938791E-2</v>
      </c>
      <c r="G149" s="385">
        <v>0.11945428439943027</v>
      </c>
      <c r="H149" s="385">
        <v>5.4080000000000003E-2</v>
      </c>
      <c r="I149" s="385">
        <v>2.1894878090822334</v>
      </c>
      <c r="J149" s="385">
        <v>0.40850000000000003</v>
      </c>
      <c r="K149" s="385">
        <v>3.6041191563148289</v>
      </c>
      <c r="L149" s="385">
        <v>5.4789999999999998E-2</v>
      </c>
      <c r="M149" s="385">
        <v>2.8628339153356057</v>
      </c>
      <c r="N149" s="385">
        <v>0.60749595507851073</v>
      </c>
      <c r="O149" s="385">
        <v>339.53013621125933</v>
      </c>
      <c r="P149" s="385">
        <v>7.2415910533920531</v>
      </c>
      <c r="Q149" s="385">
        <v>347.77347051094853</v>
      </c>
      <c r="R149" s="385">
        <v>10.613102370020581</v>
      </c>
      <c r="S149" s="385">
        <v>403.20599266407322</v>
      </c>
      <c r="T149" s="385">
        <v>64.108780625153472</v>
      </c>
      <c r="U149" s="385">
        <v>84.207611590270986</v>
      </c>
    </row>
    <row r="150" spans="1:21">
      <c r="A150" s="375" t="s">
        <v>2358</v>
      </c>
      <c r="B150" s="375" t="s">
        <v>2407</v>
      </c>
      <c r="C150" s="364">
        <v>10517.194444444445</v>
      </c>
      <c r="D150" s="385">
        <v>620.10182929701762</v>
      </c>
      <c r="E150" s="385">
        <v>31.696734112220785</v>
      </c>
      <c r="F150" s="385">
        <v>8.4645243353388827E-2</v>
      </c>
      <c r="G150" s="385">
        <v>0.13826025079203808</v>
      </c>
      <c r="H150" s="385">
        <v>5.4140000000000001E-2</v>
      </c>
      <c r="I150" s="385">
        <v>2.2385181475462739</v>
      </c>
      <c r="J150" s="385">
        <v>0.39690000000000003</v>
      </c>
      <c r="K150" s="385">
        <v>3.9480039238361293</v>
      </c>
      <c r="L150" s="385">
        <v>5.3179999999999998E-2</v>
      </c>
      <c r="M150" s="385">
        <v>3.2520411260824287</v>
      </c>
      <c r="N150" s="385">
        <v>0.5669999804283854</v>
      </c>
      <c r="O150" s="385">
        <v>339.90875723202601</v>
      </c>
      <c r="P150" s="385">
        <v>7.4117961805769221</v>
      </c>
      <c r="Q150" s="385">
        <v>339.38072203376419</v>
      </c>
      <c r="R150" s="385">
        <v>11.389517635853613</v>
      </c>
      <c r="S150" s="385">
        <v>335.76515733600655</v>
      </c>
      <c r="T150" s="385">
        <v>73.695817113420532</v>
      </c>
      <c r="U150" s="385">
        <v>101.23407679608425</v>
      </c>
    </row>
    <row r="151" spans="1:21">
      <c r="A151" s="375" t="s">
        <v>2359</v>
      </c>
      <c r="B151" s="375" t="s">
        <v>2407</v>
      </c>
      <c r="C151" s="364">
        <v>9996.171875</v>
      </c>
      <c r="D151" s="385">
        <v>607.86134172653215</v>
      </c>
      <c r="E151" s="385">
        <v>31.055795580907056</v>
      </c>
      <c r="F151" s="385">
        <v>8.3148903908258534E-2</v>
      </c>
      <c r="G151" s="385">
        <v>0.1094978082891208</v>
      </c>
      <c r="H151" s="385">
        <v>5.4190000000000002E-2</v>
      </c>
      <c r="I151" s="385">
        <v>2.2295407145490405</v>
      </c>
      <c r="J151" s="385">
        <v>0.39430000000000004</v>
      </c>
      <c r="K151" s="385">
        <v>3.2921909148819162</v>
      </c>
      <c r="L151" s="385">
        <v>5.2790000000000004E-2</v>
      </c>
      <c r="M151" s="385">
        <v>2.4223272326833101</v>
      </c>
      <c r="N151" s="385">
        <v>0.67722096688581901</v>
      </c>
      <c r="O151" s="385">
        <v>340.17875447644286</v>
      </c>
      <c r="P151" s="385">
        <v>7.3877820421122591</v>
      </c>
      <c r="Q151" s="385">
        <v>337.49918510895128</v>
      </c>
      <c r="R151" s="385">
        <v>9.4531901994436449</v>
      </c>
      <c r="S151" s="385">
        <v>319.07867421007251</v>
      </c>
      <c r="T151" s="385">
        <v>55.056564773143684</v>
      </c>
      <c r="U151" s="385">
        <v>106.61281432192446</v>
      </c>
    </row>
    <row r="152" spans="1:21">
      <c r="A152" s="375" t="s">
        <v>2360</v>
      </c>
      <c r="B152" s="375" t="s">
        <v>2407</v>
      </c>
      <c r="C152" s="364">
        <v>10141.013888888889</v>
      </c>
      <c r="D152" s="385">
        <v>563.42225484448113</v>
      </c>
      <c r="E152" s="385">
        <v>29.43045643402289</v>
      </c>
      <c r="F152" s="385">
        <v>8.2547297436296491E-2</v>
      </c>
      <c r="G152" s="385">
        <v>0.62403676988597256</v>
      </c>
      <c r="H152" s="385">
        <v>5.4740000000000004E-2</v>
      </c>
      <c r="I152" s="385">
        <v>2.1151054841988421</v>
      </c>
      <c r="J152" s="385">
        <v>0.40280000000000005</v>
      </c>
      <c r="K152" s="385">
        <v>4.2327137680422107</v>
      </c>
      <c r="L152" s="385">
        <v>5.339E-2</v>
      </c>
      <c r="M152" s="385">
        <v>3.6663598613455921</v>
      </c>
      <c r="N152" s="385">
        <v>0.49970435047327993</v>
      </c>
      <c r="O152" s="385">
        <v>343.55022066492455</v>
      </c>
      <c r="P152" s="385">
        <v>7.0762175947891262</v>
      </c>
      <c r="Q152" s="385">
        <v>343.69891949881372</v>
      </c>
      <c r="R152" s="385">
        <v>12.341440367974585</v>
      </c>
      <c r="S152" s="385">
        <v>344.70442281419565</v>
      </c>
      <c r="T152" s="385">
        <v>82.953164518269872</v>
      </c>
      <c r="U152" s="385">
        <v>99.6651617812594</v>
      </c>
    </row>
    <row r="153" spans="1:21">
      <c r="A153" s="375" t="s">
        <v>2361</v>
      </c>
      <c r="B153" s="375" t="s">
        <v>2407</v>
      </c>
      <c r="C153" s="364">
        <v>9455.21875</v>
      </c>
      <c r="D153" s="385">
        <v>589.79177655957858</v>
      </c>
      <c r="E153" s="385">
        <v>30.069786215993108</v>
      </c>
      <c r="F153" s="385">
        <v>8.4102482261757552E-2</v>
      </c>
      <c r="G153" s="385">
        <v>0.1506868737484342</v>
      </c>
      <c r="H153" s="385">
        <v>5.4039999999999998E-2</v>
      </c>
      <c r="I153" s="385">
        <v>2.3984055023019777</v>
      </c>
      <c r="J153" s="385">
        <v>0.38840000000000002</v>
      </c>
      <c r="K153" s="385">
        <v>3.6106093482448354</v>
      </c>
      <c r="L153" s="385">
        <v>5.2139999999999999E-2</v>
      </c>
      <c r="M153" s="385">
        <v>2.6989166182304691</v>
      </c>
      <c r="N153" s="385">
        <v>0.66426613099749332</v>
      </c>
      <c r="O153" s="385">
        <v>339.28731052094082</v>
      </c>
      <c r="P153" s="385">
        <v>7.9270477350740691</v>
      </c>
      <c r="Q153" s="385">
        <v>333.21179905781179</v>
      </c>
      <c r="R153" s="385">
        <v>10.256236792392768</v>
      </c>
      <c r="S153" s="385">
        <v>291.01046189635241</v>
      </c>
      <c r="T153" s="385">
        <v>61.65169314153863</v>
      </c>
      <c r="U153" s="385">
        <v>116.5893859313494</v>
      </c>
    </row>
    <row r="154" spans="1:21">
      <c r="A154" s="375" t="s">
        <v>2362</v>
      </c>
      <c r="B154" s="375" t="s">
        <v>2407</v>
      </c>
      <c r="C154" s="364">
        <v>9028.795454545454</v>
      </c>
      <c r="D154" s="385">
        <v>563.94362063858716</v>
      </c>
      <c r="E154" s="385">
        <v>29.079337229553374</v>
      </c>
      <c r="F154" s="385">
        <v>8.3957114175532463E-2</v>
      </c>
      <c r="G154" s="385">
        <v>6.1427022346825802E-2</v>
      </c>
      <c r="H154" s="385">
        <v>5.4719999999999998E-2</v>
      </c>
      <c r="I154" s="385">
        <v>2.1115952723568272</v>
      </c>
      <c r="J154" s="385">
        <v>0.39630000000000004</v>
      </c>
      <c r="K154" s="385">
        <v>3.3275618755810674</v>
      </c>
      <c r="L154" s="385">
        <v>5.2540000000000003E-2</v>
      </c>
      <c r="M154" s="385">
        <v>2.5717374363610466</v>
      </c>
      <c r="N154" s="385">
        <v>0.63457731255203031</v>
      </c>
      <c r="O154" s="385">
        <v>343.45831690095866</v>
      </c>
      <c r="P154" s="385">
        <v>7.0626340282046973</v>
      </c>
      <c r="Q154" s="385">
        <v>338.99700182768981</v>
      </c>
      <c r="R154" s="385">
        <v>9.5904742739334274</v>
      </c>
      <c r="S154" s="385">
        <v>308.51223845260517</v>
      </c>
      <c r="T154" s="385">
        <v>58.562797255937745</v>
      </c>
      <c r="U154" s="385">
        <v>111.3272908146631</v>
      </c>
    </row>
    <row r="155" spans="1:21">
      <c r="A155" s="375" t="s">
        <v>2408</v>
      </c>
      <c r="B155" s="375" t="s">
        <v>2407</v>
      </c>
      <c r="C155" s="364">
        <v>9104.3970588235297</v>
      </c>
      <c r="D155" s="385">
        <v>577.31937547645055</v>
      </c>
      <c r="E155" s="385">
        <v>29.320572650892647</v>
      </c>
      <c r="F155" s="385">
        <v>8.2373213971363685E-2</v>
      </c>
      <c r="G155" s="385">
        <v>0.13195595918147518</v>
      </c>
      <c r="H155" s="385">
        <v>5.3800000000000001E-2</v>
      </c>
      <c r="I155" s="385">
        <v>2.2248139550096142</v>
      </c>
      <c r="J155" s="385">
        <v>0.39790000000000003</v>
      </c>
      <c r="K155" s="385">
        <v>3.796138119466518</v>
      </c>
      <c r="L155" s="385">
        <v>5.3659999999999999E-2</v>
      </c>
      <c r="M155" s="385">
        <v>3.0758523188965476</v>
      </c>
      <c r="N155" s="385">
        <v>0.58607297337281117</v>
      </c>
      <c r="O155" s="385">
        <v>337.82078897335674</v>
      </c>
      <c r="P155" s="385">
        <v>7.3223466242112254</v>
      </c>
      <c r="Q155" s="385">
        <v>340.14285201985166</v>
      </c>
      <c r="R155" s="385">
        <v>10.972106802427312</v>
      </c>
      <c r="S155" s="385">
        <v>356.04313639206617</v>
      </c>
      <c r="T155" s="385">
        <v>69.453055401001492</v>
      </c>
      <c r="U155" s="385">
        <v>94.881983232884608</v>
      </c>
    </row>
    <row r="156" spans="1:21">
      <c r="A156" s="375" t="s">
        <v>2364</v>
      </c>
      <c r="B156" s="375" t="s">
        <v>2407</v>
      </c>
      <c r="C156" s="364">
        <v>9405.0499999999993</v>
      </c>
      <c r="D156" s="385">
        <v>630.77433337349521</v>
      </c>
      <c r="E156" s="385">
        <v>31.95061714598646</v>
      </c>
      <c r="F156" s="385">
        <v>8.2424175582726675E-2</v>
      </c>
      <c r="G156" s="385">
        <v>0.1090992583890924</v>
      </c>
      <c r="H156" s="385">
        <v>5.3760000000000002E-2</v>
      </c>
      <c r="I156" s="385">
        <v>2.1917546344462253</v>
      </c>
      <c r="J156" s="385">
        <v>0.38470000000000004</v>
      </c>
      <c r="K156" s="385">
        <v>3.4283751397397921</v>
      </c>
      <c r="L156" s="385">
        <v>5.1909999999999998E-2</v>
      </c>
      <c r="M156" s="385">
        <v>2.6362791432565205</v>
      </c>
      <c r="N156" s="385">
        <v>0.63929836879302993</v>
      </c>
      <c r="O156" s="385">
        <v>337.57434758442196</v>
      </c>
      <c r="P156" s="385">
        <v>7.2084154893349668</v>
      </c>
      <c r="Q156" s="385">
        <v>330.46070072742708</v>
      </c>
      <c r="R156" s="385">
        <v>9.6705611615748239</v>
      </c>
      <c r="S156" s="385">
        <v>280.6679582372484</v>
      </c>
      <c r="T156" s="385">
        <v>60.332755021192924</v>
      </c>
      <c r="U156" s="385">
        <v>120.27534233140736</v>
      </c>
    </row>
    <row r="157" spans="1:21">
      <c r="A157" s="375" t="s">
        <v>2409</v>
      </c>
      <c r="B157" s="375" t="s">
        <v>2407</v>
      </c>
      <c r="C157" s="364">
        <v>9590.75</v>
      </c>
      <c r="D157" s="385">
        <v>622.04217705016447</v>
      </c>
      <c r="E157" s="385">
        <v>32.128717371575284</v>
      </c>
      <c r="F157" s="385">
        <v>8.3484090991893148E-2</v>
      </c>
      <c r="G157" s="385">
        <v>0.11406517827035573</v>
      </c>
      <c r="H157" s="385">
        <v>5.4730000000000001E-2</v>
      </c>
      <c r="I157" s="385">
        <v>2.8218280121630093</v>
      </c>
      <c r="J157" s="385">
        <v>0.40200000000000002</v>
      </c>
      <c r="K157" s="385">
        <v>4.6764897720366747</v>
      </c>
      <c r="L157" s="385">
        <v>5.3290000000000004E-2</v>
      </c>
      <c r="M157" s="385">
        <v>3.7291880158736683</v>
      </c>
      <c r="N157" s="385">
        <v>0.60340728831190515</v>
      </c>
      <c r="O157" s="385">
        <v>343.49326226556769</v>
      </c>
      <c r="P157" s="385">
        <v>9.4390781226162144</v>
      </c>
      <c r="Q157" s="385">
        <v>343.08459601073304</v>
      </c>
      <c r="R157" s="385">
        <v>13.61488496465404</v>
      </c>
      <c r="S157" s="385">
        <v>340.31733204098333</v>
      </c>
      <c r="T157" s="385">
        <v>84.440363642828956</v>
      </c>
      <c r="U157" s="385">
        <v>100.93322611738209</v>
      </c>
    </row>
    <row r="158" spans="1:21">
      <c r="A158" s="375"/>
      <c r="B158" s="375"/>
      <c r="C158" s="364"/>
      <c r="D158" s="385"/>
      <c r="E158" s="385"/>
      <c r="F158" s="385"/>
      <c r="G158" s="385"/>
      <c r="H158" s="385"/>
      <c r="I158" s="385"/>
      <c r="J158" s="385"/>
      <c r="K158" s="385"/>
      <c r="L158" s="385"/>
      <c r="M158" s="385"/>
      <c r="N158" s="385"/>
      <c r="O158" s="385"/>
      <c r="P158" s="385"/>
      <c r="Q158" s="385"/>
      <c r="R158" s="385"/>
      <c r="S158" s="385"/>
      <c r="T158" s="385"/>
      <c r="U158" s="385"/>
    </row>
    <row r="159" spans="1:21">
      <c r="A159" s="375"/>
      <c r="B159" s="375"/>
      <c r="C159" s="364">
        <v>10112.202174449325</v>
      </c>
      <c r="D159" s="385">
        <v>598.35620936737803</v>
      </c>
      <c r="E159" s="385">
        <v>30.708381262592972</v>
      </c>
      <c r="F159" s="385">
        <v>8.3428679494227137E-2</v>
      </c>
      <c r="G159" s="385">
        <v>0.17304926115673472</v>
      </c>
      <c r="H159" s="385">
        <v>5.4320714285714292E-2</v>
      </c>
      <c r="I159" s="385">
        <v>1.4857381881616034</v>
      </c>
      <c r="J159" s="385">
        <v>0.39837857142857142</v>
      </c>
      <c r="K159" s="385">
        <v>3.144850794108816</v>
      </c>
      <c r="L159" s="385">
        <v>5.3204285714285718E-2</v>
      </c>
      <c r="M159" s="385">
        <v>2.7861707328126011</v>
      </c>
      <c r="N159" s="385">
        <v>0.60914968026035543</v>
      </c>
      <c r="O159" s="385">
        <v>340.999827309811</v>
      </c>
      <c r="P159" s="385">
        <v>4.9341112394339097</v>
      </c>
      <c r="Q159" s="385">
        <v>340.46130893457166</v>
      </c>
      <c r="R159" s="385">
        <v>9.1119147032939036</v>
      </c>
      <c r="S159" s="385">
        <v>336.57118700228364</v>
      </c>
      <c r="T159" s="385">
        <v>63.075540291790489</v>
      </c>
      <c r="U159" s="385">
        <v>102.14609726442168</v>
      </c>
    </row>
    <row r="160" spans="1:21">
      <c r="A160" s="375"/>
      <c r="B160" s="375"/>
      <c r="C160" s="364"/>
      <c r="D160" s="385"/>
      <c r="E160" s="385"/>
      <c r="F160" s="385"/>
      <c r="G160" s="385"/>
      <c r="H160" s="385"/>
      <c r="I160" s="385"/>
      <c r="J160" s="385"/>
      <c r="K160" s="385"/>
      <c r="L160" s="385"/>
      <c r="M160" s="385"/>
      <c r="N160" s="385"/>
      <c r="O160" s="385"/>
      <c r="P160" s="385"/>
      <c r="Q160" s="385"/>
      <c r="R160" s="385"/>
      <c r="S160" s="385"/>
      <c r="T160" s="385"/>
      <c r="U160" s="385"/>
    </row>
    <row r="161" spans="1:21">
      <c r="A161" s="389" t="s">
        <v>2410</v>
      </c>
      <c r="B161" s="375"/>
      <c r="C161" s="364"/>
      <c r="D161" s="385"/>
      <c r="E161" s="385"/>
      <c r="F161" s="385"/>
      <c r="G161" s="385"/>
      <c r="H161" s="385"/>
      <c r="I161" s="385"/>
      <c r="J161" s="385"/>
      <c r="K161" s="385"/>
      <c r="L161" s="385"/>
      <c r="M161" s="385"/>
      <c r="N161" s="385"/>
      <c r="O161" s="385"/>
      <c r="P161" s="385"/>
      <c r="Q161" s="385"/>
      <c r="R161" s="385"/>
      <c r="S161" s="385"/>
      <c r="T161" s="385"/>
      <c r="U161" s="385"/>
    </row>
    <row r="162" spans="1:21">
      <c r="A162" s="375" t="s">
        <v>2366</v>
      </c>
      <c r="B162" s="375" t="s">
        <v>2400</v>
      </c>
      <c r="C162" s="364">
        <v>23224.738441358295</v>
      </c>
      <c r="D162" s="385">
        <v>335.8249380905894</v>
      </c>
      <c r="E162" s="385">
        <v>30.830227203665196</v>
      </c>
      <c r="F162" s="385">
        <v>0.28592187368992011</v>
      </c>
      <c r="G162" s="385">
        <v>9.4024418539936441E-3</v>
      </c>
      <c r="H162" s="385">
        <v>9.1389999999999999E-2</v>
      </c>
      <c r="I162" s="385">
        <v>2.1349415673483954</v>
      </c>
      <c r="J162" s="385">
        <v>0.73270000000000002</v>
      </c>
      <c r="K162" s="385">
        <v>2.6497002216217971</v>
      </c>
      <c r="L162" s="385">
        <v>5.8160000000000003E-2</v>
      </c>
      <c r="M162" s="385">
        <v>1.569374323885343</v>
      </c>
      <c r="N162" s="385">
        <v>0.80572947457492594</v>
      </c>
      <c r="O162" s="385">
        <v>563.77818542104944</v>
      </c>
      <c r="P162" s="385">
        <v>11.525023198713416</v>
      </c>
      <c r="Q162" s="385">
        <v>558.14758897634692</v>
      </c>
      <c r="R162" s="385">
        <v>11.377212010723749</v>
      </c>
      <c r="S162" s="385">
        <v>535.25149017488422</v>
      </c>
      <c r="T162" s="385">
        <v>34.351826031993028</v>
      </c>
      <c r="U162" s="385">
        <v>105.329587263147</v>
      </c>
    </row>
    <row r="163" spans="1:21">
      <c r="A163" s="375" t="s">
        <v>2411</v>
      </c>
      <c r="B163" s="375" t="s">
        <v>2400</v>
      </c>
      <c r="C163" s="364">
        <v>22769.627315787508</v>
      </c>
      <c r="D163" s="385">
        <v>329.81227060604431</v>
      </c>
      <c r="E163" s="385">
        <v>30.050490325240926</v>
      </c>
      <c r="F163" s="385">
        <v>0.28334889309086703</v>
      </c>
      <c r="G163" s="385" t="s">
        <v>2412</v>
      </c>
      <c r="H163" s="385">
        <v>9.0719999999999995E-2</v>
      </c>
      <c r="I163" s="385">
        <v>2.1390806746343638</v>
      </c>
      <c r="J163" s="385">
        <v>0.74040000000000006</v>
      </c>
      <c r="K163" s="385">
        <v>2.7581347813950594</v>
      </c>
      <c r="L163" s="385">
        <v>5.9209999999999999E-2</v>
      </c>
      <c r="M163" s="385">
        <v>1.7411609172465847</v>
      </c>
      <c r="N163" s="385">
        <v>0.77555335187514685</v>
      </c>
      <c r="O163" s="385">
        <v>559.77831590061612</v>
      </c>
      <c r="P163" s="385">
        <v>11.468947425096962</v>
      </c>
      <c r="Q163" s="385">
        <v>562.65292636112372</v>
      </c>
      <c r="R163" s="385">
        <v>11.914362341026219</v>
      </c>
      <c r="S163" s="385">
        <v>574.29407080864769</v>
      </c>
      <c r="T163" s="385">
        <v>37.860861311329799</v>
      </c>
      <c r="U163" s="385">
        <v>97.472417765415486</v>
      </c>
    </row>
    <row r="164" spans="1:21">
      <c r="A164" s="375" t="s">
        <v>2368</v>
      </c>
      <c r="B164" s="375" t="s">
        <v>2400</v>
      </c>
      <c r="C164" s="364">
        <v>22654.603290298372</v>
      </c>
      <c r="D164" s="385">
        <v>331.60355261856944</v>
      </c>
      <c r="E164" s="385">
        <v>30.442412736856461</v>
      </c>
      <c r="F164" s="385">
        <v>0.28791907709223008</v>
      </c>
      <c r="G164" s="385">
        <v>3.0411651213244858E-3</v>
      </c>
      <c r="H164" s="385">
        <v>9.1330000000000008E-2</v>
      </c>
      <c r="I164" s="385">
        <v>2.2013010186931212</v>
      </c>
      <c r="J164" s="385">
        <v>0.73650000000000004</v>
      </c>
      <c r="K164" s="385">
        <v>2.9810231018797775</v>
      </c>
      <c r="L164" s="385">
        <v>5.8500000000000003E-2</v>
      </c>
      <c r="M164" s="385">
        <v>2.0101672962819679</v>
      </c>
      <c r="N164" s="385">
        <v>0.73843809439283514</v>
      </c>
      <c r="O164" s="385">
        <v>563.4035855805347</v>
      </c>
      <c r="P164" s="385">
        <v>11.875694678157778</v>
      </c>
      <c r="Q164" s="385">
        <v>560.35410255447107</v>
      </c>
      <c r="R164" s="385">
        <v>12.83775767024232</v>
      </c>
      <c r="S164" s="385">
        <v>547.98886361485893</v>
      </c>
      <c r="T164" s="385">
        <v>43.905189223402971</v>
      </c>
      <c r="U164" s="385">
        <v>102.81296263285191</v>
      </c>
    </row>
    <row r="165" spans="1:21">
      <c r="A165" s="375" t="s">
        <v>2369</v>
      </c>
      <c r="B165" s="375" t="s">
        <v>2400</v>
      </c>
      <c r="C165" s="364">
        <v>21513.44919283723</v>
      </c>
      <c r="D165" s="385">
        <v>328.4922449320465</v>
      </c>
      <c r="E165" s="385">
        <v>29.632183179977844</v>
      </c>
      <c r="F165" s="385">
        <v>0.27863097644437079</v>
      </c>
      <c r="G165" s="385">
        <v>9.1058896963648616E-4</v>
      </c>
      <c r="H165" s="385">
        <v>9.0160000000000004E-2</v>
      </c>
      <c r="I165" s="385">
        <v>2.1545422213815275</v>
      </c>
      <c r="J165" s="385">
        <v>0.72770000000000001</v>
      </c>
      <c r="K165" s="385">
        <v>3.0458320274108885</v>
      </c>
      <c r="L165" s="385">
        <v>5.8549999999999998E-2</v>
      </c>
      <c r="M165" s="385">
        <v>2.1529144329225622</v>
      </c>
      <c r="N165" s="385">
        <v>0.70737394642638829</v>
      </c>
      <c r="O165" s="385">
        <v>556.47299463656248</v>
      </c>
      <c r="P165" s="385">
        <v>11.486538219899877</v>
      </c>
      <c r="Q165" s="385">
        <v>555.1754169681642</v>
      </c>
      <c r="R165" s="385">
        <v>13.025789778867741</v>
      </c>
      <c r="S165" s="385">
        <v>549.85758278971252</v>
      </c>
      <c r="T165" s="385">
        <v>47.008109846370097</v>
      </c>
      <c r="U165" s="385">
        <v>101.20311368869126</v>
      </c>
    </row>
    <row r="166" spans="1:21">
      <c r="A166" s="375" t="s">
        <v>2370</v>
      </c>
      <c r="B166" s="375" t="s">
        <v>2400</v>
      </c>
      <c r="C166" s="364">
        <v>21353.664893844576</v>
      </c>
      <c r="D166" s="385">
        <v>321.08340923746118</v>
      </c>
      <c r="E166" s="385">
        <v>29.001985383297264</v>
      </c>
      <c r="F166" s="385">
        <v>0.27791681218318764</v>
      </c>
      <c r="G166" s="385">
        <v>3.3912304662803323E-3</v>
      </c>
      <c r="H166" s="385">
        <v>9.0109999999999996E-2</v>
      </c>
      <c r="I166" s="385">
        <v>2.1130044155591849</v>
      </c>
      <c r="J166" s="385">
        <v>0.71940000000000004</v>
      </c>
      <c r="K166" s="385">
        <v>2.8151681571893667</v>
      </c>
      <c r="L166" s="385">
        <v>5.7919999999999999E-2</v>
      </c>
      <c r="M166" s="385">
        <v>1.8602107657683209</v>
      </c>
      <c r="N166" s="385">
        <v>0.75057840156475253</v>
      </c>
      <c r="O166" s="385">
        <v>556.18204526565432</v>
      </c>
      <c r="P166" s="385">
        <v>11.259447722611872</v>
      </c>
      <c r="Q166" s="385">
        <v>550.29908127514705</v>
      </c>
      <c r="R166" s="385">
        <v>11.959684098759894</v>
      </c>
      <c r="S166" s="385">
        <v>526.021955884367</v>
      </c>
      <c r="T166" s="385">
        <v>40.781948252249755</v>
      </c>
      <c r="U166" s="385">
        <v>105.73361796858481</v>
      </c>
    </row>
    <row r="167" spans="1:21">
      <c r="A167" s="375" t="s">
        <v>2371</v>
      </c>
      <c r="B167" s="375" t="s">
        <v>2400</v>
      </c>
      <c r="C167" s="364">
        <v>21624.123199719004</v>
      </c>
      <c r="D167" s="385">
        <v>330.43778454478911</v>
      </c>
      <c r="E167" s="385">
        <v>29.935547105695743</v>
      </c>
      <c r="F167" s="385">
        <v>0.28041783973618067</v>
      </c>
      <c r="G167" s="385">
        <v>5.3484363663697167E-2</v>
      </c>
      <c r="H167" s="385">
        <v>9.0139999999999998E-2</v>
      </c>
      <c r="I167" s="385">
        <v>2.2003199542290521</v>
      </c>
      <c r="J167" s="385">
        <v>0.72150000000000003</v>
      </c>
      <c r="K167" s="385">
        <v>2.877073166171511</v>
      </c>
      <c r="L167" s="385">
        <v>5.8070000000000004E-2</v>
      </c>
      <c r="M167" s="385">
        <v>1.8536833878862984</v>
      </c>
      <c r="N167" s="385">
        <v>0.7647771979177691</v>
      </c>
      <c r="O167" s="385">
        <v>556.36578475441399</v>
      </c>
      <c r="P167" s="385">
        <v>11.728429738837839</v>
      </c>
      <c r="Q167" s="385">
        <v>551.52907650161899</v>
      </c>
      <c r="R167" s="385">
        <v>12.243244595109585</v>
      </c>
      <c r="S167" s="385">
        <v>531.60550599412181</v>
      </c>
      <c r="T167" s="385">
        <v>40.60021172653375</v>
      </c>
      <c r="U167" s="385">
        <v>104.65764151821368</v>
      </c>
    </row>
    <row r="168" spans="1:21">
      <c r="A168" s="375" t="s">
        <v>2372</v>
      </c>
      <c r="B168" s="375" t="s">
        <v>2400</v>
      </c>
      <c r="C168" s="364">
        <v>19866.395731805947</v>
      </c>
      <c r="D168" s="385">
        <v>303.40556422530182</v>
      </c>
      <c r="E168" s="385">
        <v>27.420102461396166</v>
      </c>
      <c r="F168" s="385">
        <v>0.27523537327487496</v>
      </c>
      <c r="G168" s="385">
        <v>0.30905535185034433</v>
      </c>
      <c r="H168" s="385">
        <v>9.0580000000000008E-2</v>
      </c>
      <c r="I168" s="385">
        <v>2.1360939630706621</v>
      </c>
      <c r="J168" s="385">
        <v>0.73050000000000004</v>
      </c>
      <c r="K168" s="385">
        <v>3.1172022226255045</v>
      </c>
      <c r="L168" s="385">
        <v>5.8500000000000003E-2</v>
      </c>
      <c r="M168" s="385">
        <v>2.2702537914679177</v>
      </c>
      <c r="N168" s="385">
        <v>0.68525998973255864</v>
      </c>
      <c r="O168" s="385">
        <v>558.96988190579862</v>
      </c>
      <c r="P168" s="385">
        <v>11.437100189756467</v>
      </c>
      <c r="Q168" s="385">
        <v>556.82528897541101</v>
      </c>
      <c r="R168" s="385">
        <v>13.360755621970048</v>
      </c>
      <c r="S168" s="385">
        <v>548.06731588823379</v>
      </c>
      <c r="T168" s="385">
        <v>49.585224130478835</v>
      </c>
      <c r="U168" s="385">
        <v>101.9892749852991</v>
      </c>
    </row>
    <row r="169" spans="1:21">
      <c r="A169" s="375" t="s">
        <v>2373</v>
      </c>
      <c r="B169" s="375" t="s">
        <v>2400</v>
      </c>
      <c r="C169" s="364">
        <v>19786.69354639389</v>
      </c>
      <c r="D169" s="385">
        <v>308.24904705958204</v>
      </c>
      <c r="E169" s="385">
        <v>27.426078476444406</v>
      </c>
      <c r="F169" s="385">
        <v>0.26648079119573936</v>
      </c>
      <c r="G169" s="385">
        <v>0.3362791655863856</v>
      </c>
      <c r="H169" s="385">
        <v>8.8980000000000004E-2</v>
      </c>
      <c r="I169" s="385">
        <v>2.2428728186592375</v>
      </c>
      <c r="J169" s="385">
        <v>0.71790000000000009</v>
      </c>
      <c r="K169" s="385">
        <v>2.9710186268846854</v>
      </c>
      <c r="L169" s="385">
        <v>5.8529999999999999E-2</v>
      </c>
      <c r="M169" s="385">
        <v>1.9484540540170114</v>
      </c>
      <c r="N169" s="385">
        <v>0.75491711777352333</v>
      </c>
      <c r="O169" s="385">
        <v>549.50120215360835</v>
      </c>
      <c r="P169" s="385">
        <v>11.813942202286846</v>
      </c>
      <c r="Q169" s="385">
        <v>549.41798173223799</v>
      </c>
      <c r="R169" s="385">
        <v>12.60655226290622</v>
      </c>
      <c r="S169" s="385">
        <v>549.07294739404347</v>
      </c>
      <c r="T169" s="385">
        <v>42.549451895065644</v>
      </c>
      <c r="U169" s="385">
        <v>100.07799596785772</v>
      </c>
    </row>
    <row r="170" spans="1:21">
      <c r="A170" s="375" t="s">
        <v>2374</v>
      </c>
      <c r="B170" s="375" t="s">
        <v>2400</v>
      </c>
      <c r="C170" s="364">
        <v>20193.922200558776</v>
      </c>
      <c r="D170" s="385">
        <v>315.51051504151508</v>
      </c>
      <c r="E170" s="385">
        <v>28.453861809578289</v>
      </c>
      <c r="F170" s="385">
        <v>0.2665710076267675</v>
      </c>
      <c r="G170" s="385">
        <v>3.2589681641137036E-3</v>
      </c>
      <c r="H170" s="385">
        <v>9.0260000000000007E-2</v>
      </c>
      <c r="I170" s="385">
        <v>2.0890140525555125</v>
      </c>
      <c r="J170" s="385">
        <v>0.73820000000000008</v>
      </c>
      <c r="K170" s="385">
        <v>3.1241734698124999</v>
      </c>
      <c r="L170" s="385">
        <v>5.9340000000000004E-2</v>
      </c>
      <c r="M170" s="385">
        <v>2.323032534792802</v>
      </c>
      <c r="N170" s="385">
        <v>0.66866135083110045</v>
      </c>
      <c r="O170" s="385">
        <v>557.07961243083776</v>
      </c>
      <c r="P170" s="385">
        <v>11.148810820988652</v>
      </c>
      <c r="Q170" s="385">
        <v>561.37748986429676</v>
      </c>
      <c r="R170" s="385">
        <v>13.472636675956577</v>
      </c>
      <c r="S170" s="385">
        <v>578.83677877604487</v>
      </c>
      <c r="T170" s="385">
        <v>50.474772834748606</v>
      </c>
      <c r="U170" s="385">
        <v>96.241225999631055</v>
      </c>
    </row>
    <row r="171" spans="1:21">
      <c r="A171" s="375" t="s">
        <v>2375</v>
      </c>
      <c r="B171" s="375" t="s">
        <v>2400</v>
      </c>
      <c r="C171" s="364">
        <v>19996.645929153277</v>
      </c>
      <c r="D171" s="385">
        <v>323.15784775945912</v>
      </c>
      <c r="E171" s="385">
        <v>29.306459802258161</v>
      </c>
      <c r="F171" s="385">
        <v>0.28016670151392598</v>
      </c>
      <c r="G171" s="385">
        <v>5.0896293039680348E-3</v>
      </c>
      <c r="H171" s="385">
        <v>9.0480000000000005E-2</v>
      </c>
      <c r="I171" s="385">
        <v>2.2631775358618018</v>
      </c>
      <c r="J171" s="385">
        <v>0.72600000000000009</v>
      </c>
      <c r="K171" s="385">
        <v>2.9859197879180068</v>
      </c>
      <c r="L171" s="385">
        <v>5.8209999999999998E-2</v>
      </c>
      <c r="M171" s="385">
        <v>1.9477536859292084</v>
      </c>
      <c r="N171" s="385">
        <v>0.75794987695896821</v>
      </c>
      <c r="O171" s="385">
        <v>558.37248174169304</v>
      </c>
      <c r="P171" s="385">
        <v>12.105134747221307</v>
      </c>
      <c r="Q171" s="385">
        <v>554.20376756369421</v>
      </c>
      <c r="R171" s="385">
        <v>12.752768260642659</v>
      </c>
      <c r="S171" s="385">
        <v>537.11292393141639</v>
      </c>
      <c r="T171" s="385">
        <v>42.620627072547009</v>
      </c>
      <c r="U171" s="385">
        <v>103.95811697373927</v>
      </c>
    </row>
    <row r="172" spans="1:21">
      <c r="A172" s="375" t="s">
        <v>2376</v>
      </c>
      <c r="B172" s="375" t="s">
        <v>2400</v>
      </c>
      <c r="C172" s="364">
        <v>19081.569800716454</v>
      </c>
      <c r="D172" s="385">
        <v>339.17441093982097</v>
      </c>
      <c r="E172" s="385">
        <v>30.393898679326842</v>
      </c>
      <c r="F172" s="385">
        <v>0.2858420512528218</v>
      </c>
      <c r="G172" s="385">
        <v>3.4703881831075634E-3</v>
      </c>
      <c r="H172" s="385">
        <v>8.9800000000000005E-2</v>
      </c>
      <c r="I172" s="385">
        <v>2.1024725305108807</v>
      </c>
      <c r="J172" s="385">
        <v>0.73050000000000004</v>
      </c>
      <c r="K172" s="385">
        <v>3.0852198417155905</v>
      </c>
      <c r="L172" s="385">
        <v>5.9020000000000003E-2</v>
      </c>
      <c r="M172" s="385">
        <v>2.257917343518745</v>
      </c>
      <c r="N172" s="385">
        <v>0.681466034310788</v>
      </c>
      <c r="O172" s="385">
        <v>554.32672714692001</v>
      </c>
      <c r="P172" s="385">
        <v>11.167538743067997</v>
      </c>
      <c r="Q172" s="385">
        <v>556.82877967158834</v>
      </c>
      <c r="R172" s="385">
        <v>13.223736992489487</v>
      </c>
      <c r="S172" s="385">
        <v>567.07088729549889</v>
      </c>
      <c r="T172" s="385">
        <v>49.157412272199196</v>
      </c>
      <c r="U172" s="385">
        <v>97.7526336770066</v>
      </c>
    </row>
    <row r="173" spans="1:21">
      <c r="A173" s="375" t="s">
        <v>2413</v>
      </c>
      <c r="B173" s="375" t="s">
        <v>2400</v>
      </c>
      <c r="C173" s="364">
        <v>20581.650077849572</v>
      </c>
      <c r="D173" s="385">
        <v>338.15192524576241</v>
      </c>
      <c r="E173" s="385">
        <v>30.612254477833535</v>
      </c>
      <c r="F173" s="385">
        <v>0.28707745770925108</v>
      </c>
      <c r="G173" s="385" t="s">
        <v>2412</v>
      </c>
      <c r="H173" s="385">
        <v>9.0029999999999999E-2</v>
      </c>
      <c r="I173" s="385">
        <v>2.0867341394314365</v>
      </c>
      <c r="J173" s="385">
        <v>0.73920000000000008</v>
      </c>
      <c r="K173" s="385">
        <v>2.6595054531077791</v>
      </c>
      <c r="L173" s="385">
        <v>5.9560000000000002E-2</v>
      </c>
      <c r="M173" s="385">
        <v>1.6487904313287836</v>
      </c>
      <c r="N173" s="385">
        <v>0.78463239734777468</v>
      </c>
      <c r="O173" s="385">
        <v>555.7168388428795</v>
      </c>
      <c r="P173" s="385">
        <v>11.110557275621776</v>
      </c>
      <c r="Q173" s="385">
        <v>561.9131485768238</v>
      </c>
      <c r="R173" s="385">
        <v>11.477003023458046</v>
      </c>
      <c r="S173" s="385">
        <v>587.0837588768909</v>
      </c>
      <c r="T173" s="385">
        <v>35.77517609751321</v>
      </c>
      <c r="U173" s="385">
        <v>94.657164406316184</v>
      </c>
    </row>
    <row r="174" spans="1:21">
      <c r="A174" s="375" t="s">
        <v>2378</v>
      </c>
      <c r="B174" s="375" t="s">
        <v>2400</v>
      </c>
      <c r="C174" s="364">
        <v>18548.279305526601</v>
      </c>
      <c r="D174" s="385">
        <v>336.65904195832405</v>
      </c>
      <c r="E174" s="385">
        <v>30.158125133416281</v>
      </c>
      <c r="F174" s="385">
        <v>0.27577506745049429</v>
      </c>
      <c r="G174" s="385">
        <v>2.9586886659459196E-3</v>
      </c>
      <c r="H174" s="385">
        <v>8.9720000000000008E-2</v>
      </c>
      <c r="I174" s="385">
        <v>2.2173488847040934</v>
      </c>
      <c r="J174" s="385">
        <v>0.72400000000000009</v>
      </c>
      <c r="K174" s="385">
        <v>3.205980520903474</v>
      </c>
      <c r="L174" s="385">
        <v>5.8540000000000002E-2</v>
      </c>
      <c r="M174" s="385">
        <v>2.315529102368187</v>
      </c>
      <c r="N174" s="385">
        <v>0.69162893231778733</v>
      </c>
      <c r="O174" s="385">
        <v>553.90237890586377</v>
      </c>
      <c r="P174" s="385">
        <v>11.769084207206468</v>
      </c>
      <c r="Q174" s="385">
        <v>553.00835065361548</v>
      </c>
      <c r="R174" s="385">
        <v>13.670423162041951</v>
      </c>
      <c r="S174" s="385">
        <v>549.32851862987616</v>
      </c>
      <c r="T174" s="385">
        <v>50.563278187844226</v>
      </c>
      <c r="U174" s="385">
        <v>100.83262749354351</v>
      </c>
    </row>
    <row r="175" spans="1:21">
      <c r="A175" s="375"/>
      <c r="B175" s="375"/>
      <c r="C175" s="364"/>
      <c r="D175" s="385"/>
      <c r="E175" s="385"/>
      <c r="F175" s="385"/>
      <c r="G175" s="385"/>
      <c r="H175" s="385"/>
      <c r="I175" s="385"/>
      <c r="J175" s="385"/>
      <c r="K175" s="385"/>
      <c r="L175" s="385"/>
      <c r="M175" s="385"/>
      <c r="N175" s="385"/>
      <c r="O175" s="385"/>
      <c r="P175" s="385"/>
      <c r="Q175" s="385"/>
      <c r="R175" s="385"/>
      <c r="S175" s="385"/>
      <c r="T175" s="385"/>
      <c r="U175" s="385"/>
    </row>
    <row r="176" spans="1:21">
      <c r="A176" s="375"/>
      <c r="B176" s="375"/>
      <c r="C176" s="364"/>
      <c r="D176" s="385"/>
      <c r="E176" s="385"/>
      <c r="F176" s="385"/>
      <c r="G176" s="385"/>
      <c r="H176" s="385"/>
      <c r="I176" s="385"/>
      <c r="J176" s="385"/>
      <c r="K176" s="385"/>
      <c r="L176" s="385"/>
      <c r="M176" s="385"/>
      <c r="N176" s="385"/>
      <c r="O176" s="385"/>
      <c r="P176" s="385"/>
      <c r="Q176" s="385"/>
      <c r="R176" s="385"/>
      <c r="S176" s="385"/>
      <c r="T176" s="385"/>
      <c r="U176" s="385"/>
    </row>
    <row r="177" spans="1:21">
      <c r="A177" s="375"/>
      <c r="B177" s="375"/>
      <c r="C177" s="364">
        <v>20861.181763526882</v>
      </c>
      <c r="D177" s="385">
        <v>326.27404248148196</v>
      </c>
      <c r="E177" s="385">
        <v>29.512586674999007</v>
      </c>
      <c r="F177" s="385">
        <v>0.27933107094312548</v>
      </c>
      <c r="G177" s="385">
        <v>6.6394725620799747E-2</v>
      </c>
      <c r="H177" s="385">
        <v>9.0284615384615394E-2</v>
      </c>
      <c r="I177" s="385">
        <v>1.432448328709395</v>
      </c>
      <c r="J177" s="385">
        <v>0.72957692307692312</v>
      </c>
      <c r="K177" s="385">
        <v>2.0878177358366217</v>
      </c>
      <c r="L177" s="385">
        <v>5.8623846153846158E-2</v>
      </c>
      <c r="M177" s="385">
        <v>1.7424429954379799</v>
      </c>
      <c r="N177" s="385">
        <v>0.73592047430956298</v>
      </c>
      <c r="O177" s="385">
        <v>557.21923343741787</v>
      </c>
      <c r="P177" s="385">
        <v>7.6547051040396825</v>
      </c>
      <c r="Q177" s="385">
        <v>556.28715382111852</v>
      </c>
      <c r="R177" s="385">
        <v>8.9569243632580147</v>
      </c>
      <c r="S177" s="385">
        <v>552.43020000450747</v>
      </c>
      <c r="T177" s="385">
        <v>37.936857760357562</v>
      </c>
      <c r="U177" s="385">
        <v>100.97833694925367</v>
      </c>
    </row>
    <row r="178" spans="1:21">
      <c r="A178" s="375"/>
      <c r="B178" s="375"/>
      <c r="C178" s="364"/>
      <c r="D178" s="385"/>
      <c r="E178" s="385"/>
      <c r="F178" s="385"/>
      <c r="G178" s="385"/>
      <c r="H178" s="385"/>
      <c r="I178" s="385"/>
      <c r="J178" s="385"/>
      <c r="K178" s="385"/>
      <c r="L178" s="385"/>
      <c r="M178" s="385"/>
      <c r="N178" s="385"/>
      <c r="O178" s="385"/>
      <c r="P178" s="385"/>
      <c r="Q178" s="385"/>
      <c r="R178" s="385"/>
      <c r="S178" s="385"/>
      <c r="T178" s="385"/>
      <c r="U178" s="385"/>
    </row>
    <row r="179" spans="1:21">
      <c r="A179" s="389" t="s">
        <v>2414</v>
      </c>
      <c r="B179" s="375"/>
      <c r="C179" s="364"/>
      <c r="D179" s="385"/>
      <c r="E179" s="385"/>
      <c r="F179" s="385"/>
      <c r="G179" s="385"/>
      <c r="H179" s="385"/>
      <c r="I179" s="385"/>
      <c r="J179" s="385"/>
      <c r="K179" s="385"/>
      <c r="L179" s="385"/>
      <c r="M179" s="385"/>
      <c r="N179" s="385"/>
      <c r="O179" s="385"/>
      <c r="P179" s="385"/>
      <c r="Q179" s="385"/>
      <c r="R179" s="385"/>
      <c r="S179" s="385"/>
      <c r="T179" s="385"/>
      <c r="U179" s="385"/>
    </row>
    <row r="180" spans="1:21">
      <c r="A180" s="375" t="s">
        <v>2381</v>
      </c>
      <c r="B180" s="375">
        <v>91500</v>
      </c>
      <c r="C180" s="364">
        <v>7636.9462573756246</v>
      </c>
      <c r="D180" s="385">
        <v>40.919696956433341</v>
      </c>
      <c r="E180" s="385">
        <v>7.5427946726176893</v>
      </c>
      <c r="F180" s="385">
        <v>0.27630762806868903</v>
      </c>
      <c r="G180" s="385">
        <v>0.30063435197243238</v>
      </c>
      <c r="H180" s="385">
        <v>0.17960000000000001</v>
      </c>
      <c r="I180" s="385">
        <v>2.2367799059012143</v>
      </c>
      <c r="J180" s="385">
        <v>1.9510000000000001</v>
      </c>
      <c r="K180" s="385">
        <v>3.838953318818759</v>
      </c>
      <c r="L180" s="385">
        <v>7.8829999999999997E-2</v>
      </c>
      <c r="M180" s="385">
        <v>3.1199965122778774</v>
      </c>
      <c r="N180" s="385">
        <v>0.58265358292751224</v>
      </c>
      <c r="O180" s="385">
        <v>1064.5455113006822</v>
      </c>
      <c r="P180" s="385">
        <v>21.949350288958353</v>
      </c>
      <c r="Q180" s="385">
        <v>1098.7979988425247</v>
      </c>
      <c r="R180" s="385">
        <v>25.771066121954927</v>
      </c>
      <c r="S180" s="385">
        <v>1167.2793320039045</v>
      </c>
      <c r="T180" s="385">
        <v>61.799680785477001</v>
      </c>
      <c r="U180" s="385">
        <v>91.198865782463912</v>
      </c>
    </row>
    <row r="181" spans="1:21">
      <c r="A181" s="375" t="s">
        <v>2382</v>
      </c>
      <c r="B181" s="375">
        <v>91500</v>
      </c>
      <c r="C181" s="364">
        <v>7167.0230054139802</v>
      </c>
      <c r="D181" s="385">
        <v>38.411999683068942</v>
      </c>
      <c r="E181" s="385">
        <v>7.1258424301327379</v>
      </c>
      <c r="F181" s="385">
        <v>0.2787759616564473</v>
      </c>
      <c r="G181" s="385">
        <v>0.52756223986145745</v>
      </c>
      <c r="H181" s="385">
        <v>0.18010000000000001</v>
      </c>
      <c r="I181" s="385">
        <v>2.4794238639456587</v>
      </c>
      <c r="J181" s="385">
        <v>1.88</v>
      </c>
      <c r="K181" s="385">
        <v>4.695324234808357</v>
      </c>
      <c r="L181" s="385">
        <v>7.5719999999999996E-2</v>
      </c>
      <c r="M181" s="385">
        <v>3.987295696694122</v>
      </c>
      <c r="N181" s="385">
        <v>0.52806233179056661</v>
      </c>
      <c r="O181" s="385">
        <v>1067.44337458821</v>
      </c>
      <c r="P181" s="385">
        <v>24.391296263273038</v>
      </c>
      <c r="Q181" s="385">
        <v>1073.9589870513335</v>
      </c>
      <c r="R181" s="385">
        <v>31.11983924517531</v>
      </c>
      <c r="S181" s="385">
        <v>1087.2100186646271</v>
      </c>
      <c r="T181" s="385">
        <v>79.917709154189239</v>
      </c>
      <c r="U181" s="385">
        <v>98.181892758797815</v>
      </c>
    </row>
    <row r="182" spans="1:21">
      <c r="A182" s="375" t="s">
        <v>2383</v>
      </c>
      <c r="B182" s="375">
        <v>91500</v>
      </c>
      <c r="C182" s="364">
        <v>6102.0740923998283</v>
      </c>
      <c r="D182" s="385">
        <v>35.924478602593581</v>
      </c>
      <c r="E182" s="385">
        <v>6.4687413971528365</v>
      </c>
      <c r="F182" s="385">
        <v>0.25551388378619116</v>
      </c>
      <c r="G182" s="385">
        <v>0.82869315591709425</v>
      </c>
      <c r="H182" s="385">
        <v>0.17700000000000002</v>
      </c>
      <c r="I182" s="385">
        <v>2.5647892673438268</v>
      </c>
      <c r="J182" s="385">
        <v>1.8160000000000001</v>
      </c>
      <c r="K182" s="385">
        <v>4.6169472352434688</v>
      </c>
      <c r="L182" s="385">
        <v>7.4440000000000006E-2</v>
      </c>
      <c r="M182" s="385">
        <v>3.8390178154236567</v>
      </c>
      <c r="N182" s="385">
        <v>0.5555162614303899</v>
      </c>
      <c r="O182" s="385">
        <v>1050.4053096491944</v>
      </c>
      <c r="P182" s="385">
        <v>24.860283414710409</v>
      </c>
      <c r="Q182" s="385">
        <v>1051.2032445024035</v>
      </c>
      <c r="R182" s="385">
        <v>30.231414499915864</v>
      </c>
      <c r="S182" s="385">
        <v>1052.8613569780694</v>
      </c>
      <c r="T182" s="385">
        <v>77.342594165813779</v>
      </c>
      <c r="U182" s="385">
        <v>99.76672642484246</v>
      </c>
    </row>
    <row r="183" spans="1:21">
      <c r="A183" s="375" t="s">
        <v>2384</v>
      </c>
      <c r="B183" s="375">
        <v>91500</v>
      </c>
      <c r="C183" s="364">
        <v>7529.0471768345069</v>
      </c>
      <c r="D183" s="385">
        <v>40.187815298867605</v>
      </c>
      <c r="E183" s="385">
        <v>7.4023161985651829</v>
      </c>
      <c r="F183" s="385">
        <v>0.27943810576617906</v>
      </c>
      <c r="G183" s="385">
        <v>0.44125908169901445</v>
      </c>
      <c r="H183" s="385">
        <v>0.1787</v>
      </c>
      <c r="I183" s="385">
        <v>2.4030796326024344</v>
      </c>
      <c r="J183" s="385">
        <v>1.88</v>
      </c>
      <c r="K183" s="385">
        <v>4.4265809963162939</v>
      </c>
      <c r="L183" s="385">
        <v>7.6289999999999997E-2</v>
      </c>
      <c r="M183" s="385">
        <v>3.7175028710573854</v>
      </c>
      <c r="N183" s="385">
        <v>0.5428748812237314</v>
      </c>
      <c r="O183" s="385">
        <v>1060.1248776313887</v>
      </c>
      <c r="P183" s="385">
        <v>23.491145417002691</v>
      </c>
      <c r="Q183" s="385">
        <v>1073.949503571637</v>
      </c>
      <c r="R183" s="385">
        <v>29.338507342737337</v>
      </c>
      <c r="S183" s="385">
        <v>1102.1228335042499</v>
      </c>
      <c r="T183" s="385">
        <v>74.345041628051789</v>
      </c>
      <c r="U183" s="385">
        <v>96.189357973890552</v>
      </c>
    </row>
    <row r="184" spans="1:21">
      <c r="A184" s="375" t="s">
        <v>2385</v>
      </c>
      <c r="B184" s="375">
        <v>91500</v>
      </c>
      <c r="C184" s="364">
        <v>6548.3297854022185</v>
      </c>
      <c r="D184" s="385">
        <v>38.95951366647818</v>
      </c>
      <c r="E184" s="385">
        <v>7.0513398773976004</v>
      </c>
      <c r="F184" s="385">
        <v>0.26548989605283185</v>
      </c>
      <c r="G184" s="385">
        <v>0.35413533035918443</v>
      </c>
      <c r="H184" s="385">
        <v>0.17760000000000001</v>
      </c>
      <c r="I184" s="385">
        <v>2.5779453590319998</v>
      </c>
      <c r="J184" s="385">
        <v>1.8740000000000001</v>
      </c>
      <c r="K184" s="385">
        <v>4.1661195529430355</v>
      </c>
      <c r="L184" s="385">
        <v>7.6569999999999999E-2</v>
      </c>
      <c r="M184" s="385">
        <v>3.2727281975837306</v>
      </c>
      <c r="N184" s="385">
        <v>0.61878813756337947</v>
      </c>
      <c r="O184" s="385">
        <v>1053.5972017899555</v>
      </c>
      <c r="P184" s="385">
        <v>25.057699700018361</v>
      </c>
      <c r="Q184" s="385">
        <v>1071.8951289024144</v>
      </c>
      <c r="R184" s="385">
        <v>27.582468832724025</v>
      </c>
      <c r="S184" s="385">
        <v>1109.3091612662795</v>
      </c>
      <c r="T184" s="385">
        <v>65.380381809091148</v>
      </c>
      <c r="U184" s="385">
        <v>94.977778835547639</v>
      </c>
    </row>
    <row r="185" spans="1:21">
      <c r="A185" s="375" t="s">
        <v>2386</v>
      </c>
      <c r="B185" s="375">
        <v>91500</v>
      </c>
      <c r="C185" s="364">
        <v>6315.7569377922364</v>
      </c>
      <c r="D185" s="385">
        <v>35.17081455117463</v>
      </c>
      <c r="E185" s="385">
        <v>6.4368342530531919</v>
      </c>
      <c r="F185" s="385">
        <v>0.25488376072897212</v>
      </c>
      <c r="G185" s="385">
        <v>0.45656023972099347</v>
      </c>
      <c r="H185" s="385">
        <v>0.1797</v>
      </c>
      <c r="I185" s="385">
        <v>2.2655312146255331</v>
      </c>
      <c r="J185" s="385">
        <v>1.905</v>
      </c>
      <c r="K185" s="385">
        <v>3.681269945682681</v>
      </c>
      <c r="L185" s="385">
        <v>7.6910000000000006E-2</v>
      </c>
      <c r="M185" s="385">
        <v>2.9015714239949233</v>
      </c>
      <c r="N185" s="385">
        <v>0.61542110414437345</v>
      </c>
      <c r="O185" s="385">
        <v>1065.3588678688354</v>
      </c>
      <c r="P185" s="385">
        <v>22.247105556345989</v>
      </c>
      <c r="Q185" s="385">
        <v>1082.8295688482847</v>
      </c>
      <c r="R185" s="385">
        <v>24.51175675781526</v>
      </c>
      <c r="S185" s="385">
        <v>1118.1529021384083</v>
      </c>
      <c r="T185" s="385">
        <v>57.889784817642628</v>
      </c>
      <c r="U185" s="385">
        <v>95.278460202660369</v>
      </c>
    </row>
    <row r="186" spans="1:21">
      <c r="A186" s="375" t="s">
        <v>2387</v>
      </c>
      <c r="B186" s="375">
        <v>91500</v>
      </c>
      <c r="C186" s="364">
        <v>6223.6238772704082</v>
      </c>
      <c r="D186" s="385">
        <v>35.817373746883746</v>
      </c>
      <c r="E186" s="385">
        <v>6.5421786454255315</v>
      </c>
      <c r="F186" s="385">
        <v>0.2523928575640767</v>
      </c>
      <c r="G186" s="385">
        <v>0.71445616493443553</v>
      </c>
      <c r="H186" s="385">
        <v>0.17960000000000001</v>
      </c>
      <c r="I186" s="385">
        <v>2.3892929495924022</v>
      </c>
      <c r="J186" s="385">
        <v>1.8480000000000001</v>
      </c>
      <c r="K186" s="385">
        <v>3.9183522590183433</v>
      </c>
      <c r="L186" s="385">
        <v>7.4630000000000002E-2</v>
      </c>
      <c r="M186" s="385">
        <v>3.1056019749449852</v>
      </c>
      <c r="N186" s="385">
        <v>0.60976981946768283</v>
      </c>
      <c r="O186" s="385">
        <v>1064.9969390079443</v>
      </c>
      <c r="P186" s="385">
        <v>23.455092875922478</v>
      </c>
      <c r="Q186" s="385">
        <v>1062.6732993375288</v>
      </c>
      <c r="R186" s="385">
        <v>25.815777993665975</v>
      </c>
      <c r="S186" s="385">
        <v>1057.9051370703719</v>
      </c>
      <c r="T186" s="385">
        <v>62.519448744843899</v>
      </c>
      <c r="U186" s="385">
        <v>100.67036274700504</v>
      </c>
    </row>
    <row r="187" spans="1:21">
      <c r="A187" s="375" t="s">
        <v>2388</v>
      </c>
      <c r="B187" s="375">
        <v>91500</v>
      </c>
      <c r="C187" s="364">
        <v>5913.3673673151416</v>
      </c>
      <c r="D187" s="385">
        <v>35.916528518412981</v>
      </c>
      <c r="E187" s="385">
        <v>6.5530718202389044</v>
      </c>
      <c r="F187" s="385">
        <v>0.25208370086264426</v>
      </c>
      <c r="G187" s="385">
        <v>0.54534815617992183</v>
      </c>
      <c r="H187" s="385">
        <v>0.1802</v>
      </c>
      <c r="I187" s="385">
        <v>2.3656385251366703</v>
      </c>
      <c r="J187" s="385">
        <v>1.839</v>
      </c>
      <c r="K187" s="385">
        <v>3.6268437277133212</v>
      </c>
      <c r="L187" s="385">
        <v>7.4050000000000005E-2</v>
      </c>
      <c r="M187" s="385">
        <v>2.7491361904501308</v>
      </c>
      <c r="N187" s="385">
        <v>0.65225818996843721</v>
      </c>
      <c r="O187" s="385">
        <v>1068.0726797455211</v>
      </c>
      <c r="P187" s="385">
        <v>23.284549285613135</v>
      </c>
      <c r="Q187" s="385">
        <v>1059.5738206174676</v>
      </c>
      <c r="R187" s="385">
        <v>23.855662346036691</v>
      </c>
      <c r="S187" s="385">
        <v>1042.1089202178309</v>
      </c>
      <c r="T187" s="385">
        <v>55.475111862758766</v>
      </c>
      <c r="U187" s="385">
        <v>102.49146313057784</v>
      </c>
    </row>
    <row r="188" spans="1:21">
      <c r="A188" s="375" t="s">
        <v>2389</v>
      </c>
      <c r="B188" s="375">
        <v>91500</v>
      </c>
      <c r="C188" s="364">
        <v>5869.4870234949403</v>
      </c>
      <c r="D188" s="385">
        <v>35.800019426533346</v>
      </c>
      <c r="E188" s="385">
        <v>6.5287817147318679</v>
      </c>
      <c r="F188" s="385">
        <v>0.25410765182686107</v>
      </c>
      <c r="G188" s="385">
        <v>0.83678825994028749</v>
      </c>
      <c r="H188" s="385">
        <v>0.17910000000000001</v>
      </c>
      <c r="I188" s="385">
        <v>2.4680588184993471</v>
      </c>
      <c r="J188" s="385">
        <v>1.8740000000000001</v>
      </c>
      <c r="K188" s="385">
        <v>5.1205685860211316</v>
      </c>
      <c r="L188" s="385">
        <v>7.5899999999999995E-2</v>
      </c>
      <c r="M188" s="385">
        <v>4.4865251935739821</v>
      </c>
      <c r="N188" s="385">
        <v>0.4819892121427708</v>
      </c>
      <c r="O188" s="385">
        <v>1062.0451304965732</v>
      </c>
      <c r="P188" s="385">
        <v>24.166545380474286</v>
      </c>
      <c r="Q188" s="385">
        <v>1071.8354205672861</v>
      </c>
      <c r="R188" s="385">
        <v>33.900489245389643</v>
      </c>
      <c r="S188" s="385">
        <v>1091.8071839584263</v>
      </c>
      <c r="T188" s="385">
        <v>89.862224877417248</v>
      </c>
      <c r="U188" s="385">
        <v>97.274055904821154</v>
      </c>
    </row>
    <row r="189" spans="1:21">
      <c r="A189" s="375" t="s">
        <v>2390</v>
      </c>
      <c r="B189" s="375">
        <v>91500</v>
      </c>
      <c r="C189" s="364">
        <v>6081.6847529357383</v>
      </c>
      <c r="D189" s="385">
        <v>35.424148621504273</v>
      </c>
      <c r="E189" s="385">
        <v>6.4724190081595658</v>
      </c>
      <c r="F189" s="385">
        <v>0.2573772067147479</v>
      </c>
      <c r="G189" s="385">
        <v>0.63916829504516126</v>
      </c>
      <c r="H189" s="385">
        <v>0.1787</v>
      </c>
      <c r="I189" s="385">
        <v>2.2771858362934991</v>
      </c>
      <c r="J189" s="385">
        <v>1.9379999999999999</v>
      </c>
      <c r="K189" s="385">
        <v>3.8692601551864736</v>
      </c>
      <c r="L189" s="385">
        <v>7.8689999999999996E-2</v>
      </c>
      <c r="M189" s="385">
        <v>3.1281941780359372</v>
      </c>
      <c r="N189" s="385">
        <v>0.58853262509141191</v>
      </c>
      <c r="O189" s="385">
        <v>1059.6566667573957</v>
      </c>
      <c r="P189" s="385">
        <v>22.251433414170723</v>
      </c>
      <c r="Q189" s="385">
        <v>1094.2900951521331</v>
      </c>
      <c r="R189" s="385">
        <v>25.915280056528999</v>
      </c>
      <c r="S189" s="385">
        <v>1163.8513550882142</v>
      </c>
      <c r="T189" s="385">
        <v>61.993107662245045</v>
      </c>
      <c r="U189" s="385">
        <v>91.047423034282488</v>
      </c>
    </row>
    <row r="190" spans="1:21">
      <c r="A190" s="375" t="s">
        <v>2391</v>
      </c>
      <c r="B190" s="375">
        <v>91500</v>
      </c>
      <c r="C190" s="364">
        <v>6074.5069561326154</v>
      </c>
      <c r="D190" s="385">
        <v>35.067482674240615</v>
      </c>
      <c r="E190" s="385">
        <v>6.4196773543539205</v>
      </c>
      <c r="F190" s="385">
        <v>0.25730679778568949</v>
      </c>
      <c r="G190" s="385">
        <v>0.50918802235601945</v>
      </c>
      <c r="H190" s="385">
        <v>0.1784</v>
      </c>
      <c r="I190" s="385">
        <v>2.428138546325564</v>
      </c>
      <c r="J190" s="385">
        <v>1.954</v>
      </c>
      <c r="K190" s="385">
        <v>3.7683112873256519</v>
      </c>
      <c r="L190" s="385">
        <v>7.9430000000000001E-2</v>
      </c>
      <c r="M190" s="385">
        <v>2.8817205204588956</v>
      </c>
      <c r="N190" s="385">
        <v>0.64435720968497789</v>
      </c>
      <c r="O190" s="385">
        <v>1058.4515765554142</v>
      </c>
      <c r="P190" s="385">
        <v>23.701633823193745</v>
      </c>
      <c r="Q190" s="385">
        <v>1099.6806772273849</v>
      </c>
      <c r="R190" s="385">
        <v>25.308109469409338</v>
      </c>
      <c r="S190" s="385">
        <v>1182.2001961280562</v>
      </c>
      <c r="T190" s="385">
        <v>56.955958231079599</v>
      </c>
      <c r="U190" s="385">
        <v>89.532346553659565</v>
      </c>
    </row>
    <row r="191" spans="1:21">
      <c r="A191" s="375" t="s">
        <v>2415</v>
      </c>
      <c r="B191" s="375">
        <v>91500</v>
      </c>
      <c r="C191" s="364">
        <v>6156.4724819782341</v>
      </c>
      <c r="D191" s="385">
        <v>37.787869409775659</v>
      </c>
      <c r="E191" s="385">
        <v>6.9929219080990928</v>
      </c>
      <c r="F191" s="385">
        <v>0.25691806368246184</v>
      </c>
      <c r="G191" s="385">
        <v>0.66162804564189204</v>
      </c>
      <c r="H191" s="385">
        <v>0.18090000000000001</v>
      </c>
      <c r="I191" s="385">
        <v>2.4006686204091667</v>
      </c>
      <c r="J191" s="385">
        <v>1.8480000000000001</v>
      </c>
      <c r="K191" s="385">
        <v>3.9013663629088375</v>
      </c>
      <c r="L191" s="385">
        <v>7.4120000000000005E-2</v>
      </c>
      <c r="M191" s="385">
        <v>3.0752966804227655</v>
      </c>
      <c r="N191" s="385">
        <v>0.61534047231063971</v>
      </c>
      <c r="O191" s="385">
        <v>1071.6932476368543</v>
      </c>
      <c r="P191" s="385">
        <v>23.702970096138294</v>
      </c>
      <c r="Q191" s="385">
        <v>1062.6160148532085</v>
      </c>
      <c r="R191" s="385">
        <v>25.703082882068362</v>
      </c>
      <c r="S191" s="385">
        <v>1044.0230524221736</v>
      </c>
      <c r="T191" s="385">
        <v>62.038831180232791</v>
      </c>
      <c r="U191" s="385">
        <v>102.65034331861588</v>
      </c>
    </row>
    <row r="192" spans="1:21">
      <c r="A192" s="375" t="s">
        <v>2393</v>
      </c>
      <c r="B192" s="375">
        <v>91500</v>
      </c>
      <c r="C192" s="364">
        <v>6310.5784453928154</v>
      </c>
      <c r="D192" s="385">
        <v>40.376178466186033</v>
      </c>
      <c r="E192" s="385">
        <v>7.4051027083935539</v>
      </c>
      <c r="F192" s="385">
        <v>0.27866706899734428</v>
      </c>
      <c r="G192" s="385">
        <v>0.44618325970816136</v>
      </c>
      <c r="H192" s="385">
        <v>0.17900000000000002</v>
      </c>
      <c r="I192" s="385">
        <v>2.4243009140492169</v>
      </c>
      <c r="J192" s="385">
        <v>1.895</v>
      </c>
      <c r="K192" s="385">
        <v>3.9248432485997964</v>
      </c>
      <c r="L192" s="385">
        <v>7.6770000000000005E-2</v>
      </c>
      <c r="M192" s="385">
        <v>3.0866097265802059</v>
      </c>
      <c r="N192" s="385">
        <v>0.61768095194988892</v>
      </c>
      <c r="O192" s="385">
        <v>1061.6766418214281</v>
      </c>
      <c r="P192" s="385">
        <v>23.730503573436003</v>
      </c>
      <c r="Q192" s="385">
        <v>1079.1806111671367</v>
      </c>
      <c r="R192" s="385">
        <v>26.084202071207251</v>
      </c>
      <c r="S192" s="385">
        <v>1114.7013374181836</v>
      </c>
      <c r="T192" s="385">
        <v>61.612984732059978</v>
      </c>
      <c r="U192" s="385">
        <v>95.243147754754773</v>
      </c>
    </row>
    <row r="193" spans="1:21">
      <c r="A193" s="375"/>
      <c r="B193" s="375"/>
      <c r="C193" s="364"/>
      <c r="D193" s="385"/>
      <c r="E193" s="385"/>
      <c r="F193" s="385"/>
      <c r="G193" s="385"/>
      <c r="H193" s="385"/>
      <c r="I193" s="385"/>
      <c r="J193" s="385"/>
      <c r="K193" s="385"/>
      <c r="L193" s="385"/>
      <c r="M193" s="385"/>
      <c r="N193" s="385"/>
      <c r="O193" s="385"/>
      <c r="P193" s="385"/>
      <c r="Q193" s="385"/>
      <c r="R193" s="385"/>
      <c r="S193" s="385"/>
      <c r="T193" s="385"/>
      <c r="U193" s="385"/>
    </row>
    <row r="194" spans="1:21">
      <c r="A194" s="375"/>
      <c r="B194" s="375"/>
      <c r="C194" s="364"/>
      <c r="D194" s="385"/>
      <c r="E194" s="385"/>
      <c r="F194" s="385"/>
      <c r="G194" s="385"/>
      <c r="H194" s="385"/>
      <c r="I194" s="385"/>
      <c r="J194" s="385"/>
      <c r="K194" s="385"/>
      <c r="L194" s="385"/>
      <c r="M194" s="385"/>
      <c r="N194" s="385"/>
      <c r="O194" s="385"/>
      <c r="P194" s="385"/>
      <c r="Q194" s="385"/>
      <c r="R194" s="385"/>
      <c r="S194" s="385"/>
      <c r="T194" s="385"/>
      <c r="U194" s="385"/>
    </row>
    <row r="195" spans="1:21">
      <c r="A195" s="375"/>
      <c r="B195" s="375"/>
      <c r="C195" s="364">
        <v>6456.0690892106368</v>
      </c>
      <c r="D195" s="385">
        <v>37.366455355550229</v>
      </c>
      <c r="E195" s="385">
        <v>6.8416939991016683</v>
      </c>
      <c r="F195" s="385">
        <v>0.26302019873024124</v>
      </c>
      <c r="G195" s="385">
        <v>0.55858496948738889</v>
      </c>
      <c r="H195" s="385">
        <v>0.17912307692307691</v>
      </c>
      <c r="I195" s="385">
        <v>1.1966328523774046</v>
      </c>
      <c r="J195" s="385">
        <v>1.8847692307692308</v>
      </c>
      <c r="K195" s="385">
        <v>4.577706989651988</v>
      </c>
      <c r="L195" s="385">
        <v>7.6334615384615376E-2</v>
      </c>
      <c r="M195" s="385">
        <v>4.7306188409474021</v>
      </c>
      <c r="N195" s="385">
        <v>0.58871113689967403</v>
      </c>
      <c r="O195" s="385">
        <v>1062.1590788345691</v>
      </c>
      <c r="P195" s="385">
        <v>11.742091869476157</v>
      </c>
      <c r="Q195" s="385">
        <v>1075.5757208185189</v>
      </c>
      <c r="R195" s="385">
        <v>30.295568193468995</v>
      </c>
      <c r="S195" s="385">
        <v>1102.5794451429842</v>
      </c>
      <c r="T195" s="385">
        <v>94.198788369822807</v>
      </c>
      <c r="U195" s="385">
        <v>96.5001711093784</v>
      </c>
    </row>
    <row r="196" spans="1:21">
      <c r="A196" s="375"/>
      <c r="B196" s="375"/>
      <c r="C196" s="364"/>
      <c r="D196" s="385"/>
      <c r="E196" s="385"/>
      <c r="F196" s="385"/>
      <c r="G196" s="385"/>
      <c r="H196" s="385"/>
      <c r="I196" s="385"/>
      <c r="J196" s="385"/>
      <c r="K196" s="385"/>
      <c r="L196" s="385"/>
      <c r="M196" s="385"/>
      <c r="N196" s="385"/>
      <c r="O196" s="385"/>
      <c r="P196" s="385"/>
      <c r="Q196" s="385"/>
      <c r="R196" s="385"/>
      <c r="S196" s="385"/>
      <c r="T196" s="385"/>
      <c r="U196" s="385"/>
    </row>
    <row r="197" spans="1:21">
      <c r="A197" s="389" t="s">
        <v>2416</v>
      </c>
      <c r="B197" s="375"/>
      <c r="C197" s="364"/>
      <c r="D197" s="385"/>
      <c r="E197" s="385"/>
      <c r="F197" s="385"/>
      <c r="G197" s="385"/>
      <c r="H197" s="385"/>
      <c r="I197" s="385"/>
      <c r="J197" s="385"/>
      <c r="K197" s="385"/>
      <c r="L197" s="385"/>
      <c r="M197" s="385"/>
      <c r="N197" s="385"/>
      <c r="O197" s="385"/>
      <c r="P197" s="385"/>
      <c r="Q197" s="385"/>
      <c r="R197" s="385"/>
      <c r="S197" s="385"/>
      <c r="T197" s="385"/>
      <c r="U197" s="385"/>
    </row>
    <row r="198" spans="1:21">
      <c r="A198" s="361" t="s">
        <v>2417</v>
      </c>
      <c r="B198" s="361" t="s">
        <v>2418</v>
      </c>
      <c r="C198" s="364">
        <v>46256.126509954287</v>
      </c>
      <c r="D198" s="385">
        <v>29.728401338426561</v>
      </c>
      <c r="E198" s="385">
        <v>11.312520104127351</v>
      </c>
      <c r="F198" s="385">
        <v>-1.0832601015432705E-4</v>
      </c>
      <c r="G198" s="385">
        <v>1.8070659934412505</v>
      </c>
      <c r="H198" s="385">
        <v>0.36435784384538472</v>
      </c>
      <c r="I198" s="385">
        <v>2.5761532673487406</v>
      </c>
      <c r="J198" s="385">
        <v>6.2106857289527646</v>
      </c>
      <c r="K198" s="385">
        <v>2.8355001639454804</v>
      </c>
      <c r="L198" s="385">
        <v>0.12366197147703227</v>
      </c>
      <c r="M198" s="385">
        <v>1.1846921637553167</v>
      </c>
      <c r="N198" s="385">
        <v>0.90853574974375262</v>
      </c>
      <c r="O198" s="385">
        <v>2002.7969306951074</v>
      </c>
      <c r="P198" s="385">
        <v>44.349602790591497</v>
      </c>
      <c r="Q198" s="385">
        <v>2005.9542618796836</v>
      </c>
      <c r="R198" s="385">
        <v>24.798337914145645</v>
      </c>
      <c r="S198" s="385">
        <v>2009.2071306970877</v>
      </c>
      <c r="T198" s="385">
        <v>44.349602790591497</v>
      </c>
      <c r="U198" s="385">
        <v>99.680958727248978</v>
      </c>
    </row>
    <row r="199" spans="1:21">
      <c r="A199" s="361" t="s">
        <v>2419</v>
      </c>
      <c r="B199" s="361" t="s">
        <v>2418</v>
      </c>
      <c r="C199" s="364">
        <v>62140.767030442323</v>
      </c>
      <c r="D199" s="385">
        <v>31.497622689088853</v>
      </c>
      <c r="E199" s="385">
        <v>12.179916280125358</v>
      </c>
      <c r="F199" s="385">
        <v>3.0130801507140633E-4</v>
      </c>
      <c r="G199" s="385">
        <v>6.5867845112962939</v>
      </c>
      <c r="H199" s="385">
        <v>0.37029259938592418</v>
      </c>
      <c r="I199" s="385">
        <v>2.7845064417152097</v>
      </c>
      <c r="J199" s="385">
        <v>6.3064558060511802</v>
      </c>
      <c r="K199" s="385">
        <v>3.40639428712154</v>
      </c>
      <c r="L199" s="385">
        <v>0.123556347035689</v>
      </c>
      <c r="M199" s="385">
        <v>1.9621533873223995</v>
      </c>
      <c r="N199" s="385">
        <v>0.81743515489164464</v>
      </c>
      <c r="O199" s="385">
        <v>2030.7770715873669</v>
      </c>
      <c r="P199" s="385">
        <v>48.506300463382068</v>
      </c>
      <c r="Q199" s="385">
        <v>2019.351489398799</v>
      </c>
      <c r="R199" s="385">
        <v>29.854061380227915</v>
      </c>
      <c r="S199" s="385">
        <v>2007.6906869335928</v>
      </c>
      <c r="T199" s="385">
        <v>48.506300463382068</v>
      </c>
      <c r="U199" s="385">
        <v>101.14989748191911</v>
      </c>
    </row>
    <row r="200" spans="1:21">
      <c r="A200" s="361" t="s">
        <v>2420</v>
      </c>
      <c r="B200" s="361" t="s">
        <v>2418</v>
      </c>
      <c r="C200" s="364">
        <v>60026.638384896112</v>
      </c>
      <c r="D200" s="385">
        <v>36.29091432952454</v>
      </c>
      <c r="E200" s="385">
        <v>14.033712099304822</v>
      </c>
      <c r="F200" s="385">
        <v>1.6426431934946491E-5</v>
      </c>
      <c r="G200" s="385">
        <v>4.4115011067656722</v>
      </c>
      <c r="H200" s="385">
        <v>0.36981935694621831</v>
      </c>
      <c r="I200" s="385">
        <v>2.2054618391087577</v>
      </c>
      <c r="J200" s="385">
        <v>6.3778914998956928</v>
      </c>
      <c r="K200" s="385">
        <v>2.8461040830380853</v>
      </c>
      <c r="L200" s="385">
        <v>0.12511581903789143</v>
      </c>
      <c r="M200" s="385">
        <v>1.7989570666697623</v>
      </c>
      <c r="N200" s="385">
        <v>0.77490554623516383</v>
      </c>
      <c r="O200" s="385">
        <v>2028.5503619829074</v>
      </c>
      <c r="P200" s="385">
        <v>38.383457569879909</v>
      </c>
      <c r="Q200" s="385">
        <v>2029.2307388636448</v>
      </c>
      <c r="R200" s="385">
        <v>24.981904955342269</v>
      </c>
      <c r="S200" s="385">
        <v>2029.9227252381654</v>
      </c>
      <c r="T200" s="385">
        <v>38.383457569879909</v>
      </c>
      <c r="U200" s="385">
        <v>99.932393325214036</v>
      </c>
    </row>
    <row r="201" spans="1:21">
      <c r="A201" s="361" t="s">
        <v>2421</v>
      </c>
      <c r="B201" s="361" t="s">
        <v>2418</v>
      </c>
      <c r="C201" s="364">
        <v>54482.852206877287</v>
      </c>
      <c r="D201" s="385">
        <v>33.78511691277378</v>
      </c>
      <c r="E201" s="385">
        <v>13.004259264100323</v>
      </c>
      <c r="F201" s="385">
        <v>2.006940797271305E-3</v>
      </c>
      <c r="G201" s="385">
        <v>4.136552438302993</v>
      </c>
      <c r="H201" s="385">
        <v>0.36894983584213265</v>
      </c>
      <c r="I201" s="385">
        <v>2.4764283094774111</v>
      </c>
      <c r="J201" s="385">
        <v>6.2233325296098769</v>
      </c>
      <c r="K201" s="385">
        <v>2.9838132508255004</v>
      </c>
      <c r="L201" s="385">
        <v>0.12237153880190603</v>
      </c>
      <c r="M201" s="385">
        <v>1.6644651825198067</v>
      </c>
      <c r="N201" s="385">
        <v>0.82995418992535264</v>
      </c>
      <c r="O201" s="385">
        <v>2024.4570682653386</v>
      </c>
      <c r="P201" s="385">
        <v>43.025284720282151</v>
      </c>
      <c r="Q201" s="385">
        <v>2007.7335793394766</v>
      </c>
      <c r="R201" s="385">
        <v>26.102791109445693</v>
      </c>
      <c r="S201" s="385">
        <v>1990.572611334632</v>
      </c>
      <c r="T201" s="385">
        <v>43.025284720282151</v>
      </c>
      <c r="U201" s="385">
        <v>101.70224671723922</v>
      </c>
    </row>
    <row r="202" spans="1:21">
      <c r="A202" s="361" t="s">
        <v>2422</v>
      </c>
      <c r="B202" s="361" t="s">
        <v>2418</v>
      </c>
      <c r="C202" s="364">
        <v>55772.763410898158</v>
      </c>
      <c r="D202" s="385">
        <v>46.112332615707096</v>
      </c>
      <c r="E202" s="385">
        <v>17.89183603319994</v>
      </c>
      <c r="F202" s="385">
        <v>2.4850552848050025E-5</v>
      </c>
      <c r="G202" s="385">
        <v>2.9413789892737401</v>
      </c>
      <c r="H202" s="385">
        <v>0.37163105790843626</v>
      </c>
      <c r="I202" s="385">
        <v>2.1196195159425528</v>
      </c>
      <c r="J202" s="385">
        <v>6.3156979412145313</v>
      </c>
      <c r="K202" s="385">
        <v>2.9551333652186669</v>
      </c>
      <c r="L202" s="385">
        <v>0.12329176927543439</v>
      </c>
      <c r="M202" s="385">
        <v>2.0591324177585228</v>
      </c>
      <c r="N202" s="385">
        <v>0.71726695684535047</v>
      </c>
      <c r="O202" s="385">
        <v>2037.070652128217</v>
      </c>
      <c r="P202" s="385">
        <v>37.021226814824665</v>
      </c>
      <c r="Q202" s="385">
        <v>2020.6350634649277</v>
      </c>
      <c r="R202" s="385">
        <v>25.904342977412657</v>
      </c>
      <c r="S202" s="385">
        <v>2003.8852904407609</v>
      </c>
      <c r="T202" s="385">
        <v>37.021226814824665</v>
      </c>
      <c r="U202" s="385">
        <v>101.65605096488117</v>
      </c>
    </row>
    <row r="203" spans="1:21">
      <c r="A203" s="361" t="s">
        <v>2348</v>
      </c>
      <c r="B203" s="361" t="s">
        <v>2418</v>
      </c>
      <c r="C203" s="364">
        <v>49917.01628913985</v>
      </c>
      <c r="D203" s="385">
        <v>36.710070047003626</v>
      </c>
      <c r="E203" s="385">
        <v>14.023689885060321</v>
      </c>
      <c r="F203" s="385">
        <v>-5.6886889160393836E-5</v>
      </c>
      <c r="G203" s="385">
        <v>0.98171252053384284</v>
      </c>
      <c r="H203" s="385">
        <v>0.36555957532071309</v>
      </c>
      <c r="I203" s="385">
        <v>4.4981366996155554</v>
      </c>
      <c r="J203" s="385">
        <v>6.2673096707613158</v>
      </c>
      <c r="K203" s="385">
        <v>4.6884886043941449</v>
      </c>
      <c r="L203" s="385">
        <v>0.12437919032969287</v>
      </c>
      <c r="M203" s="385">
        <v>1.3223810438392707</v>
      </c>
      <c r="N203" s="385">
        <v>0.95940015624647401</v>
      </c>
      <c r="O203" s="385">
        <v>2008.4724571939389</v>
      </c>
      <c r="P203" s="385">
        <v>77.624419852253354</v>
      </c>
      <c r="Q203" s="385">
        <v>2013.8966990041361</v>
      </c>
      <c r="R203" s="385">
        <v>41.055397650821391</v>
      </c>
      <c r="S203" s="385">
        <v>2019.4630895761165</v>
      </c>
      <c r="T203" s="385">
        <v>77.624419852253354</v>
      </c>
      <c r="U203" s="385">
        <v>99.455764631752459</v>
      </c>
    </row>
    <row r="204" spans="1:21">
      <c r="A204" s="361" t="s">
        <v>2363</v>
      </c>
      <c r="B204" s="361" t="s">
        <v>2418</v>
      </c>
      <c r="C204" s="364">
        <v>56970.083333333336</v>
      </c>
      <c r="D204" s="385">
        <v>38.383952062843655</v>
      </c>
      <c r="E204" s="385">
        <v>14.531116080538437</v>
      </c>
      <c r="F204" s="385">
        <v>2.1502683144396616E-4</v>
      </c>
      <c r="G204" s="385">
        <v>0.9818889883500016</v>
      </c>
      <c r="H204" s="385">
        <v>0.36233767165907277</v>
      </c>
      <c r="I204" s="385">
        <v>2.4629235262768274</v>
      </c>
      <c r="J204" s="385">
        <v>6.2005831343957407</v>
      </c>
      <c r="K204" s="385">
        <v>2.9516637354902149</v>
      </c>
      <c r="L204" s="385">
        <v>0.12414915872172222</v>
      </c>
      <c r="M204" s="385">
        <v>1.6267533651786825</v>
      </c>
      <c r="N204" s="385">
        <v>0.83441873702045632</v>
      </c>
      <c r="O204" s="385">
        <v>1993.2448050977273</v>
      </c>
      <c r="P204" s="385">
        <v>42.227741661467427</v>
      </c>
      <c r="Q204" s="385">
        <v>2004.5306530240362</v>
      </c>
      <c r="R204" s="385">
        <v>25.808434164462838</v>
      </c>
      <c r="S204" s="385">
        <v>2016.1815018983336</v>
      </c>
      <c r="T204" s="385">
        <v>42.227741661467427</v>
      </c>
      <c r="U204" s="385">
        <v>98.86236944545864</v>
      </c>
    </row>
    <row r="205" spans="1:21">
      <c r="A205" s="361" t="s">
        <v>2377</v>
      </c>
      <c r="B205" s="361" t="s">
        <v>2418</v>
      </c>
      <c r="C205" s="364">
        <v>50664.651004454179</v>
      </c>
      <c r="D205" s="385">
        <v>38.468012783241058</v>
      </c>
      <c r="E205" s="385">
        <v>14.536202111105577</v>
      </c>
      <c r="F205" s="385">
        <v>-2.2292738391128781E-5</v>
      </c>
      <c r="G205" s="385">
        <v>0.76611194352797596</v>
      </c>
      <c r="H205" s="385">
        <v>0.3616054815223087</v>
      </c>
      <c r="I205" s="385">
        <v>2.5265662668702871</v>
      </c>
      <c r="J205" s="385">
        <v>6.1991429369513122</v>
      </c>
      <c r="K205" s="385">
        <v>2.9079336630311303</v>
      </c>
      <c r="L205" s="385">
        <v>0.12437164556510949</v>
      </c>
      <c r="M205" s="385">
        <v>1.4396322751670954</v>
      </c>
      <c r="N205" s="385">
        <v>0.86885278677116762</v>
      </c>
      <c r="O205" s="385">
        <v>1989.7792401208651</v>
      </c>
      <c r="P205" s="385">
        <v>43.254631158531282</v>
      </c>
      <c r="Q205" s="385">
        <v>2004.3275447043297</v>
      </c>
      <c r="R205" s="385">
        <v>25.425251616486499</v>
      </c>
      <c r="S205" s="385">
        <v>2019.355573361396</v>
      </c>
      <c r="T205" s="385">
        <v>43.254631158531282</v>
      </c>
      <c r="U205" s="385">
        <v>98.535357832434713</v>
      </c>
    </row>
    <row r="206" spans="1:21">
      <c r="A206" s="361" t="s">
        <v>2423</v>
      </c>
      <c r="B206" s="361" t="s">
        <v>2418</v>
      </c>
      <c r="C206" s="364">
        <v>58858.416666666664</v>
      </c>
      <c r="D206" s="385">
        <v>36.328323567245874</v>
      </c>
      <c r="E206" s="385">
        <v>13.889211683275319</v>
      </c>
      <c r="F206" s="385">
        <v>1.9180724345582633E-4</v>
      </c>
      <c r="G206" s="385">
        <v>2.2696768041079003</v>
      </c>
      <c r="H206" s="385">
        <v>0.36606754107602496</v>
      </c>
      <c r="I206" s="385">
        <v>2.8921441453590386</v>
      </c>
      <c r="J206" s="385">
        <v>6.241410094677815</v>
      </c>
      <c r="K206" s="385">
        <v>3.1975628611741951</v>
      </c>
      <c r="L206" s="385">
        <v>0.12369331606029631</v>
      </c>
      <c r="M206" s="385">
        <v>1.363785354674973</v>
      </c>
      <c r="N206" s="385">
        <v>0.90448390568840864</v>
      </c>
      <c r="O206" s="385">
        <v>2010.8699716036908</v>
      </c>
      <c r="P206" s="385">
        <v>49.960547592088353</v>
      </c>
      <c r="Q206" s="385">
        <v>2010.2715661184463</v>
      </c>
      <c r="R206" s="385">
        <v>27.983921751630067</v>
      </c>
      <c r="S206" s="385">
        <v>2009.6568426529914</v>
      </c>
      <c r="T206" s="385">
        <v>49.960547592088353</v>
      </c>
      <c r="U206" s="385">
        <v>100.06036497997827</v>
      </c>
    </row>
  </sheetData>
  <conditionalFormatting sqref="D105:E108 K105:K108">
    <cfRule type="cellIs" dxfId="43" priority="23" operator="lessThan">
      <formula>1</formula>
    </cfRule>
    <cfRule type="cellIs" dxfId="42" priority="24" operator="lessThan">
      <formula>10</formula>
    </cfRule>
    <cfRule type="cellIs" dxfId="41" priority="25" operator="greaterThanOrEqual">
      <formula>10</formula>
    </cfRule>
  </conditionalFormatting>
  <conditionalFormatting sqref="D111:E206 K111:K206">
    <cfRule type="cellIs" dxfId="40" priority="1" operator="lessThan">
      <formula>1</formula>
    </cfRule>
    <cfRule type="cellIs" dxfId="39" priority="2" operator="lessThan">
      <formula>10</formula>
    </cfRule>
    <cfRule type="cellIs" dxfId="38" priority="3" operator="greaterThanOrEqual">
      <formula>10</formula>
    </cfRule>
  </conditionalFormatting>
  <conditionalFormatting sqref="F105:F108">
    <cfRule type="cellIs" dxfId="37" priority="37" stopIfTrue="1" operator="lessThan">
      <formula>0.001</formula>
    </cfRule>
    <cfRule type="cellIs" dxfId="36" priority="38" stopIfTrue="1" operator="lessThan">
      <formula>0.01</formula>
    </cfRule>
    <cfRule type="cellIs" dxfId="35" priority="39" stopIfTrue="1" operator="lessThan">
      <formula>0.1</formula>
    </cfRule>
    <cfRule type="cellIs" dxfId="34" priority="40" stopIfTrue="1" operator="lessThan">
      <formula>10</formula>
    </cfRule>
    <cfRule type="cellIs" dxfId="33" priority="41" operator="greaterThanOrEqual">
      <formula>10</formula>
    </cfRule>
  </conditionalFormatting>
  <conditionalFormatting sqref="F111:F206">
    <cfRule type="cellIs" dxfId="32" priority="15" stopIfTrue="1" operator="lessThan">
      <formula>0.001</formula>
    </cfRule>
    <cfRule type="cellIs" dxfId="31" priority="16" stopIfTrue="1" operator="lessThan">
      <formula>0.01</formula>
    </cfRule>
    <cfRule type="cellIs" dxfId="30" priority="17" stopIfTrue="1" operator="lessThan">
      <formula>0.1</formula>
    </cfRule>
    <cfRule type="cellIs" dxfId="29" priority="18" stopIfTrue="1" operator="lessThan">
      <formula>10</formula>
    </cfRule>
    <cfRule type="cellIs" dxfId="28" priority="19" operator="greaterThanOrEqual">
      <formula>10</formula>
    </cfRule>
  </conditionalFormatting>
  <conditionalFormatting sqref="G105:G108">
    <cfRule type="cellIs" dxfId="27" priority="31" stopIfTrue="1" operator="lessThan">
      <formula>0.001</formula>
    </cfRule>
    <cfRule type="cellIs" dxfId="26" priority="32" stopIfTrue="1" operator="lessThan">
      <formula>0.01</formula>
    </cfRule>
    <cfRule type="cellIs" dxfId="25" priority="33" stopIfTrue="1" operator="lessThan">
      <formula>0.1</formula>
    </cfRule>
    <cfRule type="cellIs" dxfId="24" priority="42" stopIfTrue="1" operator="lessThan">
      <formula>1</formula>
    </cfRule>
    <cfRule type="cellIs" dxfId="23" priority="43" stopIfTrue="1" operator="lessThan">
      <formula>10</formula>
    </cfRule>
    <cfRule type="cellIs" dxfId="22" priority="44" stopIfTrue="1" operator="greaterThanOrEqual">
      <formula>10</formula>
    </cfRule>
  </conditionalFormatting>
  <conditionalFormatting sqref="G111:G206">
    <cfRule type="cellIs" dxfId="21" priority="9" stopIfTrue="1" operator="lessThan">
      <formula>0.001</formula>
    </cfRule>
    <cfRule type="cellIs" dxfId="20" priority="10" stopIfTrue="1" operator="lessThan">
      <formula>0.01</formula>
    </cfRule>
    <cfRule type="cellIs" dxfId="19" priority="11" stopIfTrue="1" operator="lessThan">
      <formula>0.1</formula>
    </cfRule>
    <cfRule type="cellIs" dxfId="18" priority="20" stopIfTrue="1" operator="lessThan">
      <formula>1</formula>
    </cfRule>
    <cfRule type="cellIs" dxfId="17" priority="21" stopIfTrue="1" operator="lessThan">
      <formula>10</formula>
    </cfRule>
    <cfRule type="cellIs" dxfId="16" priority="22" stopIfTrue="1" operator="greaterThanOrEqual">
      <formula>10</formula>
    </cfRule>
  </conditionalFormatting>
  <conditionalFormatting sqref="H105:H108 J105:J108 L105:L108">
    <cfRule type="cellIs" dxfId="15" priority="26" stopIfTrue="1" operator="lessThan">
      <formula>0.01</formula>
    </cfRule>
    <cfRule type="cellIs" dxfId="14" priority="27" stopIfTrue="1" operator="lessThan">
      <formula>0.1</formula>
    </cfRule>
    <cfRule type="cellIs" dxfId="13" priority="28" stopIfTrue="1" operator="lessThan">
      <formula>1</formula>
    </cfRule>
    <cfRule type="cellIs" dxfId="12" priority="29" stopIfTrue="1" operator="lessThan">
      <formula>10</formula>
    </cfRule>
    <cfRule type="cellIs" dxfId="11" priority="30" stopIfTrue="1" operator="greaterThanOrEqual">
      <formula>10</formula>
    </cfRule>
  </conditionalFormatting>
  <conditionalFormatting sqref="H111:H206 J111:J206 L111:L206">
    <cfRule type="cellIs" dxfId="10" priority="4" stopIfTrue="1" operator="lessThan">
      <formula>0.01</formula>
    </cfRule>
    <cfRule type="cellIs" dxfId="9" priority="5" stopIfTrue="1" operator="lessThan">
      <formula>0.1</formula>
    </cfRule>
    <cfRule type="cellIs" dxfId="8" priority="6" stopIfTrue="1" operator="lessThan">
      <formula>1</formula>
    </cfRule>
    <cfRule type="cellIs" dxfId="7" priority="7" stopIfTrue="1" operator="lessThan">
      <formula>10</formula>
    </cfRule>
    <cfRule type="cellIs" dxfId="6" priority="8" stopIfTrue="1" operator="greaterThanOrEqual">
      <formula>10</formula>
    </cfRule>
  </conditionalFormatting>
  <conditionalFormatting sqref="I105:I108 M105:U108">
    <cfRule type="cellIs" dxfId="5" priority="34" stopIfTrue="1" operator="lessThan">
      <formula>1</formula>
    </cfRule>
    <cfRule type="cellIs" dxfId="4" priority="35" stopIfTrue="1" operator="lessThan">
      <formula>10</formula>
    </cfRule>
    <cfRule type="cellIs" dxfId="3" priority="36" stopIfTrue="1" operator="greaterThanOrEqual">
      <formula>10</formula>
    </cfRule>
  </conditionalFormatting>
  <conditionalFormatting sqref="I111:I206 M111:U206">
    <cfRule type="cellIs" dxfId="2" priority="12" stopIfTrue="1" operator="lessThan">
      <formula>1</formula>
    </cfRule>
    <cfRule type="cellIs" dxfId="1" priority="13" stopIfTrue="1" operator="lessThan">
      <formula>10</formula>
    </cfRule>
    <cfRule type="cellIs" dxfId="0" priority="14" stopIfTrue="1" operator="greaterThanOrEqual">
      <formula>10</formula>
    </cfRule>
  </conditionalFormatting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263F5-C6B9-4707-A422-E41572A7E107}">
  <dimension ref="A1:BD34"/>
  <sheetViews>
    <sheetView workbookViewId="0">
      <selection sqref="A1:XFD1048576"/>
    </sheetView>
  </sheetViews>
  <sheetFormatPr defaultRowHeight="15"/>
  <cols>
    <col min="1" max="1" width="12" bestFit="1" customWidth="1"/>
  </cols>
  <sheetData>
    <row r="1" spans="1:56">
      <c r="A1" s="390" t="s">
        <v>453</v>
      </c>
    </row>
    <row r="2" spans="1:56" ht="15.75" thickBot="1">
      <c r="A2" s="391" t="s">
        <v>2424</v>
      </c>
      <c r="B2" s="391" t="s">
        <v>2425</v>
      </c>
      <c r="C2" s="391" t="s">
        <v>2425</v>
      </c>
      <c r="D2" s="391" t="s">
        <v>2425</v>
      </c>
      <c r="E2" s="391" t="s">
        <v>2425</v>
      </c>
      <c r="F2" s="391" t="s">
        <v>2425</v>
      </c>
      <c r="G2" s="391" t="s">
        <v>2425</v>
      </c>
      <c r="H2" s="391" t="s">
        <v>2425</v>
      </c>
      <c r="I2" s="391" t="s">
        <v>2425</v>
      </c>
      <c r="J2" s="391" t="s">
        <v>2425</v>
      </c>
      <c r="K2" s="391" t="s">
        <v>2425</v>
      </c>
      <c r="L2" s="391" t="s">
        <v>2425</v>
      </c>
      <c r="M2" s="391" t="s">
        <v>2425</v>
      </c>
      <c r="N2" s="391" t="s">
        <v>2425</v>
      </c>
      <c r="O2" s="391" t="s">
        <v>2425</v>
      </c>
      <c r="P2" s="391"/>
      <c r="Q2" s="391" t="s">
        <v>2426</v>
      </c>
      <c r="R2" s="391" t="s">
        <v>2427</v>
      </c>
      <c r="S2" s="391" t="s">
        <v>2428</v>
      </c>
      <c r="T2" s="391"/>
      <c r="U2" s="391" t="s">
        <v>2321</v>
      </c>
      <c r="V2" s="391" t="s">
        <v>2321</v>
      </c>
      <c r="W2" s="391" t="s">
        <v>2321</v>
      </c>
      <c r="X2" s="391" t="s">
        <v>2321</v>
      </c>
      <c r="Y2" s="391" t="s">
        <v>2321</v>
      </c>
      <c r="Z2" s="391" t="s">
        <v>2321</v>
      </c>
      <c r="AA2" s="391" t="s">
        <v>2321</v>
      </c>
      <c r="AB2" s="391" t="s">
        <v>2426</v>
      </c>
      <c r="AC2" s="391" t="s">
        <v>2427</v>
      </c>
      <c r="AD2" s="391" t="s">
        <v>2428</v>
      </c>
      <c r="AE2" s="391"/>
      <c r="AF2" s="391"/>
      <c r="AG2" s="391"/>
      <c r="AH2" s="391"/>
      <c r="AI2" s="391"/>
      <c r="AJ2" s="391">
        <v>91500</v>
      </c>
      <c r="AK2" s="391">
        <v>91500</v>
      </c>
      <c r="AL2" s="391">
        <v>91500</v>
      </c>
      <c r="AM2" s="391">
        <v>91500</v>
      </c>
      <c r="AN2" s="391">
        <v>91500</v>
      </c>
      <c r="AO2" s="391">
        <v>91500</v>
      </c>
      <c r="AP2" s="391"/>
      <c r="AQ2" s="391" t="s">
        <v>2426</v>
      </c>
      <c r="AR2" s="391" t="s">
        <v>2427</v>
      </c>
      <c r="AS2" s="391" t="s">
        <v>2428</v>
      </c>
      <c r="AT2" s="391"/>
      <c r="AU2" s="392" t="s">
        <v>2429</v>
      </c>
      <c r="AV2" s="391"/>
      <c r="AW2" s="391" t="s">
        <v>2430</v>
      </c>
      <c r="AX2" s="391"/>
      <c r="AY2" s="391"/>
      <c r="AZ2" s="391"/>
      <c r="BA2" s="391"/>
      <c r="BB2" s="391"/>
      <c r="BC2" s="391"/>
      <c r="BD2" s="391"/>
    </row>
    <row r="3" spans="1:56">
      <c r="A3" s="393" t="s">
        <v>454</v>
      </c>
      <c r="B3" s="394">
        <v>40.053959234958</v>
      </c>
      <c r="C3" s="394">
        <v>40.345834071270602</v>
      </c>
      <c r="D3" s="394">
        <v>40.269887565537303</v>
      </c>
      <c r="E3" s="394">
        <v>40.1247674499147</v>
      </c>
      <c r="F3" s="394">
        <v>40.3107883529904</v>
      </c>
      <c r="G3" s="394">
        <v>40.086893201149003</v>
      </c>
      <c r="H3" s="394">
        <v>40.300811894717697</v>
      </c>
      <c r="I3" s="394">
        <v>40.096417884326101</v>
      </c>
      <c r="J3" s="394">
        <v>40.340051729633601</v>
      </c>
      <c r="K3" s="394">
        <v>40.056199561137198</v>
      </c>
      <c r="L3" s="394">
        <v>40.2881544333611</v>
      </c>
      <c r="M3" s="394">
        <v>40.110768158474002</v>
      </c>
      <c r="N3" s="394">
        <v>40.206856528035601</v>
      </c>
      <c r="O3" s="394">
        <v>40.193143471964298</v>
      </c>
      <c r="P3" s="394"/>
      <c r="Q3" s="395">
        <v>40.198895252676401</v>
      </c>
      <c r="R3" s="338">
        <v>0.10926421963061486</v>
      </c>
      <c r="S3" s="341">
        <v>0.2718090110283321</v>
      </c>
      <c r="T3" s="333"/>
      <c r="U3" s="394">
        <v>0.69499999999999995</v>
      </c>
      <c r="V3" s="394">
        <v>0.18554795598260501</v>
      </c>
      <c r="W3" s="394">
        <v>0.16405308046134201</v>
      </c>
      <c r="X3" s="394">
        <v>0.19204698927625999</v>
      </c>
      <c r="Y3" s="394">
        <v>0.19616987167564301</v>
      </c>
      <c r="Z3" s="394">
        <v>0.19458378154683401</v>
      </c>
      <c r="AA3" s="394">
        <v>0.20742196134337301</v>
      </c>
      <c r="AB3" s="395">
        <v>0.26211766289800814</v>
      </c>
      <c r="AC3" s="338">
        <v>0.1913453054420608</v>
      </c>
      <c r="AD3" s="341">
        <v>72.999775492624707</v>
      </c>
      <c r="AE3" s="396" t="s">
        <v>454</v>
      </c>
      <c r="AF3" s="395"/>
      <c r="AG3" s="368"/>
      <c r="AH3" s="368"/>
      <c r="AI3" s="394"/>
      <c r="AJ3" s="394">
        <v>0.87565001885127003</v>
      </c>
      <c r="AK3" s="394">
        <v>0.94547321131824802</v>
      </c>
      <c r="AL3" s="394">
        <v>0.97556221027993395</v>
      </c>
      <c r="AM3" s="394">
        <v>1.0246200857710299</v>
      </c>
      <c r="AN3" s="394">
        <v>1.0648149288664399</v>
      </c>
      <c r="AO3" s="394">
        <v>1.0847936153841999</v>
      </c>
      <c r="AP3" s="394"/>
      <c r="AQ3" s="395">
        <v>0.99515234507852035</v>
      </c>
      <c r="AR3" s="338">
        <v>7.8599461003072774E-2</v>
      </c>
      <c r="AS3" s="341">
        <v>7.8982340132928135</v>
      </c>
      <c r="AT3" s="341"/>
      <c r="AU3" s="396" t="s">
        <v>454</v>
      </c>
      <c r="AV3" s="395"/>
      <c r="AW3" s="368"/>
      <c r="AX3" s="333"/>
      <c r="AY3" s="333"/>
      <c r="AZ3" s="333"/>
      <c r="BA3" s="333"/>
      <c r="BB3" s="333"/>
      <c r="BC3" s="333"/>
      <c r="BD3" s="333"/>
    </row>
    <row r="4" spans="1:56">
      <c r="A4" s="393" t="s">
        <v>455</v>
      </c>
      <c r="B4" s="394">
        <v>34.363801553668701</v>
      </c>
      <c r="C4" s="394">
        <v>34.221779452082401</v>
      </c>
      <c r="D4" s="394">
        <v>35.170185514320302</v>
      </c>
      <c r="E4" s="394">
        <v>33.4004892918189</v>
      </c>
      <c r="F4" s="394">
        <v>34.445575913173897</v>
      </c>
      <c r="G4" s="394">
        <v>34.152800018419498</v>
      </c>
      <c r="H4" s="394">
        <v>34.307992606626698</v>
      </c>
      <c r="I4" s="394">
        <v>34.291660124641801</v>
      </c>
      <c r="J4" s="394">
        <v>34.314615072329403</v>
      </c>
      <c r="K4" s="394">
        <v>34.295124915049001</v>
      </c>
      <c r="L4" s="394">
        <v>33.662787593228899</v>
      </c>
      <c r="M4" s="394">
        <v>34.951406430832797</v>
      </c>
      <c r="N4" s="394">
        <v>33.745546864871002</v>
      </c>
      <c r="O4" s="394">
        <v>34.854453135128999</v>
      </c>
      <c r="P4" s="394"/>
      <c r="Q4" s="395">
        <v>34.298444177585168</v>
      </c>
      <c r="R4" s="338">
        <v>0.48555559599248077</v>
      </c>
      <c r="S4" s="341">
        <v>1.4156781965923768</v>
      </c>
      <c r="T4" s="333"/>
      <c r="U4" s="394">
        <v>8.5063608161074E-2</v>
      </c>
      <c r="V4" s="394">
        <v>0.112440729906245</v>
      </c>
      <c r="W4" s="394">
        <v>0.11330504939132099</v>
      </c>
      <c r="X4" s="394">
        <v>0.168848403541113</v>
      </c>
      <c r="Y4" s="394">
        <v>0.25243002930876302</v>
      </c>
      <c r="Z4" s="394">
        <v>0.234719762820077</v>
      </c>
      <c r="AA4" s="394">
        <v>9.2388461415627995E-2</v>
      </c>
      <c r="AB4" s="395">
        <v>0.15131372064917442</v>
      </c>
      <c r="AC4" s="338"/>
      <c r="AD4" s="341"/>
      <c r="AE4" s="333" t="s">
        <v>455</v>
      </c>
      <c r="AF4" s="332"/>
      <c r="AG4" s="368"/>
      <c r="AH4" s="368"/>
      <c r="AI4" s="341"/>
      <c r="AJ4" s="394">
        <v>0.24996937004929001</v>
      </c>
      <c r="AK4" s="394">
        <v>0.24854568770258501</v>
      </c>
      <c r="AL4" s="394">
        <v>0.28766779848910901</v>
      </c>
      <c r="AM4" s="394">
        <v>0.25916646699717699</v>
      </c>
      <c r="AN4" s="394">
        <v>0.33942729819753997</v>
      </c>
      <c r="AO4" s="394">
        <v>0.28018449624247999</v>
      </c>
      <c r="AP4" s="338"/>
      <c r="AQ4" s="395">
        <v>0.27749351961303015</v>
      </c>
      <c r="AR4" s="338">
        <v>3.4286985503920876E-2</v>
      </c>
      <c r="AS4" s="341">
        <v>12.355958997433422</v>
      </c>
      <c r="AT4" s="341"/>
      <c r="AU4" s="333" t="s">
        <v>455</v>
      </c>
      <c r="AV4" s="333"/>
      <c r="AW4" s="368"/>
      <c r="AX4" s="332"/>
      <c r="AY4" s="332"/>
      <c r="AZ4" s="332"/>
      <c r="BA4" s="332"/>
      <c r="BB4" s="332"/>
      <c r="BC4" s="332"/>
      <c r="BD4" s="332"/>
    </row>
    <row r="5" spans="1:56">
      <c r="A5" s="397" t="s">
        <v>456</v>
      </c>
      <c r="B5" s="394">
        <v>48.700790192362199</v>
      </c>
      <c r="C5" s="394">
        <v>44.080605373766801</v>
      </c>
      <c r="D5" s="394">
        <v>48.4690636223241</v>
      </c>
      <c r="E5" s="394">
        <v>47.393473807903703</v>
      </c>
      <c r="F5" s="394">
        <v>46.951687106089302</v>
      </c>
      <c r="G5" s="394">
        <v>42.978161053784902</v>
      </c>
      <c r="H5" s="394">
        <v>48.226303348809502</v>
      </c>
      <c r="I5" s="394">
        <v>47.674644296820702</v>
      </c>
      <c r="J5" s="394">
        <v>43.112870708868698</v>
      </c>
      <c r="K5" s="394">
        <v>45.470710183157799</v>
      </c>
      <c r="L5" s="394">
        <v>48.762598885787497</v>
      </c>
      <c r="M5" s="394">
        <v>47.135549719055703</v>
      </c>
      <c r="N5" s="394">
        <v>44.825840424677999</v>
      </c>
      <c r="O5" s="394">
        <v>48.004040832454997</v>
      </c>
      <c r="P5" s="398"/>
      <c r="Q5" s="396">
        <v>46.556167111133128</v>
      </c>
      <c r="R5" s="368">
        <v>2.0646452538805238</v>
      </c>
      <c r="S5" s="368">
        <v>4.434740619759479</v>
      </c>
      <c r="T5" s="396"/>
      <c r="U5" s="394">
        <v>50.817476827098197</v>
      </c>
      <c r="V5" s="394">
        <v>66.468172681069902</v>
      </c>
      <c r="W5" s="394">
        <v>29.604759240576001</v>
      </c>
      <c r="X5" s="394">
        <v>42.144027445109799</v>
      </c>
      <c r="Y5" s="394">
        <v>39.677560083667103</v>
      </c>
      <c r="Z5" s="394">
        <v>40.976069474504001</v>
      </c>
      <c r="AA5" s="394">
        <v>55.130917294310798</v>
      </c>
      <c r="AB5" s="396">
        <v>46.402711863762256</v>
      </c>
      <c r="AC5" s="368">
        <v>12.064259591350508</v>
      </c>
      <c r="AD5" s="368">
        <v>25.999039941396127</v>
      </c>
      <c r="AE5" s="396" t="s">
        <v>456</v>
      </c>
      <c r="AF5" s="396"/>
      <c r="AG5" s="368"/>
      <c r="AH5" s="368"/>
      <c r="AI5" s="368"/>
      <c r="AJ5" s="394">
        <v>42.985006925310103</v>
      </c>
      <c r="AK5" s="394">
        <v>30.2150405583312</v>
      </c>
      <c r="AL5" s="394">
        <v>36.414587199592802</v>
      </c>
      <c r="AM5" s="394">
        <v>6.34656403950639</v>
      </c>
      <c r="AN5" s="394" t="s">
        <v>2431</v>
      </c>
      <c r="AO5" s="394" t="s">
        <v>2432</v>
      </c>
      <c r="AP5" s="398"/>
      <c r="AQ5" s="396">
        <v>28.990299680685123</v>
      </c>
      <c r="AR5" s="368">
        <v>15.970917632070414</v>
      </c>
      <c r="AS5" s="368">
        <v>55.0905572139052</v>
      </c>
      <c r="AT5" s="368"/>
      <c r="AU5" s="396" t="s">
        <v>456</v>
      </c>
      <c r="AV5" s="396"/>
      <c r="AW5" s="368"/>
      <c r="AX5" s="368"/>
      <c r="AY5" s="368"/>
      <c r="AZ5" s="368"/>
      <c r="BA5" s="368"/>
      <c r="BB5" s="368"/>
      <c r="BC5" s="368"/>
      <c r="BD5" s="368"/>
    </row>
    <row r="6" spans="1:56">
      <c r="A6" s="399" t="s">
        <v>20</v>
      </c>
      <c r="B6" s="394">
        <v>85199.246307610694</v>
      </c>
      <c r="C6" s="394">
        <v>84875.1089352462</v>
      </c>
      <c r="D6" s="394">
        <v>85041.947952219998</v>
      </c>
      <c r="E6" s="394">
        <v>85046.729064776198</v>
      </c>
      <c r="F6" s="394">
        <v>85125.064567681606</v>
      </c>
      <c r="G6" s="394">
        <v>85103.808272969094</v>
      </c>
      <c r="H6" s="394">
        <v>85015.2810616684</v>
      </c>
      <c r="I6" s="394">
        <v>84792.0241609644</v>
      </c>
      <c r="J6" s="394">
        <v>85270.290848009594</v>
      </c>
      <c r="K6" s="394">
        <v>85210.1327194927</v>
      </c>
      <c r="L6" s="394">
        <v>85307.505229663002</v>
      </c>
      <c r="M6" s="394">
        <v>84549.577089286395</v>
      </c>
      <c r="N6" s="394">
        <v>85131.169807450598</v>
      </c>
      <c r="O6" s="394">
        <v>85006.944479420097</v>
      </c>
      <c r="P6" s="400"/>
      <c r="Q6" s="401">
        <v>85048.202178318505</v>
      </c>
      <c r="R6" s="402">
        <v>201.63246853496597</v>
      </c>
      <c r="S6" s="402">
        <v>0.23708022435584006</v>
      </c>
      <c r="T6" s="401"/>
      <c r="U6" s="394">
        <v>40.084123555909002</v>
      </c>
      <c r="V6" s="394">
        <v>19.241237983971299</v>
      </c>
      <c r="W6" s="394">
        <v>20.1189686771651</v>
      </c>
      <c r="X6" s="394">
        <v>22.155765565045101</v>
      </c>
      <c r="Y6" s="394">
        <v>24.658101709372001</v>
      </c>
      <c r="Z6" s="394">
        <v>17.978763078594099</v>
      </c>
      <c r="AA6" s="394">
        <v>18.666984209758901</v>
      </c>
      <c r="AB6" s="396">
        <v>23.27199211140222</v>
      </c>
      <c r="AC6" s="368">
        <v>7.7591658938354913</v>
      </c>
      <c r="AD6" s="402"/>
      <c r="AE6" s="401" t="s">
        <v>20</v>
      </c>
      <c r="AF6" s="401"/>
      <c r="AG6" s="402"/>
      <c r="AH6" s="402"/>
      <c r="AI6" s="402"/>
      <c r="AJ6" s="394">
        <v>44.479427882997101</v>
      </c>
      <c r="AK6" s="394">
        <v>24.3601273772327</v>
      </c>
      <c r="AL6" s="394">
        <v>26.216398547983299</v>
      </c>
      <c r="AM6" s="394">
        <v>21.110425166360201</v>
      </c>
      <c r="AN6" s="394">
        <v>19.838545404750199</v>
      </c>
      <c r="AO6" s="394">
        <v>19.873728542864701</v>
      </c>
      <c r="AP6" s="403"/>
      <c r="AQ6" s="401">
        <v>25.979775487031372</v>
      </c>
      <c r="AR6" s="402">
        <v>9.4193999596302369</v>
      </c>
      <c r="AS6" s="402">
        <v>36.256664205324746</v>
      </c>
      <c r="AT6" s="402"/>
      <c r="AU6" s="401" t="s">
        <v>20</v>
      </c>
      <c r="AV6" s="401"/>
      <c r="AW6" s="402"/>
      <c r="AX6" s="402"/>
      <c r="AY6" s="402"/>
      <c r="AZ6" s="402"/>
      <c r="BA6" s="402"/>
      <c r="BB6" s="402"/>
      <c r="BC6" s="402"/>
      <c r="BD6" s="402"/>
    </row>
    <row r="7" spans="1:56">
      <c r="A7" s="390" t="s">
        <v>15</v>
      </c>
      <c r="B7" s="394">
        <v>44.019295861404203</v>
      </c>
      <c r="C7" s="394">
        <v>43.7428568088974</v>
      </c>
      <c r="D7" s="394">
        <v>44.188078396527303</v>
      </c>
      <c r="E7" s="394">
        <v>43.911195471339802</v>
      </c>
      <c r="F7" s="394">
        <v>44.11368109707</v>
      </c>
      <c r="G7" s="394">
        <v>44.174264865110999</v>
      </c>
      <c r="H7" s="394">
        <v>43.9449603387717</v>
      </c>
      <c r="I7" s="394">
        <v>44.114574660902797</v>
      </c>
      <c r="J7" s="394">
        <v>43.820087497048803</v>
      </c>
      <c r="K7" s="394">
        <v>44.085277887538602</v>
      </c>
      <c r="L7" s="394">
        <v>44.011084785832303</v>
      </c>
      <c r="M7" s="394">
        <v>43.629735687802402</v>
      </c>
      <c r="N7" s="394">
        <v>43.902361431870602</v>
      </c>
      <c r="O7" s="394">
        <v>44.342461169022897</v>
      </c>
      <c r="P7" s="404"/>
      <c r="Q7" s="405">
        <v>43.999993997081411</v>
      </c>
      <c r="R7" s="2">
        <v>0.19072237833616187</v>
      </c>
      <c r="S7" s="406">
        <v>0.43346000990093952</v>
      </c>
      <c r="T7" s="407"/>
      <c r="U7" s="394">
        <v>3.8835984580071314</v>
      </c>
      <c r="V7" s="394">
        <v>3.950485858596922</v>
      </c>
      <c r="W7" s="394">
        <v>4.026944214308565</v>
      </c>
      <c r="X7" s="394">
        <v>3.8606669326366228</v>
      </c>
      <c r="Y7" s="394">
        <v>3.8910316307527952</v>
      </c>
      <c r="Z7" s="394">
        <v>3.9136713867085486</v>
      </c>
      <c r="AA7" s="394">
        <v>4.1519515189894181</v>
      </c>
      <c r="AB7" s="405">
        <v>3.954050000000001</v>
      </c>
      <c r="AC7" s="2">
        <v>0.10309934134546053</v>
      </c>
      <c r="AD7" s="406">
        <v>2.6074364599704229</v>
      </c>
      <c r="AE7" s="405" t="s">
        <v>15</v>
      </c>
      <c r="AF7" s="405"/>
      <c r="AG7" s="402"/>
      <c r="AH7" s="402"/>
      <c r="AI7" s="406"/>
      <c r="AJ7" s="394">
        <v>5.8661193618574918</v>
      </c>
      <c r="AK7" s="394">
        <v>5.5844162433695885</v>
      </c>
      <c r="AL7" s="394">
        <v>6.0178761727080836</v>
      </c>
      <c r="AM7" s="394">
        <v>5.8456871649610926</v>
      </c>
      <c r="AN7" s="394">
        <v>5.7612215878227904</v>
      </c>
      <c r="AO7" s="394">
        <v>5.8499146586018522</v>
      </c>
      <c r="AP7" s="404"/>
      <c r="AQ7" s="405">
        <v>5.8208725315534835</v>
      </c>
      <c r="AR7" s="2">
        <v>0.14267917350829118</v>
      </c>
      <c r="AS7" s="406">
        <v>2.4511647134491148</v>
      </c>
      <c r="AT7" s="406"/>
      <c r="AU7" s="405" t="s">
        <v>15</v>
      </c>
      <c r="AV7" s="405">
        <v>6</v>
      </c>
      <c r="AW7" s="402"/>
      <c r="AX7" s="352"/>
      <c r="AY7" s="352"/>
      <c r="AZ7" s="352"/>
      <c r="BA7" s="352"/>
      <c r="BB7" s="352"/>
      <c r="BC7" s="352"/>
      <c r="BD7" s="352"/>
    </row>
    <row r="8" spans="1:56">
      <c r="A8" s="397" t="s">
        <v>61</v>
      </c>
      <c r="B8" s="394">
        <v>51.4019499313438</v>
      </c>
      <c r="C8" s="394">
        <v>50.5969404603469</v>
      </c>
      <c r="D8" s="394">
        <v>50.922020806429202</v>
      </c>
      <c r="E8" s="394">
        <v>51.080610704812997</v>
      </c>
      <c r="F8" s="394">
        <v>50.994522054494801</v>
      </c>
      <c r="G8" s="394">
        <v>50.976790132203398</v>
      </c>
      <c r="H8" s="394">
        <v>51.278740203833102</v>
      </c>
      <c r="I8" s="394">
        <v>50.808993313344097</v>
      </c>
      <c r="J8" s="394">
        <v>50.898695149878002</v>
      </c>
      <c r="K8" s="394">
        <v>50.9572542870999</v>
      </c>
      <c r="L8" s="394">
        <v>51.826350522023098</v>
      </c>
      <c r="M8" s="394">
        <v>50.272028742270997</v>
      </c>
      <c r="N8" s="394">
        <v>50.8751610245058</v>
      </c>
      <c r="O8" s="394">
        <v>51.109945955919699</v>
      </c>
      <c r="P8" s="394"/>
      <c r="Q8" s="395">
        <v>51.000000234893264</v>
      </c>
      <c r="R8" s="338">
        <v>0.3620357005967007</v>
      </c>
      <c r="S8" s="341">
        <v>0.70987391946912681</v>
      </c>
      <c r="T8" s="333"/>
      <c r="U8" s="394" t="s">
        <v>2433</v>
      </c>
      <c r="V8" s="394" t="s">
        <v>2434</v>
      </c>
      <c r="W8" s="394">
        <v>1.4916246171530601</v>
      </c>
      <c r="X8" s="394" t="s">
        <v>2435</v>
      </c>
      <c r="Y8" s="394" t="s">
        <v>2436</v>
      </c>
      <c r="Z8" s="394" t="s">
        <v>2437</v>
      </c>
      <c r="AA8" s="394" t="s">
        <v>2438</v>
      </c>
      <c r="AB8" s="395">
        <v>1.4916246171530601</v>
      </c>
      <c r="AC8" s="338"/>
      <c r="AD8" s="341"/>
      <c r="AE8" s="396" t="s">
        <v>61</v>
      </c>
      <c r="AF8" s="396"/>
      <c r="AG8" s="368"/>
      <c r="AH8" s="368"/>
      <c r="AI8" s="341"/>
      <c r="AJ8" s="394" t="s">
        <v>2439</v>
      </c>
      <c r="AK8" s="394" t="s">
        <v>2435</v>
      </c>
      <c r="AL8" s="394" t="s">
        <v>2440</v>
      </c>
      <c r="AM8" s="394" t="s">
        <v>2441</v>
      </c>
      <c r="AN8" s="394" t="s">
        <v>2442</v>
      </c>
      <c r="AO8" s="394" t="s">
        <v>2443</v>
      </c>
      <c r="AP8" s="394"/>
      <c r="AQ8" s="395"/>
      <c r="AR8" s="338"/>
      <c r="AS8" s="341"/>
      <c r="AT8" s="341"/>
      <c r="AU8" s="396" t="s">
        <v>61</v>
      </c>
      <c r="AV8" s="396"/>
      <c r="AW8" s="368"/>
      <c r="AX8" s="332"/>
      <c r="AY8" s="332"/>
      <c r="AZ8" s="332"/>
      <c r="BA8" s="332"/>
      <c r="BB8" s="332"/>
      <c r="BC8" s="332"/>
      <c r="BD8" s="332"/>
    </row>
    <row r="9" spans="1:56">
      <c r="A9" s="390" t="s">
        <v>457</v>
      </c>
      <c r="B9" s="394">
        <v>37.802763678619797</v>
      </c>
      <c r="C9" s="394">
        <v>37.797468635429396</v>
      </c>
      <c r="D9" s="394">
        <v>37.783011231548798</v>
      </c>
      <c r="E9" s="394">
        <v>37.8192516558696</v>
      </c>
      <c r="F9" s="394">
        <v>37.734583947129799</v>
      </c>
      <c r="G9" s="394">
        <v>37.866083078411698</v>
      </c>
      <c r="H9" s="394">
        <v>37.8089032245421</v>
      </c>
      <c r="I9" s="394">
        <v>37.791883270323197</v>
      </c>
      <c r="J9" s="394">
        <v>37.718706393598701</v>
      </c>
      <c r="K9" s="394">
        <v>37.881484871674701</v>
      </c>
      <c r="L9" s="394">
        <v>37.869769596651302</v>
      </c>
      <c r="M9" s="394">
        <v>37.728563159240998</v>
      </c>
      <c r="N9" s="394">
        <v>37.876441763339599</v>
      </c>
      <c r="O9" s="394">
        <v>37.723558236660402</v>
      </c>
      <c r="P9" s="404"/>
      <c r="Q9" s="405">
        <v>37.800176624502861</v>
      </c>
      <c r="R9" s="2">
        <v>5.8421792148990563E-2</v>
      </c>
      <c r="S9" s="406">
        <v>0.15455428351390385</v>
      </c>
      <c r="T9" s="407"/>
      <c r="U9" s="394">
        <v>1.3765809655504E-2</v>
      </c>
      <c r="V9" s="394" t="s">
        <v>2444</v>
      </c>
      <c r="W9" s="394" t="s">
        <v>2444</v>
      </c>
      <c r="X9" s="394" t="s">
        <v>2444</v>
      </c>
      <c r="Y9" s="394" t="s">
        <v>2444</v>
      </c>
      <c r="Z9" s="394" t="s">
        <v>2444</v>
      </c>
      <c r="AA9" s="394" t="s">
        <v>2444</v>
      </c>
      <c r="AB9" s="408">
        <v>1.3765809655504E-2</v>
      </c>
      <c r="AC9" s="338"/>
      <c r="AD9" s="406"/>
      <c r="AE9" s="401" t="s">
        <v>457</v>
      </c>
      <c r="AF9" s="402"/>
      <c r="AG9" s="402"/>
      <c r="AH9" s="402"/>
      <c r="AI9" s="406"/>
      <c r="AJ9" s="394" t="s">
        <v>477</v>
      </c>
      <c r="AK9" s="394" t="s">
        <v>477</v>
      </c>
      <c r="AL9" s="394" t="s">
        <v>477</v>
      </c>
      <c r="AM9" s="394" t="s">
        <v>477</v>
      </c>
      <c r="AN9" s="394" t="s">
        <v>477</v>
      </c>
      <c r="AO9" s="394" t="s">
        <v>477</v>
      </c>
      <c r="AP9" s="409"/>
      <c r="AQ9" s="410">
        <v>1.4858361882716666E-2</v>
      </c>
      <c r="AR9" s="2">
        <v>8.9388959547421869E-4</v>
      </c>
      <c r="AS9" s="406"/>
      <c r="AT9" s="406"/>
      <c r="AU9" s="401" t="s">
        <v>457</v>
      </c>
      <c r="AV9" s="401"/>
      <c r="AW9" s="402"/>
      <c r="AX9" s="352"/>
      <c r="AY9" s="352"/>
      <c r="AZ9" s="352"/>
      <c r="BA9" s="352"/>
      <c r="BB9" s="352"/>
      <c r="BC9" s="352"/>
      <c r="BD9" s="352"/>
    </row>
    <row r="10" spans="1:56">
      <c r="A10" s="390" t="s">
        <v>22</v>
      </c>
      <c r="B10" s="394">
        <v>39.454495250986</v>
      </c>
      <c r="C10" s="394">
        <v>38.713367870931201</v>
      </c>
      <c r="D10" s="394">
        <v>39.307395089606302</v>
      </c>
      <c r="E10" s="394">
        <v>38.929715032225801</v>
      </c>
      <c r="F10" s="394">
        <v>39.117756056835603</v>
      </c>
      <c r="G10" s="394">
        <v>39.149363612930003</v>
      </c>
      <c r="H10" s="394">
        <v>38.944293274732999</v>
      </c>
      <c r="I10" s="394">
        <v>39.0492840038483</v>
      </c>
      <c r="J10" s="394">
        <v>39.295810095332797</v>
      </c>
      <c r="K10" s="394">
        <v>39.185542297879401</v>
      </c>
      <c r="L10" s="394">
        <v>38.762842030113298</v>
      </c>
      <c r="M10" s="394">
        <v>39.2624352690572</v>
      </c>
      <c r="N10" s="394">
        <v>39.149397473292801</v>
      </c>
      <c r="O10" s="394">
        <v>39.078148983535399</v>
      </c>
      <c r="P10" s="404"/>
      <c r="Q10" s="405">
        <v>39.099989024379077</v>
      </c>
      <c r="R10" s="2">
        <v>0.20854202437430561</v>
      </c>
      <c r="S10" s="406">
        <v>0.53335571077597599</v>
      </c>
      <c r="T10" s="407"/>
      <c r="U10" s="394">
        <v>0.18887857605523101</v>
      </c>
      <c r="V10" s="394">
        <v>0.23385872114734399</v>
      </c>
      <c r="W10" s="394">
        <v>0.158301575205715</v>
      </c>
      <c r="X10" s="394">
        <v>0.32207034144838598</v>
      </c>
      <c r="Y10" s="394">
        <v>0.167778750987259</v>
      </c>
      <c r="Z10" s="394">
        <v>0.32412932581867898</v>
      </c>
      <c r="AA10" s="394">
        <v>0.26812822351812399</v>
      </c>
      <c r="AB10" s="395">
        <v>0.23759221631153399</v>
      </c>
      <c r="AC10" s="338">
        <v>6.9648589511115522E-2</v>
      </c>
      <c r="AD10" s="406"/>
      <c r="AE10" s="401" t="s">
        <v>22</v>
      </c>
      <c r="AF10" s="402"/>
      <c r="AG10" s="402"/>
      <c r="AH10" s="402"/>
      <c r="AI10" s="406"/>
      <c r="AJ10" s="394" t="s">
        <v>2445</v>
      </c>
      <c r="AK10" s="394" t="s">
        <v>2446</v>
      </c>
      <c r="AL10" s="394" t="s">
        <v>2447</v>
      </c>
      <c r="AM10" s="394" t="s">
        <v>2448</v>
      </c>
      <c r="AN10" s="394">
        <v>0.201793864136563</v>
      </c>
      <c r="AO10" s="394" t="s">
        <v>2449</v>
      </c>
      <c r="AP10" s="409"/>
      <c r="AQ10" s="405">
        <v>0.201793864136563</v>
      </c>
      <c r="AR10" s="2" t="e">
        <v>#DIV/0!</v>
      </c>
      <c r="AS10" s="406" t="e">
        <v>#DIV/0!</v>
      </c>
      <c r="AT10" s="406"/>
      <c r="AU10" s="401" t="s">
        <v>22</v>
      </c>
      <c r="AV10" s="401"/>
      <c r="AW10" s="402"/>
      <c r="AX10" s="352"/>
      <c r="AY10" s="352"/>
      <c r="AZ10" s="352"/>
      <c r="BA10" s="352"/>
      <c r="BB10" s="352"/>
      <c r="BC10" s="352"/>
      <c r="BD10" s="352"/>
    </row>
    <row r="11" spans="1:56">
      <c r="A11" s="390" t="s">
        <v>458</v>
      </c>
      <c r="B11" s="394">
        <v>31.446430430234798</v>
      </c>
      <c r="C11" s="394">
        <v>31.359586421370601</v>
      </c>
      <c r="D11" s="394">
        <v>31.375445258445001</v>
      </c>
      <c r="E11" s="394">
        <v>31.318755008861299</v>
      </c>
      <c r="F11" s="394">
        <v>31.5227435271429</v>
      </c>
      <c r="G11" s="394">
        <v>31.4569793569372</v>
      </c>
      <c r="H11" s="394">
        <v>31.319049339075899</v>
      </c>
      <c r="I11" s="394">
        <v>31.301321013783401</v>
      </c>
      <c r="J11" s="394">
        <v>31.539661668281902</v>
      </c>
      <c r="K11" s="394">
        <v>31.4550706142603</v>
      </c>
      <c r="L11" s="394">
        <v>31.315769058666699</v>
      </c>
      <c r="M11" s="394">
        <v>31.3705071938477</v>
      </c>
      <c r="N11" s="394">
        <v>31.512651292177001</v>
      </c>
      <c r="O11" s="394">
        <v>31.306053045399999</v>
      </c>
      <c r="P11" s="404"/>
      <c r="Q11" s="405">
        <v>31.40000165917748</v>
      </c>
      <c r="R11" s="2">
        <v>8.66536312918227E-2</v>
      </c>
      <c r="S11" s="406">
        <v>0.27596696405427062</v>
      </c>
      <c r="T11" s="407"/>
      <c r="U11" s="394">
        <v>0.153090244706515</v>
      </c>
      <c r="V11" s="394">
        <v>0.15044238117102399</v>
      </c>
      <c r="W11" s="394">
        <v>0.15216936177596299</v>
      </c>
      <c r="X11" s="394">
        <v>0.15994503147073</v>
      </c>
      <c r="Y11" s="394">
        <v>0.15285691580507499</v>
      </c>
      <c r="Z11" s="394">
        <v>0.151062369198391</v>
      </c>
      <c r="AA11" s="394">
        <v>0.147866420577973</v>
      </c>
      <c r="AB11" s="405">
        <v>0.15249038924366728</v>
      </c>
      <c r="AC11" s="2">
        <v>3.7368342707363575E-3</v>
      </c>
      <c r="AD11" s="406">
        <v>2.4505375645446081</v>
      </c>
      <c r="AE11" s="410" t="s">
        <v>458</v>
      </c>
      <c r="AF11" s="405"/>
      <c r="AG11" s="402"/>
      <c r="AH11" s="402"/>
      <c r="AI11" s="406"/>
      <c r="AJ11" s="394">
        <v>6.6393353068736005E-2</v>
      </c>
      <c r="AK11" s="394">
        <v>7.1565547893573001E-2</v>
      </c>
      <c r="AL11" s="394">
        <v>5.9985895299590003E-2</v>
      </c>
      <c r="AM11" s="394">
        <v>6.0650995017675E-2</v>
      </c>
      <c r="AN11" s="394">
        <v>5.7111495646902002E-2</v>
      </c>
      <c r="AO11" s="394">
        <v>6.6839571540393994E-2</v>
      </c>
      <c r="AP11" s="409"/>
      <c r="AQ11" s="410">
        <v>6.3757809744478325E-2</v>
      </c>
      <c r="AR11" s="2">
        <v>5.3936489836754102E-3</v>
      </c>
      <c r="AS11" s="406">
        <v>8.4595895080014429</v>
      </c>
      <c r="AT11" s="406"/>
      <c r="AU11" s="410" t="s">
        <v>458</v>
      </c>
      <c r="AV11" s="401"/>
      <c r="AW11" s="402"/>
      <c r="AX11" s="352"/>
      <c r="AY11" s="352"/>
      <c r="AZ11" s="352"/>
      <c r="BA11" s="352"/>
      <c r="BB11" s="352"/>
      <c r="BC11" s="352"/>
      <c r="BD11" s="352"/>
    </row>
    <row r="12" spans="1:56">
      <c r="A12" s="390" t="s">
        <v>459</v>
      </c>
      <c r="B12" s="394">
        <v>78.6374019798522</v>
      </c>
      <c r="C12" s="394">
        <v>77.947021637125602</v>
      </c>
      <c r="D12" s="394">
        <v>78.704388235729994</v>
      </c>
      <c r="E12" s="394">
        <v>78.704832160006106</v>
      </c>
      <c r="F12" s="394">
        <v>78.836472858214506</v>
      </c>
      <c r="G12" s="394">
        <v>77.764880224137897</v>
      </c>
      <c r="H12" s="394">
        <v>78.428324118369204</v>
      </c>
      <c r="I12" s="394">
        <v>77.7658211860157</v>
      </c>
      <c r="J12" s="394">
        <v>79.302306108498698</v>
      </c>
      <c r="K12" s="394">
        <v>78.196746106311906</v>
      </c>
      <c r="L12" s="394">
        <v>78.629248365858103</v>
      </c>
      <c r="M12" s="394">
        <v>77.860116692373197</v>
      </c>
      <c r="N12" s="394">
        <v>78.650159185863998</v>
      </c>
      <c r="O12" s="394">
        <v>78.171923472273505</v>
      </c>
      <c r="P12" s="404"/>
      <c r="Q12" s="405">
        <v>78.399974452187919</v>
      </c>
      <c r="R12" s="2">
        <v>0.4606091635417553</v>
      </c>
      <c r="S12" s="406">
        <v>0.58751187964054374</v>
      </c>
      <c r="T12" s="407"/>
      <c r="U12" s="394">
        <v>0.23945980664239</v>
      </c>
      <c r="V12" s="394">
        <v>0.23517057872781699</v>
      </c>
      <c r="W12" s="394">
        <v>0.23788885772978</v>
      </c>
      <c r="X12" s="394">
        <v>0.23553390698919099</v>
      </c>
      <c r="Y12" s="394">
        <v>0.24937097550739001</v>
      </c>
      <c r="Z12" s="394">
        <v>0.25292907382719698</v>
      </c>
      <c r="AA12" s="394">
        <v>0.23308133715227999</v>
      </c>
      <c r="AB12" s="405">
        <v>0.24049064808229212</v>
      </c>
      <c r="AC12" s="2">
        <v>7.6286401798219402E-3</v>
      </c>
      <c r="AD12" s="406">
        <v>3.1721151074496419</v>
      </c>
      <c r="AE12" s="405" t="s">
        <v>459</v>
      </c>
      <c r="AF12" s="405"/>
      <c r="AG12" s="402"/>
      <c r="AH12" s="402"/>
      <c r="AI12" s="406"/>
      <c r="AJ12" s="394">
        <v>0.20113656950504699</v>
      </c>
      <c r="AK12" s="394">
        <v>0.19984938712755199</v>
      </c>
      <c r="AL12" s="394">
        <v>0.19256082737086999</v>
      </c>
      <c r="AM12" s="394">
        <v>0.19643756454569999</v>
      </c>
      <c r="AN12" s="394">
        <v>0.20642394396927499</v>
      </c>
      <c r="AO12" s="394">
        <v>0.208593718813011</v>
      </c>
      <c r="AP12" s="404"/>
      <c r="AQ12" s="410">
        <v>0.20083366855524246</v>
      </c>
      <c r="AR12" s="2">
        <v>6.004927141051484E-3</v>
      </c>
      <c r="AS12" s="406">
        <v>2.9900002246882895</v>
      </c>
      <c r="AT12" s="406"/>
      <c r="AU12" s="405" t="s">
        <v>459</v>
      </c>
      <c r="AV12" s="405">
        <v>5.1999999999999998E-2</v>
      </c>
      <c r="AW12" s="402"/>
      <c r="AX12" s="352"/>
      <c r="AY12" s="352"/>
      <c r="AZ12" s="352"/>
      <c r="BA12" s="352"/>
      <c r="BB12" s="352"/>
      <c r="BC12" s="352"/>
      <c r="BD12" s="352"/>
    </row>
    <row r="13" spans="1:56">
      <c r="A13" s="399" t="s">
        <v>28</v>
      </c>
      <c r="B13" s="398">
        <v>38.337760567772399</v>
      </c>
      <c r="C13" s="398">
        <v>38.250500381939403</v>
      </c>
      <c r="D13" s="398">
        <v>38.389958487485401</v>
      </c>
      <c r="E13" s="398">
        <v>38.161985055071497</v>
      </c>
      <c r="F13" s="398">
        <v>38.435317483163502</v>
      </c>
      <c r="G13" s="398">
        <v>38.323842480559598</v>
      </c>
      <c r="H13" s="398">
        <v>38.143818371828097</v>
      </c>
      <c r="I13" s="398">
        <v>38.191576309134597</v>
      </c>
      <c r="J13" s="398">
        <v>38.515239959145397</v>
      </c>
      <c r="K13" s="398">
        <v>38.426579250777799</v>
      </c>
      <c r="L13" s="398">
        <v>38.453902634427003</v>
      </c>
      <c r="M13" s="398">
        <v>37.928741496751599</v>
      </c>
      <c r="N13" s="398">
        <v>38.619087716502698</v>
      </c>
      <c r="O13" s="398">
        <v>38.021675159353201</v>
      </c>
      <c r="P13" s="400"/>
      <c r="Q13" s="401">
        <v>38.299998953850867</v>
      </c>
      <c r="R13" s="402">
        <v>0.19398563420164874</v>
      </c>
      <c r="S13" s="402">
        <v>0.50648992036628893</v>
      </c>
      <c r="T13" s="401"/>
      <c r="U13" s="398">
        <v>253.471719978224</v>
      </c>
      <c r="V13" s="398">
        <v>254.20444832965001</v>
      </c>
      <c r="W13" s="398">
        <v>256.11426490768702</v>
      </c>
      <c r="X13" s="398">
        <v>252.98632600264699</v>
      </c>
      <c r="Y13" s="398">
        <v>251.58598440275301</v>
      </c>
      <c r="Z13" s="398">
        <v>253.91115409922199</v>
      </c>
      <c r="AA13" s="398">
        <v>255.83647046819601</v>
      </c>
      <c r="AB13" s="401">
        <v>254.01576688405413</v>
      </c>
      <c r="AC13" s="402">
        <v>1.582444232279828</v>
      </c>
      <c r="AD13" s="402">
        <v>0.62297086975791427</v>
      </c>
      <c r="AE13" s="401" t="s">
        <v>28</v>
      </c>
      <c r="AF13" s="401"/>
      <c r="AG13" s="402"/>
      <c r="AH13" s="402"/>
      <c r="AI13" s="402"/>
      <c r="AJ13" s="398">
        <v>139.75887121918288</v>
      </c>
      <c r="AK13" s="398">
        <v>138.9628428888042</v>
      </c>
      <c r="AL13" s="398">
        <v>139.0956147936825</v>
      </c>
      <c r="AM13" s="398">
        <v>140.77632108667981</v>
      </c>
      <c r="AN13" s="398">
        <v>139.812133424466</v>
      </c>
      <c r="AO13" s="398">
        <v>137.01265123905449</v>
      </c>
      <c r="AP13" s="400"/>
      <c r="AQ13" s="401">
        <v>139.23640577531162</v>
      </c>
      <c r="AR13" s="402">
        <v>1.2661370086316202</v>
      </c>
      <c r="AS13" s="402">
        <v>0.90934335857161441</v>
      </c>
      <c r="AT13" s="402"/>
      <c r="AU13" s="401" t="s">
        <v>28</v>
      </c>
      <c r="AV13" s="401">
        <v>140</v>
      </c>
      <c r="AW13" s="402">
        <v>0.54542444620597053</v>
      </c>
      <c r="AX13" s="402"/>
      <c r="AY13" s="402"/>
      <c r="AZ13" s="402"/>
      <c r="BA13" s="402"/>
      <c r="BB13" s="402"/>
      <c r="BC13" s="402"/>
      <c r="BD13" s="402"/>
    </row>
    <row r="14" spans="1:56">
      <c r="A14" s="390" t="s">
        <v>460</v>
      </c>
      <c r="B14" s="394">
        <v>39.079274997262303</v>
      </c>
      <c r="C14" s="394">
        <v>38.693105426761697</v>
      </c>
      <c r="D14" s="394">
        <v>38.9762340687017</v>
      </c>
      <c r="E14" s="394">
        <v>38.886373025854397</v>
      </c>
      <c r="F14" s="394">
        <v>38.898336499464001</v>
      </c>
      <c r="G14" s="394">
        <v>38.915002547348699</v>
      </c>
      <c r="H14" s="394">
        <v>38.876045143389803</v>
      </c>
      <c r="I14" s="394">
        <v>38.757688458410399</v>
      </c>
      <c r="J14" s="394">
        <v>39.2023272153859</v>
      </c>
      <c r="K14" s="394">
        <v>38.848822720126599</v>
      </c>
      <c r="L14" s="394">
        <v>38.873771195762899</v>
      </c>
      <c r="M14" s="394">
        <v>38.7649416847566</v>
      </c>
      <c r="N14" s="394">
        <v>38.966912937649703</v>
      </c>
      <c r="O14" s="394">
        <v>38.861120275665201</v>
      </c>
      <c r="P14" s="404"/>
      <c r="Q14" s="405">
        <v>38.899996871181415</v>
      </c>
      <c r="R14" s="2">
        <v>0.13036487324735374</v>
      </c>
      <c r="S14" s="406">
        <v>0.33512823581724488</v>
      </c>
      <c r="T14" s="407"/>
      <c r="U14" s="394">
        <v>1.6989256970781585</v>
      </c>
      <c r="V14" s="394">
        <v>1.5868250063644216</v>
      </c>
      <c r="W14" s="394">
        <v>1.6141804292634101</v>
      </c>
      <c r="X14" s="394">
        <v>1.5730727414143735</v>
      </c>
      <c r="Y14" s="394">
        <v>1.5720647084820538</v>
      </c>
      <c r="Z14" s="394">
        <v>1.5608982242970941</v>
      </c>
      <c r="AA14" s="394">
        <v>1.5940331931004896</v>
      </c>
      <c r="AB14" s="405">
        <v>1.6</v>
      </c>
      <c r="AC14" s="2">
        <v>4.6959145343972379E-2</v>
      </c>
      <c r="AD14" s="406">
        <v>2.9349465839982734</v>
      </c>
      <c r="AE14" s="407" t="s">
        <v>460</v>
      </c>
      <c r="AF14" s="405"/>
      <c r="AG14" s="402"/>
      <c r="AH14" s="402"/>
      <c r="AI14" s="406"/>
      <c r="AJ14" s="394">
        <v>0.82747887090550964</v>
      </c>
      <c r="AK14" s="394">
        <v>0.82623470132025389</v>
      </c>
      <c r="AL14" s="394">
        <v>0.81340958031356514</v>
      </c>
      <c r="AM14" s="394">
        <v>0.8178188850419198</v>
      </c>
      <c r="AN14" s="394">
        <v>0.80709379164122041</v>
      </c>
      <c r="AO14" s="394">
        <v>0.80254763754359071</v>
      </c>
      <c r="AP14" s="404"/>
      <c r="AQ14" s="405">
        <v>0.81576391112767654</v>
      </c>
      <c r="AR14" s="2">
        <v>1.0064634922167295E-2</v>
      </c>
      <c r="AS14" s="406">
        <v>1.2337681018831026</v>
      </c>
      <c r="AT14" s="406"/>
      <c r="AU14" s="407" t="s">
        <v>460</v>
      </c>
      <c r="AV14" s="405">
        <v>0.79</v>
      </c>
      <c r="AW14" s="402">
        <v>-3.2612545731236082</v>
      </c>
      <c r="AX14" s="352"/>
      <c r="AY14" s="352"/>
      <c r="AZ14" s="352"/>
      <c r="BA14" s="352"/>
      <c r="BB14" s="352"/>
      <c r="BC14" s="352"/>
      <c r="BD14" s="352"/>
    </row>
    <row r="15" spans="1:56">
      <c r="A15" s="390" t="s">
        <v>461</v>
      </c>
      <c r="B15" s="394">
        <v>37.573723590959098</v>
      </c>
      <c r="C15" s="394">
        <v>37.212686949096799</v>
      </c>
      <c r="D15" s="394">
        <v>38.089525825542403</v>
      </c>
      <c r="E15" s="394">
        <v>36.692467022013197</v>
      </c>
      <c r="F15" s="394">
        <v>37.344809973100901</v>
      </c>
      <c r="G15" s="394">
        <v>37.458617902063999</v>
      </c>
      <c r="H15" s="394">
        <v>37.147431729847803</v>
      </c>
      <c r="I15" s="394">
        <v>37.653660455537903</v>
      </c>
      <c r="J15" s="394">
        <v>37.5413099850675</v>
      </c>
      <c r="K15" s="394">
        <v>37.261113422896898</v>
      </c>
      <c r="L15" s="394">
        <v>37.101006874138399</v>
      </c>
      <c r="M15" s="394">
        <v>37.7041479653926</v>
      </c>
      <c r="N15" s="394">
        <v>37.2693491735808</v>
      </c>
      <c r="O15" s="394">
        <v>37.530650826419198</v>
      </c>
      <c r="P15" s="404"/>
      <c r="Q15" s="405">
        <v>37.398607263975535</v>
      </c>
      <c r="R15" s="2">
        <v>0.33180209435832031</v>
      </c>
      <c r="S15" s="406">
        <v>0.8872044138336963</v>
      </c>
      <c r="T15" s="407"/>
      <c r="U15" s="394">
        <v>4.1262450831527998E-2</v>
      </c>
      <c r="V15" s="394">
        <v>4.4435071067084997E-2</v>
      </c>
      <c r="W15" s="394">
        <v>4.5107141561356E-2</v>
      </c>
      <c r="X15" s="394">
        <v>4.7723218874624003E-2</v>
      </c>
      <c r="Y15" s="394">
        <v>5.0809079767753E-2</v>
      </c>
      <c r="Z15" s="394">
        <v>4.6342900978745001E-2</v>
      </c>
      <c r="AA15" s="394">
        <v>4.0936276535210002E-2</v>
      </c>
      <c r="AB15" s="405">
        <v>4.5230877088042999E-2</v>
      </c>
      <c r="AC15" s="2">
        <v>3.4977451883535463E-3</v>
      </c>
      <c r="AD15" s="406">
        <v>7.7330916699782337</v>
      </c>
      <c r="AE15" s="407" t="s">
        <v>461</v>
      </c>
      <c r="AF15" s="407"/>
      <c r="AG15" s="402"/>
      <c r="AH15" s="402"/>
      <c r="AI15" s="406"/>
      <c r="AJ15" s="394">
        <v>3.7068616717005003E-2</v>
      </c>
      <c r="AK15" s="394">
        <v>4.9385927065953003E-2</v>
      </c>
      <c r="AL15" s="394">
        <v>4.5191509442717E-2</v>
      </c>
      <c r="AM15" s="394">
        <v>4.4438261425773999E-2</v>
      </c>
      <c r="AN15" s="394">
        <v>4.5345500118772003E-2</v>
      </c>
      <c r="AO15" s="394">
        <v>4.5531542292444001E-2</v>
      </c>
      <c r="AP15" s="409"/>
      <c r="AQ15" s="405">
        <v>4.4493559510444168E-2</v>
      </c>
      <c r="AR15" s="2">
        <v>4.0338180133965796E-3</v>
      </c>
      <c r="AS15" s="406">
        <v>9.0660717141538285</v>
      </c>
      <c r="AT15" s="406"/>
      <c r="AU15" s="405" t="s">
        <v>461</v>
      </c>
      <c r="AV15" s="405"/>
      <c r="AW15" s="402"/>
      <c r="AX15" s="352"/>
      <c r="AY15" s="352"/>
      <c r="AZ15" s="352"/>
      <c r="BA15" s="352"/>
      <c r="BB15" s="352"/>
      <c r="BC15" s="352"/>
      <c r="BD15" s="352"/>
    </row>
    <row r="16" spans="1:56">
      <c r="A16" s="411" t="s">
        <v>30</v>
      </c>
      <c r="B16" s="394">
        <v>36.1575974582816</v>
      </c>
      <c r="C16" s="394">
        <v>35.782681392584202</v>
      </c>
      <c r="D16" s="394">
        <v>36.154237474236297</v>
      </c>
      <c r="E16" s="394">
        <v>36.055841890376897</v>
      </c>
      <c r="F16" s="394">
        <v>36.092587292167302</v>
      </c>
      <c r="G16" s="394">
        <v>35.793087200757299</v>
      </c>
      <c r="H16" s="394">
        <v>35.930867981844102</v>
      </c>
      <c r="I16" s="394">
        <v>35.862092522991802</v>
      </c>
      <c r="J16" s="394">
        <v>36.286497585376303</v>
      </c>
      <c r="K16" s="394">
        <v>36.099515471334797</v>
      </c>
      <c r="L16" s="394">
        <v>35.980616770857601</v>
      </c>
      <c r="M16" s="394">
        <v>35.755260861732403</v>
      </c>
      <c r="N16" s="394">
        <v>36.180336103424899</v>
      </c>
      <c r="O16" s="394">
        <v>35.868608012174199</v>
      </c>
      <c r="P16" s="412"/>
      <c r="Q16" s="413">
        <v>35.999987715581412</v>
      </c>
      <c r="R16" s="365">
        <v>0.17011240307966599</v>
      </c>
      <c r="S16" s="365">
        <v>0.47253461424387772</v>
      </c>
      <c r="T16" s="413"/>
      <c r="U16" s="394">
        <v>4.9955350304465998E-3</v>
      </c>
      <c r="V16" s="394">
        <v>5.5791861808914007E-3</v>
      </c>
      <c r="W16" s="394">
        <v>6.4400141769551996E-3</v>
      </c>
      <c r="X16" s="394">
        <v>4.841209900296E-3</v>
      </c>
      <c r="Y16" s="394">
        <v>6.2523615319847996E-3</v>
      </c>
      <c r="Z16" s="394">
        <v>6.2889921119663999E-3</v>
      </c>
      <c r="AA16" s="394">
        <v>4.6078787664E-3</v>
      </c>
      <c r="AB16" s="413">
        <v>5.5721682427057719E-3</v>
      </c>
      <c r="AC16" s="365">
        <v>7.666339132102615E-4</v>
      </c>
      <c r="AD16" s="365">
        <v>13.7582693095066</v>
      </c>
      <c r="AE16" s="413" t="s">
        <v>30</v>
      </c>
      <c r="AF16" s="413"/>
      <c r="AG16" s="402"/>
      <c r="AH16" s="402"/>
      <c r="AI16" s="365"/>
      <c r="AJ16" s="394">
        <v>5.2974000000000007E-3</v>
      </c>
      <c r="AK16" s="394">
        <v>4.0014000000000004E-3</v>
      </c>
      <c r="AL16" s="394">
        <v>3.4992000000000001E-3</v>
      </c>
      <c r="AM16" s="394">
        <v>3.7151999999999997E-3</v>
      </c>
      <c r="AN16" s="394">
        <v>3.4020000000000005E-3</v>
      </c>
      <c r="AO16" s="394">
        <v>4.6385999999999997E-3</v>
      </c>
      <c r="AP16" s="414"/>
      <c r="AQ16" s="413">
        <v>4.0923000000000001E-3</v>
      </c>
      <c r="AR16" s="365">
        <v>7.3884485786936366E-4</v>
      </c>
      <c r="AS16" s="365">
        <v>18.05451354664525</v>
      </c>
      <c r="AT16" s="365"/>
      <c r="AU16" s="413" t="s">
        <v>30</v>
      </c>
      <c r="AV16" s="413">
        <v>6.0000000000000001E-3</v>
      </c>
      <c r="AW16" s="402">
        <v>31.795000000000002</v>
      </c>
      <c r="AX16" s="365"/>
      <c r="AY16" s="365"/>
      <c r="AZ16" s="365"/>
      <c r="BA16" s="365"/>
      <c r="BB16" s="365"/>
      <c r="BC16" s="365"/>
      <c r="BD16" s="365"/>
    </row>
    <row r="17" spans="1:56">
      <c r="A17" s="390" t="s">
        <v>31</v>
      </c>
      <c r="B17" s="394">
        <v>38.497834529586498</v>
      </c>
      <c r="C17" s="394">
        <v>38.256194878203999</v>
      </c>
      <c r="D17" s="394">
        <v>38.685894954875799</v>
      </c>
      <c r="E17" s="394">
        <v>38.280217660304402</v>
      </c>
      <c r="F17" s="394">
        <v>38.576145692238001</v>
      </c>
      <c r="G17" s="394">
        <v>38.119299800935501</v>
      </c>
      <c r="H17" s="394">
        <v>38.398842919828098</v>
      </c>
      <c r="I17" s="394">
        <v>38.2683425080834</v>
      </c>
      <c r="J17" s="394">
        <v>38.569583188163897</v>
      </c>
      <c r="K17" s="394">
        <v>38.501876545111003</v>
      </c>
      <c r="L17" s="394">
        <v>38.565458050154902</v>
      </c>
      <c r="M17" s="394">
        <v>38.039161115788403</v>
      </c>
      <c r="N17" s="394">
        <v>38.769097894870796</v>
      </c>
      <c r="O17" s="394">
        <v>38.071906869057898</v>
      </c>
      <c r="P17" s="404"/>
      <c r="Q17" s="405">
        <v>38.39998975765733</v>
      </c>
      <c r="R17" s="2">
        <v>0.23106557427478888</v>
      </c>
      <c r="S17" s="406">
        <v>0.60173342683955311</v>
      </c>
      <c r="T17" s="407"/>
      <c r="U17" s="394">
        <v>14.1886162190844</v>
      </c>
      <c r="V17" s="394">
        <v>14.1246983244408</v>
      </c>
      <c r="W17" s="394">
        <v>14.2486094357285</v>
      </c>
      <c r="X17" s="394">
        <v>14.1967818869577</v>
      </c>
      <c r="Y17" s="394">
        <v>14.1066138194731</v>
      </c>
      <c r="Z17" s="394">
        <v>14.260340391271599</v>
      </c>
      <c r="AA17" s="394">
        <v>14.1185971345099</v>
      </c>
      <c r="AB17" s="405">
        <v>14.17775103020943</v>
      </c>
      <c r="AC17" s="2">
        <v>6.2844275459759916E-2</v>
      </c>
      <c r="AD17" s="406">
        <v>0.44325983243642553</v>
      </c>
      <c r="AE17" s="407" t="s">
        <v>31</v>
      </c>
      <c r="AF17" s="410"/>
      <c r="AG17" s="402"/>
      <c r="AH17" s="402"/>
      <c r="AI17" s="406"/>
      <c r="AJ17" s="394">
        <v>2.57815497043106</v>
      </c>
      <c r="AK17" s="394">
        <v>2.5958981776035799</v>
      </c>
      <c r="AL17" s="394">
        <v>2.5809293352573</v>
      </c>
      <c r="AM17" s="394">
        <v>2.6588043745178802</v>
      </c>
      <c r="AN17" s="394">
        <v>2.6197421306609798</v>
      </c>
      <c r="AO17" s="394">
        <v>2.6110509227662799</v>
      </c>
      <c r="AP17" s="404"/>
      <c r="AQ17" s="405">
        <v>2.60742998520618</v>
      </c>
      <c r="AR17" s="2">
        <v>2.9987735880003953E-2</v>
      </c>
      <c r="AS17" s="406">
        <v>1.150087866218686</v>
      </c>
      <c r="AT17" s="406"/>
      <c r="AU17" s="407" t="s">
        <v>31</v>
      </c>
      <c r="AV17" s="405">
        <v>2.6</v>
      </c>
      <c r="AW17" s="402">
        <v>-0.28576866177616012</v>
      </c>
      <c r="AX17" s="352"/>
      <c r="AY17" s="352"/>
      <c r="AZ17" s="352"/>
      <c r="BA17" s="352"/>
      <c r="BB17" s="352"/>
      <c r="BC17" s="352"/>
      <c r="BD17" s="352"/>
    </row>
    <row r="18" spans="1:56">
      <c r="A18" s="411" t="s">
        <v>32</v>
      </c>
      <c r="B18" s="394">
        <v>37.965700824352503</v>
      </c>
      <c r="C18" s="394">
        <v>37.775281722661802</v>
      </c>
      <c r="D18" s="394">
        <v>38.325408325779399</v>
      </c>
      <c r="E18" s="394">
        <v>37.700317075391098</v>
      </c>
      <c r="F18" s="394">
        <v>37.883101637001602</v>
      </c>
      <c r="G18" s="394">
        <v>37.7644953724107</v>
      </c>
      <c r="H18" s="394">
        <v>37.995878856445202</v>
      </c>
      <c r="I18" s="394">
        <v>37.643388534280398</v>
      </c>
      <c r="J18" s="394">
        <v>38.0582422146583</v>
      </c>
      <c r="K18" s="394">
        <v>38.085652108327999</v>
      </c>
      <c r="L18" s="394">
        <v>37.796620788140999</v>
      </c>
      <c r="M18" s="394">
        <v>37.757531523093803</v>
      </c>
      <c r="N18" s="394">
        <v>38.232692036181497</v>
      </c>
      <c r="O18" s="394">
        <v>37.6155308996698</v>
      </c>
      <c r="P18" s="412"/>
      <c r="Q18" s="413">
        <v>37.899988708456796</v>
      </c>
      <c r="R18" s="365">
        <v>0.21776919850845233</v>
      </c>
      <c r="S18" s="365">
        <v>0.57458908545759146</v>
      </c>
      <c r="T18" s="413"/>
      <c r="U18" s="394">
        <v>2.9409858482444401E-2</v>
      </c>
      <c r="V18" s="394">
        <v>2.7311733368534399E-2</v>
      </c>
      <c r="W18" s="394">
        <v>2.7328928755774799E-2</v>
      </c>
      <c r="X18" s="394">
        <v>2.9166781548550801E-2</v>
      </c>
      <c r="Y18" s="394">
        <v>2.9738303852917196E-2</v>
      </c>
      <c r="Z18" s="394">
        <v>2.8122146598766801E-2</v>
      </c>
      <c r="AA18" s="394">
        <v>2.5635701769051597E-2</v>
      </c>
      <c r="AB18" s="413">
        <v>2.8101922053719999E-2</v>
      </c>
      <c r="AC18" s="365">
        <v>1.4621295633228094E-3</v>
      </c>
      <c r="AD18" s="365">
        <v>5.2029521700607644</v>
      </c>
      <c r="AE18" s="413" t="s">
        <v>32</v>
      </c>
      <c r="AF18" s="413"/>
      <c r="AG18" s="402"/>
      <c r="AH18" s="402"/>
      <c r="AI18" s="365"/>
      <c r="AJ18" s="394">
        <v>2.0027028074709598E-2</v>
      </c>
      <c r="AK18" s="394">
        <v>2.3651337598120801E-2</v>
      </c>
      <c r="AL18" s="394">
        <v>2.7532399701355199E-2</v>
      </c>
      <c r="AM18" s="394">
        <v>3.4844092258780802E-2</v>
      </c>
      <c r="AN18" s="394">
        <v>2.3893435210147199E-2</v>
      </c>
      <c r="AO18" s="394">
        <v>2.3304473932147202E-2</v>
      </c>
      <c r="AP18" s="414"/>
      <c r="AQ18" s="413">
        <v>2.5542127795876803E-2</v>
      </c>
      <c r="AR18" s="365">
        <v>5.1420700051500005E-3</v>
      </c>
      <c r="AS18" s="365">
        <v>20.131721390807819</v>
      </c>
      <c r="AT18" s="365"/>
      <c r="AU18" s="413" t="s">
        <v>32</v>
      </c>
      <c r="AV18" s="413">
        <v>2.4E-2</v>
      </c>
      <c r="AW18" s="402">
        <v>-6.4255324828200173</v>
      </c>
      <c r="AX18" s="365"/>
      <c r="AY18" s="365"/>
      <c r="AZ18" s="365"/>
      <c r="BA18" s="365"/>
      <c r="BB18" s="365"/>
      <c r="BC18" s="365"/>
      <c r="BD18" s="365"/>
    </row>
    <row r="19" spans="1:56">
      <c r="A19" s="390" t="s">
        <v>33</v>
      </c>
      <c r="B19" s="394">
        <v>35.523333375310401</v>
      </c>
      <c r="C19" s="394">
        <v>35.216624087736697</v>
      </c>
      <c r="D19" s="394">
        <v>36.026940280647104</v>
      </c>
      <c r="E19" s="394">
        <v>35.493324262978398</v>
      </c>
      <c r="F19" s="394">
        <v>35.645020405340702</v>
      </c>
      <c r="G19" s="394">
        <v>35.375441275614797</v>
      </c>
      <c r="H19" s="394">
        <v>35.303229435784502</v>
      </c>
      <c r="I19" s="394">
        <v>35.253208357573001</v>
      </c>
      <c r="J19" s="394">
        <v>35.480308473258503</v>
      </c>
      <c r="K19" s="394">
        <v>35.343757172060997</v>
      </c>
      <c r="L19" s="394">
        <v>35.951104632289002</v>
      </c>
      <c r="M19" s="394">
        <v>35.559347332721501</v>
      </c>
      <c r="N19" s="394">
        <v>35.715312425992799</v>
      </c>
      <c r="O19" s="394">
        <v>35.1121718392966</v>
      </c>
      <c r="P19" s="404"/>
      <c r="Q19" s="405">
        <v>35.49993738261464</v>
      </c>
      <c r="R19" s="2">
        <v>0.26650367051834051</v>
      </c>
      <c r="S19" s="406">
        <v>0.75071588900563846</v>
      </c>
      <c r="T19" s="407"/>
      <c r="U19" s="394">
        <v>0.65963229217735364</v>
      </c>
      <c r="V19" s="394">
        <v>0.62780334395650783</v>
      </c>
      <c r="W19" s="394">
        <v>0.59414289292348499</v>
      </c>
      <c r="X19" s="394">
        <v>0.59126256285586742</v>
      </c>
      <c r="Y19" s="394">
        <v>0.60914343720215125</v>
      </c>
      <c r="Z19" s="394">
        <v>0.58469783230880068</v>
      </c>
      <c r="AA19" s="394">
        <v>0.60311189637748297</v>
      </c>
      <c r="AB19" s="405">
        <v>0.60997060825737837</v>
      </c>
      <c r="AC19" s="2">
        <v>2.6048788175496527E-2</v>
      </c>
      <c r="AD19" s="406">
        <v>4.2704989097614332</v>
      </c>
      <c r="AE19" s="410" t="s">
        <v>33</v>
      </c>
      <c r="AF19" s="410"/>
      <c r="AG19" s="402"/>
      <c r="AH19" s="402"/>
      <c r="AI19" s="406"/>
      <c r="AJ19" s="394">
        <v>0.30741022582661787</v>
      </c>
      <c r="AK19" s="394">
        <v>0.30764216105024028</v>
      </c>
      <c r="AL19" s="394">
        <v>0.2815097362084712</v>
      </c>
      <c r="AM19" s="394">
        <v>0.26781251280530505</v>
      </c>
      <c r="AN19" s="394">
        <v>0.24429845718544654</v>
      </c>
      <c r="AO19" s="394">
        <v>0.2161665043950376</v>
      </c>
      <c r="AP19" s="409"/>
      <c r="AQ19" s="410">
        <v>0.27080659957851977</v>
      </c>
      <c r="AR19" s="2">
        <v>3.6078878440338857E-2</v>
      </c>
      <c r="AS19" s="406">
        <v>13.322747117866257</v>
      </c>
      <c r="AT19" s="406"/>
      <c r="AU19" s="410" t="s">
        <v>33</v>
      </c>
      <c r="AV19" s="405">
        <v>0.24</v>
      </c>
      <c r="AW19" s="402">
        <v>-12.836083157716573</v>
      </c>
      <c r="AX19" s="352"/>
      <c r="AY19" s="352"/>
      <c r="AZ19" s="352"/>
      <c r="BA19" s="352"/>
      <c r="BB19" s="352"/>
      <c r="BC19" s="352"/>
      <c r="BD19" s="352"/>
    </row>
    <row r="20" spans="1:56">
      <c r="A20" s="390" t="s">
        <v>34</v>
      </c>
      <c r="B20" s="394">
        <v>37.784648713603502</v>
      </c>
      <c r="C20" s="394">
        <v>37.380147589825597</v>
      </c>
      <c r="D20" s="394">
        <v>38.1874328747883</v>
      </c>
      <c r="E20" s="394">
        <v>37.627388833461197</v>
      </c>
      <c r="F20" s="394">
        <v>37.934744816939499</v>
      </c>
      <c r="G20" s="394">
        <v>37.603836736584398</v>
      </c>
      <c r="H20" s="394">
        <v>37.444221882355698</v>
      </c>
      <c r="I20" s="394">
        <v>37.3715368687648</v>
      </c>
      <c r="J20" s="394">
        <v>37.841936025867497</v>
      </c>
      <c r="K20" s="394">
        <v>37.662543970543503</v>
      </c>
      <c r="L20" s="394">
        <v>37.9299000815504</v>
      </c>
      <c r="M20" s="394">
        <v>37.7522324632112</v>
      </c>
      <c r="N20" s="394">
        <v>38.0396393178791</v>
      </c>
      <c r="O20" s="394">
        <v>37.239036623328097</v>
      </c>
      <c r="P20" s="404"/>
      <c r="Q20" s="405">
        <v>37.699946199907338</v>
      </c>
      <c r="R20" s="2">
        <v>0.2766517196693824</v>
      </c>
      <c r="S20" s="406">
        <v>0.73382523731575611</v>
      </c>
      <c r="T20" s="407"/>
      <c r="U20" s="394">
        <v>1.4841600220965618</v>
      </c>
      <c r="V20" s="394">
        <v>1.504668559936293</v>
      </c>
      <c r="W20" s="394">
        <v>1.4433421524778818</v>
      </c>
      <c r="X20" s="394">
        <v>1.4655782842963698</v>
      </c>
      <c r="Y20" s="394">
        <v>1.5319190723584721</v>
      </c>
      <c r="Z20" s="394">
        <v>1.4565540381315618</v>
      </c>
      <c r="AA20" s="394">
        <v>1.4697436052510737</v>
      </c>
      <c r="AB20" s="405">
        <v>1.4794236763640305</v>
      </c>
      <c r="AC20" s="2">
        <v>3.0347430136059988E-2</v>
      </c>
      <c r="AD20" s="406">
        <v>2.0513008288906569</v>
      </c>
      <c r="AE20" s="410" t="s">
        <v>34</v>
      </c>
      <c r="AF20" s="410"/>
      <c r="AG20" s="402"/>
      <c r="AH20" s="402"/>
      <c r="AI20" s="406"/>
      <c r="AJ20" s="394">
        <v>0.58397028435310494</v>
      </c>
      <c r="AK20" s="394">
        <v>0.61760147410457134</v>
      </c>
      <c r="AL20" s="394">
        <v>0.52672176638621981</v>
      </c>
      <c r="AM20" s="394">
        <v>0.47879808252485562</v>
      </c>
      <c r="AN20" s="394">
        <v>0.5190989947262048</v>
      </c>
      <c r="AO20" s="394">
        <v>0.47679570083544542</v>
      </c>
      <c r="AP20" s="404"/>
      <c r="AQ20" s="410">
        <v>0.53383105048840018</v>
      </c>
      <c r="AR20" s="2">
        <v>5.6710952567752902E-2</v>
      </c>
      <c r="AS20" s="406">
        <v>10.623389650315067</v>
      </c>
      <c r="AT20" s="406"/>
      <c r="AU20" s="410" t="s">
        <v>34</v>
      </c>
      <c r="AV20" s="405">
        <v>0.5</v>
      </c>
      <c r="AW20" s="402">
        <v>-6.7662100976800303</v>
      </c>
      <c r="AX20" s="352"/>
      <c r="AY20" s="352"/>
      <c r="AZ20" s="352"/>
      <c r="BA20" s="352"/>
      <c r="BB20" s="352"/>
      <c r="BC20" s="352"/>
      <c r="BD20" s="352"/>
    </row>
    <row r="21" spans="1:56">
      <c r="A21" s="390" t="s">
        <v>35</v>
      </c>
      <c r="B21" s="394">
        <v>35.638896007153399</v>
      </c>
      <c r="C21" s="394">
        <v>35.526581951994402</v>
      </c>
      <c r="D21" s="394">
        <v>35.890175267082597</v>
      </c>
      <c r="E21" s="394">
        <v>35.397884232476699</v>
      </c>
      <c r="F21" s="394">
        <v>35.844650364435203</v>
      </c>
      <c r="G21" s="394">
        <v>35.350551349748102</v>
      </c>
      <c r="H21" s="394">
        <v>35.676735608097196</v>
      </c>
      <c r="I21" s="394">
        <v>35.329795688095103</v>
      </c>
      <c r="J21" s="394">
        <v>35.9379693754098</v>
      </c>
      <c r="K21" s="394">
        <v>35.576442008522598</v>
      </c>
      <c r="L21" s="394">
        <v>35.701837966511199</v>
      </c>
      <c r="M21" s="394">
        <v>35.287506262033098</v>
      </c>
      <c r="N21" s="394">
        <v>35.876130588574199</v>
      </c>
      <c r="O21" s="394">
        <v>35.364740613936299</v>
      </c>
      <c r="P21" s="404"/>
      <c r="Q21" s="405">
        <v>35.599992663147852</v>
      </c>
      <c r="R21" s="2">
        <v>0.22993801793577573</v>
      </c>
      <c r="S21" s="406">
        <v>0.64589344192141185</v>
      </c>
      <c r="T21" s="407"/>
      <c r="U21" s="394">
        <v>0.95829012991471996</v>
      </c>
      <c r="V21" s="394">
        <v>0.92334896063841598</v>
      </c>
      <c r="W21" s="394">
        <v>0.96017418448672898</v>
      </c>
      <c r="X21" s="394">
        <v>0.93383397828034798</v>
      </c>
      <c r="Y21" s="394">
        <v>0.92436942293859403</v>
      </c>
      <c r="Z21" s="394">
        <v>0.92185762505441304</v>
      </c>
      <c r="AA21" s="394">
        <v>0.945603450857878</v>
      </c>
      <c r="AB21" s="405">
        <v>0.93821110745301406</v>
      </c>
      <c r="AC21" s="2">
        <v>1.6529074995861998E-2</v>
      </c>
      <c r="AD21" s="406">
        <v>1.7617650083821652</v>
      </c>
      <c r="AE21" s="410" t="s">
        <v>35</v>
      </c>
      <c r="AF21" s="410"/>
      <c r="AG21" s="402"/>
      <c r="AH21" s="402"/>
      <c r="AI21" s="406"/>
      <c r="AJ21" s="394">
        <v>0.244817280216797</v>
      </c>
      <c r="AK21" s="394">
        <v>0.23213842436089799</v>
      </c>
      <c r="AL21" s="394">
        <v>0.23534079303044478</v>
      </c>
      <c r="AM21" s="394">
        <v>0.22038151348510682</v>
      </c>
      <c r="AN21" s="394">
        <v>0.24518221223240477</v>
      </c>
      <c r="AO21" s="394">
        <v>0.25303789984837743</v>
      </c>
      <c r="AP21" s="404"/>
      <c r="AQ21" s="410">
        <v>0.2384830205290048</v>
      </c>
      <c r="AR21" s="2">
        <v>1.1615839003034987E-2</v>
      </c>
      <c r="AS21" s="406">
        <v>4.8707195075224421</v>
      </c>
      <c r="AT21" s="406"/>
      <c r="AU21" s="410" t="s">
        <v>35</v>
      </c>
      <c r="AV21" s="405">
        <v>0.24</v>
      </c>
      <c r="AW21" s="402">
        <v>0.6320747795813304</v>
      </c>
      <c r="AX21" s="352"/>
      <c r="AY21" s="352"/>
      <c r="AZ21" s="352"/>
      <c r="BA21" s="352"/>
      <c r="BB21" s="352"/>
      <c r="BC21" s="352"/>
      <c r="BD21" s="352"/>
    </row>
    <row r="22" spans="1:56">
      <c r="A22" s="390" t="s">
        <v>36</v>
      </c>
      <c r="B22" s="394">
        <v>37.186505151210902</v>
      </c>
      <c r="C22" s="394">
        <v>37.174301092435201</v>
      </c>
      <c r="D22" s="394">
        <v>37.688394671019303</v>
      </c>
      <c r="E22" s="394">
        <v>37.326192289029201</v>
      </c>
      <c r="F22" s="394">
        <v>37.572784762193599</v>
      </c>
      <c r="G22" s="394">
        <v>37.196095227695103</v>
      </c>
      <c r="H22" s="394">
        <v>36.959064750499302</v>
      </c>
      <c r="I22" s="394">
        <v>36.990003946138799</v>
      </c>
      <c r="J22" s="394">
        <v>37.476188788306303</v>
      </c>
      <c r="K22" s="394">
        <v>37.3090954924727</v>
      </c>
      <c r="L22" s="394">
        <v>37.593376963111098</v>
      </c>
      <c r="M22" s="394">
        <v>37.242853982539003</v>
      </c>
      <c r="N22" s="394">
        <v>37.5599657731726</v>
      </c>
      <c r="O22" s="394">
        <v>36.924178156558398</v>
      </c>
      <c r="P22" s="404"/>
      <c r="Q22" s="405">
        <v>37.299928646170102</v>
      </c>
      <c r="R22" s="2">
        <v>0.24915935514843771</v>
      </c>
      <c r="S22" s="406">
        <v>0.66798882515830493</v>
      </c>
      <c r="T22" s="407"/>
      <c r="U22" s="394">
        <v>6.8510690442456799</v>
      </c>
      <c r="V22" s="394">
        <v>6.93740079046104</v>
      </c>
      <c r="W22" s="394">
        <v>6.8755735389353996</v>
      </c>
      <c r="X22" s="394">
        <v>6.8086272895939999</v>
      </c>
      <c r="Y22" s="394">
        <v>6.8835369453223603</v>
      </c>
      <c r="Z22" s="394">
        <v>6.8156907112092302</v>
      </c>
      <c r="AA22" s="394">
        <v>6.9328176364515999</v>
      </c>
      <c r="AB22" s="405">
        <v>6.8721022794599014</v>
      </c>
      <c r="AC22" s="2">
        <v>5.1229528747069181E-2</v>
      </c>
      <c r="AD22" s="406">
        <v>0.74547098782551091</v>
      </c>
      <c r="AE22" s="407" t="s">
        <v>36</v>
      </c>
      <c r="AF22" s="352"/>
      <c r="AG22" s="402"/>
      <c r="AH22" s="402"/>
      <c r="AI22" s="406"/>
      <c r="AJ22" s="394">
        <v>2.2996803937148105</v>
      </c>
      <c r="AK22" s="394">
        <v>2.322121700629757</v>
      </c>
      <c r="AL22" s="394">
        <v>2.3829764653001861</v>
      </c>
      <c r="AM22" s="394">
        <v>2.4039899982389255</v>
      </c>
      <c r="AN22" s="394">
        <v>2.2800980769004235</v>
      </c>
      <c r="AO22" s="394">
        <v>2.353974727143135</v>
      </c>
      <c r="AP22" s="404"/>
      <c r="AQ22" s="410">
        <v>2.3404735603212061</v>
      </c>
      <c r="AR22" s="2">
        <v>4.8309809598395717E-2</v>
      </c>
      <c r="AS22" s="406">
        <v>2.064104052163088</v>
      </c>
      <c r="AT22" s="406"/>
      <c r="AU22" s="407" t="s">
        <v>36</v>
      </c>
      <c r="AV22" s="407">
        <v>2.2000000000000002</v>
      </c>
      <c r="AW22" s="402">
        <v>-6.3851618327820887</v>
      </c>
      <c r="AX22" s="352"/>
      <c r="AY22" s="352"/>
      <c r="AZ22" s="352"/>
      <c r="BA22" s="352"/>
      <c r="BB22" s="352"/>
      <c r="BC22" s="352"/>
      <c r="BD22" s="352"/>
    </row>
    <row r="23" spans="1:56">
      <c r="A23" s="390" t="s">
        <v>37</v>
      </c>
      <c r="B23" s="394">
        <v>37.7796448729639</v>
      </c>
      <c r="C23" s="394">
        <v>37.401552183936701</v>
      </c>
      <c r="D23" s="394">
        <v>37.808145733491898</v>
      </c>
      <c r="E23" s="394">
        <v>37.389092242625502</v>
      </c>
      <c r="F23" s="394">
        <v>37.934236770192598</v>
      </c>
      <c r="G23" s="394">
        <v>37.3492462838148</v>
      </c>
      <c r="H23" s="394">
        <v>37.6598935389557</v>
      </c>
      <c r="I23" s="394">
        <v>37.3564970436097</v>
      </c>
      <c r="J23" s="394">
        <v>37.917881966434102</v>
      </c>
      <c r="K23" s="394">
        <v>37.532546417011801</v>
      </c>
      <c r="L23" s="394">
        <v>37.8133346904051</v>
      </c>
      <c r="M23" s="394">
        <v>37.2267576315908</v>
      </c>
      <c r="N23" s="394">
        <v>37.840808359150699</v>
      </c>
      <c r="O23" s="394">
        <v>37.390309210473603</v>
      </c>
      <c r="P23" s="404"/>
      <c r="Q23" s="405">
        <v>37.599996210332634</v>
      </c>
      <c r="R23" s="2">
        <v>0.24640687023372701</v>
      </c>
      <c r="S23" s="406">
        <v>0.65533748688520721</v>
      </c>
      <c r="T23" s="407"/>
      <c r="U23" s="394">
        <v>1.930714520641452</v>
      </c>
      <c r="V23" s="394">
        <v>1.9143307670796792</v>
      </c>
      <c r="W23" s="394">
        <v>1.9258011975841407</v>
      </c>
      <c r="X23" s="394">
        <v>1.8960784055006905</v>
      </c>
      <c r="Y23" s="394">
        <v>1.9099299576408268</v>
      </c>
      <c r="Z23" s="394">
        <v>1.8950915459880739</v>
      </c>
      <c r="AA23" s="394">
        <v>1.9537294545812385</v>
      </c>
      <c r="AB23" s="405">
        <v>1.9179536927165859</v>
      </c>
      <c r="AC23" s="2">
        <v>2.0748650789553829E-2</v>
      </c>
      <c r="AD23" s="406">
        <v>1.0818118742046103</v>
      </c>
      <c r="AE23" s="410" t="s">
        <v>37</v>
      </c>
      <c r="AF23" s="410"/>
      <c r="AG23" s="402"/>
      <c r="AH23" s="402"/>
      <c r="AI23" s="406"/>
      <c r="AJ23" s="394">
        <v>0.86857299623420925</v>
      </c>
      <c r="AK23" s="394">
        <v>0.87243382229563537</v>
      </c>
      <c r="AL23" s="394">
        <v>0.87962696092389792</v>
      </c>
      <c r="AM23" s="394">
        <v>0.89515805581633801</v>
      </c>
      <c r="AN23" s="394">
        <v>0.8644269887429491</v>
      </c>
      <c r="AO23" s="394">
        <v>0.86159981670404995</v>
      </c>
      <c r="AP23" s="404"/>
      <c r="AQ23" s="410">
        <v>0.87363644011951325</v>
      </c>
      <c r="AR23" s="2">
        <v>1.2295083027149425E-2</v>
      </c>
      <c r="AS23" s="406">
        <v>1.4073454886414147</v>
      </c>
      <c r="AT23" s="406"/>
      <c r="AU23" s="410" t="s">
        <v>37</v>
      </c>
      <c r="AV23" s="405">
        <v>0.86</v>
      </c>
      <c r="AW23" s="402">
        <v>-1.5856325720364168</v>
      </c>
      <c r="AX23" s="352"/>
      <c r="AY23" s="352"/>
      <c r="AZ23" s="352"/>
      <c r="BA23" s="352"/>
      <c r="BB23" s="352"/>
      <c r="BC23" s="352"/>
      <c r="BD23" s="352"/>
    </row>
    <row r="24" spans="1:56">
      <c r="A24" s="390" t="s">
        <v>38</v>
      </c>
      <c r="B24" s="394">
        <v>35.473441474278403</v>
      </c>
      <c r="C24" s="394">
        <v>35.290503647359699</v>
      </c>
      <c r="D24" s="394">
        <v>35.9077151402034</v>
      </c>
      <c r="E24" s="394">
        <v>35.514655318125797</v>
      </c>
      <c r="F24" s="394">
        <v>35.836549358999797</v>
      </c>
      <c r="G24" s="394">
        <v>35.288921947069497</v>
      </c>
      <c r="H24" s="394">
        <v>35.305120957620403</v>
      </c>
      <c r="I24" s="394">
        <v>35.128625542327498</v>
      </c>
      <c r="J24" s="394">
        <v>35.753153571478798</v>
      </c>
      <c r="K24" s="394">
        <v>35.3213952273126</v>
      </c>
      <c r="L24" s="394">
        <v>35.9410796547063</v>
      </c>
      <c r="M24" s="394">
        <v>35.365591126757501</v>
      </c>
      <c r="N24" s="394">
        <v>35.687800275113801</v>
      </c>
      <c r="O24" s="394">
        <v>35.184382608735298</v>
      </c>
      <c r="P24" s="404"/>
      <c r="Q24" s="405">
        <v>35.499923989292064</v>
      </c>
      <c r="R24" s="2">
        <v>0.27571492218441918</v>
      </c>
      <c r="S24" s="406">
        <v>0.77666341558247787</v>
      </c>
      <c r="T24" s="407"/>
      <c r="U24" s="394">
        <v>20.3727901775482</v>
      </c>
      <c r="V24" s="394">
        <v>20.132156581610001</v>
      </c>
      <c r="W24" s="394">
        <v>20.202942628423401</v>
      </c>
      <c r="X24" s="394">
        <v>20.087209924645698</v>
      </c>
      <c r="Y24" s="394">
        <v>20.324309326009001</v>
      </c>
      <c r="Z24" s="394">
        <v>20.257083238966299</v>
      </c>
      <c r="AA24" s="394">
        <v>20.413466140833599</v>
      </c>
      <c r="AB24" s="405">
        <v>20.255708288290887</v>
      </c>
      <c r="AC24" s="2">
        <v>0.12230061278970814</v>
      </c>
      <c r="AD24" s="406">
        <v>0.60378344242055371</v>
      </c>
      <c r="AE24" s="401" t="s">
        <v>38</v>
      </c>
      <c r="AF24" s="410"/>
      <c r="AG24" s="402"/>
      <c r="AH24" s="402"/>
      <c r="AI24" s="406"/>
      <c r="AJ24" s="394">
        <v>12.262405810684157</v>
      </c>
      <c r="AK24" s="394">
        <v>12.169939538122074</v>
      </c>
      <c r="AL24" s="394">
        <v>11.953660497823252</v>
      </c>
      <c r="AM24" s="394">
        <v>11.724931339580138</v>
      </c>
      <c r="AN24" s="394">
        <v>12.004960631920927</v>
      </c>
      <c r="AO24" s="394">
        <v>11.710783379839565</v>
      </c>
      <c r="AP24" s="404"/>
      <c r="AQ24" s="405">
        <v>11.97111353299502</v>
      </c>
      <c r="AR24" s="2">
        <v>0.22548200233944213</v>
      </c>
      <c r="AS24" s="406">
        <v>1.8835507801171893</v>
      </c>
      <c r="AT24" s="406"/>
      <c r="AU24" s="401" t="s">
        <v>38</v>
      </c>
      <c r="AV24" s="405">
        <v>12</v>
      </c>
      <c r="AW24" s="402">
        <v>0.24072055837484641</v>
      </c>
      <c r="AX24" s="352"/>
      <c r="AY24" s="352"/>
      <c r="AZ24" s="352"/>
      <c r="BA24" s="352"/>
      <c r="BB24" s="352"/>
      <c r="BC24" s="352"/>
      <c r="BD24" s="352"/>
    </row>
    <row r="25" spans="1:56">
      <c r="A25" s="390" t="s">
        <v>39</v>
      </c>
      <c r="B25" s="394">
        <v>38.3588842759873</v>
      </c>
      <c r="C25" s="394">
        <v>38.213781708447698</v>
      </c>
      <c r="D25" s="394">
        <v>38.429016422120696</v>
      </c>
      <c r="E25" s="394">
        <v>38.190602416294396</v>
      </c>
      <c r="F25" s="394">
        <v>38.495844289764797</v>
      </c>
      <c r="G25" s="394">
        <v>38.204306459152598</v>
      </c>
      <c r="H25" s="394">
        <v>38.290842094334799</v>
      </c>
      <c r="I25" s="394">
        <v>38.025497628099501</v>
      </c>
      <c r="J25" s="394">
        <v>38.671683161294901</v>
      </c>
      <c r="K25" s="394">
        <v>38.330927502747798</v>
      </c>
      <c r="L25" s="394">
        <v>38.468830631476003</v>
      </c>
      <c r="M25" s="394">
        <v>37.868938033608799</v>
      </c>
      <c r="N25" s="394">
        <v>38.709689970455699</v>
      </c>
      <c r="O25" s="394">
        <v>37.941031966148998</v>
      </c>
      <c r="P25" s="404"/>
      <c r="Q25" s="405">
        <v>38.299991182852423</v>
      </c>
      <c r="R25" s="2">
        <v>0.25001364319745517</v>
      </c>
      <c r="S25" s="406">
        <v>0.65277728656342526</v>
      </c>
      <c r="T25" s="407"/>
      <c r="U25" s="394">
        <v>6.7348984064465149</v>
      </c>
      <c r="V25" s="394">
        <v>6.683358628227964</v>
      </c>
      <c r="W25" s="394">
        <v>6.7278402416304823</v>
      </c>
      <c r="X25" s="394">
        <v>6.6239876526838177</v>
      </c>
      <c r="Y25" s="394">
        <v>6.6414630633175786</v>
      </c>
      <c r="Z25" s="394">
        <v>6.6821247432176936</v>
      </c>
      <c r="AA25" s="394">
        <v>6.7518571907885363</v>
      </c>
      <c r="AB25" s="405">
        <v>6.6922185609017983</v>
      </c>
      <c r="AC25" s="2">
        <v>4.840661191428558E-2</v>
      </c>
      <c r="AD25" s="406">
        <v>0.72332682314193031</v>
      </c>
      <c r="AE25" s="407" t="s">
        <v>39</v>
      </c>
      <c r="AF25" s="410"/>
      <c r="AG25" s="402"/>
      <c r="AH25" s="402"/>
      <c r="AI25" s="406"/>
      <c r="AJ25" s="394">
        <v>4.6583901802958714</v>
      </c>
      <c r="AK25" s="394">
        <v>4.6287593197779247</v>
      </c>
      <c r="AL25" s="394">
        <v>4.6630900014742291</v>
      </c>
      <c r="AM25" s="394">
        <v>4.6861595656187784</v>
      </c>
      <c r="AN25" s="394">
        <v>4.6515396512206086</v>
      </c>
      <c r="AO25" s="394">
        <v>4.5049946738811428</v>
      </c>
      <c r="AP25" s="404"/>
      <c r="AQ25" s="405">
        <v>4.6321555653780928</v>
      </c>
      <c r="AR25" s="2">
        <v>6.4990454672808395E-2</v>
      </c>
      <c r="AS25" s="406">
        <v>1.4030283257013982</v>
      </c>
      <c r="AT25" s="406"/>
      <c r="AU25" s="407" t="s">
        <v>39</v>
      </c>
      <c r="AV25" s="405">
        <v>4.8</v>
      </c>
      <c r="AW25" s="402">
        <v>3.4967590546230696</v>
      </c>
      <c r="AX25" s="352"/>
      <c r="AY25" s="352"/>
      <c r="AZ25" s="352"/>
      <c r="BA25" s="352"/>
      <c r="BB25" s="352"/>
      <c r="BC25" s="352"/>
      <c r="BD25" s="352"/>
    </row>
    <row r="26" spans="1:56">
      <c r="A26" s="390" t="s">
        <v>40</v>
      </c>
      <c r="B26" s="394">
        <v>38.185180399718703</v>
      </c>
      <c r="C26" s="394">
        <v>37.806971883311398</v>
      </c>
      <c r="D26" s="394">
        <v>38.183331389875001</v>
      </c>
      <c r="E26" s="394">
        <v>37.743566495510997</v>
      </c>
      <c r="F26" s="394">
        <v>38.351925896613501</v>
      </c>
      <c r="G26" s="394">
        <v>37.8149479872908</v>
      </c>
      <c r="H26" s="394">
        <v>38.0828020476646</v>
      </c>
      <c r="I26" s="394">
        <v>37.698126115972201</v>
      </c>
      <c r="J26" s="394">
        <v>38.311402234312602</v>
      </c>
      <c r="K26" s="394">
        <v>37.951432985097298</v>
      </c>
      <c r="L26" s="394">
        <v>38.228716652311597</v>
      </c>
      <c r="M26" s="394">
        <v>37.612174218387899</v>
      </c>
      <c r="N26" s="394">
        <v>38.193135916228997</v>
      </c>
      <c r="O26" s="394">
        <v>37.836284280027797</v>
      </c>
      <c r="P26" s="404"/>
      <c r="Q26" s="405">
        <v>37.999999893023109</v>
      </c>
      <c r="R26" s="2">
        <v>0.24700589366735798</v>
      </c>
      <c r="S26" s="406">
        <v>0.65001551148085357</v>
      </c>
      <c r="T26" s="407"/>
      <c r="U26" s="394">
        <v>29.484279505404864</v>
      </c>
      <c r="V26" s="394">
        <v>29.703634769654926</v>
      </c>
      <c r="W26" s="394">
        <v>29.871154792728071</v>
      </c>
      <c r="X26" s="394">
        <v>29.270374823342834</v>
      </c>
      <c r="Y26" s="394">
        <v>29.443622645678506</v>
      </c>
      <c r="Z26" s="394">
        <v>29.458922842955197</v>
      </c>
      <c r="AA26" s="394">
        <v>29.63738169718815</v>
      </c>
      <c r="AB26" s="405">
        <v>29.552767296707508</v>
      </c>
      <c r="AC26" s="2">
        <v>0.19851390031234881</v>
      </c>
      <c r="AD26" s="406">
        <v>0.67172694292647639</v>
      </c>
      <c r="AE26" s="401" t="s">
        <v>40</v>
      </c>
      <c r="AF26" s="401"/>
      <c r="AG26" s="402"/>
      <c r="AH26" s="402"/>
      <c r="AI26" s="406"/>
      <c r="AJ26" s="394">
        <v>23.550565653068315</v>
      </c>
      <c r="AK26" s="394">
        <v>23.681598180096717</v>
      </c>
      <c r="AL26" s="394">
        <v>23.878180722882103</v>
      </c>
      <c r="AM26" s="394">
        <v>23.983830285026158</v>
      </c>
      <c r="AN26" s="394">
        <v>23.303193738588828</v>
      </c>
      <c r="AO26" s="394">
        <v>23.248456386456397</v>
      </c>
      <c r="AP26" s="404"/>
      <c r="AQ26" s="405">
        <v>23.607637494353089</v>
      </c>
      <c r="AR26" s="2">
        <v>0.29837530093971948</v>
      </c>
      <c r="AS26" s="406">
        <v>1.2638930982021832</v>
      </c>
      <c r="AT26" s="406"/>
      <c r="AU26" s="401" t="s">
        <v>40</v>
      </c>
      <c r="AV26" s="401">
        <v>25</v>
      </c>
      <c r="AW26" s="402">
        <v>5.5694500225876453</v>
      </c>
      <c r="AX26" s="352"/>
      <c r="AY26" s="352"/>
      <c r="AZ26" s="352"/>
      <c r="BA26" s="352"/>
      <c r="BB26" s="352"/>
      <c r="BC26" s="352"/>
      <c r="BD26" s="352"/>
    </row>
    <row r="27" spans="1:56">
      <c r="A27" s="390" t="s">
        <v>41</v>
      </c>
      <c r="B27" s="394">
        <v>36.895777086948499</v>
      </c>
      <c r="C27" s="394">
        <v>36.662798690350698</v>
      </c>
      <c r="D27" s="394">
        <v>37.015888704363199</v>
      </c>
      <c r="E27" s="394">
        <v>36.705251818397301</v>
      </c>
      <c r="F27" s="394">
        <v>37.041392284865097</v>
      </c>
      <c r="G27" s="394">
        <v>36.519833044571698</v>
      </c>
      <c r="H27" s="394">
        <v>36.892029811551502</v>
      </c>
      <c r="I27" s="394">
        <v>36.521428605192703</v>
      </c>
      <c r="J27" s="394">
        <v>37.177009510218099</v>
      </c>
      <c r="K27" s="394">
        <v>36.739417683061603</v>
      </c>
      <c r="L27" s="394">
        <v>37.108855236422599</v>
      </c>
      <c r="M27" s="394">
        <v>36.277881167320203</v>
      </c>
      <c r="N27" s="394">
        <v>37.061713915818203</v>
      </c>
      <c r="O27" s="394">
        <v>36.580526370844602</v>
      </c>
      <c r="P27" s="404"/>
      <c r="Q27" s="405">
        <v>36.799985994994707</v>
      </c>
      <c r="R27" s="2">
        <v>0.26845522932491023</v>
      </c>
      <c r="S27" s="406">
        <v>0.7294981833999169</v>
      </c>
      <c r="T27" s="407"/>
      <c r="U27" s="394">
        <v>6.7884825924871599</v>
      </c>
      <c r="V27" s="394">
        <v>6.7260743201664202</v>
      </c>
      <c r="W27" s="394">
        <v>6.7624277063729004</v>
      </c>
      <c r="X27" s="394">
        <v>6.7133819016512799</v>
      </c>
      <c r="Y27" s="394">
        <v>6.7607999685420097</v>
      </c>
      <c r="Z27" s="394">
        <v>6.6620398486356303</v>
      </c>
      <c r="AA27" s="394">
        <v>6.7532625646476596</v>
      </c>
      <c r="AB27" s="405">
        <v>6.7380669860718649</v>
      </c>
      <c r="AC27" s="2">
        <v>4.1665683760074901E-2</v>
      </c>
      <c r="AD27" s="406">
        <v>0.61836256371747667</v>
      </c>
      <c r="AE27" s="407" t="s">
        <v>41</v>
      </c>
      <c r="AF27" s="410"/>
      <c r="AG27" s="402"/>
      <c r="AH27" s="402"/>
      <c r="AI27" s="406"/>
      <c r="AJ27" s="394">
        <v>6.9288594656992322</v>
      </c>
      <c r="AK27" s="394">
        <v>6.837804019053344</v>
      </c>
      <c r="AL27" s="394">
        <v>6.9322426639992321</v>
      </c>
      <c r="AM27" s="394">
        <v>6.8929950405766718</v>
      </c>
      <c r="AN27" s="394">
        <v>6.9717732387819531</v>
      </c>
      <c r="AO27" s="394">
        <v>6.8149979513226882</v>
      </c>
      <c r="AP27" s="404"/>
      <c r="AQ27" s="405">
        <v>6.8964453965721866</v>
      </c>
      <c r="AR27" s="2">
        <v>6.0151147114696039E-2</v>
      </c>
      <c r="AS27" s="406">
        <v>0.87220508038233147</v>
      </c>
      <c r="AT27" s="406"/>
      <c r="AU27" s="407" t="s">
        <v>41</v>
      </c>
      <c r="AV27" s="405">
        <v>6.9</v>
      </c>
      <c r="AW27" s="402">
        <v>5.1515991707447029E-2</v>
      </c>
      <c r="AX27" s="352"/>
      <c r="AY27" s="352"/>
      <c r="AZ27" s="352"/>
      <c r="BA27" s="352"/>
      <c r="BB27" s="352"/>
      <c r="BC27" s="352"/>
      <c r="BD27" s="352"/>
    </row>
    <row r="28" spans="1:56">
      <c r="A28" s="399" t="s">
        <v>42</v>
      </c>
      <c r="B28" s="394">
        <v>39.216671352130902</v>
      </c>
      <c r="C28" s="394">
        <v>39.122053351392303</v>
      </c>
      <c r="D28" s="394">
        <v>39.538722805314599</v>
      </c>
      <c r="E28" s="394">
        <v>39.073331293215098</v>
      </c>
      <c r="F28" s="394">
        <v>39.3920105549659</v>
      </c>
      <c r="G28" s="394">
        <v>38.895715413079898</v>
      </c>
      <c r="H28" s="394">
        <v>39.467420349053299</v>
      </c>
      <c r="I28" s="394">
        <v>38.7030888990042</v>
      </c>
      <c r="J28" s="394">
        <v>39.456078695768902</v>
      </c>
      <c r="K28" s="394">
        <v>39.372772589270298</v>
      </c>
      <c r="L28" s="394">
        <v>39.390707513032901</v>
      </c>
      <c r="M28" s="394">
        <v>38.713904002979497</v>
      </c>
      <c r="N28" s="394">
        <v>39.5058980073375</v>
      </c>
      <c r="O28" s="394">
        <v>38.951365256704101</v>
      </c>
      <c r="P28" s="404"/>
      <c r="Q28" s="405">
        <v>39.199981434517824</v>
      </c>
      <c r="R28" s="2">
        <v>0.29200913105898407</v>
      </c>
      <c r="S28" s="406">
        <v>0.74492160550324482</v>
      </c>
      <c r="T28" s="407"/>
      <c r="U28" s="394">
        <v>67.72530652780037</v>
      </c>
      <c r="V28" s="394">
        <v>68.160563283354193</v>
      </c>
      <c r="W28" s="394">
        <v>67.859438721519311</v>
      </c>
      <c r="X28" s="394">
        <v>67.790263228591243</v>
      </c>
      <c r="Y28" s="394">
        <v>68.113861075255272</v>
      </c>
      <c r="Z28" s="394">
        <v>67.382504718983043</v>
      </c>
      <c r="AA28" s="394">
        <v>67.913048594824346</v>
      </c>
      <c r="AB28" s="405">
        <v>67.849283735761119</v>
      </c>
      <c r="AC28" s="2">
        <v>0.26070469410660002</v>
      </c>
      <c r="AD28" s="406">
        <v>0.3842408935692142</v>
      </c>
      <c r="AE28" s="401" t="s">
        <v>42</v>
      </c>
      <c r="AF28" s="401"/>
      <c r="AG28" s="402"/>
      <c r="AH28" s="402"/>
      <c r="AI28" s="406"/>
      <c r="AJ28" s="394">
        <v>74.932399867000285</v>
      </c>
      <c r="AK28" s="394">
        <v>74.383856545917212</v>
      </c>
      <c r="AL28" s="394">
        <v>74.596988023383133</v>
      </c>
      <c r="AM28" s="394">
        <v>74.989658362309797</v>
      </c>
      <c r="AN28" s="394">
        <v>74.86300725213799</v>
      </c>
      <c r="AO28" s="394">
        <v>73.782048332935176</v>
      </c>
      <c r="AP28" s="404"/>
      <c r="AQ28" s="405">
        <v>74.591326397280596</v>
      </c>
      <c r="AR28" s="2">
        <v>0.45756239611057115</v>
      </c>
      <c r="AS28" s="406">
        <v>0.61342574024431429</v>
      </c>
      <c r="AT28" s="406"/>
      <c r="AU28" s="401" t="s">
        <v>42</v>
      </c>
      <c r="AV28" s="401">
        <v>74</v>
      </c>
      <c r="AW28" s="402">
        <v>-0.79908972605485928</v>
      </c>
      <c r="AX28" s="352"/>
      <c r="AY28" s="352"/>
      <c r="AZ28" s="352"/>
      <c r="BA28" s="352"/>
      <c r="BB28" s="352"/>
      <c r="BC28" s="352"/>
      <c r="BD28" s="352"/>
    </row>
    <row r="29" spans="1:56">
      <c r="A29" s="399" t="s">
        <v>43</v>
      </c>
      <c r="B29" s="394">
        <v>37.025584660359399</v>
      </c>
      <c r="C29" s="394">
        <v>36.933541734450898</v>
      </c>
      <c r="D29" s="394">
        <v>37.290170046069903</v>
      </c>
      <c r="E29" s="394">
        <v>36.885234971865202</v>
      </c>
      <c r="F29" s="394">
        <v>37.225160010476699</v>
      </c>
      <c r="G29" s="394">
        <v>36.621859601904603</v>
      </c>
      <c r="H29" s="394">
        <v>37.175948821985997</v>
      </c>
      <c r="I29" s="394">
        <v>36.779560045488303</v>
      </c>
      <c r="J29" s="394">
        <v>37.2820385904066</v>
      </c>
      <c r="K29" s="394">
        <v>36.8694797421985</v>
      </c>
      <c r="L29" s="394">
        <v>37.250195260742103</v>
      </c>
      <c r="M29" s="394">
        <v>36.636266349928</v>
      </c>
      <c r="N29" s="394">
        <v>37.1451781512704</v>
      </c>
      <c r="O29" s="394">
        <v>36.879551459148701</v>
      </c>
      <c r="P29" s="404"/>
      <c r="Q29" s="405">
        <v>36.999983531878236</v>
      </c>
      <c r="R29" s="2">
        <v>0.232502370440822</v>
      </c>
      <c r="S29" s="406">
        <v>0.62838506465956656</v>
      </c>
      <c r="T29" s="407"/>
      <c r="U29" s="394">
        <v>12.78441035650391</v>
      </c>
      <c r="V29" s="394">
        <v>12.744215898585679</v>
      </c>
      <c r="W29" s="394">
        <v>12.929246528999379</v>
      </c>
      <c r="X29" s="394">
        <v>12.65664653819999</v>
      </c>
      <c r="Y29" s="394">
        <v>12.677395018778295</v>
      </c>
      <c r="Z29" s="394">
        <v>12.704307686616865</v>
      </c>
      <c r="AA29" s="394">
        <v>12.8259606974351</v>
      </c>
      <c r="AB29" s="405">
        <v>12.760311817874177</v>
      </c>
      <c r="AC29" s="2">
        <v>9.5259888981416713E-2</v>
      </c>
      <c r="AD29" s="406">
        <v>0.74653261096629431</v>
      </c>
      <c r="AE29" s="401" t="s">
        <v>43</v>
      </c>
      <c r="AF29" s="401"/>
      <c r="AG29" s="402"/>
      <c r="AH29" s="402"/>
      <c r="AI29" s="406"/>
      <c r="AJ29" s="394">
        <v>13.320565809353196</v>
      </c>
      <c r="AK29" s="394">
        <v>13.051813495394393</v>
      </c>
      <c r="AL29" s="394">
        <v>13.154019730947965</v>
      </c>
      <c r="AM29" s="394">
        <v>13.275159836261292</v>
      </c>
      <c r="AN29" s="394">
        <v>13.191138260820827</v>
      </c>
      <c r="AO29" s="394">
        <v>12.906490093998547</v>
      </c>
      <c r="AP29" s="404"/>
      <c r="AQ29" s="405">
        <v>13.149864537796034</v>
      </c>
      <c r="AR29" s="2">
        <v>0.15192349955222303</v>
      </c>
      <c r="AS29" s="406">
        <v>1.1553236850125452</v>
      </c>
      <c r="AT29" s="406"/>
      <c r="AU29" s="401" t="s">
        <v>43</v>
      </c>
      <c r="AV29" s="401">
        <v>13</v>
      </c>
      <c r="AW29" s="402">
        <v>-1.1528041368925699</v>
      </c>
      <c r="AX29" s="352"/>
      <c r="AY29" s="352"/>
      <c r="AZ29" s="352"/>
      <c r="BA29" s="352"/>
      <c r="BB29" s="352"/>
      <c r="BC29" s="352"/>
      <c r="BD29" s="352"/>
    </row>
    <row r="30" spans="1:56">
      <c r="A30" s="399" t="s">
        <v>44</v>
      </c>
      <c r="B30" s="398">
        <v>36.6832069367955</v>
      </c>
      <c r="C30" s="398">
        <v>36.6538311896689</v>
      </c>
      <c r="D30" s="398">
        <v>37.121501368934503</v>
      </c>
      <c r="E30" s="398">
        <v>36.555121132642597</v>
      </c>
      <c r="F30" s="398">
        <v>36.861558309624002</v>
      </c>
      <c r="G30" s="398">
        <v>36.297953339319299</v>
      </c>
      <c r="H30" s="398">
        <v>36.8611315163296</v>
      </c>
      <c r="I30" s="398">
        <v>36.468558251155301</v>
      </c>
      <c r="J30" s="398">
        <v>37.027593634254302</v>
      </c>
      <c r="K30" s="398">
        <v>36.607854812172199</v>
      </c>
      <c r="L30" s="398">
        <v>37.095760248058397</v>
      </c>
      <c r="M30" s="398">
        <v>36.128053110147299</v>
      </c>
      <c r="N30" s="398">
        <v>36.877982434347601</v>
      </c>
      <c r="O30" s="398">
        <v>36.559460947973797</v>
      </c>
      <c r="P30" s="400"/>
      <c r="Q30" s="401">
        <v>36.699969087958799</v>
      </c>
      <c r="R30" s="402">
        <v>0.29343126727340385</v>
      </c>
      <c r="S30" s="402">
        <v>0.79954091124746518</v>
      </c>
      <c r="T30" s="401"/>
      <c r="U30" s="398">
        <v>6329.8496865235393</v>
      </c>
      <c r="V30" s="398">
        <v>6304.9868462370432</v>
      </c>
      <c r="W30" s="398">
        <v>6319.0353817019513</v>
      </c>
      <c r="X30" s="398">
        <v>6223.0480505763362</v>
      </c>
      <c r="Y30" s="398">
        <v>6174.5712688608382</v>
      </c>
      <c r="Z30" s="398">
        <v>6180.6610772256863</v>
      </c>
      <c r="AA30" s="398">
        <v>6283.957418330102</v>
      </c>
      <c r="AB30" s="401">
        <v>6259.4442470650702</v>
      </c>
      <c r="AC30" s="402">
        <v>65.724103310103047</v>
      </c>
      <c r="AD30" s="402">
        <v>1.0499990209341632</v>
      </c>
      <c r="AE30" s="401" t="s">
        <v>44</v>
      </c>
      <c r="AF30" s="401"/>
      <c r="AG30" s="402"/>
      <c r="AH30" s="402"/>
      <c r="AI30" s="402"/>
      <c r="AJ30" s="398">
        <v>5201.6321837107298</v>
      </c>
      <c r="AK30" s="398">
        <v>5655.019310477539</v>
      </c>
      <c r="AL30" s="398">
        <v>5687.5488333482654</v>
      </c>
      <c r="AM30" s="398">
        <v>5663.8075366848207</v>
      </c>
      <c r="AN30" s="398">
        <v>5783.3309417784694</v>
      </c>
      <c r="AO30" s="398">
        <v>5659.85974380269</v>
      </c>
      <c r="AP30" s="400"/>
      <c r="AQ30" s="401">
        <v>5608.5330916337525</v>
      </c>
      <c r="AR30" s="402">
        <v>205.04476719168269</v>
      </c>
      <c r="AS30" s="402">
        <v>3.6559428970392975</v>
      </c>
      <c r="AT30" s="402"/>
      <c r="AU30" s="401" t="s">
        <v>44</v>
      </c>
      <c r="AV30" s="401">
        <v>5900</v>
      </c>
      <c r="AW30" s="402">
        <v>4.9401170909533363</v>
      </c>
      <c r="AX30" s="402"/>
      <c r="AY30" s="402"/>
      <c r="AZ30" s="402"/>
      <c r="BA30" s="402"/>
      <c r="BB30" s="402"/>
      <c r="BC30" s="402"/>
      <c r="BD30" s="402"/>
    </row>
    <row r="31" spans="1:56">
      <c r="A31" s="390" t="s">
        <v>462</v>
      </c>
      <c r="B31" s="394">
        <v>37.584547843864101</v>
      </c>
      <c r="C31" s="394">
        <v>37.604763786259099</v>
      </c>
      <c r="D31" s="394">
        <v>37.742211802889202</v>
      </c>
      <c r="E31" s="394">
        <v>37.460550858007601</v>
      </c>
      <c r="F31" s="394">
        <v>37.926640723078897</v>
      </c>
      <c r="G31" s="394">
        <v>37.314595271529598</v>
      </c>
      <c r="H31" s="394">
        <v>37.7031605815802</v>
      </c>
      <c r="I31" s="394">
        <v>37.388389651916</v>
      </c>
      <c r="J31" s="394">
        <v>37.8583494400945</v>
      </c>
      <c r="K31" s="394">
        <v>37.492388469145503</v>
      </c>
      <c r="L31" s="394">
        <v>37.915796034898101</v>
      </c>
      <c r="M31" s="394">
        <v>37.189790611425899</v>
      </c>
      <c r="N31" s="394">
        <v>37.687332786694</v>
      </c>
      <c r="O31" s="394">
        <v>37.531392615626899</v>
      </c>
      <c r="P31" s="404"/>
      <c r="Q31" s="405">
        <v>37.599993605500693</v>
      </c>
      <c r="R31" s="2">
        <v>0.22225424284928968</v>
      </c>
      <c r="S31" s="406">
        <v>0.59110181023215658</v>
      </c>
      <c r="T31" s="407"/>
      <c r="U31" s="394">
        <v>0.42061481234621312</v>
      </c>
      <c r="V31" s="394">
        <v>0.43763719720743333</v>
      </c>
      <c r="W31" s="394">
        <v>0.42604314969994256</v>
      </c>
      <c r="X31" s="394">
        <v>0.42420806040402242</v>
      </c>
      <c r="Y31" s="394">
        <v>0.4154853873999752</v>
      </c>
      <c r="Z31" s="394">
        <v>0.42468458481791432</v>
      </c>
      <c r="AA31" s="394">
        <v>0.41907072339752954</v>
      </c>
      <c r="AB31" s="405">
        <v>0.42396341646757574</v>
      </c>
      <c r="AC31" s="2">
        <v>7.0581640246720184E-3</v>
      </c>
      <c r="AD31" s="406">
        <v>1.6648049691362505</v>
      </c>
      <c r="AE31" s="407" t="s">
        <v>462</v>
      </c>
      <c r="AF31" s="405"/>
      <c r="AG31" s="402"/>
      <c r="AH31" s="402"/>
      <c r="AI31" s="406"/>
      <c r="AJ31" s="394">
        <v>0.51583672286856774</v>
      </c>
      <c r="AK31" s="394">
        <v>0.51720372631293787</v>
      </c>
      <c r="AL31" s="394">
        <v>0.51764990563400737</v>
      </c>
      <c r="AM31" s="394">
        <v>0.52528135564861611</v>
      </c>
      <c r="AN31" s="394">
        <v>0.53772753035690701</v>
      </c>
      <c r="AO31" s="394">
        <v>0.51149233677728345</v>
      </c>
      <c r="AP31" s="404"/>
      <c r="AQ31" s="405">
        <v>0.52086526293305324</v>
      </c>
      <c r="AR31" s="2">
        <v>9.3885171398749682E-3</v>
      </c>
      <c r="AS31" s="406">
        <v>1.80248478982974</v>
      </c>
      <c r="AT31" s="406"/>
      <c r="AU31" s="407" t="s">
        <v>462</v>
      </c>
      <c r="AV31" s="405">
        <v>0.5</v>
      </c>
      <c r="AW31" s="402">
        <v>-4.1730525866106518</v>
      </c>
      <c r="AX31" s="352"/>
      <c r="AY31" s="352"/>
      <c r="AZ31" s="352"/>
      <c r="BA31" s="352"/>
      <c r="BB31" s="352"/>
      <c r="BC31" s="352"/>
      <c r="BD31" s="352"/>
    </row>
    <row r="32" spans="1:56">
      <c r="A32" s="399" t="s">
        <v>463</v>
      </c>
      <c r="B32" s="394">
        <v>37.7012261050142</v>
      </c>
      <c r="C32" s="394">
        <v>37.796110769171001</v>
      </c>
      <c r="D32" s="394">
        <v>38.144440322148803</v>
      </c>
      <c r="E32" s="394">
        <v>37.807284736574701</v>
      </c>
      <c r="F32" s="394">
        <v>37.973506566032</v>
      </c>
      <c r="G32" s="394">
        <v>37.280607216677197</v>
      </c>
      <c r="H32" s="394">
        <v>37.914133841682997</v>
      </c>
      <c r="I32" s="394">
        <v>37.574631293628201</v>
      </c>
      <c r="J32" s="394">
        <v>38.173439459483902</v>
      </c>
      <c r="K32" s="394">
        <v>37.719171047373898</v>
      </c>
      <c r="L32" s="394">
        <v>38.109941859127801</v>
      </c>
      <c r="M32" s="394">
        <v>37.2363466273884</v>
      </c>
      <c r="N32" s="394">
        <v>37.987087566322799</v>
      </c>
      <c r="O32" s="394">
        <v>37.641287168763</v>
      </c>
      <c r="P32" s="400"/>
      <c r="Q32" s="401">
        <v>37.789943898527781</v>
      </c>
      <c r="R32" s="402">
        <v>0.29229723920164546</v>
      </c>
      <c r="S32" s="402">
        <v>0.77347889159748862</v>
      </c>
      <c r="T32" s="401"/>
      <c r="U32" s="394">
        <v>7.6227933596884752</v>
      </c>
      <c r="V32" s="394">
        <v>7.5518976661790447</v>
      </c>
      <c r="W32" s="394">
        <v>7.6645675865251084</v>
      </c>
      <c r="X32" s="394">
        <v>7.5044985465556469</v>
      </c>
      <c r="Y32" s="394">
        <v>7.5297807992988215</v>
      </c>
      <c r="Z32" s="394">
        <v>7.5400284429823925</v>
      </c>
      <c r="AA32" s="394">
        <v>7.574535959580408</v>
      </c>
      <c r="AB32" s="401">
        <v>7.5697289086871278</v>
      </c>
      <c r="AC32" s="402">
        <v>5.6101457159307533E-2</v>
      </c>
      <c r="AD32" s="402">
        <v>0.74112901315296387</v>
      </c>
      <c r="AE32" s="401" t="s">
        <v>463</v>
      </c>
      <c r="AF32" s="401"/>
      <c r="AG32" s="402"/>
      <c r="AH32" s="402"/>
      <c r="AI32" s="402"/>
      <c r="AJ32" s="394">
        <v>26.600750222380949</v>
      </c>
      <c r="AK32" s="394">
        <v>26.700689048166002</v>
      </c>
      <c r="AL32" s="394">
        <v>26.504656461765826</v>
      </c>
      <c r="AM32" s="394">
        <v>26.633556761673489</v>
      </c>
      <c r="AN32" s="394">
        <v>26.655318784141162</v>
      </c>
      <c r="AO32" s="394">
        <v>26.113601898002745</v>
      </c>
      <c r="AP32" s="400"/>
      <c r="AQ32" s="401">
        <v>26.534762196021692</v>
      </c>
      <c r="AR32" s="402">
        <v>0.21654687662912034</v>
      </c>
      <c r="AS32" s="402">
        <v>0.8160874969574321</v>
      </c>
      <c r="AT32" s="402"/>
      <c r="AU32" s="401" t="s">
        <v>463</v>
      </c>
      <c r="AV32" s="401">
        <v>30</v>
      </c>
      <c r="AW32" s="402">
        <v>11.550792679927696</v>
      </c>
      <c r="AX32" s="402"/>
      <c r="AY32" s="402"/>
      <c r="AZ32" s="402"/>
      <c r="BA32" s="402"/>
      <c r="BB32" s="402"/>
      <c r="BC32" s="402"/>
      <c r="BD32" s="402"/>
    </row>
    <row r="33" spans="1:56">
      <c r="A33" s="399" t="s">
        <v>388</v>
      </c>
      <c r="B33" s="394">
        <v>37.153467290864803</v>
      </c>
      <c r="C33" s="394">
        <v>37.515586314245603</v>
      </c>
      <c r="D33" s="394">
        <v>37.804083295587603</v>
      </c>
      <c r="E33" s="394">
        <v>37.3674293763817</v>
      </c>
      <c r="F33" s="394">
        <v>37.665786956259403</v>
      </c>
      <c r="G33" s="394">
        <v>36.735409584523801</v>
      </c>
      <c r="H33" s="394">
        <v>37.499763482367598</v>
      </c>
      <c r="I33" s="394">
        <v>37.1458714333153</v>
      </c>
      <c r="J33" s="394">
        <v>37.822782286386499</v>
      </c>
      <c r="K33" s="394">
        <v>37.311542042549597</v>
      </c>
      <c r="L33" s="394">
        <v>37.278273249425602</v>
      </c>
      <c r="M33" s="394">
        <v>37.206185865441697</v>
      </c>
      <c r="N33" s="394">
        <v>37.507977149794897</v>
      </c>
      <c r="O33" s="394">
        <v>37.304923591691001</v>
      </c>
      <c r="P33" s="400"/>
      <c r="Q33" s="401">
        <v>37.379934422773935</v>
      </c>
      <c r="R33" s="402">
        <v>0.28814429246092288</v>
      </c>
      <c r="S33" s="402">
        <v>0.77085285704880568</v>
      </c>
      <c r="T33" s="401"/>
      <c r="U33" s="394">
        <v>299.33806077683369</v>
      </c>
      <c r="V33" s="394">
        <v>296.78362761534214</v>
      </c>
      <c r="W33" s="394">
        <v>296.21175254686443</v>
      </c>
      <c r="X33" s="394">
        <v>295.13091208028851</v>
      </c>
      <c r="Y33" s="394">
        <v>298.26836620350298</v>
      </c>
      <c r="Z33" s="394">
        <v>293.98982065413571</v>
      </c>
      <c r="AA33" s="394">
        <v>298.06014727208429</v>
      </c>
      <c r="AB33" s="401">
        <v>296.82609816415021</v>
      </c>
      <c r="AC33" s="402">
        <v>1.8801737828978153</v>
      </c>
      <c r="AD33" s="402">
        <v>0.63342603447829082</v>
      </c>
      <c r="AE33" s="401" t="s">
        <v>388</v>
      </c>
      <c r="AF33" s="401"/>
      <c r="AG33" s="402"/>
      <c r="AH33" s="402"/>
      <c r="AI33" s="402"/>
      <c r="AJ33" s="394">
        <v>75.532855637944706</v>
      </c>
      <c r="AK33" s="394">
        <v>74.939340351234847</v>
      </c>
      <c r="AL33" s="394">
        <v>74.890607006757236</v>
      </c>
      <c r="AM33" s="394">
        <v>75.383853700053137</v>
      </c>
      <c r="AN33" s="394">
        <v>75.636400367699295</v>
      </c>
      <c r="AO33" s="394">
        <v>74.2174763264847</v>
      </c>
      <c r="AP33" s="400"/>
      <c r="AQ33" s="401">
        <v>75.10008889836233</v>
      </c>
      <c r="AR33" s="402">
        <v>0.52993720685761392</v>
      </c>
      <c r="AS33" s="402">
        <v>0.70564125107070275</v>
      </c>
      <c r="AT33" s="402"/>
      <c r="AU33" s="401" t="s">
        <v>388</v>
      </c>
      <c r="AV33" s="401">
        <v>80</v>
      </c>
      <c r="AW33" s="402">
        <v>6.1248888770470842</v>
      </c>
      <c r="AX33" s="402"/>
      <c r="AY33" s="402"/>
      <c r="AZ33" s="402"/>
      <c r="BA33" s="402"/>
      <c r="BB33" s="402"/>
      <c r="BC33" s="402"/>
      <c r="BD33" s="402"/>
    </row>
    <row r="34" spans="1:56">
      <c r="A34" s="415"/>
    </row>
  </sheetData>
  <pageMargins left="0.7" right="0.7" top="0.75" bottom="0.75" header="0.3" footer="0.3"/>
  <legacy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EF336-F6F8-43E9-ADA7-00F1634F377F}">
  <dimension ref="A1:J87"/>
  <sheetViews>
    <sheetView tabSelected="1" workbookViewId="0">
      <selection activeCell="P68" sqref="P68"/>
    </sheetView>
  </sheetViews>
  <sheetFormatPr defaultColWidth="11.42578125" defaultRowHeight="12"/>
  <cols>
    <col min="1" max="1" width="41.140625" style="443" customWidth="1"/>
    <col min="2" max="2" width="11.42578125" style="425"/>
    <col min="3" max="4" width="13.85546875" style="425" bestFit="1" customWidth="1"/>
    <col min="5" max="5" width="16.5703125" style="425" bestFit="1" customWidth="1"/>
    <col min="6" max="6" width="4.5703125" style="425" customWidth="1"/>
    <col min="7" max="7" width="11.42578125" style="425"/>
    <col min="8" max="9" width="13.42578125" style="425" bestFit="1" customWidth="1"/>
    <col min="10" max="10" width="16.5703125" style="425" bestFit="1" customWidth="1"/>
    <col min="11" max="256" width="11.42578125" style="425"/>
    <col min="257" max="257" width="41.140625" style="425" customWidth="1"/>
    <col min="258" max="258" width="11.42578125" style="425"/>
    <col min="259" max="260" width="13.85546875" style="425" bestFit="1" customWidth="1"/>
    <col min="261" max="261" width="17.42578125" style="425" bestFit="1" customWidth="1"/>
    <col min="262" max="262" width="4.5703125" style="425" customWidth="1"/>
    <col min="263" max="263" width="11.42578125" style="425"/>
    <col min="264" max="264" width="11.85546875" style="425" bestFit="1" customWidth="1"/>
    <col min="265" max="265" width="12.5703125" style="425" bestFit="1" customWidth="1"/>
    <col min="266" max="266" width="12.42578125" style="425" bestFit="1" customWidth="1"/>
    <col min="267" max="512" width="11.42578125" style="425"/>
    <col min="513" max="513" width="41.140625" style="425" customWidth="1"/>
    <col min="514" max="514" width="11.42578125" style="425"/>
    <col min="515" max="516" width="13.85546875" style="425" bestFit="1" customWidth="1"/>
    <col min="517" max="517" width="17.42578125" style="425" bestFit="1" customWidth="1"/>
    <col min="518" max="518" width="4.5703125" style="425" customWidth="1"/>
    <col min="519" max="519" width="11.42578125" style="425"/>
    <col min="520" max="520" width="11.85546875" style="425" bestFit="1" customWidth="1"/>
    <col min="521" max="521" width="12.5703125" style="425" bestFit="1" customWidth="1"/>
    <col min="522" max="522" width="12.42578125" style="425" bestFit="1" customWidth="1"/>
    <col min="523" max="768" width="11.42578125" style="425"/>
    <col min="769" max="769" width="41.140625" style="425" customWidth="1"/>
    <col min="770" max="770" width="11.42578125" style="425"/>
    <col min="771" max="772" width="13.85546875" style="425" bestFit="1" customWidth="1"/>
    <col min="773" max="773" width="17.42578125" style="425" bestFit="1" customWidth="1"/>
    <col min="774" max="774" width="4.5703125" style="425" customWidth="1"/>
    <col min="775" max="775" width="11.42578125" style="425"/>
    <col min="776" max="776" width="11.85546875" style="425" bestFit="1" customWidth="1"/>
    <col min="777" max="777" width="12.5703125" style="425" bestFit="1" customWidth="1"/>
    <col min="778" max="778" width="12.42578125" style="425" bestFit="1" customWidth="1"/>
    <col min="779" max="1024" width="11.42578125" style="425"/>
    <col min="1025" max="1025" width="41.140625" style="425" customWidth="1"/>
    <col min="1026" max="1026" width="11.42578125" style="425"/>
    <col min="1027" max="1028" width="13.85546875" style="425" bestFit="1" customWidth="1"/>
    <col min="1029" max="1029" width="17.42578125" style="425" bestFit="1" customWidth="1"/>
    <col min="1030" max="1030" width="4.5703125" style="425" customWidth="1"/>
    <col min="1031" max="1031" width="11.42578125" style="425"/>
    <col min="1032" max="1032" width="11.85546875" style="425" bestFit="1" customWidth="1"/>
    <col min="1033" max="1033" width="12.5703125" style="425" bestFit="1" customWidth="1"/>
    <col min="1034" max="1034" width="12.42578125" style="425" bestFit="1" customWidth="1"/>
    <col min="1035" max="1280" width="11.42578125" style="425"/>
    <col min="1281" max="1281" width="41.140625" style="425" customWidth="1"/>
    <col min="1282" max="1282" width="11.42578125" style="425"/>
    <col min="1283" max="1284" width="13.85546875" style="425" bestFit="1" customWidth="1"/>
    <col min="1285" max="1285" width="17.42578125" style="425" bestFit="1" customWidth="1"/>
    <col min="1286" max="1286" width="4.5703125" style="425" customWidth="1"/>
    <col min="1287" max="1287" width="11.42578125" style="425"/>
    <col min="1288" max="1288" width="11.85546875" style="425" bestFit="1" customWidth="1"/>
    <col min="1289" max="1289" width="12.5703125" style="425" bestFit="1" customWidth="1"/>
    <col min="1290" max="1290" width="12.42578125" style="425" bestFit="1" customWidth="1"/>
    <col min="1291" max="1536" width="11.42578125" style="425"/>
    <col min="1537" max="1537" width="41.140625" style="425" customWidth="1"/>
    <col min="1538" max="1538" width="11.42578125" style="425"/>
    <col min="1539" max="1540" width="13.85546875" style="425" bestFit="1" customWidth="1"/>
    <col min="1541" max="1541" width="17.42578125" style="425" bestFit="1" customWidth="1"/>
    <col min="1542" max="1542" width="4.5703125" style="425" customWidth="1"/>
    <col min="1543" max="1543" width="11.42578125" style="425"/>
    <col min="1544" max="1544" width="11.85546875" style="425" bestFit="1" customWidth="1"/>
    <col min="1545" max="1545" width="12.5703125" style="425" bestFit="1" customWidth="1"/>
    <col min="1546" max="1546" width="12.42578125" style="425" bestFit="1" customWidth="1"/>
    <col min="1547" max="1792" width="11.42578125" style="425"/>
    <col min="1793" max="1793" width="41.140625" style="425" customWidth="1"/>
    <col min="1794" max="1794" width="11.42578125" style="425"/>
    <col min="1795" max="1796" width="13.85546875" style="425" bestFit="1" customWidth="1"/>
    <col min="1797" max="1797" width="17.42578125" style="425" bestFit="1" customWidth="1"/>
    <col min="1798" max="1798" width="4.5703125" style="425" customWidth="1"/>
    <col min="1799" max="1799" width="11.42578125" style="425"/>
    <col min="1800" max="1800" width="11.85546875" style="425" bestFit="1" customWidth="1"/>
    <col min="1801" max="1801" width="12.5703125" style="425" bestFit="1" customWidth="1"/>
    <col min="1802" max="1802" width="12.42578125" style="425" bestFit="1" customWidth="1"/>
    <col min="1803" max="2048" width="11.42578125" style="425"/>
    <col min="2049" max="2049" width="41.140625" style="425" customWidth="1"/>
    <col min="2050" max="2050" width="11.42578125" style="425"/>
    <col min="2051" max="2052" width="13.85546875" style="425" bestFit="1" customWidth="1"/>
    <col min="2053" max="2053" width="17.42578125" style="425" bestFit="1" customWidth="1"/>
    <col min="2054" max="2054" width="4.5703125" style="425" customWidth="1"/>
    <col min="2055" max="2055" width="11.42578125" style="425"/>
    <col min="2056" max="2056" width="11.85546875" style="425" bestFit="1" customWidth="1"/>
    <col min="2057" max="2057" width="12.5703125" style="425" bestFit="1" customWidth="1"/>
    <col min="2058" max="2058" width="12.42578125" style="425" bestFit="1" customWidth="1"/>
    <col min="2059" max="2304" width="11.42578125" style="425"/>
    <col min="2305" max="2305" width="41.140625" style="425" customWidth="1"/>
    <col min="2306" max="2306" width="11.42578125" style="425"/>
    <col min="2307" max="2308" width="13.85546875" style="425" bestFit="1" customWidth="1"/>
    <col min="2309" max="2309" width="17.42578125" style="425" bestFit="1" customWidth="1"/>
    <col min="2310" max="2310" width="4.5703125" style="425" customWidth="1"/>
    <col min="2311" max="2311" width="11.42578125" style="425"/>
    <col min="2312" max="2312" width="11.85546875" style="425" bestFit="1" customWidth="1"/>
    <col min="2313" max="2313" width="12.5703125" style="425" bestFit="1" customWidth="1"/>
    <col min="2314" max="2314" width="12.42578125" style="425" bestFit="1" customWidth="1"/>
    <col min="2315" max="2560" width="11.42578125" style="425"/>
    <col min="2561" max="2561" width="41.140625" style="425" customWidth="1"/>
    <col min="2562" max="2562" width="11.42578125" style="425"/>
    <col min="2563" max="2564" width="13.85546875" style="425" bestFit="1" customWidth="1"/>
    <col min="2565" max="2565" width="17.42578125" style="425" bestFit="1" customWidth="1"/>
    <col min="2566" max="2566" width="4.5703125" style="425" customWidth="1"/>
    <col min="2567" max="2567" width="11.42578125" style="425"/>
    <col min="2568" max="2568" width="11.85546875" style="425" bestFit="1" customWidth="1"/>
    <col min="2569" max="2569" width="12.5703125" style="425" bestFit="1" customWidth="1"/>
    <col min="2570" max="2570" width="12.42578125" style="425" bestFit="1" customWidth="1"/>
    <col min="2571" max="2816" width="11.42578125" style="425"/>
    <col min="2817" max="2817" width="41.140625" style="425" customWidth="1"/>
    <col min="2818" max="2818" width="11.42578125" style="425"/>
    <col min="2819" max="2820" width="13.85546875" style="425" bestFit="1" customWidth="1"/>
    <col min="2821" max="2821" width="17.42578125" style="425" bestFit="1" customWidth="1"/>
    <col min="2822" max="2822" width="4.5703125" style="425" customWidth="1"/>
    <col min="2823" max="2823" width="11.42578125" style="425"/>
    <col min="2824" max="2824" width="11.85546875" style="425" bestFit="1" customWidth="1"/>
    <col min="2825" max="2825" width="12.5703125" style="425" bestFit="1" customWidth="1"/>
    <col min="2826" max="2826" width="12.42578125" style="425" bestFit="1" customWidth="1"/>
    <col min="2827" max="3072" width="11.42578125" style="425"/>
    <col min="3073" max="3073" width="41.140625" style="425" customWidth="1"/>
    <col min="3074" max="3074" width="11.42578125" style="425"/>
    <col min="3075" max="3076" width="13.85546875" style="425" bestFit="1" customWidth="1"/>
    <col min="3077" max="3077" width="17.42578125" style="425" bestFit="1" customWidth="1"/>
    <col min="3078" max="3078" width="4.5703125" style="425" customWidth="1"/>
    <col min="3079" max="3079" width="11.42578125" style="425"/>
    <col min="3080" max="3080" width="11.85546875" style="425" bestFit="1" customWidth="1"/>
    <col min="3081" max="3081" width="12.5703125" style="425" bestFit="1" customWidth="1"/>
    <col min="3082" max="3082" width="12.42578125" style="425" bestFit="1" customWidth="1"/>
    <col min="3083" max="3328" width="11.42578125" style="425"/>
    <col min="3329" max="3329" width="41.140625" style="425" customWidth="1"/>
    <col min="3330" max="3330" width="11.42578125" style="425"/>
    <col min="3331" max="3332" width="13.85546875" style="425" bestFit="1" customWidth="1"/>
    <col min="3333" max="3333" width="17.42578125" style="425" bestFit="1" customWidth="1"/>
    <col min="3334" max="3334" width="4.5703125" style="425" customWidth="1"/>
    <col min="3335" max="3335" width="11.42578125" style="425"/>
    <col min="3336" max="3336" width="11.85546875" style="425" bestFit="1" customWidth="1"/>
    <col min="3337" max="3337" width="12.5703125" style="425" bestFit="1" customWidth="1"/>
    <col min="3338" max="3338" width="12.42578125" style="425" bestFit="1" customWidth="1"/>
    <col min="3339" max="3584" width="11.42578125" style="425"/>
    <col min="3585" max="3585" width="41.140625" style="425" customWidth="1"/>
    <col min="3586" max="3586" width="11.42578125" style="425"/>
    <col min="3587" max="3588" width="13.85546875" style="425" bestFit="1" customWidth="1"/>
    <col min="3589" max="3589" width="17.42578125" style="425" bestFit="1" customWidth="1"/>
    <col min="3590" max="3590" width="4.5703125" style="425" customWidth="1"/>
    <col min="3591" max="3591" width="11.42578125" style="425"/>
    <col min="3592" max="3592" width="11.85546875" style="425" bestFit="1" customWidth="1"/>
    <col min="3593" max="3593" width="12.5703125" style="425" bestFit="1" customWidth="1"/>
    <col min="3594" max="3594" width="12.42578125" style="425" bestFit="1" customWidth="1"/>
    <col min="3595" max="3840" width="11.42578125" style="425"/>
    <col min="3841" max="3841" width="41.140625" style="425" customWidth="1"/>
    <col min="3842" max="3842" width="11.42578125" style="425"/>
    <col min="3843" max="3844" width="13.85546875" style="425" bestFit="1" customWidth="1"/>
    <col min="3845" max="3845" width="17.42578125" style="425" bestFit="1" customWidth="1"/>
    <col min="3846" max="3846" width="4.5703125" style="425" customWidth="1"/>
    <col min="3847" max="3847" width="11.42578125" style="425"/>
    <col min="3848" max="3848" width="11.85546875" style="425" bestFit="1" customWidth="1"/>
    <col min="3849" max="3849" width="12.5703125" style="425" bestFit="1" customWidth="1"/>
    <col min="3850" max="3850" width="12.42578125" style="425" bestFit="1" customWidth="1"/>
    <col min="3851" max="4096" width="11.42578125" style="425"/>
    <col min="4097" max="4097" width="41.140625" style="425" customWidth="1"/>
    <col min="4098" max="4098" width="11.42578125" style="425"/>
    <col min="4099" max="4100" width="13.85546875" style="425" bestFit="1" customWidth="1"/>
    <col min="4101" max="4101" width="17.42578125" style="425" bestFit="1" customWidth="1"/>
    <col min="4102" max="4102" width="4.5703125" style="425" customWidth="1"/>
    <col min="4103" max="4103" width="11.42578125" style="425"/>
    <col min="4104" max="4104" width="11.85546875" style="425" bestFit="1" customWidth="1"/>
    <col min="4105" max="4105" width="12.5703125" style="425" bestFit="1" customWidth="1"/>
    <col min="4106" max="4106" width="12.42578125" style="425" bestFit="1" customWidth="1"/>
    <col min="4107" max="4352" width="11.42578125" style="425"/>
    <col min="4353" max="4353" width="41.140625" style="425" customWidth="1"/>
    <col min="4354" max="4354" width="11.42578125" style="425"/>
    <col min="4355" max="4356" width="13.85546875" style="425" bestFit="1" customWidth="1"/>
    <col min="4357" max="4357" width="17.42578125" style="425" bestFit="1" customWidth="1"/>
    <col min="4358" max="4358" width="4.5703125" style="425" customWidth="1"/>
    <col min="4359" max="4359" width="11.42578125" style="425"/>
    <col min="4360" max="4360" width="11.85546875" style="425" bestFit="1" customWidth="1"/>
    <col min="4361" max="4361" width="12.5703125" style="425" bestFit="1" customWidth="1"/>
    <col min="4362" max="4362" width="12.42578125" style="425" bestFit="1" customWidth="1"/>
    <col min="4363" max="4608" width="11.42578125" style="425"/>
    <col min="4609" max="4609" width="41.140625" style="425" customWidth="1"/>
    <col min="4610" max="4610" width="11.42578125" style="425"/>
    <col min="4611" max="4612" width="13.85546875" style="425" bestFit="1" customWidth="1"/>
    <col min="4613" max="4613" width="17.42578125" style="425" bestFit="1" customWidth="1"/>
    <col min="4614" max="4614" width="4.5703125" style="425" customWidth="1"/>
    <col min="4615" max="4615" width="11.42578125" style="425"/>
    <col min="4616" max="4616" width="11.85546875" style="425" bestFit="1" customWidth="1"/>
    <col min="4617" max="4617" width="12.5703125" style="425" bestFit="1" customWidth="1"/>
    <col min="4618" max="4618" width="12.42578125" style="425" bestFit="1" customWidth="1"/>
    <col min="4619" max="4864" width="11.42578125" style="425"/>
    <col min="4865" max="4865" width="41.140625" style="425" customWidth="1"/>
    <col min="4866" max="4866" width="11.42578125" style="425"/>
    <col min="4867" max="4868" width="13.85546875" style="425" bestFit="1" customWidth="1"/>
    <col min="4869" max="4869" width="17.42578125" style="425" bestFit="1" customWidth="1"/>
    <col min="4870" max="4870" width="4.5703125" style="425" customWidth="1"/>
    <col min="4871" max="4871" width="11.42578125" style="425"/>
    <col min="4872" max="4872" width="11.85546875" style="425" bestFit="1" customWidth="1"/>
    <col min="4873" max="4873" width="12.5703125" style="425" bestFit="1" customWidth="1"/>
    <col min="4874" max="4874" width="12.42578125" style="425" bestFit="1" customWidth="1"/>
    <col min="4875" max="5120" width="11.42578125" style="425"/>
    <col min="5121" max="5121" width="41.140625" style="425" customWidth="1"/>
    <col min="5122" max="5122" width="11.42578125" style="425"/>
    <col min="5123" max="5124" width="13.85546875" style="425" bestFit="1" customWidth="1"/>
    <col min="5125" max="5125" width="17.42578125" style="425" bestFit="1" customWidth="1"/>
    <col min="5126" max="5126" width="4.5703125" style="425" customWidth="1"/>
    <col min="5127" max="5127" width="11.42578125" style="425"/>
    <col min="5128" max="5128" width="11.85546875" style="425" bestFit="1" customWidth="1"/>
    <col min="5129" max="5129" width="12.5703125" style="425" bestFit="1" customWidth="1"/>
    <col min="5130" max="5130" width="12.42578125" style="425" bestFit="1" customWidth="1"/>
    <col min="5131" max="5376" width="11.42578125" style="425"/>
    <col min="5377" max="5377" width="41.140625" style="425" customWidth="1"/>
    <col min="5378" max="5378" width="11.42578125" style="425"/>
    <col min="5379" max="5380" width="13.85546875" style="425" bestFit="1" customWidth="1"/>
    <col min="5381" max="5381" width="17.42578125" style="425" bestFit="1" customWidth="1"/>
    <col min="5382" max="5382" width="4.5703125" style="425" customWidth="1"/>
    <col min="5383" max="5383" width="11.42578125" style="425"/>
    <col min="5384" max="5384" width="11.85546875" style="425" bestFit="1" customWidth="1"/>
    <col min="5385" max="5385" width="12.5703125" style="425" bestFit="1" customWidth="1"/>
    <col min="5386" max="5386" width="12.42578125" style="425" bestFit="1" customWidth="1"/>
    <col min="5387" max="5632" width="11.42578125" style="425"/>
    <col min="5633" max="5633" width="41.140625" style="425" customWidth="1"/>
    <col min="5634" max="5634" width="11.42578125" style="425"/>
    <col min="5635" max="5636" width="13.85546875" style="425" bestFit="1" customWidth="1"/>
    <col min="5637" max="5637" width="17.42578125" style="425" bestFit="1" customWidth="1"/>
    <col min="5638" max="5638" width="4.5703125" style="425" customWidth="1"/>
    <col min="5639" max="5639" width="11.42578125" style="425"/>
    <col min="5640" max="5640" width="11.85546875" style="425" bestFit="1" customWidth="1"/>
    <col min="5641" max="5641" width="12.5703125" style="425" bestFit="1" customWidth="1"/>
    <col min="5642" max="5642" width="12.42578125" style="425" bestFit="1" customWidth="1"/>
    <col min="5643" max="5888" width="11.42578125" style="425"/>
    <col min="5889" max="5889" width="41.140625" style="425" customWidth="1"/>
    <col min="5890" max="5890" width="11.42578125" style="425"/>
    <col min="5891" max="5892" width="13.85546875" style="425" bestFit="1" customWidth="1"/>
    <col min="5893" max="5893" width="17.42578125" style="425" bestFit="1" customWidth="1"/>
    <col min="5894" max="5894" width="4.5703125" style="425" customWidth="1"/>
    <col min="5895" max="5895" width="11.42578125" style="425"/>
    <col min="5896" max="5896" width="11.85546875" style="425" bestFit="1" customWidth="1"/>
    <col min="5897" max="5897" width="12.5703125" style="425" bestFit="1" customWidth="1"/>
    <col min="5898" max="5898" width="12.42578125" style="425" bestFit="1" customWidth="1"/>
    <col min="5899" max="6144" width="11.42578125" style="425"/>
    <col min="6145" max="6145" width="41.140625" style="425" customWidth="1"/>
    <col min="6146" max="6146" width="11.42578125" style="425"/>
    <col min="6147" max="6148" width="13.85546875" style="425" bestFit="1" customWidth="1"/>
    <col min="6149" max="6149" width="17.42578125" style="425" bestFit="1" customWidth="1"/>
    <col min="6150" max="6150" width="4.5703125" style="425" customWidth="1"/>
    <col min="6151" max="6151" width="11.42578125" style="425"/>
    <col min="6152" max="6152" width="11.85546875" style="425" bestFit="1" customWidth="1"/>
    <col min="6153" max="6153" width="12.5703125" style="425" bestFit="1" customWidth="1"/>
    <col min="6154" max="6154" width="12.42578125" style="425" bestFit="1" customWidth="1"/>
    <col min="6155" max="6400" width="11.42578125" style="425"/>
    <col min="6401" max="6401" width="41.140625" style="425" customWidth="1"/>
    <col min="6402" max="6402" width="11.42578125" style="425"/>
    <col min="6403" max="6404" width="13.85546875" style="425" bestFit="1" customWidth="1"/>
    <col min="6405" max="6405" width="17.42578125" style="425" bestFit="1" customWidth="1"/>
    <col min="6406" max="6406" width="4.5703125" style="425" customWidth="1"/>
    <col min="6407" max="6407" width="11.42578125" style="425"/>
    <col min="6408" max="6408" width="11.85546875" style="425" bestFit="1" customWidth="1"/>
    <col min="6409" max="6409" width="12.5703125" style="425" bestFit="1" customWidth="1"/>
    <col min="6410" max="6410" width="12.42578125" style="425" bestFit="1" customWidth="1"/>
    <col min="6411" max="6656" width="11.42578125" style="425"/>
    <col min="6657" max="6657" width="41.140625" style="425" customWidth="1"/>
    <col min="6658" max="6658" width="11.42578125" style="425"/>
    <col min="6659" max="6660" width="13.85546875" style="425" bestFit="1" customWidth="1"/>
    <col min="6661" max="6661" width="17.42578125" style="425" bestFit="1" customWidth="1"/>
    <col min="6662" max="6662" width="4.5703125" style="425" customWidth="1"/>
    <col min="6663" max="6663" width="11.42578125" style="425"/>
    <col min="6664" max="6664" width="11.85546875" style="425" bestFit="1" customWidth="1"/>
    <col min="6665" max="6665" width="12.5703125" style="425" bestFit="1" customWidth="1"/>
    <col min="6666" max="6666" width="12.42578125" style="425" bestFit="1" customWidth="1"/>
    <col min="6667" max="6912" width="11.42578125" style="425"/>
    <col min="6913" max="6913" width="41.140625" style="425" customWidth="1"/>
    <col min="6914" max="6914" width="11.42578125" style="425"/>
    <col min="6915" max="6916" width="13.85546875" style="425" bestFit="1" customWidth="1"/>
    <col min="6917" max="6917" width="17.42578125" style="425" bestFit="1" customWidth="1"/>
    <col min="6918" max="6918" width="4.5703125" style="425" customWidth="1"/>
    <col min="6919" max="6919" width="11.42578125" style="425"/>
    <col min="6920" max="6920" width="11.85546875" style="425" bestFit="1" customWidth="1"/>
    <col min="6921" max="6921" width="12.5703125" style="425" bestFit="1" customWidth="1"/>
    <col min="6922" max="6922" width="12.42578125" style="425" bestFit="1" customWidth="1"/>
    <col min="6923" max="7168" width="11.42578125" style="425"/>
    <col min="7169" max="7169" width="41.140625" style="425" customWidth="1"/>
    <col min="7170" max="7170" width="11.42578125" style="425"/>
    <col min="7171" max="7172" width="13.85546875" style="425" bestFit="1" customWidth="1"/>
    <col min="7173" max="7173" width="17.42578125" style="425" bestFit="1" customWidth="1"/>
    <col min="7174" max="7174" width="4.5703125" style="425" customWidth="1"/>
    <col min="7175" max="7175" width="11.42578125" style="425"/>
    <col min="7176" max="7176" width="11.85546875" style="425" bestFit="1" customWidth="1"/>
    <col min="7177" max="7177" width="12.5703125" style="425" bestFit="1" customWidth="1"/>
    <col min="7178" max="7178" width="12.42578125" style="425" bestFit="1" customWidth="1"/>
    <col min="7179" max="7424" width="11.42578125" style="425"/>
    <col min="7425" max="7425" width="41.140625" style="425" customWidth="1"/>
    <col min="7426" max="7426" width="11.42578125" style="425"/>
    <col min="7427" max="7428" width="13.85546875" style="425" bestFit="1" customWidth="1"/>
    <col min="7429" max="7429" width="17.42578125" style="425" bestFit="1" customWidth="1"/>
    <col min="7430" max="7430" width="4.5703125" style="425" customWidth="1"/>
    <col min="7431" max="7431" width="11.42578125" style="425"/>
    <col min="7432" max="7432" width="11.85546875" style="425" bestFit="1" customWidth="1"/>
    <col min="7433" max="7433" width="12.5703125" style="425" bestFit="1" customWidth="1"/>
    <col min="7434" max="7434" width="12.42578125" style="425" bestFit="1" customWidth="1"/>
    <col min="7435" max="7680" width="11.42578125" style="425"/>
    <col min="7681" max="7681" width="41.140625" style="425" customWidth="1"/>
    <col min="7682" max="7682" width="11.42578125" style="425"/>
    <col min="7683" max="7684" width="13.85546875" style="425" bestFit="1" customWidth="1"/>
    <col min="7685" max="7685" width="17.42578125" style="425" bestFit="1" customWidth="1"/>
    <col min="7686" max="7686" width="4.5703125" style="425" customWidth="1"/>
    <col min="7687" max="7687" width="11.42578125" style="425"/>
    <col min="7688" max="7688" width="11.85546875" style="425" bestFit="1" customWidth="1"/>
    <col min="7689" max="7689" width="12.5703125" style="425" bestFit="1" customWidth="1"/>
    <col min="7690" max="7690" width="12.42578125" style="425" bestFit="1" customWidth="1"/>
    <col min="7691" max="7936" width="11.42578125" style="425"/>
    <col min="7937" max="7937" width="41.140625" style="425" customWidth="1"/>
    <col min="7938" max="7938" width="11.42578125" style="425"/>
    <col min="7939" max="7940" width="13.85546875" style="425" bestFit="1" customWidth="1"/>
    <col min="7941" max="7941" width="17.42578125" style="425" bestFit="1" customWidth="1"/>
    <col min="7942" max="7942" width="4.5703125" style="425" customWidth="1"/>
    <col min="7943" max="7943" width="11.42578125" style="425"/>
    <col min="7944" max="7944" width="11.85546875" style="425" bestFit="1" customWidth="1"/>
    <col min="7945" max="7945" width="12.5703125" style="425" bestFit="1" customWidth="1"/>
    <col min="7946" max="7946" width="12.42578125" style="425" bestFit="1" customWidth="1"/>
    <col min="7947" max="8192" width="11.42578125" style="425"/>
    <col min="8193" max="8193" width="41.140625" style="425" customWidth="1"/>
    <col min="8194" max="8194" width="11.42578125" style="425"/>
    <col min="8195" max="8196" width="13.85546875" style="425" bestFit="1" customWidth="1"/>
    <col min="8197" max="8197" width="17.42578125" style="425" bestFit="1" customWidth="1"/>
    <col min="8198" max="8198" width="4.5703125" style="425" customWidth="1"/>
    <col min="8199" max="8199" width="11.42578125" style="425"/>
    <col min="8200" max="8200" width="11.85546875" style="425" bestFit="1" customWidth="1"/>
    <col min="8201" max="8201" width="12.5703125" style="425" bestFit="1" customWidth="1"/>
    <col min="8202" max="8202" width="12.42578125" style="425" bestFit="1" customWidth="1"/>
    <col min="8203" max="8448" width="11.42578125" style="425"/>
    <col min="8449" max="8449" width="41.140625" style="425" customWidth="1"/>
    <col min="8450" max="8450" width="11.42578125" style="425"/>
    <col min="8451" max="8452" width="13.85546875" style="425" bestFit="1" customWidth="1"/>
    <col min="8453" max="8453" width="17.42578125" style="425" bestFit="1" customWidth="1"/>
    <col min="8454" max="8454" width="4.5703125" style="425" customWidth="1"/>
    <col min="8455" max="8455" width="11.42578125" style="425"/>
    <col min="8456" max="8456" width="11.85546875" style="425" bestFit="1" customWidth="1"/>
    <col min="8457" max="8457" width="12.5703125" style="425" bestFit="1" customWidth="1"/>
    <col min="8458" max="8458" width="12.42578125" style="425" bestFit="1" customWidth="1"/>
    <col min="8459" max="8704" width="11.42578125" style="425"/>
    <col min="8705" max="8705" width="41.140625" style="425" customWidth="1"/>
    <col min="8706" max="8706" width="11.42578125" style="425"/>
    <col min="8707" max="8708" width="13.85546875" style="425" bestFit="1" customWidth="1"/>
    <col min="8709" max="8709" width="17.42578125" style="425" bestFit="1" customWidth="1"/>
    <col min="8710" max="8710" width="4.5703125" style="425" customWidth="1"/>
    <col min="8711" max="8711" width="11.42578125" style="425"/>
    <col min="8712" max="8712" width="11.85546875" style="425" bestFit="1" customWidth="1"/>
    <col min="8713" max="8713" width="12.5703125" style="425" bestFit="1" customWidth="1"/>
    <col min="8714" max="8714" width="12.42578125" style="425" bestFit="1" customWidth="1"/>
    <col min="8715" max="8960" width="11.42578125" style="425"/>
    <col min="8961" max="8961" width="41.140625" style="425" customWidth="1"/>
    <col min="8962" max="8962" width="11.42578125" style="425"/>
    <col min="8963" max="8964" width="13.85546875" style="425" bestFit="1" customWidth="1"/>
    <col min="8965" max="8965" width="17.42578125" style="425" bestFit="1" customWidth="1"/>
    <col min="8966" max="8966" width="4.5703125" style="425" customWidth="1"/>
    <col min="8967" max="8967" width="11.42578125" style="425"/>
    <col min="8968" max="8968" width="11.85546875" style="425" bestFit="1" customWidth="1"/>
    <col min="8969" max="8969" width="12.5703125" style="425" bestFit="1" customWidth="1"/>
    <col min="8970" max="8970" width="12.42578125" style="425" bestFit="1" customWidth="1"/>
    <col min="8971" max="9216" width="11.42578125" style="425"/>
    <col min="9217" max="9217" width="41.140625" style="425" customWidth="1"/>
    <col min="9218" max="9218" width="11.42578125" style="425"/>
    <col min="9219" max="9220" width="13.85546875" style="425" bestFit="1" customWidth="1"/>
    <col min="9221" max="9221" width="17.42578125" style="425" bestFit="1" customWidth="1"/>
    <col min="9222" max="9222" width="4.5703125" style="425" customWidth="1"/>
    <col min="9223" max="9223" width="11.42578125" style="425"/>
    <col min="9224" max="9224" width="11.85546875" style="425" bestFit="1" customWidth="1"/>
    <col min="9225" max="9225" width="12.5703125" style="425" bestFit="1" customWidth="1"/>
    <col min="9226" max="9226" width="12.42578125" style="425" bestFit="1" customWidth="1"/>
    <col min="9227" max="9472" width="11.42578125" style="425"/>
    <col min="9473" max="9473" width="41.140625" style="425" customWidth="1"/>
    <col min="9474" max="9474" width="11.42578125" style="425"/>
    <col min="9475" max="9476" width="13.85546875" style="425" bestFit="1" customWidth="1"/>
    <col min="9477" max="9477" width="17.42578125" style="425" bestFit="1" customWidth="1"/>
    <col min="9478" max="9478" width="4.5703125" style="425" customWidth="1"/>
    <col min="9479" max="9479" width="11.42578125" style="425"/>
    <col min="9480" max="9480" width="11.85546875" style="425" bestFit="1" customWidth="1"/>
    <col min="9481" max="9481" width="12.5703125" style="425" bestFit="1" customWidth="1"/>
    <col min="9482" max="9482" width="12.42578125" style="425" bestFit="1" customWidth="1"/>
    <col min="9483" max="9728" width="11.42578125" style="425"/>
    <col min="9729" max="9729" width="41.140625" style="425" customWidth="1"/>
    <col min="9730" max="9730" width="11.42578125" style="425"/>
    <col min="9731" max="9732" width="13.85546875" style="425" bestFit="1" customWidth="1"/>
    <col min="9733" max="9733" width="17.42578125" style="425" bestFit="1" customWidth="1"/>
    <col min="9734" max="9734" width="4.5703125" style="425" customWidth="1"/>
    <col min="9735" max="9735" width="11.42578125" style="425"/>
    <col min="9736" max="9736" width="11.85546875" style="425" bestFit="1" customWidth="1"/>
    <col min="9737" max="9737" width="12.5703125" style="425" bestFit="1" customWidth="1"/>
    <col min="9738" max="9738" width="12.42578125" style="425" bestFit="1" customWidth="1"/>
    <col min="9739" max="9984" width="11.42578125" style="425"/>
    <col min="9985" max="9985" width="41.140625" style="425" customWidth="1"/>
    <col min="9986" max="9986" width="11.42578125" style="425"/>
    <col min="9987" max="9988" width="13.85546875" style="425" bestFit="1" customWidth="1"/>
    <col min="9989" max="9989" width="17.42578125" style="425" bestFit="1" customWidth="1"/>
    <col min="9990" max="9990" width="4.5703125" style="425" customWidth="1"/>
    <col min="9991" max="9991" width="11.42578125" style="425"/>
    <col min="9992" max="9992" width="11.85546875" style="425" bestFit="1" customWidth="1"/>
    <col min="9993" max="9993" width="12.5703125" style="425" bestFit="1" customWidth="1"/>
    <col min="9994" max="9994" width="12.42578125" style="425" bestFit="1" customWidth="1"/>
    <col min="9995" max="10240" width="11.42578125" style="425"/>
    <col min="10241" max="10241" width="41.140625" style="425" customWidth="1"/>
    <col min="10242" max="10242" width="11.42578125" style="425"/>
    <col min="10243" max="10244" width="13.85546875" style="425" bestFit="1" customWidth="1"/>
    <col min="10245" max="10245" width="17.42578125" style="425" bestFit="1" customWidth="1"/>
    <col min="10246" max="10246" width="4.5703125" style="425" customWidth="1"/>
    <col min="10247" max="10247" width="11.42578125" style="425"/>
    <col min="10248" max="10248" width="11.85546875" style="425" bestFit="1" customWidth="1"/>
    <col min="10249" max="10249" width="12.5703125" style="425" bestFit="1" customWidth="1"/>
    <col min="10250" max="10250" width="12.42578125" style="425" bestFit="1" customWidth="1"/>
    <col min="10251" max="10496" width="11.42578125" style="425"/>
    <col min="10497" max="10497" width="41.140625" style="425" customWidth="1"/>
    <col min="10498" max="10498" width="11.42578125" style="425"/>
    <col min="10499" max="10500" width="13.85546875" style="425" bestFit="1" customWidth="1"/>
    <col min="10501" max="10501" width="17.42578125" style="425" bestFit="1" customWidth="1"/>
    <col min="10502" max="10502" width="4.5703125" style="425" customWidth="1"/>
    <col min="10503" max="10503" width="11.42578125" style="425"/>
    <col min="10504" max="10504" width="11.85546875" style="425" bestFit="1" customWidth="1"/>
    <col min="10505" max="10505" width="12.5703125" style="425" bestFit="1" customWidth="1"/>
    <col min="10506" max="10506" width="12.42578125" style="425" bestFit="1" customWidth="1"/>
    <col min="10507" max="10752" width="11.42578125" style="425"/>
    <col min="10753" max="10753" width="41.140625" style="425" customWidth="1"/>
    <col min="10754" max="10754" width="11.42578125" style="425"/>
    <col min="10755" max="10756" width="13.85546875" style="425" bestFit="1" customWidth="1"/>
    <col min="10757" max="10757" width="17.42578125" style="425" bestFit="1" customWidth="1"/>
    <col min="10758" max="10758" width="4.5703125" style="425" customWidth="1"/>
    <col min="10759" max="10759" width="11.42578125" style="425"/>
    <col min="10760" max="10760" width="11.85546875" style="425" bestFit="1" customWidth="1"/>
    <col min="10761" max="10761" width="12.5703125" style="425" bestFit="1" customWidth="1"/>
    <col min="10762" max="10762" width="12.42578125" style="425" bestFit="1" customWidth="1"/>
    <col min="10763" max="11008" width="11.42578125" style="425"/>
    <col min="11009" max="11009" width="41.140625" style="425" customWidth="1"/>
    <col min="11010" max="11010" width="11.42578125" style="425"/>
    <col min="11011" max="11012" width="13.85546875" style="425" bestFit="1" customWidth="1"/>
    <col min="11013" max="11013" width="17.42578125" style="425" bestFit="1" customWidth="1"/>
    <col min="11014" max="11014" width="4.5703125" style="425" customWidth="1"/>
    <col min="11015" max="11015" width="11.42578125" style="425"/>
    <col min="11016" max="11016" width="11.85546875" style="425" bestFit="1" customWidth="1"/>
    <col min="11017" max="11017" width="12.5703125" style="425" bestFit="1" customWidth="1"/>
    <col min="11018" max="11018" width="12.42578125" style="425" bestFit="1" customWidth="1"/>
    <col min="11019" max="11264" width="11.42578125" style="425"/>
    <col min="11265" max="11265" width="41.140625" style="425" customWidth="1"/>
    <col min="11266" max="11266" width="11.42578125" style="425"/>
    <col min="11267" max="11268" width="13.85546875" style="425" bestFit="1" customWidth="1"/>
    <col min="11269" max="11269" width="17.42578125" style="425" bestFit="1" customWidth="1"/>
    <col min="11270" max="11270" width="4.5703125" style="425" customWidth="1"/>
    <col min="11271" max="11271" width="11.42578125" style="425"/>
    <col min="11272" max="11272" width="11.85546875" style="425" bestFit="1" customWidth="1"/>
    <col min="11273" max="11273" width="12.5703125" style="425" bestFit="1" customWidth="1"/>
    <col min="11274" max="11274" width="12.42578125" style="425" bestFit="1" customWidth="1"/>
    <col min="11275" max="11520" width="11.42578125" style="425"/>
    <col min="11521" max="11521" width="41.140625" style="425" customWidth="1"/>
    <col min="11522" max="11522" width="11.42578125" style="425"/>
    <col min="11523" max="11524" width="13.85546875" style="425" bestFit="1" customWidth="1"/>
    <col min="11525" max="11525" width="17.42578125" style="425" bestFit="1" customWidth="1"/>
    <col min="11526" max="11526" width="4.5703125" style="425" customWidth="1"/>
    <col min="11527" max="11527" width="11.42578125" style="425"/>
    <col min="11528" max="11528" width="11.85546875" style="425" bestFit="1" customWidth="1"/>
    <col min="11529" max="11529" width="12.5703125" style="425" bestFit="1" customWidth="1"/>
    <col min="11530" max="11530" width="12.42578125" style="425" bestFit="1" customWidth="1"/>
    <col min="11531" max="11776" width="11.42578125" style="425"/>
    <col min="11777" max="11777" width="41.140625" style="425" customWidth="1"/>
    <col min="11778" max="11778" width="11.42578125" style="425"/>
    <col min="11779" max="11780" width="13.85546875" style="425" bestFit="1" customWidth="1"/>
    <col min="11781" max="11781" width="17.42578125" style="425" bestFit="1" customWidth="1"/>
    <col min="11782" max="11782" width="4.5703125" style="425" customWidth="1"/>
    <col min="11783" max="11783" width="11.42578125" style="425"/>
    <col min="11784" max="11784" width="11.85546875" style="425" bestFit="1" customWidth="1"/>
    <col min="11785" max="11785" width="12.5703125" style="425" bestFit="1" customWidth="1"/>
    <col min="11786" max="11786" width="12.42578125" style="425" bestFit="1" customWidth="1"/>
    <col min="11787" max="12032" width="11.42578125" style="425"/>
    <col min="12033" max="12033" width="41.140625" style="425" customWidth="1"/>
    <col min="12034" max="12034" width="11.42578125" style="425"/>
    <col min="12035" max="12036" width="13.85546875" style="425" bestFit="1" customWidth="1"/>
    <col min="12037" max="12037" width="17.42578125" style="425" bestFit="1" customWidth="1"/>
    <col min="12038" max="12038" width="4.5703125" style="425" customWidth="1"/>
    <col min="12039" max="12039" width="11.42578125" style="425"/>
    <col min="12040" max="12040" width="11.85546875" style="425" bestFit="1" customWidth="1"/>
    <col min="12041" max="12041" width="12.5703125" style="425" bestFit="1" customWidth="1"/>
    <col min="12042" max="12042" width="12.42578125" style="425" bestFit="1" customWidth="1"/>
    <col min="12043" max="12288" width="11.42578125" style="425"/>
    <col min="12289" max="12289" width="41.140625" style="425" customWidth="1"/>
    <col min="12290" max="12290" width="11.42578125" style="425"/>
    <col min="12291" max="12292" width="13.85546875" style="425" bestFit="1" customWidth="1"/>
    <col min="12293" max="12293" width="17.42578125" style="425" bestFit="1" customWidth="1"/>
    <col min="12294" max="12294" width="4.5703125" style="425" customWidth="1"/>
    <col min="12295" max="12295" width="11.42578125" style="425"/>
    <col min="12296" max="12296" width="11.85546875" style="425" bestFit="1" customWidth="1"/>
    <col min="12297" max="12297" width="12.5703125" style="425" bestFit="1" customWidth="1"/>
    <col min="12298" max="12298" width="12.42578125" style="425" bestFit="1" customWidth="1"/>
    <col min="12299" max="12544" width="11.42578125" style="425"/>
    <col min="12545" max="12545" width="41.140625" style="425" customWidth="1"/>
    <col min="12546" max="12546" width="11.42578125" style="425"/>
    <col min="12547" max="12548" width="13.85546875" style="425" bestFit="1" customWidth="1"/>
    <col min="12549" max="12549" width="17.42578125" style="425" bestFit="1" customWidth="1"/>
    <col min="12550" max="12550" width="4.5703125" style="425" customWidth="1"/>
    <col min="12551" max="12551" width="11.42578125" style="425"/>
    <col min="12552" max="12552" width="11.85546875" style="425" bestFit="1" customWidth="1"/>
    <col min="12553" max="12553" width="12.5703125" style="425" bestFit="1" customWidth="1"/>
    <col min="12554" max="12554" width="12.42578125" style="425" bestFit="1" customWidth="1"/>
    <col min="12555" max="12800" width="11.42578125" style="425"/>
    <col min="12801" max="12801" width="41.140625" style="425" customWidth="1"/>
    <col min="12802" max="12802" width="11.42578125" style="425"/>
    <col min="12803" max="12804" width="13.85546875" style="425" bestFit="1" customWidth="1"/>
    <col min="12805" max="12805" width="17.42578125" style="425" bestFit="1" customWidth="1"/>
    <col min="12806" max="12806" width="4.5703125" style="425" customWidth="1"/>
    <col min="12807" max="12807" width="11.42578125" style="425"/>
    <col min="12808" max="12808" width="11.85546875" style="425" bestFit="1" customWidth="1"/>
    <col min="12809" max="12809" width="12.5703125" style="425" bestFit="1" customWidth="1"/>
    <col min="12810" max="12810" width="12.42578125" style="425" bestFit="1" customWidth="1"/>
    <col min="12811" max="13056" width="11.42578125" style="425"/>
    <col min="13057" max="13057" width="41.140625" style="425" customWidth="1"/>
    <col min="13058" max="13058" width="11.42578125" style="425"/>
    <col min="13059" max="13060" width="13.85546875" style="425" bestFit="1" customWidth="1"/>
    <col min="13061" max="13061" width="17.42578125" style="425" bestFit="1" customWidth="1"/>
    <col min="13062" max="13062" width="4.5703125" style="425" customWidth="1"/>
    <col min="13063" max="13063" width="11.42578125" style="425"/>
    <col min="13064" max="13064" width="11.85546875" style="425" bestFit="1" customWidth="1"/>
    <col min="13065" max="13065" width="12.5703125" style="425" bestFit="1" customWidth="1"/>
    <col min="13066" max="13066" width="12.42578125" style="425" bestFit="1" customWidth="1"/>
    <col min="13067" max="13312" width="11.42578125" style="425"/>
    <col min="13313" max="13313" width="41.140625" style="425" customWidth="1"/>
    <col min="13314" max="13314" width="11.42578125" style="425"/>
    <col min="13315" max="13316" width="13.85546875" style="425" bestFit="1" customWidth="1"/>
    <col min="13317" max="13317" width="17.42578125" style="425" bestFit="1" customWidth="1"/>
    <col min="13318" max="13318" width="4.5703125" style="425" customWidth="1"/>
    <col min="13319" max="13319" width="11.42578125" style="425"/>
    <col min="13320" max="13320" width="11.85546875" style="425" bestFit="1" customWidth="1"/>
    <col min="13321" max="13321" width="12.5703125" style="425" bestFit="1" customWidth="1"/>
    <col min="13322" max="13322" width="12.42578125" style="425" bestFit="1" customWidth="1"/>
    <col min="13323" max="13568" width="11.42578125" style="425"/>
    <col min="13569" max="13569" width="41.140625" style="425" customWidth="1"/>
    <col min="13570" max="13570" width="11.42578125" style="425"/>
    <col min="13571" max="13572" width="13.85546875" style="425" bestFit="1" customWidth="1"/>
    <col min="13573" max="13573" width="17.42578125" style="425" bestFit="1" customWidth="1"/>
    <col min="13574" max="13574" width="4.5703125" style="425" customWidth="1"/>
    <col min="13575" max="13575" width="11.42578125" style="425"/>
    <col min="13576" max="13576" width="11.85546875" style="425" bestFit="1" customWidth="1"/>
    <col min="13577" max="13577" width="12.5703125" style="425" bestFit="1" customWidth="1"/>
    <col min="13578" max="13578" width="12.42578125" style="425" bestFit="1" customWidth="1"/>
    <col min="13579" max="13824" width="11.42578125" style="425"/>
    <col min="13825" max="13825" width="41.140625" style="425" customWidth="1"/>
    <col min="13826" max="13826" width="11.42578125" style="425"/>
    <col min="13827" max="13828" width="13.85546875" style="425" bestFit="1" customWidth="1"/>
    <col min="13829" max="13829" width="17.42578125" style="425" bestFit="1" customWidth="1"/>
    <col min="13830" max="13830" width="4.5703125" style="425" customWidth="1"/>
    <col min="13831" max="13831" width="11.42578125" style="425"/>
    <col min="13832" max="13832" width="11.85546875" style="425" bestFit="1" customWidth="1"/>
    <col min="13833" max="13833" width="12.5703125" style="425" bestFit="1" customWidth="1"/>
    <col min="13834" max="13834" width="12.42578125" style="425" bestFit="1" customWidth="1"/>
    <col min="13835" max="14080" width="11.42578125" style="425"/>
    <col min="14081" max="14081" width="41.140625" style="425" customWidth="1"/>
    <col min="14082" max="14082" width="11.42578125" style="425"/>
    <col min="14083" max="14084" width="13.85546875" style="425" bestFit="1" customWidth="1"/>
    <col min="14085" max="14085" width="17.42578125" style="425" bestFit="1" customWidth="1"/>
    <col min="14086" max="14086" width="4.5703125" style="425" customWidth="1"/>
    <col min="14087" max="14087" width="11.42578125" style="425"/>
    <col min="14088" max="14088" width="11.85546875" style="425" bestFit="1" customWidth="1"/>
    <col min="14089" max="14089" width="12.5703125" style="425" bestFit="1" customWidth="1"/>
    <col min="14090" max="14090" width="12.42578125" style="425" bestFit="1" customWidth="1"/>
    <col min="14091" max="14336" width="11.42578125" style="425"/>
    <col min="14337" max="14337" width="41.140625" style="425" customWidth="1"/>
    <col min="14338" max="14338" width="11.42578125" style="425"/>
    <col min="14339" max="14340" width="13.85546875" style="425" bestFit="1" customWidth="1"/>
    <col min="14341" max="14341" width="17.42578125" style="425" bestFit="1" customWidth="1"/>
    <col min="14342" max="14342" width="4.5703125" style="425" customWidth="1"/>
    <col min="14343" max="14343" width="11.42578125" style="425"/>
    <col min="14344" max="14344" width="11.85546875" style="425" bestFit="1" customWidth="1"/>
    <col min="14345" max="14345" width="12.5703125" style="425" bestFit="1" customWidth="1"/>
    <col min="14346" max="14346" width="12.42578125" style="425" bestFit="1" customWidth="1"/>
    <col min="14347" max="14592" width="11.42578125" style="425"/>
    <col min="14593" max="14593" width="41.140625" style="425" customWidth="1"/>
    <col min="14594" max="14594" width="11.42578125" style="425"/>
    <col min="14595" max="14596" width="13.85546875" style="425" bestFit="1" customWidth="1"/>
    <col min="14597" max="14597" width="17.42578125" style="425" bestFit="1" customWidth="1"/>
    <col min="14598" max="14598" width="4.5703125" style="425" customWidth="1"/>
    <col min="14599" max="14599" width="11.42578125" style="425"/>
    <col min="14600" max="14600" width="11.85546875" style="425" bestFit="1" customWidth="1"/>
    <col min="14601" max="14601" width="12.5703125" style="425" bestFit="1" customWidth="1"/>
    <col min="14602" max="14602" width="12.42578125" style="425" bestFit="1" customWidth="1"/>
    <col min="14603" max="14848" width="11.42578125" style="425"/>
    <col min="14849" max="14849" width="41.140625" style="425" customWidth="1"/>
    <col min="14850" max="14850" width="11.42578125" style="425"/>
    <col min="14851" max="14852" width="13.85546875" style="425" bestFit="1" customWidth="1"/>
    <col min="14853" max="14853" width="17.42578125" style="425" bestFit="1" customWidth="1"/>
    <col min="14854" max="14854" width="4.5703125" style="425" customWidth="1"/>
    <col min="14855" max="14855" width="11.42578125" style="425"/>
    <col min="14856" max="14856" width="11.85546875" style="425" bestFit="1" customWidth="1"/>
    <col min="14857" max="14857" width="12.5703125" style="425" bestFit="1" customWidth="1"/>
    <col min="14858" max="14858" width="12.42578125" style="425" bestFit="1" customWidth="1"/>
    <col min="14859" max="15104" width="11.42578125" style="425"/>
    <col min="15105" max="15105" width="41.140625" style="425" customWidth="1"/>
    <col min="15106" max="15106" width="11.42578125" style="425"/>
    <col min="15107" max="15108" width="13.85546875" style="425" bestFit="1" customWidth="1"/>
    <col min="15109" max="15109" width="17.42578125" style="425" bestFit="1" customWidth="1"/>
    <col min="15110" max="15110" width="4.5703125" style="425" customWidth="1"/>
    <col min="15111" max="15111" width="11.42578125" style="425"/>
    <col min="15112" max="15112" width="11.85546875" style="425" bestFit="1" customWidth="1"/>
    <col min="15113" max="15113" width="12.5703125" style="425" bestFit="1" customWidth="1"/>
    <col min="15114" max="15114" width="12.42578125" style="425" bestFit="1" customWidth="1"/>
    <col min="15115" max="15360" width="11.42578125" style="425"/>
    <col min="15361" max="15361" width="41.140625" style="425" customWidth="1"/>
    <col min="15362" max="15362" width="11.42578125" style="425"/>
    <col min="15363" max="15364" width="13.85546875" style="425" bestFit="1" customWidth="1"/>
    <col min="15365" max="15365" width="17.42578125" style="425" bestFit="1" customWidth="1"/>
    <col min="15366" max="15366" width="4.5703125" style="425" customWidth="1"/>
    <col min="15367" max="15367" width="11.42578125" style="425"/>
    <col min="15368" max="15368" width="11.85546875" style="425" bestFit="1" customWidth="1"/>
    <col min="15369" max="15369" width="12.5703125" style="425" bestFit="1" customWidth="1"/>
    <col min="15370" max="15370" width="12.42578125" style="425" bestFit="1" customWidth="1"/>
    <col min="15371" max="15616" width="11.42578125" style="425"/>
    <col min="15617" max="15617" width="41.140625" style="425" customWidth="1"/>
    <col min="15618" max="15618" width="11.42578125" style="425"/>
    <col min="15619" max="15620" width="13.85546875" style="425" bestFit="1" customWidth="1"/>
    <col min="15621" max="15621" width="17.42578125" style="425" bestFit="1" customWidth="1"/>
    <col min="15622" max="15622" width="4.5703125" style="425" customWidth="1"/>
    <col min="15623" max="15623" width="11.42578125" style="425"/>
    <col min="15624" max="15624" width="11.85546875" style="425" bestFit="1" customWidth="1"/>
    <col min="15625" max="15625" width="12.5703125" style="425" bestFit="1" customWidth="1"/>
    <col min="15626" max="15626" width="12.42578125" style="425" bestFit="1" customWidth="1"/>
    <col min="15627" max="15872" width="11.42578125" style="425"/>
    <col min="15873" max="15873" width="41.140625" style="425" customWidth="1"/>
    <col min="15874" max="15874" width="11.42578125" style="425"/>
    <col min="15875" max="15876" width="13.85546875" style="425" bestFit="1" customWidth="1"/>
    <col min="15877" max="15877" width="17.42578125" style="425" bestFit="1" customWidth="1"/>
    <col min="15878" max="15878" width="4.5703125" style="425" customWidth="1"/>
    <col min="15879" max="15879" width="11.42578125" style="425"/>
    <col min="15880" max="15880" width="11.85546875" style="425" bestFit="1" customWidth="1"/>
    <col min="15881" max="15881" width="12.5703125" style="425" bestFit="1" customWidth="1"/>
    <col min="15882" max="15882" width="12.42578125" style="425" bestFit="1" customWidth="1"/>
    <col min="15883" max="16128" width="11.42578125" style="425"/>
    <col min="16129" max="16129" width="41.140625" style="425" customWidth="1"/>
    <col min="16130" max="16130" width="11.42578125" style="425"/>
    <col min="16131" max="16132" width="13.85546875" style="425" bestFit="1" customWidth="1"/>
    <col min="16133" max="16133" width="17.42578125" style="425" bestFit="1" customWidth="1"/>
    <col min="16134" max="16134" width="4.5703125" style="425" customWidth="1"/>
    <col min="16135" max="16135" width="11.42578125" style="425"/>
    <col min="16136" max="16136" width="11.85546875" style="425" bestFit="1" customWidth="1"/>
    <col min="16137" max="16137" width="12.5703125" style="425" bestFit="1" customWidth="1"/>
    <col min="16138" max="16138" width="12.42578125" style="425" bestFit="1" customWidth="1"/>
    <col min="16139" max="16384" width="11.42578125" style="425"/>
  </cols>
  <sheetData>
    <row r="1" spans="1:10" s="416" customFormat="1" ht="35.450000000000003" customHeight="1">
      <c r="A1" s="515" t="s">
        <v>2450</v>
      </c>
    </row>
    <row r="2" spans="1:10" s="417" customFormat="1" ht="16.149999999999999" customHeight="1">
      <c r="A2" s="516"/>
    </row>
    <row r="3" spans="1:10" s="417" customFormat="1" ht="16.149999999999999" customHeight="1">
      <c r="A3" s="516"/>
    </row>
    <row r="4" spans="1:10" s="417" customFormat="1" ht="4.9000000000000004" customHeight="1">
      <c r="A4" s="516"/>
    </row>
    <row r="5" spans="1:10" s="418" customFormat="1" ht="4.1500000000000004" customHeight="1">
      <c r="A5" s="517"/>
    </row>
    <row r="6" spans="1:10" s="419" customFormat="1" ht="4.1500000000000004" customHeight="1">
      <c r="A6" s="518"/>
    </row>
    <row r="7" spans="1:10" s="420" customFormat="1" ht="4.1500000000000004" customHeight="1">
      <c r="A7" s="519"/>
    </row>
    <row r="8" spans="1:10" s="421" customFormat="1" ht="2.4500000000000002" hidden="1" customHeight="1">
      <c r="A8" s="520"/>
    </row>
    <row r="9" spans="1:10" s="423" customFormat="1" ht="15">
      <c r="A9" s="422" t="s">
        <v>2451</v>
      </c>
    </row>
    <row r="10" spans="1:10" s="424" customFormat="1" ht="15">
      <c r="A10" s="422" t="s">
        <v>2452</v>
      </c>
      <c r="B10" s="373" t="s">
        <v>2453</v>
      </c>
      <c r="C10" s="428" t="s">
        <v>2454</v>
      </c>
      <c r="D10" s="428" t="s">
        <v>2455</v>
      </c>
      <c r="E10" s="428" t="s">
        <v>2456</v>
      </c>
      <c r="G10" s="373" t="s">
        <v>2457</v>
      </c>
      <c r="H10" s="428" t="s">
        <v>2454</v>
      </c>
      <c r="I10" s="428" t="s">
        <v>2455</v>
      </c>
      <c r="J10" s="428" t="s">
        <v>2456</v>
      </c>
    </row>
    <row r="11" spans="1:10" ht="12.75">
      <c r="A11" s="426" t="s">
        <v>2458</v>
      </c>
      <c r="C11" s="428" t="s">
        <v>2459</v>
      </c>
      <c r="D11" s="428" t="s">
        <v>2459</v>
      </c>
      <c r="E11" s="428" t="s">
        <v>293</v>
      </c>
      <c r="H11" s="428" t="s">
        <v>2459</v>
      </c>
      <c r="I11" s="428" t="s">
        <v>2459</v>
      </c>
      <c r="J11" s="428" t="s">
        <v>293</v>
      </c>
    </row>
    <row r="12" spans="1:10">
      <c r="A12" s="426" t="s">
        <v>2460</v>
      </c>
    </row>
    <row r="13" spans="1:10">
      <c r="A13" s="426" t="s">
        <v>2461</v>
      </c>
    </row>
    <row r="14" spans="1:10">
      <c r="A14" s="426" t="s">
        <v>2462</v>
      </c>
    </row>
    <row r="15" spans="1:10" ht="15">
      <c r="A15" s="426" t="s">
        <v>2463</v>
      </c>
      <c r="C15" s="521">
        <v>1.4735E-2</v>
      </c>
      <c r="D15" s="521">
        <v>2.1434999999999999E-2</v>
      </c>
      <c r="E15" s="427">
        <v>0.11792</v>
      </c>
      <c r="H15" s="521">
        <v>1.4735E-2</v>
      </c>
      <c r="I15" s="521">
        <v>2.1434999999999999E-2</v>
      </c>
      <c r="J15" s="427">
        <v>0.11792</v>
      </c>
    </row>
    <row r="16" spans="1:10">
      <c r="A16" s="426" t="s">
        <v>2464</v>
      </c>
      <c r="C16" s="425">
        <v>1</v>
      </c>
      <c r="D16" s="425">
        <v>1</v>
      </c>
      <c r="E16" s="425">
        <v>1</v>
      </c>
      <c r="H16" s="425">
        <v>1</v>
      </c>
      <c r="I16" s="425">
        <v>1</v>
      </c>
      <c r="J16" s="425">
        <v>1</v>
      </c>
    </row>
    <row r="17" spans="1:10">
      <c r="A17" s="426" t="s">
        <v>2465</v>
      </c>
      <c r="C17" s="425">
        <v>1</v>
      </c>
      <c r="D17" s="425">
        <v>1</v>
      </c>
      <c r="E17" s="425">
        <v>1</v>
      </c>
      <c r="H17" s="425">
        <v>1</v>
      </c>
      <c r="I17" s="425">
        <v>1</v>
      </c>
      <c r="J17" s="425">
        <v>1</v>
      </c>
    </row>
    <row r="18" spans="1:10" ht="15">
      <c r="A18" s="426" t="s">
        <v>2466</v>
      </c>
      <c r="C18" s="521">
        <v>2.1510000000000001E-2</v>
      </c>
      <c r="D18" s="521">
        <v>2.0899999999999998E-2</v>
      </c>
      <c r="E18" s="427">
        <v>7.8265000000000001E-2</v>
      </c>
      <c r="H18" s="521">
        <v>2.1510000000000001E-2</v>
      </c>
      <c r="I18" s="521">
        <v>2.0899999999999998E-2</v>
      </c>
      <c r="J18" s="427">
        <v>7.8265000000000001E-2</v>
      </c>
    </row>
    <row r="19" spans="1:10">
      <c r="A19" s="426" t="s">
        <v>2467</v>
      </c>
      <c r="C19" s="425" t="s">
        <v>2468</v>
      </c>
      <c r="D19" s="425" t="s">
        <v>2468</v>
      </c>
      <c r="E19" s="425" t="s">
        <v>2469</v>
      </c>
      <c r="H19" s="425" t="s">
        <v>2468</v>
      </c>
      <c r="I19" s="425" t="s">
        <v>2468</v>
      </c>
      <c r="J19" s="425" t="s">
        <v>2469</v>
      </c>
    </row>
    <row r="20" spans="1:10">
      <c r="A20" s="426" t="s">
        <v>2470</v>
      </c>
    </row>
    <row r="21" spans="1:10" ht="12.75">
      <c r="A21" s="426" t="s">
        <v>2471</v>
      </c>
      <c r="C21" s="522">
        <v>43648</v>
      </c>
      <c r="D21" s="522">
        <v>43718</v>
      </c>
      <c r="E21" s="522">
        <v>43649</v>
      </c>
      <c r="H21" s="522">
        <v>43648</v>
      </c>
      <c r="I21" s="522">
        <v>43718</v>
      </c>
      <c r="J21" s="522">
        <v>43649</v>
      </c>
    </row>
    <row r="22" spans="1:10" ht="12.75">
      <c r="A22" s="426" t="s">
        <v>2472</v>
      </c>
      <c r="C22" s="428" t="s">
        <v>2473</v>
      </c>
      <c r="D22" s="428" t="s">
        <v>2473</v>
      </c>
      <c r="E22" s="428" t="s">
        <v>2473</v>
      </c>
      <c r="H22" s="428" t="s">
        <v>2473</v>
      </c>
      <c r="I22" s="428" t="s">
        <v>2473</v>
      </c>
      <c r="J22" s="428" t="s">
        <v>2473</v>
      </c>
    </row>
    <row r="23" spans="1:10">
      <c r="A23" s="426" t="s">
        <v>2474</v>
      </c>
    </row>
    <row r="24" spans="1:10">
      <c r="A24" s="426" t="s">
        <v>2475</v>
      </c>
    </row>
    <row r="25" spans="1:10">
      <c r="A25" s="426" t="s">
        <v>2476</v>
      </c>
    </row>
    <row r="26" spans="1:10">
      <c r="A26" s="426" t="s">
        <v>2477</v>
      </c>
      <c r="C26" s="425" t="s">
        <v>2454</v>
      </c>
      <c r="D26" s="425" t="s">
        <v>2455</v>
      </c>
      <c r="E26" s="425" t="s">
        <v>75</v>
      </c>
      <c r="H26" s="425" t="s">
        <v>2454</v>
      </c>
      <c r="I26" s="425" t="s">
        <v>2455</v>
      </c>
      <c r="J26" s="425" t="s">
        <v>75</v>
      </c>
    </row>
    <row r="27" spans="1:10">
      <c r="A27" s="429"/>
    </row>
    <row r="28" spans="1:10" ht="15">
      <c r="A28" s="430" t="s">
        <v>2478</v>
      </c>
    </row>
    <row r="29" spans="1:10" ht="12.75">
      <c r="A29" s="431" t="s">
        <v>2479</v>
      </c>
      <c r="C29" s="432">
        <v>0.51828894350729204</v>
      </c>
      <c r="D29" s="432">
        <v>0.529741763388065</v>
      </c>
      <c r="E29" s="432">
        <v>0.28226334599786801</v>
      </c>
      <c r="H29" s="432">
        <v>0.51828894350729204</v>
      </c>
      <c r="I29" s="432">
        <v>0.529741763388065</v>
      </c>
      <c r="J29" s="432">
        <v>0.28226334599786801</v>
      </c>
    </row>
    <row r="30" spans="1:10" ht="12.75">
      <c r="A30" s="431" t="s">
        <v>2480</v>
      </c>
      <c r="C30" s="432">
        <v>0.528166014030366</v>
      </c>
      <c r="D30" s="432">
        <v>0.54244494963106105</v>
      </c>
      <c r="E30" s="432">
        <v>0.286211608877664</v>
      </c>
      <c r="H30" s="432">
        <v>0.528166014030366</v>
      </c>
      <c r="I30" s="432">
        <v>0.54244494963106105</v>
      </c>
      <c r="J30" s="432">
        <v>0.286211608877664</v>
      </c>
    </row>
    <row r="31" spans="1:10" ht="12.75">
      <c r="A31" s="431" t="s">
        <v>2481</v>
      </c>
      <c r="C31" s="432">
        <v>0.52813119228151295</v>
      </c>
      <c r="D31" s="432">
        <v>0.540291166351763</v>
      </c>
      <c r="E31" s="432">
        <v>0.28621313947778398</v>
      </c>
      <c r="H31" s="432">
        <v>0.52813119228151295</v>
      </c>
      <c r="I31" s="432">
        <v>0.540291166351763</v>
      </c>
      <c r="J31" s="432">
        <v>0.28621313947778398</v>
      </c>
    </row>
    <row r="32" spans="1:10" ht="12.75">
      <c r="A32" s="426" t="s">
        <v>2482</v>
      </c>
      <c r="C32" s="432">
        <v>3.11381995481122E-3</v>
      </c>
      <c r="D32" s="432">
        <v>2.4531521948038398E-3</v>
      </c>
      <c r="E32" s="432">
        <v>1.4861603502307199E-3</v>
      </c>
      <c r="H32" s="432">
        <v>3.11381995481122E-3</v>
      </c>
      <c r="I32" s="432">
        <v>2.4531521948038398E-3</v>
      </c>
      <c r="J32" s="432">
        <v>1.4861603502307199E-3</v>
      </c>
    </row>
    <row r="33" spans="1:10" ht="12.75">
      <c r="A33" s="426" t="s">
        <v>2483</v>
      </c>
      <c r="C33" s="432">
        <v>1.46218691666353</v>
      </c>
      <c r="D33" s="432">
        <v>1.4598827832032699</v>
      </c>
      <c r="E33" s="432">
        <v>1.4664323198836999</v>
      </c>
      <c r="H33" s="432">
        <v>1.46218691666353</v>
      </c>
      <c r="I33" s="432">
        <v>1.4598827832032699</v>
      </c>
      <c r="J33" s="432">
        <v>1.4664323198836999</v>
      </c>
    </row>
    <row r="34" spans="1:10" ht="12.75">
      <c r="A34" s="426" t="s">
        <v>2484</v>
      </c>
      <c r="C34" s="432">
        <v>0.76043297297665302</v>
      </c>
      <c r="D34" s="432">
        <v>0.76772431187113099</v>
      </c>
      <c r="E34" s="432">
        <v>0.75297386410717604</v>
      </c>
      <c r="H34" s="432">
        <v>0.76043297297665302</v>
      </c>
      <c r="I34" s="432">
        <v>0.76772431187113099</v>
      </c>
      <c r="J34" s="432">
        <v>0.75297386410717604</v>
      </c>
    </row>
    <row r="35" spans="1:10" ht="12.75">
      <c r="A35" s="426" t="s">
        <v>2485</v>
      </c>
      <c r="C35" s="432">
        <v>3.9414461925742299</v>
      </c>
      <c r="D35" s="432">
        <v>4.8381680361736397</v>
      </c>
      <c r="E35" s="432">
        <v>2.24275216378394</v>
      </c>
      <c r="H35" s="432">
        <v>3.9414461925742299</v>
      </c>
      <c r="I35" s="432">
        <v>4.8381680361736397</v>
      </c>
      <c r="J35" s="432">
        <v>2.24275216378394</v>
      </c>
    </row>
    <row r="36" spans="1:10" ht="12.75">
      <c r="A36" s="429"/>
      <c r="C36" s="428"/>
      <c r="D36" s="428"/>
      <c r="E36" s="428"/>
      <c r="H36" s="428"/>
      <c r="I36" s="428"/>
      <c r="J36" s="428"/>
    </row>
    <row r="37" spans="1:10" ht="15">
      <c r="A37" s="430" t="s">
        <v>2486</v>
      </c>
      <c r="C37" s="428"/>
      <c r="D37" s="428"/>
      <c r="E37" s="428"/>
      <c r="H37" s="428"/>
      <c r="I37" s="428"/>
      <c r="J37" s="428"/>
    </row>
    <row r="38" spans="1:10" ht="12.75">
      <c r="A38" s="426" t="s">
        <v>2487</v>
      </c>
      <c r="C38" s="432">
        <v>8.8954464444533196E-5</v>
      </c>
      <c r="D38" s="432">
        <v>4.6670110188403603E-3</v>
      </c>
      <c r="E38" s="432">
        <v>-4.3753957409528801E-7</v>
      </c>
      <c r="H38" s="432">
        <v>8.8954464444533196E-5</v>
      </c>
      <c r="I38" s="432">
        <v>4.6670110188403603E-3</v>
      </c>
      <c r="J38" s="432">
        <v>-4.3753957409528801E-7</v>
      </c>
    </row>
    <row r="39" spans="1:10" ht="12.75">
      <c r="A39" s="426" t="s">
        <v>2488</v>
      </c>
      <c r="C39" s="432">
        <v>6.51191579968131E-5</v>
      </c>
      <c r="D39" s="432">
        <v>5.18405231138347E-3</v>
      </c>
      <c r="E39" s="432">
        <v>1.3075097712032101E-5</v>
      </c>
      <c r="H39" s="432">
        <v>6.51191579968131E-5</v>
      </c>
      <c r="I39" s="432">
        <v>5.18405231138347E-3</v>
      </c>
      <c r="J39" s="432">
        <v>1.3075097712032101E-5</v>
      </c>
    </row>
    <row r="40" spans="1:10" ht="12.75">
      <c r="A40" s="426" t="s">
        <v>2489</v>
      </c>
      <c r="C40" s="428">
        <v>2.656E-2</v>
      </c>
      <c r="D40" s="428">
        <v>2.656E-2</v>
      </c>
      <c r="E40" s="428">
        <v>2.656E-2</v>
      </c>
      <c r="H40" s="428">
        <v>2.656E-2</v>
      </c>
      <c r="I40" s="428">
        <v>2.656E-2</v>
      </c>
      <c r="J40" s="428">
        <v>2.656E-2</v>
      </c>
    </row>
    <row r="41" spans="1:10" ht="12.75">
      <c r="A41" s="426" t="s">
        <v>2490</v>
      </c>
      <c r="C41" s="428" t="s">
        <v>2453</v>
      </c>
      <c r="D41" s="428" t="s">
        <v>2453</v>
      </c>
      <c r="E41" s="428" t="s">
        <v>2453</v>
      </c>
      <c r="H41" s="428" t="s">
        <v>2457</v>
      </c>
      <c r="I41" s="428" t="s">
        <v>2457</v>
      </c>
      <c r="J41" s="428" t="s">
        <v>2457</v>
      </c>
    </row>
    <row r="42" spans="1:10" ht="12.75">
      <c r="A42" s="426" t="s">
        <v>2491</v>
      </c>
      <c r="C42" s="432">
        <v>-1.78160884392776</v>
      </c>
      <c r="D42" s="432">
        <v>-2.0755838733520702</v>
      </c>
      <c r="E42" s="432">
        <v>-1.78160884392776</v>
      </c>
      <c r="H42" s="432">
        <v>-1.78160884392776</v>
      </c>
      <c r="I42" s="432">
        <v>-2.0755838733520702</v>
      </c>
      <c r="J42" s="432">
        <v>-1.78160884392776</v>
      </c>
    </row>
    <row r="43" spans="1:10" ht="12.75">
      <c r="A43" s="426" t="s">
        <v>2492</v>
      </c>
      <c r="C43" s="433">
        <v>0.53359945142719201</v>
      </c>
      <c r="D43" s="433">
        <v>0.625020403166195</v>
      </c>
      <c r="E43" s="433">
        <v>1.0136536976016299</v>
      </c>
      <c r="H43" s="433">
        <v>0.53359945142719201</v>
      </c>
      <c r="I43" s="433">
        <v>0.625020403166195</v>
      </c>
      <c r="J43" s="433">
        <v>1.0136536976016299</v>
      </c>
    </row>
    <row r="44" spans="1:10" ht="12.75">
      <c r="A44" s="429"/>
      <c r="C44" s="428"/>
      <c r="D44" s="428"/>
      <c r="E44" s="428"/>
      <c r="H44" s="428"/>
      <c r="I44" s="428"/>
      <c r="J44" s="428"/>
    </row>
    <row r="45" spans="1:10" ht="15">
      <c r="A45" s="430" t="s">
        <v>2493</v>
      </c>
      <c r="C45" s="428"/>
      <c r="D45" s="428"/>
      <c r="E45" s="428"/>
      <c r="H45" s="428"/>
      <c r="I45" s="428"/>
      <c r="J45" s="428"/>
    </row>
    <row r="46" spans="1:10" ht="12.75">
      <c r="A46" s="426" t="s">
        <v>2494</v>
      </c>
      <c r="C46" s="428">
        <v>0.125769952961234</v>
      </c>
      <c r="D46" s="428">
        <v>0.168042498568195</v>
      </c>
      <c r="E46" s="428">
        <v>4.0390987005539503E-2</v>
      </c>
      <c r="H46" s="428">
        <v>0.125769952961234</v>
      </c>
      <c r="I46" s="428">
        <v>0.168042498568195</v>
      </c>
      <c r="J46" s="428">
        <v>4.0390987005539503E-2</v>
      </c>
    </row>
    <row r="47" spans="1:10" ht="12.75">
      <c r="A47" s="429"/>
      <c r="C47" s="428"/>
      <c r="D47" s="428"/>
      <c r="E47" s="428"/>
      <c r="H47" s="428"/>
      <c r="I47" s="428"/>
      <c r="J47" s="428"/>
    </row>
    <row r="48" spans="1:10" ht="15">
      <c r="A48" s="430" t="s">
        <v>2495</v>
      </c>
      <c r="C48" s="428"/>
      <c r="D48" s="428"/>
      <c r="E48" s="428"/>
      <c r="H48" s="428"/>
      <c r="I48" s="428"/>
      <c r="J48" s="428"/>
    </row>
    <row r="49" spans="1:10" ht="12.75">
      <c r="A49" s="426" t="s">
        <v>2496</v>
      </c>
      <c r="C49" s="432">
        <v>0.28220099999999998</v>
      </c>
      <c r="D49" s="432">
        <v>0.28222399999999997</v>
      </c>
      <c r="E49" s="432">
        <v>0.28220099999999998</v>
      </c>
      <c r="H49" s="432">
        <v>0.28220099999999998</v>
      </c>
      <c r="I49" s="432">
        <v>0.28222399999999997</v>
      </c>
      <c r="J49" s="432">
        <v>0.28220099999999998</v>
      </c>
    </row>
    <row r="50" spans="1:10" ht="12.75">
      <c r="A50" s="426" t="s">
        <v>2497</v>
      </c>
      <c r="C50" s="432">
        <v>1.8868100000000001</v>
      </c>
      <c r="D50" s="432">
        <v>1.8868838126634238</v>
      </c>
      <c r="E50" s="432">
        <v>1.8868100000000001</v>
      </c>
      <c r="H50" s="432">
        <v>1.8868100000000001</v>
      </c>
      <c r="I50" s="432">
        <v>1.8868838126634238</v>
      </c>
      <c r="J50" s="432">
        <v>1.8868100000000001</v>
      </c>
    </row>
    <row r="51" spans="1:10" ht="12.75">
      <c r="A51" s="426" t="s">
        <v>2498</v>
      </c>
      <c r="C51" s="432">
        <v>2.651402631196581E-2</v>
      </c>
      <c r="D51" s="432">
        <v>2.651402631196581E-2</v>
      </c>
      <c r="E51" s="432">
        <v>2.651402631196581E-2</v>
      </c>
      <c r="H51" s="432">
        <v>2.651402631196581E-2</v>
      </c>
      <c r="I51" s="432">
        <v>2.651402631196581E-2</v>
      </c>
      <c r="J51" s="432">
        <v>2.651402631196581E-2</v>
      </c>
    </row>
    <row r="52" spans="1:10" ht="12.75">
      <c r="A52" s="426" t="s">
        <v>2499</v>
      </c>
      <c r="C52" s="432">
        <v>9.9999999999999995E-7</v>
      </c>
      <c r="D52" s="432">
        <v>9.9999999999999995E-7</v>
      </c>
      <c r="E52" s="432">
        <v>9.9999999999999995E-7</v>
      </c>
      <c r="H52" s="432">
        <v>9.9999999999999995E-7</v>
      </c>
      <c r="I52" s="432">
        <v>9.9999999999999995E-7</v>
      </c>
      <c r="J52" s="432">
        <v>9.9999999999999995E-7</v>
      </c>
    </row>
    <row r="53" spans="1:10">
      <c r="A53" s="429"/>
    </row>
    <row r="54" spans="1:10" ht="15">
      <c r="A54" s="430" t="s">
        <v>2500</v>
      </c>
    </row>
    <row r="55" spans="1:10">
      <c r="A55" s="426" t="s">
        <v>2501</v>
      </c>
      <c r="C55" s="425">
        <v>5.2</v>
      </c>
      <c r="D55" s="425">
        <v>5.2</v>
      </c>
      <c r="E55" s="425">
        <v>86.9</v>
      </c>
      <c r="H55" s="425">
        <v>5.2</v>
      </c>
      <c r="I55" s="425">
        <v>5.2</v>
      </c>
      <c r="J55" s="425">
        <v>86.9</v>
      </c>
    </row>
    <row r="56" spans="1:10">
      <c r="A56" s="426" t="s">
        <v>2502</v>
      </c>
      <c r="C56" s="425">
        <v>1.2</v>
      </c>
      <c r="D56" s="425">
        <v>1.2</v>
      </c>
      <c r="E56" s="425">
        <v>3.7</v>
      </c>
      <c r="H56" s="425">
        <v>1.2</v>
      </c>
      <c r="I56" s="425">
        <v>1.2</v>
      </c>
      <c r="J56" s="425">
        <v>3.7</v>
      </c>
    </row>
    <row r="57" spans="1:10">
      <c r="A57" s="429"/>
    </row>
    <row r="58" spans="1:10" ht="15">
      <c r="A58" s="430" t="s">
        <v>2503</v>
      </c>
    </row>
    <row r="59" spans="1:10">
      <c r="A59" s="426" t="s">
        <v>2504</v>
      </c>
      <c r="C59" s="434">
        <v>22.385708695838115</v>
      </c>
      <c r="D59" s="434">
        <v>10.301169913717562</v>
      </c>
      <c r="E59" s="435">
        <v>4.4956608838573775</v>
      </c>
      <c r="H59" s="425">
        <v>22.385708695838115</v>
      </c>
      <c r="I59" s="425">
        <v>10.301169913717562</v>
      </c>
      <c r="J59" s="425">
        <v>4.4956608838573775</v>
      </c>
    </row>
    <row r="60" spans="1:10">
      <c r="A60" s="426" t="s">
        <v>2505</v>
      </c>
      <c r="C60" s="436">
        <v>0.7320056639335033</v>
      </c>
      <c r="D60" s="436">
        <v>0.33642843573140624</v>
      </c>
      <c r="E60" s="435">
        <v>7.4932727064177156</v>
      </c>
      <c r="H60" s="425">
        <v>0.73200486718989177</v>
      </c>
      <c r="I60" s="425">
        <v>0.33640446249954842</v>
      </c>
      <c r="J60" s="425">
        <v>7.4932772206401728</v>
      </c>
    </row>
    <row r="61" spans="1:10">
      <c r="A61" s="429"/>
    </row>
    <row r="62" spans="1:10">
      <c r="A62" s="426" t="s">
        <v>2506</v>
      </c>
      <c r="C62" s="435">
        <v>4.5338935776397182</v>
      </c>
      <c r="D62" s="435">
        <v>4.5482549519538384</v>
      </c>
      <c r="E62" s="437">
        <v>8.520626366767238E-2</v>
      </c>
      <c r="H62" s="425">
        <v>4.5338935776397191</v>
      </c>
      <c r="I62" s="425">
        <v>4.5482549519538384</v>
      </c>
      <c r="J62" s="425">
        <v>8.5206263667672297E-2</v>
      </c>
    </row>
    <row r="63" spans="1:10">
      <c r="A63" s="426" t="s">
        <v>2507</v>
      </c>
      <c r="C63" s="438">
        <v>0.52554468047722291</v>
      </c>
      <c r="D63" s="438">
        <v>0.53652495078909701</v>
      </c>
      <c r="E63" s="438">
        <v>0.28582037064734689</v>
      </c>
      <c r="H63" s="425">
        <v>0.52553847803604725</v>
      </c>
      <c r="I63" s="425">
        <v>0.53611810631049572</v>
      </c>
      <c r="J63" s="425">
        <v>0.28582365919791525</v>
      </c>
    </row>
    <row r="64" spans="1:10" s="440" customFormat="1">
      <c r="A64" s="439" t="s">
        <v>2508</v>
      </c>
      <c r="C64" s="440">
        <v>32.729030264297265</v>
      </c>
      <c r="D64" s="440">
        <v>26.323547211905911</v>
      </c>
      <c r="E64" s="440">
        <v>8.4954980428867035</v>
      </c>
      <c r="H64" s="440">
        <v>32.728643998595238</v>
      </c>
      <c r="I64" s="440">
        <v>26.303586183393421</v>
      </c>
      <c r="J64" s="440">
        <v>8.4955957891559919</v>
      </c>
    </row>
    <row r="65" spans="1:10">
      <c r="A65" s="426"/>
    </row>
    <row r="66" spans="1:10">
      <c r="A66" s="426" t="s">
        <v>2509</v>
      </c>
      <c r="C66" s="425">
        <v>1.4672256642787098</v>
      </c>
      <c r="D66" s="425">
        <v>1.4671402901448938</v>
      </c>
      <c r="E66" s="425">
        <v>1.4673005636899483</v>
      </c>
      <c r="H66" s="425">
        <v>1.4672256642787098</v>
      </c>
      <c r="I66" s="425">
        <v>1.4671402901448938</v>
      </c>
      <c r="J66" s="425">
        <v>1.4673005636899483</v>
      </c>
    </row>
    <row r="67" spans="1:10">
      <c r="A67" s="426" t="s">
        <v>2510</v>
      </c>
      <c r="C67" s="425">
        <v>0.73250000000000004</v>
      </c>
      <c r="D67" s="425">
        <v>0.73250000000000004</v>
      </c>
      <c r="E67" s="425">
        <v>0.73250000000000004</v>
      </c>
      <c r="H67" s="425">
        <v>0.73250000000000004</v>
      </c>
      <c r="I67" s="425">
        <v>0.73250000000000004</v>
      </c>
      <c r="J67" s="425">
        <v>0.73250000000000004</v>
      </c>
    </row>
    <row r="68" spans="1:10">
      <c r="A68" s="426" t="s">
        <v>2511</v>
      </c>
      <c r="C68" s="425">
        <v>1.8868</v>
      </c>
      <c r="D68" s="425">
        <v>1.8868</v>
      </c>
      <c r="E68" s="425">
        <v>1.8867999999999998</v>
      </c>
      <c r="H68" s="425">
        <v>1.8867999999999998</v>
      </c>
      <c r="I68" s="425">
        <v>1.8868</v>
      </c>
      <c r="J68" s="425">
        <v>1.8868</v>
      </c>
    </row>
    <row r="69" spans="1:10">
      <c r="A69" s="429"/>
    </row>
    <row r="70" spans="1:10">
      <c r="A70" s="426" t="s">
        <v>2512</v>
      </c>
      <c r="C70" s="441">
        <v>8585.4568513580871</v>
      </c>
      <c r="D70" s="441">
        <v>8973.7651107286783</v>
      </c>
      <c r="E70" s="441">
        <v>107.80312928249103</v>
      </c>
      <c r="H70" s="441">
        <v>8585.2375071098704</v>
      </c>
      <c r="I70" s="441">
        <v>8959.3773892215522</v>
      </c>
      <c r="J70" s="441">
        <v>107.91942617781159</v>
      </c>
    </row>
    <row r="71" spans="1:10">
      <c r="A71" s="426" t="s">
        <v>2513</v>
      </c>
      <c r="C71" s="441">
        <v>8585.4568513580871</v>
      </c>
      <c r="D71" s="441">
        <v>8973.7651107286783</v>
      </c>
      <c r="E71" s="441">
        <v>107.80312928249103</v>
      </c>
      <c r="H71" s="441">
        <v>8585.2375071098704</v>
      </c>
      <c r="I71" s="441">
        <v>8959.3773892215522</v>
      </c>
      <c r="J71" s="441">
        <v>107.91942617781159</v>
      </c>
    </row>
    <row r="72" spans="1:10">
      <c r="A72" s="426" t="s">
        <v>2514</v>
      </c>
    </row>
    <row r="73" spans="1:10">
      <c r="A73" s="426" t="s">
        <v>2515</v>
      </c>
      <c r="C73" s="425" t="s">
        <v>2516</v>
      </c>
      <c r="D73" s="425" t="s">
        <v>2516</v>
      </c>
      <c r="E73" s="425" t="s">
        <v>2516</v>
      </c>
      <c r="H73" s="425" t="s">
        <v>2516</v>
      </c>
      <c r="I73" s="425" t="s">
        <v>2516</v>
      </c>
      <c r="J73" s="425" t="s">
        <v>2516</v>
      </c>
    </row>
    <row r="74" spans="1:10">
      <c r="A74" s="426" t="s">
        <v>2517</v>
      </c>
      <c r="C74" s="425" t="s">
        <v>2516</v>
      </c>
      <c r="D74" s="425" t="s">
        <v>2516</v>
      </c>
      <c r="E74" s="425" t="s">
        <v>2516</v>
      </c>
      <c r="H74" s="425" t="s">
        <v>2516</v>
      </c>
      <c r="I74" s="425" t="s">
        <v>2516</v>
      </c>
      <c r="J74" s="425" t="s">
        <v>2516</v>
      </c>
    </row>
    <row r="75" spans="1:10">
      <c r="A75" s="429"/>
    </row>
    <row r="76" spans="1:10">
      <c r="A76" s="426" t="s">
        <v>2518</v>
      </c>
      <c r="C76" s="425">
        <v>0.27651962563200283</v>
      </c>
      <c r="D76" s="425">
        <v>0.32974799880672151</v>
      </c>
      <c r="E76" s="425">
        <v>0.28607595871002695</v>
      </c>
      <c r="H76" s="425">
        <v>0.27651637157101283</v>
      </c>
      <c r="I76" s="425">
        <v>0.32949898160455082</v>
      </c>
      <c r="J76" s="425">
        <v>0.28607924720592448</v>
      </c>
    </row>
    <row r="77" spans="1:10">
      <c r="A77" s="426" t="s">
        <v>2519</v>
      </c>
      <c r="C77" s="440">
        <v>18.00672519075</v>
      </c>
      <c r="D77" s="440">
        <v>1709.4308753880584</v>
      </c>
      <c r="E77" s="440">
        <v>3.7404711131968629</v>
      </c>
      <c r="H77" s="434">
        <v>18.00672519075</v>
      </c>
      <c r="I77" s="434">
        <v>1709.4308753880584</v>
      </c>
      <c r="J77" s="434">
        <v>3.7404711131968629</v>
      </c>
    </row>
    <row r="78" spans="1:10">
      <c r="A78" s="426" t="s">
        <v>2520</v>
      </c>
      <c r="C78" s="441">
        <v>0.72826980518982165</v>
      </c>
      <c r="D78" s="441">
        <v>38.553300272918889</v>
      </c>
      <c r="E78" s="441">
        <v>-3.581867406628505E-3</v>
      </c>
      <c r="H78" s="434">
        <v>0.72827456085683018</v>
      </c>
      <c r="I78" s="434">
        <v>38.582059554892652</v>
      </c>
      <c r="J78" s="434">
        <v>-3.5818680631781487E-3</v>
      </c>
    </row>
    <row r="79" spans="1:10">
      <c r="A79" s="426" t="s">
        <v>2521</v>
      </c>
      <c r="C79" s="441">
        <v>1.7473822514077253E-2</v>
      </c>
      <c r="D79" s="441">
        <v>1.3988684778825835</v>
      </c>
      <c r="E79" s="441">
        <v>3.5082594012759488E-3</v>
      </c>
      <c r="H79" s="434">
        <v>8.277483162619298E-2</v>
      </c>
      <c r="I79" s="434">
        <v>8.8595280881993492</v>
      </c>
      <c r="J79" s="434">
        <v>5.3412414727727038E-3</v>
      </c>
    </row>
    <row r="80" spans="1:10">
      <c r="A80" s="426"/>
    </row>
    <row r="81" spans="1:10">
      <c r="A81" s="426" t="s">
        <v>2522</v>
      </c>
      <c r="C81" s="441">
        <v>10.78610345806017</v>
      </c>
      <c r="D81" s="441">
        <v>7.2113435199026918</v>
      </c>
      <c r="E81" s="441">
        <v>883.60671754077703</v>
      </c>
      <c r="H81" s="440">
        <v>10.786091718043055</v>
      </c>
      <c r="I81" s="440">
        <v>7.2108296536778198</v>
      </c>
      <c r="J81" s="440">
        <v>883.6072498578892</v>
      </c>
    </row>
    <row r="82" spans="1:10">
      <c r="A82" s="426" t="s">
        <v>2523</v>
      </c>
      <c r="C82" s="441">
        <v>329.85341763317462</v>
      </c>
      <c r="D82" s="441">
        <v>220.80557710053594</v>
      </c>
      <c r="E82" s="441">
        <v>530.12833142446198</v>
      </c>
      <c r="H82" s="440">
        <v>329.85341763317462</v>
      </c>
      <c r="I82" s="440">
        <v>220.80557710053594</v>
      </c>
      <c r="J82" s="440">
        <v>530.12833142446198</v>
      </c>
    </row>
    <row r="83" spans="1:10">
      <c r="A83" s="426" t="s">
        <v>2524</v>
      </c>
      <c r="C83" s="440">
        <v>2074.2506650115711</v>
      </c>
      <c r="D83" s="440">
        <v>1386.7968307505175</v>
      </c>
      <c r="E83" s="440">
        <v>10168.086507949101</v>
      </c>
      <c r="H83" s="440">
        <v>2074.2484073159721</v>
      </c>
      <c r="I83" s="440">
        <v>1386.6980103226576</v>
      </c>
      <c r="J83" s="440">
        <v>10168.092633577549</v>
      </c>
    </row>
    <row r="84" spans="1:10">
      <c r="A84" s="429"/>
    </row>
    <row r="85" spans="1:10">
      <c r="A85" s="426" t="s">
        <v>2525</v>
      </c>
      <c r="C85" s="442">
        <v>43843</v>
      </c>
      <c r="D85" s="442">
        <v>43843</v>
      </c>
      <c r="E85" s="442">
        <v>43843</v>
      </c>
      <c r="H85" s="442">
        <v>43877</v>
      </c>
      <c r="I85" s="442">
        <v>43877</v>
      </c>
      <c r="J85" s="442">
        <v>43877</v>
      </c>
    </row>
    <row r="86" spans="1:10">
      <c r="A86" s="426" t="s">
        <v>2526</v>
      </c>
      <c r="C86" s="425">
        <v>1.1299999999999999</v>
      </c>
      <c r="D86" s="425">
        <v>1.1299999999999999</v>
      </c>
      <c r="E86" s="425">
        <v>1.1299999999999999</v>
      </c>
      <c r="H86" s="425">
        <v>1.1299999999999999</v>
      </c>
      <c r="I86" s="425">
        <v>1.1299999999999999</v>
      </c>
      <c r="J86" s="425">
        <v>1.1299999999999999</v>
      </c>
    </row>
    <row r="87" spans="1:10">
      <c r="A87" s="426" t="s">
        <v>2527</v>
      </c>
      <c r="C87" s="425">
        <v>1999</v>
      </c>
      <c r="D87" s="425">
        <v>1999</v>
      </c>
      <c r="E87" s="425">
        <v>1999</v>
      </c>
      <c r="H87" s="425">
        <v>20000225</v>
      </c>
      <c r="I87" s="425">
        <v>20000225</v>
      </c>
      <c r="J87" s="425">
        <v>20000225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1</vt:i4>
      </vt:variant>
    </vt:vector>
  </HeadingPairs>
  <TitlesOfParts>
    <vt:vector size="23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Standards-XRF-WR</vt:lpstr>
      <vt:lpstr>Standards-LA-ICPMS-WR REE</vt:lpstr>
      <vt:lpstr>Standards-EPMA</vt:lpstr>
      <vt:lpstr>Standards-LA-ICPMS-Minerals</vt:lpstr>
      <vt:lpstr>Standards-U-Pb zircon</vt:lpstr>
      <vt:lpstr>Standards-TREE zircon</vt:lpstr>
      <vt:lpstr>Standards-Lu-Hf garnet</vt:lpstr>
      <vt:lpstr>'Standards-LA-ICPMS-Minerals'!_23_05_18_Sampriti_01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Sampriti Basak</dc:creator>
  <cp:lastModifiedBy>Sampriti Basak</cp:lastModifiedBy>
  <dcterms:created xsi:type="dcterms:W3CDTF">2015-06-05T18:17:20Z</dcterms:created>
  <dcterms:modified xsi:type="dcterms:W3CDTF">2025-08-24T23:05:43Z</dcterms:modified>
</cp:coreProperties>
</file>