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128\Downloads\"/>
    </mc:Choice>
  </mc:AlternateContent>
  <xr:revisionPtr revIDLastSave="0" documentId="13_ncr:1_{D6D62BE8-252D-4FCB-B2E7-8BABCDF418D2}" xr6:coauthVersionLast="47" xr6:coauthVersionMax="47" xr10:uidLastSave="{00000000-0000-0000-0000-000000000000}"/>
  <bookViews>
    <workbookView xWindow="-120" yWindow="-120" windowWidth="29040" windowHeight="17520" activeTab="5" xr2:uid="{6F1CFD2E-678B-4779-97C3-4115DB93547A}"/>
  </bookViews>
  <sheets>
    <sheet name="Table S1" sheetId="1" r:id="rId1"/>
    <sheet name="Table S2" sheetId="2" r:id="rId2"/>
    <sheet name="Table S3" sheetId="3" r:id="rId3"/>
    <sheet name="Table S4" sheetId="4" r:id="rId4"/>
    <sheet name="Table S5" sheetId="8" r:id="rId5"/>
    <sheet name="Table S6" sheetId="5" r:id="rId6"/>
    <sheet name="Table S7" sheetId="6" r:id="rId7"/>
    <sheet name="Table S8" sheetId="7" r:id="rId8"/>
  </sheets>
  <definedNames>
    <definedName name="_Hlk198418005" localSheetId="2">'Table S3'!$A$34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2" l="1"/>
  <c r="L31" i="2"/>
  <c r="M31" i="2"/>
  <c r="N31" i="2"/>
  <c r="O31" i="2"/>
  <c r="P31" i="2"/>
  <c r="Q31" i="2"/>
  <c r="R31" i="2"/>
  <c r="S31" i="2"/>
  <c r="J31" i="2"/>
  <c r="U40" i="8"/>
  <c r="V40" i="8"/>
  <c r="B40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T23" i="8"/>
  <c r="S23" i="8"/>
  <c r="B10" i="5"/>
  <c r="C10" i="5"/>
  <c r="D10" i="5"/>
  <c r="E10" i="5"/>
  <c r="F10" i="5"/>
  <c r="G10" i="5"/>
  <c r="H10" i="5"/>
  <c r="I10" i="5"/>
  <c r="J10" i="5"/>
  <c r="K10" i="5"/>
  <c r="L10" i="5"/>
  <c r="F35" i="4" l="1"/>
  <c r="G35" i="4"/>
  <c r="H35" i="4"/>
  <c r="I35" i="4"/>
  <c r="J35" i="4"/>
  <c r="K35" i="4"/>
  <c r="L35" i="4"/>
  <c r="M35" i="4"/>
  <c r="N35" i="4"/>
  <c r="O35" i="4"/>
  <c r="P35" i="4"/>
  <c r="Q35" i="4"/>
  <c r="F18" i="4"/>
  <c r="G18" i="4"/>
  <c r="H18" i="4"/>
  <c r="I18" i="4"/>
  <c r="J18" i="4"/>
  <c r="K18" i="4"/>
  <c r="L18" i="4"/>
  <c r="M18" i="4"/>
  <c r="N18" i="4"/>
  <c r="O18" i="4"/>
  <c r="P18" i="4"/>
  <c r="Q18" i="4"/>
  <c r="B35" i="4"/>
  <c r="C35" i="4"/>
  <c r="D35" i="4"/>
  <c r="E35" i="4"/>
  <c r="B18" i="4"/>
  <c r="C18" i="4"/>
  <c r="D18" i="4"/>
  <c r="E18" i="4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</calcChain>
</file>

<file path=xl/sharedStrings.xml><?xml version="1.0" encoding="utf-8"?>
<sst xmlns="http://schemas.openxmlformats.org/spreadsheetml/2006/main" count="945" uniqueCount="253">
  <si>
    <t>Element</t>
  </si>
  <si>
    <t>bdl</t>
  </si>
  <si>
    <t>Pr141</t>
  </si>
  <si>
    <t>Li</t>
  </si>
  <si>
    <t>Al</t>
  </si>
  <si>
    <t>Sc</t>
  </si>
  <si>
    <t>Ti</t>
  </si>
  <si>
    <t>V</t>
  </si>
  <si>
    <t>Mn</t>
  </si>
  <si>
    <t>Co</t>
  </si>
  <si>
    <t>Ni</t>
  </si>
  <si>
    <t>Zn</t>
  </si>
  <si>
    <t>Ge</t>
  </si>
  <si>
    <t>Rb</t>
  </si>
  <si>
    <t>Sr</t>
  </si>
  <si>
    <t>Y</t>
  </si>
  <si>
    <t>Zr</t>
  </si>
  <si>
    <t>Nb</t>
  </si>
  <si>
    <t>Ba</t>
  </si>
  <si>
    <t>La</t>
  </si>
  <si>
    <t>Ce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</si>
  <si>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</si>
  <si>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</si>
  <si>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</si>
  <si>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</si>
  <si>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</si>
  <si>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</si>
  <si>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</si>
  <si>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</si>
  <si>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</si>
  <si>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</si>
  <si>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</si>
  <si>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</si>
  <si>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Th</t>
  </si>
  <si>
    <t>U</t>
  </si>
  <si>
    <t>Kfs</t>
  </si>
  <si>
    <t>Wo</t>
  </si>
  <si>
    <t>Cpx</t>
  </si>
  <si>
    <t>Cpx-C/Q</t>
  </si>
  <si>
    <t>Cpx-F/Q</t>
  </si>
  <si>
    <t>Major constituents (wt%)</t>
  </si>
  <si>
    <t>n.a.</t>
  </si>
  <si>
    <t>FeO</t>
  </si>
  <si>
    <t>MnO</t>
  </si>
  <si>
    <t>MgO</t>
  </si>
  <si>
    <t>CaO</t>
  </si>
  <si>
    <t>BaO</t>
  </si>
  <si>
    <t>F</t>
  </si>
  <si>
    <t>Cl</t>
  </si>
  <si>
    <t>Total</t>
  </si>
  <si>
    <t>Calculated mineral formulae* (apfu):</t>
  </si>
  <si>
    <t>O</t>
  </si>
  <si>
    <t>Si</t>
  </si>
  <si>
    <t>Fe</t>
  </si>
  <si>
    <t>Mg</t>
  </si>
  <si>
    <t>Ca</t>
  </si>
  <si>
    <t xml:space="preserve">n.a. </t>
  </si>
  <si>
    <t>Na</t>
  </si>
  <si>
    <t>K</t>
  </si>
  <si>
    <t>Cation sum</t>
  </si>
  <si>
    <r>
      <t>SiO</t>
    </r>
    <r>
      <rPr>
        <vertAlign val="subscript"/>
        <sz val="10"/>
        <color indexed="8"/>
        <rFont val="Times New Roman"/>
        <family val="1"/>
      </rPr>
      <t>2</t>
    </r>
  </si>
  <si>
    <r>
      <t>TiO</t>
    </r>
    <r>
      <rPr>
        <vertAlign val="subscript"/>
        <sz val="10"/>
        <color indexed="8"/>
        <rFont val="Times New Roman"/>
        <family val="1"/>
      </rPr>
      <t>2</t>
    </r>
  </si>
  <si>
    <r>
      <t>Al</t>
    </r>
    <r>
      <rPr>
        <vertAlign val="subscript"/>
        <sz val="10"/>
        <color indexed="8"/>
        <rFont val="Times New Roman"/>
        <family val="1"/>
      </rPr>
      <t>2</t>
    </r>
    <r>
      <rPr>
        <sz val="10"/>
        <color indexed="8"/>
        <rFont val="Times New Roman"/>
        <family val="1"/>
      </rPr>
      <t>O</t>
    </r>
    <r>
      <rPr>
        <vertAlign val="subscript"/>
        <sz val="10"/>
        <color indexed="8"/>
        <rFont val="Times New Roman"/>
        <family val="1"/>
      </rPr>
      <t>3</t>
    </r>
  </si>
  <si>
    <r>
      <t>Na</t>
    </r>
    <r>
      <rPr>
        <vertAlign val="subscript"/>
        <sz val="10"/>
        <color indexed="8"/>
        <rFont val="Times New Roman"/>
        <family val="1"/>
      </rPr>
      <t>2</t>
    </r>
    <r>
      <rPr>
        <sz val="10"/>
        <color indexed="8"/>
        <rFont val="Times New Roman"/>
        <family val="1"/>
      </rPr>
      <t>O</t>
    </r>
  </si>
  <si>
    <r>
      <t>K</t>
    </r>
    <r>
      <rPr>
        <vertAlign val="subscript"/>
        <sz val="10"/>
        <color indexed="8"/>
        <rFont val="Times New Roman"/>
        <family val="1"/>
      </rPr>
      <t>2</t>
    </r>
    <r>
      <rPr>
        <sz val="10"/>
        <color indexed="8"/>
        <rFont val="Times New Roman"/>
        <family val="1"/>
      </rPr>
      <t>O</t>
    </r>
  </si>
  <si>
    <t>Content</t>
  </si>
  <si>
    <t>P</t>
  </si>
  <si>
    <t>Opx</t>
  </si>
  <si>
    <t>SR3-Opx-1</t>
  </si>
  <si>
    <t>n.a</t>
  </si>
  <si>
    <t>SR3-Opx-2</t>
  </si>
  <si>
    <t>SR3-Opx-3</t>
  </si>
  <si>
    <t>SR3-Opx-4</t>
  </si>
  <si>
    <t>SR3-Opx-5</t>
  </si>
  <si>
    <t>SR3-Opx-6</t>
  </si>
  <si>
    <t>SR3-Kfs-1</t>
  </si>
  <si>
    <t>SR3-Kfs-2</t>
  </si>
  <si>
    <t>SR3-Kfs-3</t>
  </si>
  <si>
    <t>SR3-Kfs-4</t>
  </si>
  <si>
    <t>SR3-Kfs-5</t>
  </si>
  <si>
    <t>SR3-Kfs-6</t>
  </si>
  <si>
    <t>Pl</t>
  </si>
  <si>
    <t>SR3-Pl-1</t>
  </si>
  <si>
    <t>SR3-Pl-2</t>
  </si>
  <si>
    <t>SR3-Pl-3</t>
  </si>
  <si>
    <t>SR3-Pl-4</t>
  </si>
  <si>
    <t>SR3-Pl-5</t>
  </si>
  <si>
    <t>SR3-Pl-6</t>
  </si>
  <si>
    <t>Ilm</t>
  </si>
  <si>
    <t>SR3-Ilm-1</t>
  </si>
  <si>
    <t>SR3-Ilm-2</t>
  </si>
  <si>
    <t>SR3-Ilm-3</t>
  </si>
  <si>
    <t xml:space="preserve"> </t>
  </si>
  <si>
    <t>SR4-Kfs-1</t>
  </si>
  <si>
    <t>SR4-Kfs-2</t>
  </si>
  <si>
    <t>SR4-Kfs-3</t>
  </si>
  <si>
    <t>SR4-Kfs-4</t>
  </si>
  <si>
    <t>SR4-Cpx-1</t>
  </si>
  <si>
    <t>SR4-Cpx-2</t>
  </si>
  <si>
    <t>SR4-Cpx-3</t>
  </si>
  <si>
    <t>SR4-Cpx-4</t>
  </si>
  <si>
    <t>SR4-Cpx-5</t>
  </si>
  <si>
    <t>SR4-Cpx-6</t>
  </si>
  <si>
    <t>SR6-Cpx-1</t>
  </si>
  <si>
    <t>SR6-Cpx-2</t>
  </si>
  <si>
    <t>SR6-Cpx-3</t>
  </si>
  <si>
    <t>SR6-Cpx-4</t>
  </si>
  <si>
    <t>SR6-Cpx-5</t>
  </si>
  <si>
    <t>SR6-Cpx-6</t>
  </si>
  <si>
    <t>SR4-Scp-1</t>
  </si>
  <si>
    <t>SR4-Scp-2</t>
  </si>
  <si>
    <t>SR4-Scp-3</t>
  </si>
  <si>
    <t>SR4-Scp-4</t>
  </si>
  <si>
    <t>SR6-Scp-1</t>
  </si>
  <si>
    <t>SR6-Scp-2</t>
  </si>
  <si>
    <t>SR6-Scp-3</t>
  </si>
  <si>
    <t>SR6-Scp-4</t>
  </si>
  <si>
    <t>SR6-Scp-5</t>
  </si>
  <si>
    <t>SR6-Scp-6</t>
  </si>
  <si>
    <r>
      <t>Nb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</si>
  <si>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150nA_eka1</t>
  </si>
  <si>
    <t>150nA_eka2</t>
  </si>
  <si>
    <t>150nA_eka3</t>
  </si>
  <si>
    <t>150nA_eka4</t>
  </si>
  <si>
    <t>150nA_eka5</t>
  </si>
  <si>
    <t>150nA_eka6</t>
  </si>
  <si>
    <t>100nA_eka1</t>
  </si>
  <si>
    <t>100nA_eka2</t>
  </si>
  <si>
    <t>100nA_eka3</t>
  </si>
  <si>
    <t>100nA_eka4</t>
  </si>
  <si>
    <t>100nA_eka5</t>
  </si>
  <si>
    <t>Weighted mean age</t>
  </si>
  <si>
    <t>150nA_eka7</t>
  </si>
  <si>
    <t>150nA_eka8</t>
  </si>
  <si>
    <t>150nA_eka9</t>
  </si>
  <si>
    <t>150nA_eka10</t>
  </si>
  <si>
    <t>150nA_eka11</t>
  </si>
  <si>
    <t>150nA_eka12</t>
  </si>
  <si>
    <t>150nA_eka13</t>
  </si>
  <si>
    <t>150nA_eka14</t>
  </si>
  <si>
    <t>100nA_eka6</t>
  </si>
  <si>
    <t>100nA_eka7</t>
  </si>
  <si>
    <t>100nA_eka8</t>
  </si>
  <si>
    <t>100nA_eka9</t>
  </si>
  <si>
    <t>100nA_eka10</t>
  </si>
  <si>
    <t>U*</t>
  </si>
  <si>
    <t>Pb*</t>
  </si>
  <si>
    <t>Th*</t>
  </si>
  <si>
    <t>Age</t>
  </si>
  <si>
    <t>Analyses at 150 nA:</t>
  </si>
  <si>
    <t>Analyses at 100 nA:</t>
  </si>
  <si>
    <t>Eka1</t>
  </si>
  <si>
    <t>Eka2</t>
  </si>
  <si>
    <t>Eka3</t>
  </si>
  <si>
    <t>Eka4</t>
  </si>
  <si>
    <t>Eka5</t>
  </si>
  <si>
    <t>Eka6</t>
  </si>
  <si>
    <t>spot number</t>
  </si>
  <si>
    <t>Ek1</t>
  </si>
  <si>
    <t>Ek2</t>
  </si>
  <si>
    <t>Ek4</t>
  </si>
  <si>
    <t>Ek5</t>
  </si>
  <si>
    <t>Ek6</t>
  </si>
  <si>
    <t>Ek7</t>
  </si>
  <si>
    <t>Ek8</t>
  </si>
  <si>
    <t>Ek9</t>
  </si>
  <si>
    <t>Ampegama</t>
  </si>
  <si>
    <t>Nasdala et al. 2017</t>
  </si>
  <si>
    <r>
      <t xml:space="preserve">Th* </t>
    </r>
    <r>
      <rPr>
        <sz val="8.5"/>
        <color theme="1"/>
        <rFont val="Times New Roman"/>
        <family val="1"/>
      </rPr>
      <t>–</t>
    </r>
    <r>
      <rPr>
        <sz val="8.5"/>
        <color rgb="FF222222"/>
        <rFont val="Times New Roman"/>
        <family val="1"/>
      </rPr>
      <t xml:space="preserve"> the sum of Th and the Th equivalent of U, ** Errors are quoted on the 2sigma level</t>
    </r>
  </si>
  <si>
    <t>‒</t>
  </si>
  <si>
    <t>aMe</t>
  </si>
  <si>
    <t>Calculated mineral formulae** (apfu):</t>
  </si>
  <si>
    <r>
      <t>Fe</t>
    </r>
    <r>
      <rPr>
        <vertAlign val="superscript"/>
        <sz val="10"/>
        <color theme="1"/>
        <rFont val="Times New Roman"/>
        <family val="1"/>
      </rPr>
      <t>3+</t>
    </r>
  </si>
  <si>
    <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</si>
  <si>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</si>
  <si>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</si>
  <si>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</si>
  <si>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t>TiO</t>
    </r>
    <r>
      <rPr>
        <vertAlign val="subscript"/>
        <sz val="10"/>
        <color theme="1"/>
        <rFont val="Times New Roman"/>
        <family val="1"/>
      </rPr>
      <t>2</t>
    </r>
  </si>
  <si>
    <r>
      <t>SiO</t>
    </r>
    <r>
      <rPr>
        <vertAlign val="subscript"/>
        <sz val="10"/>
        <color theme="1"/>
        <rFont val="Times New Roman"/>
        <family val="1"/>
      </rPr>
      <t>2</t>
    </r>
  </si>
  <si>
    <r>
      <t>Fe</t>
    </r>
    <r>
      <rPr>
        <vertAlign val="superscript"/>
        <sz val="10"/>
        <color theme="1"/>
        <rFont val="Times New Roman"/>
        <family val="1"/>
      </rPr>
      <t>2+</t>
    </r>
  </si>
  <si>
    <r>
      <t>CO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*</t>
    </r>
  </si>
  <si>
    <r>
      <t>X</t>
    </r>
    <r>
      <rPr>
        <vertAlign val="subscript"/>
        <sz val="10"/>
        <color theme="1"/>
        <rFont val="Times New Roman"/>
        <family val="1"/>
      </rPr>
      <t>meionite</t>
    </r>
  </si>
  <si>
    <t>eka-1</t>
  </si>
  <si>
    <t>eka-2</t>
  </si>
  <si>
    <t>eka-3</t>
  </si>
  <si>
    <t>eka-4</t>
  </si>
  <si>
    <t>eka-5</t>
  </si>
  <si>
    <t>eka-6</t>
  </si>
  <si>
    <t>eka-7</t>
  </si>
  <si>
    <t>eka-8</t>
  </si>
  <si>
    <t>eka-9</t>
  </si>
  <si>
    <t>eka-10</t>
  </si>
  <si>
    <t>eka-11</t>
  </si>
  <si>
    <t>PbO</t>
  </si>
  <si>
    <t>Pb</t>
  </si>
  <si>
    <r>
      <t>ThO</t>
    </r>
    <r>
      <rPr>
        <vertAlign val="subscript"/>
        <sz val="10"/>
        <color theme="1"/>
        <rFont val="Times New Roman"/>
        <family val="1"/>
      </rPr>
      <t>2</t>
    </r>
  </si>
  <si>
    <r>
      <t>UO</t>
    </r>
    <r>
      <rPr>
        <vertAlign val="subscript"/>
        <sz val="10"/>
        <color theme="1"/>
        <rFont val="Times New Roman"/>
        <family val="1"/>
      </rPr>
      <t>2</t>
    </r>
  </si>
  <si>
    <t>Uncertainity (2sigma)</t>
  </si>
  <si>
    <t>Isotop measured</t>
  </si>
  <si>
    <t>Ek3</t>
  </si>
  <si>
    <t>Sample</t>
  </si>
  <si>
    <t>SR3</t>
  </si>
  <si>
    <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tot</t>
    </r>
  </si>
  <si>
    <r>
      <t>Eq</t>
    </r>
    <r>
      <rPr>
        <vertAlign val="subscript"/>
        <sz val="10"/>
        <color theme="1"/>
        <rFont val="Times New Roman"/>
        <family val="1"/>
      </rPr>
      <t>An</t>
    </r>
  </si>
  <si>
    <t>Scp-P1</t>
  </si>
  <si>
    <t>Scp-P2</t>
  </si>
  <si>
    <t>Scp-P3</t>
  </si>
  <si>
    <t>Scp-P4</t>
  </si>
  <si>
    <r>
      <t>CO</t>
    </r>
    <r>
      <rPr>
        <vertAlign val="subscript"/>
        <sz val="10"/>
        <color theme="1"/>
        <rFont val="Times New Roman"/>
        <family val="1"/>
      </rPr>
      <t>2</t>
    </r>
  </si>
  <si>
    <t>Contact zone</t>
  </si>
  <si>
    <t>Scapolite</t>
  </si>
  <si>
    <t>Calc-silicate</t>
  </si>
  <si>
    <t>Titanite</t>
  </si>
  <si>
    <t>basis of Si + Al = 12</t>
  </si>
  <si>
    <t>Apatite</t>
  </si>
  <si>
    <t>SR3-Ap1</t>
  </si>
  <si>
    <t>SR3-Ap2</t>
  </si>
  <si>
    <t>Charnockitic gneiss</t>
  </si>
  <si>
    <t xml:space="preserve">Cl, Cl = O </t>
  </si>
  <si>
    <t>Biotite</t>
  </si>
  <si>
    <t>Cotact zone</t>
  </si>
  <si>
    <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  <charset val="1"/>
      </rPr>
      <t>O*</t>
    </r>
  </si>
  <si>
    <t>**O = 11</t>
  </si>
  <si>
    <t>Tnt-1</t>
  </si>
  <si>
    <t>Tnt-2</t>
  </si>
  <si>
    <t>Tnt-3</t>
  </si>
  <si>
    <t>SR4-Tnt-1</t>
  </si>
  <si>
    <t>SR4-Tnt-2</t>
  </si>
  <si>
    <t>SR6-Tnt-1</t>
  </si>
  <si>
    <t>SR6-Tnt-2</t>
  </si>
  <si>
    <t>SR6-Tnt-3</t>
  </si>
  <si>
    <t>Scp-R1</t>
  </si>
  <si>
    <t>Scp-R2</t>
  </si>
  <si>
    <t>Scp-R3</t>
  </si>
  <si>
    <t>SR6-Bt-1</t>
  </si>
  <si>
    <t>SR6-Bt-2</t>
  </si>
  <si>
    <t>normalised Ca=5 cations</t>
  </si>
  <si>
    <t xml:space="preserve">Table S3 Chemical compositions (EPMA results) and calculated chemical formulae of orthopyroxene, K-feldspar, plagioclase and ilmenite in charnockitic gneiss </t>
  </si>
  <si>
    <t>Table S7 U-Th-Pb chemical data for ekanite (obtained by EPMA) from Ampegama and from Nasdala et al. 2017</t>
  </si>
  <si>
    <t>Table S8 Chemical composition (XRF results) of charnockitic gneiss SR3 used for pseudosection calculation</t>
  </si>
  <si>
    <r>
      <t xml:space="preserve">Table S1 </t>
    </r>
    <r>
      <rPr>
        <sz val="12"/>
        <color rgb="FF222222"/>
        <rFont val="Times New Roman"/>
        <family val="1"/>
      </rPr>
      <t>Results of trace element analyses (by LA-ICP-MS; all values in µg/g) of unaltered ekanite</t>
    </r>
  </si>
  <si>
    <r>
      <t>Fe</t>
    </r>
    <r>
      <rPr>
        <vertAlign val="superscript"/>
        <sz val="10"/>
        <rFont val="Times New Roman"/>
        <family val="1"/>
      </rPr>
      <t>2+</t>
    </r>
  </si>
  <si>
    <r>
      <t>Fe</t>
    </r>
    <r>
      <rPr>
        <vertAlign val="superscript"/>
        <sz val="10"/>
        <rFont val="Times New Roman"/>
        <family val="1"/>
      </rPr>
      <t>3+</t>
    </r>
  </si>
  <si>
    <r>
      <t>ZrO</t>
    </r>
    <r>
      <rPr>
        <vertAlign val="subscript"/>
        <sz val="10"/>
        <color theme="1"/>
        <rFont val="Times New Roman"/>
        <family val="1"/>
      </rPr>
      <t>2</t>
    </r>
  </si>
  <si>
    <t>Table S5  Chemical compositions (EPMA results) and calculated chemical formulae of scapolite, apatite and biotite in different zones</t>
  </si>
  <si>
    <t>Table S2 Chemical compositions (EPMA results) and calculated chemical formulae of the K-feldspar, wollastonite, clinopyroxene and titanite in calc-silicate rock</t>
  </si>
  <si>
    <r>
      <rPr>
        <sz val="12"/>
        <color theme="1"/>
        <rFont val="Times New Roman"/>
        <family val="1"/>
      </rPr>
      <t>Table S6 Chemical composition (EPMA results) and calculated chemical formula of the ekanite samples used for chemical age determination</t>
    </r>
    <r>
      <rPr>
        <b/>
        <sz val="12"/>
        <color theme="1"/>
        <rFont val="Times New Roman"/>
        <family val="1"/>
      </rPr>
      <t xml:space="preserve">, </t>
    </r>
    <r>
      <rPr>
        <sz val="12"/>
        <color theme="1"/>
        <rFont val="Times New Roman"/>
        <family val="1"/>
      </rPr>
      <t xml:space="preserve"> * Calculated based on 20 O atoms per formula unit</t>
    </r>
  </si>
  <si>
    <r>
      <t>X</t>
    </r>
    <r>
      <rPr>
        <vertAlign val="subscript"/>
        <sz val="10"/>
        <color theme="1"/>
        <rFont val="Times New Roman"/>
        <family val="1"/>
      </rPr>
      <t>Mg</t>
    </r>
  </si>
  <si>
    <t>* Calculated based on the quoted number of O atoms per formula unit, n.a. – not analysed, bdl – below detection limit, Abbreviations of mineral names according to Whitney and Evans (2010):  Opx – orthopyroxene, Kfs – K-feldspar, Pl  – plagioclase feldspar, Ilm – ilmenite</t>
  </si>
  <si>
    <t xml:space="preserve">Table S4 Chemical compositions (EPMA results) and calculated chemical formulae of K-feldspar, clinopyroxene and titanite in contact zone </t>
  </si>
  <si>
    <t>** Calculated based on the quoted number of O atoms per formula unit, n.a. – not analysed, bdl – below detection limit, Abbreviations of mineral names according to Whitney and Evans (2010):  Cpx – clinopyroxene, Kfs – K-feldspar, Tnt – titanite</t>
  </si>
  <si>
    <t>* calculated based on stoechiometry, ** Calculated based on the quoted number of O atoms per formula unit, n.a. – not analysed, Abbreviations of mineral names according to Whitney and Evans (2010), with suffix for the origin: Scp-P – scapolite in primary assemblage, Scp-R – scapolite in overprinting (retrograde) assemblage,  Ap – apatite, Bt – biotite
bdl – below detection limit</t>
  </si>
  <si>
    <t>** Calculated based on the quoted number of O atoms per formula unit, n.a. – not analysed, Abbreviations of mineral names according to Whitney and Evans (2010), with suffix for the origin:  Cpx-P – clinopyroxene in primary assemblage, Cpx-C/Q – overprinting clinopyroxene in calcite/quartz mosaics, Cpx-F/Q – overprinting clinopyroxene in fluorite + quartz symplectites. Wo – wollastonite, Kfs – K-feldspar, Tnt – titanite
bdl – below detection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</si>
</sst>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20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color rgb="FF000000"/>
      <name val="Times New Roman"/>
      <family val="1"/>
    </font>
    <font>
      <vertAlign val="subscript"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b/>
      <sz val="8"/>
      <color theme="1"/>
      <name val="Arial"/>
      <family val="2"/>
    </font>
    <font>
      <sz val="8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8.5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8.5"/>
      <color rgb="FF222222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  <charset val="1"/>
    </font>
    <font>
      <vertAlign val="superscript"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2" fontId="1" fillId="0" borderId="0" xfId="0" applyNumberFormat="1" applyFont="1"/>
    <xf numFmtId="0" fontId="1" fillId="0" borderId="0" xfId="0" applyFont="1" applyAlignment="1" applyProtection="1">
      <alignment horizontal="center"/>
      <protection hidden="1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0" borderId="0" xfId="0" applyFont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0" fillId="0" borderId="3" xfId="0" applyBorder="1"/>
    <xf numFmtId="0" fontId="0" fillId="0" borderId="5" xfId="0" applyBorder="1"/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/>
    <xf numFmtId="164" fontId="1" fillId="0" borderId="4" xfId="0" applyNumberFormat="1" applyFont="1" applyBorder="1" applyAlignment="1">
      <alignment horizontal="right"/>
    </xf>
    <xf numFmtId="0" fontId="12" fillId="0" borderId="0" xfId="0" applyFont="1" applyAlignment="1">
      <alignment horizontal="left" vertical="center" indent="3"/>
    </xf>
    <xf numFmtId="0" fontId="5" fillId="0" borderId="5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14" fillId="0" borderId="0" xfId="0" applyFont="1" applyAlignment="1">
      <alignment vertical="center"/>
    </xf>
    <xf numFmtId="0" fontId="0" fillId="0" borderId="4" xfId="0" applyBorder="1"/>
    <xf numFmtId="0" fontId="5" fillId="0" borderId="4" xfId="0" applyFont="1" applyBorder="1"/>
    <xf numFmtId="0" fontId="13" fillId="0" borderId="0" xfId="0" applyFont="1"/>
    <xf numFmtId="0" fontId="9" fillId="0" borderId="6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left"/>
    </xf>
    <xf numFmtId="0" fontId="12" fillId="0" borderId="0" xfId="0" applyFont="1" applyAlignment="1">
      <alignment vertical="center"/>
    </xf>
    <xf numFmtId="0" fontId="12" fillId="0" borderId="3" xfId="0" applyFont="1" applyBorder="1"/>
    <xf numFmtId="0" fontId="9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164" fontId="5" fillId="0" borderId="4" xfId="0" applyNumberFormat="1" applyFont="1" applyBorder="1" applyAlignment="1">
      <alignment horizontal="right"/>
    </xf>
    <xf numFmtId="0" fontId="5" fillId="0" borderId="3" xfId="0" applyFont="1" applyBorder="1"/>
    <xf numFmtId="164" fontId="5" fillId="0" borderId="4" xfId="0" applyNumberFormat="1" applyFont="1" applyBorder="1"/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0" fillId="0" borderId="0" xfId="0" applyNumberFormat="1"/>
    <xf numFmtId="1" fontId="1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left"/>
    </xf>
    <xf numFmtId="1" fontId="1" fillId="0" borderId="4" xfId="0" applyNumberFormat="1" applyFont="1" applyBorder="1" applyAlignment="1">
      <alignment horizontal="center"/>
    </xf>
    <xf numFmtId="2" fontId="5" fillId="0" borderId="4" xfId="0" applyNumberFormat="1" applyFont="1" applyBorder="1"/>
    <xf numFmtId="0" fontId="9" fillId="0" borderId="0" xfId="0" applyFont="1"/>
    <xf numFmtId="0" fontId="5" fillId="0" borderId="3" xfId="0" applyFont="1" applyBorder="1" applyAlignment="1">
      <alignment horizontal="right"/>
    </xf>
    <xf numFmtId="2" fontId="5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/>
    </xf>
    <xf numFmtId="2" fontId="5" fillId="0" borderId="1" xfId="0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6" fontId="5" fillId="0" borderId="6" xfId="0" applyNumberFormat="1" applyFont="1" applyBorder="1" applyAlignment="1">
      <alignment horizontal="right" vertical="center"/>
    </xf>
    <xf numFmtId="2" fontId="2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17" fillId="0" borderId="0" xfId="0" applyNumberFormat="1" applyFont="1" applyAlignment="1">
      <alignment horizontal="right"/>
    </xf>
    <xf numFmtId="2" fontId="18" fillId="0" borderId="0" xfId="0" applyNumberFormat="1" applyFont="1" applyAlignment="1" applyProtection="1">
      <alignment horizontal="right"/>
      <protection locked="0"/>
    </xf>
    <xf numFmtId="2" fontId="1" fillId="0" borderId="0" xfId="0" applyNumberFormat="1" applyFont="1" applyAlignment="1" applyProtection="1">
      <alignment horizontal="right"/>
      <protection locked="0"/>
    </xf>
    <xf numFmtId="0" fontId="17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5" fontId="17" fillId="0" borderId="0" xfId="0" applyNumberFormat="1" applyFont="1" applyAlignment="1">
      <alignment horizontal="center"/>
    </xf>
    <xf numFmtId="164" fontId="5" fillId="0" borderId="4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2" fontId="5" fillId="0" borderId="2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 wrapText="1" indent="3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2" fillId="0" borderId="5" xfId="0" applyFont="1" applyBorder="1" applyAlignment="1">
      <alignment horizontal="left" vertical="center" wrapText="1" indent="3"/>
    </xf>
    <xf numFmtId="0" fontId="9" fillId="0" borderId="4" xfId="0" applyFont="1" applyBorder="1" applyAlignment="1">
      <alignment horizontal="justify" vertical="center"/>
    </xf>
    <xf numFmtId="0" fontId="10" fillId="0" borderId="4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0" xfId="0" applyFont="1" applyAlignment="1">
      <alignment horizontal="left" vertical="center" indent="3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" xfId="0" applyBorder="1"/>
    <xf numFmtId="0" fontId="0" fillId="0" borderId="0" xfId="0"/>
    <xf numFmtId="0" fontId="0" fillId="0" borderId="4" xfId="0" applyBorder="1"/>
    <xf numFmtId="0" fontId="5" fillId="0" borderId="2" xfId="0" applyFont="1" applyBorder="1" applyAlignment="1">
      <alignment horizontal="center"/>
    </xf>
    <xf numFmtId="0" fontId="10" fillId="2" borderId="0" xfId="0" applyFont="1" applyFill="1" applyAlignment="1">
      <alignment horizontal="left" vertical="center" wrapText="1"/>
    </xf>
    <xf numFmtId="0" fontId="15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27890-9642-47F6-9AF2-E00A5FF04DA9}">
  <dimension ref="A1:T39"/>
  <sheetViews>
    <sheetView workbookViewId="0">
      <selection activeCell="B11" sqref="B11"/>
    </sheetView>
  </sheetViews>
  <sheetFormatPr defaultRowHeight="15" x14ac:dyDescent="0.25"/>
  <cols>
    <col min="2" max="2" width="13.85546875" customWidth="1"/>
  </cols>
  <sheetData>
    <row r="1" spans="1:20" ht="17.100000000000001" customHeight="1" x14ac:dyDescent="0.25">
      <c r="A1" s="84" t="s">
        <v>240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1:20" x14ac:dyDescent="0.25">
      <c r="A2" s="82" t="s">
        <v>0</v>
      </c>
      <c r="B2" s="82" t="s">
        <v>198</v>
      </c>
      <c r="C2" s="81" t="s">
        <v>65</v>
      </c>
      <c r="D2" s="81"/>
      <c r="E2" s="81"/>
      <c r="F2" s="81"/>
      <c r="G2" s="81"/>
      <c r="H2" s="81"/>
      <c r="I2" s="81"/>
      <c r="J2" s="81"/>
      <c r="K2" s="81"/>
    </row>
    <row r="3" spans="1:20" x14ac:dyDescent="0.25">
      <c r="A3" s="83"/>
      <c r="B3" s="83"/>
      <c r="C3" s="51" t="s">
        <v>158</v>
      </c>
      <c r="D3" s="51" t="s">
        <v>159</v>
      </c>
      <c r="E3" s="51" t="s">
        <v>199</v>
      </c>
      <c r="F3" s="51" t="s">
        <v>160</v>
      </c>
      <c r="G3" s="51" t="s">
        <v>161</v>
      </c>
      <c r="H3" s="51" t="s">
        <v>162</v>
      </c>
      <c r="I3" s="51" t="s">
        <v>163</v>
      </c>
      <c r="J3" s="51" t="s">
        <v>164</v>
      </c>
      <c r="K3" s="51" t="s">
        <v>165</v>
      </c>
    </row>
    <row r="4" spans="1:20" x14ac:dyDescent="0.25">
      <c r="A4" s="1" t="s">
        <v>3</v>
      </c>
      <c r="B4" s="50">
        <v>7</v>
      </c>
      <c r="C4" s="48">
        <v>10.43</v>
      </c>
      <c r="D4" s="48">
        <v>11.15</v>
      </c>
      <c r="E4" s="48">
        <v>12.11</v>
      </c>
      <c r="F4" s="48">
        <v>13.04</v>
      </c>
      <c r="G4" s="48">
        <v>14.69</v>
      </c>
      <c r="H4" s="48">
        <v>16.21</v>
      </c>
      <c r="I4" s="48">
        <v>19.059999999999999</v>
      </c>
      <c r="J4" s="48">
        <v>22.28</v>
      </c>
      <c r="K4" s="48">
        <v>23.05</v>
      </c>
    </row>
    <row r="5" spans="1:20" x14ac:dyDescent="0.25">
      <c r="A5" s="1" t="s">
        <v>4</v>
      </c>
      <c r="B5" s="50">
        <v>27</v>
      </c>
      <c r="C5" s="48">
        <v>649.09</v>
      </c>
      <c r="D5" s="48">
        <v>647.69000000000005</v>
      </c>
      <c r="E5" s="48">
        <v>643.42999999999995</v>
      </c>
      <c r="F5" s="48">
        <v>645.14</v>
      </c>
      <c r="G5" s="48">
        <v>644.04999999999995</v>
      </c>
      <c r="H5" s="48">
        <v>646.72</v>
      </c>
      <c r="I5" s="48">
        <v>658.61</v>
      </c>
      <c r="J5" s="48">
        <v>645.55999999999995</v>
      </c>
      <c r="K5" s="48">
        <v>662.27</v>
      </c>
    </row>
    <row r="6" spans="1:20" x14ac:dyDescent="0.25">
      <c r="A6" s="1" t="s">
        <v>5</v>
      </c>
      <c r="B6" s="50">
        <v>45</v>
      </c>
      <c r="C6" s="48">
        <v>13.22</v>
      </c>
      <c r="D6" s="48">
        <v>13.03</v>
      </c>
      <c r="E6" s="48">
        <v>13.49</v>
      </c>
      <c r="F6" s="48">
        <v>13.18</v>
      </c>
      <c r="G6" s="48">
        <v>12.66</v>
      </c>
      <c r="H6" s="48">
        <v>12.77</v>
      </c>
      <c r="I6" s="48">
        <v>12.61</v>
      </c>
      <c r="J6" s="48">
        <v>12.54</v>
      </c>
      <c r="K6" s="48">
        <v>12.27</v>
      </c>
    </row>
    <row r="7" spans="1:20" x14ac:dyDescent="0.25">
      <c r="A7" s="1" t="s">
        <v>6</v>
      </c>
      <c r="B7" s="50">
        <v>49</v>
      </c>
      <c r="C7" s="48">
        <v>65.38</v>
      </c>
      <c r="D7" s="48">
        <v>66.150000000000006</v>
      </c>
      <c r="E7" s="48">
        <v>66.13</v>
      </c>
      <c r="F7" s="48">
        <v>64.84</v>
      </c>
      <c r="G7" s="48">
        <v>65.45</v>
      </c>
      <c r="H7" s="48">
        <v>65.63</v>
      </c>
      <c r="I7" s="48">
        <v>66.180000000000007</v>
      </c>
      <c r="J7" s="48">
        <v>64.27</v>
      </c>
      <c r="K7" s="48">
        <v>64.8</v>
      </c>
    </row>
    <row r="8" spans="1:20" x14ac:dyDescent="0.25">
      <c r="A8" s="1" t="s">
        <v>7</v>
      </c>
      <c r="B8" s="50">
        <v>51</v>
      </c>
      <c r="C8" s="2">
        <v>2.5899999999999999E-2</v>
      </c>
      <c r="D8" s="2">
        <v>3.0599999999999999E-2</v>
      </c>
      <c r="E8" s="2">
        <v>2.0500000000000001E-2</v>
      </c>
      <c r="F8" s="2">
        <v>3.09E-2</v>
      </c>
      <c r="G8" s="2">
        <v>3.3099999999999997E-2</v>
      </c>
      <c r="H8" s="2">
        <v>2.52E-2</v>
      </c>
      <c r="I8" s="2">
        <v>3.7999999999999999E-2</v>
      </c>
      <c r="J8" s="2">
        <v>4.6899999999999997E-2</v>
      </c>
      <c r="K8" s="2">
        <v>8.7999999999999995E-2</v>
      </c>
    </row>
    <row r="9" spans="1:20" x14ac:dyDescent="0.25">
      <c r="A9" s="1" t="s">
        <v>8</v>
      </c>
      <c r="B9" s="50">
        <v>55</v>
      </c>
      <c r="C9" s="47">
        <v>111.06</v>
      </c>
      <c r="D9" s="48">
        <v>109.62</v>
      </c>
      <c r="E9" s="48">
        <v>108.81</v>
      </c>
      <c r="F9" s="48">
        <v>106</v>
      </c>
      <c r="G9" s="48">
        <v>104.19</v>
      </c>
      <c r="H9" s="48">
        <v>100.15</v>
      </c>
      <c r="I9" s="48">
        <v>97.84</v>
      </c>
      <c r="J9" s="48">
        <v>92.74</v>
      </c>
      <c r="K9" s="48">
        <v>89.15</v>
      </c>
    </row>
    <row r="10" spans="1:20" x14ac:dyDescent="0.25">
      <c r="A10" s="1" t="s">
        <v>9</v>
      </c>
      <c r="B10" s="50">
        <v>59</v>
      </c>
      <c r="C10" s="2">
        <v>0.152</v>
      </c>
      <c r="D10" s="2">
        <v>0.14599999999999999</v>
      </c>
      <c r="E10" s="2">
        <v>0.17399999999999999</v>
      </c>
      <c r="F10" s="2">
        <v>0.156</v>
      </c>
      <c r="G10" s="2">
        <v>0.13600000000000001</v>
      </c>
      <c r="H10" s="2">
        <v>0.156</v>
      </c>
      <c r="I10" s="2">
        <v>0.155</v>
      </c>
      <c r="J10" s="2">
        <v>0.16600000000000001</v>
      </c>
      <c r="K10" s="2">
        <v>0.159</v>
      </c>
    </row>
    <row r="11" spans="1:20" x14ac:dyDescent="0.25">
      <c r="A11" s="1" t="s">
        <v>10</v>
      </c>
      <c r="B11" s="50">
        <v>60</v>
      </c>
      <c r="C11" s="2">
        <v>0.47799999999999998</v>
      </c>
      <c r="D11" s="2">
        <v>0.46300000000000002</v>
      </c>
      <c r="E11" s="2">
        <v>0.45500000000000002</v>
      </c>
      <c r="F11" s="2">
        <v>0.57099999999999995</v>
      </c>
      <c r="G11" s="2">
        <v>0.505</v>
      </c>
      <c r="H11" s="2">
        <v>0.44600000000000001</v>
      </c>
      <c r="I11" s="2">
        <v>0.49199999999999999</v>
      </c>
      <c r="J11" s="2">
        <v>0.59299999999999997</v>
      </c>
      <c r="K11" s="2">
        <v>0.52800000000000002</v>
      </c>
    </row>
    <row r="12" spans="1:20" x14ac:dyDescent="0.25">
      <c r="A12" s="1" t="s">
        <v>11</v>
      </c>
      <c r="B12" s="50">
        <v>66</v>
      </c>
      <c r="C12" s="48">
        <v>3.88</v>
      </c>
      <c r="D12" s="48">
        <v>3.68</v>
      </c>
      <c r="E12" s="48">
        <v>3.89</v>
      </c>
      <c r="F12" s="48">
        <v>3.59</v>
      </c>
      <c r="G12" s="48">
        <v>3.54</v>
      </c>
      <c r="H12" s="48">
        <v>3.84</v>
      </c>
      <c r="I12" s="48">
        <v>3.48</v>
      </c>
      <c r="J12" s="48">
        <v>3.45</v>
      </c>
      <c r="K12" s="48">
        <v>3.12</v>
      </c>
    </row>
    <row r="13" spans="1:20" x14ac:dyDescent="0.25">
      <c r="A13" s="1" t="s">
        <v>12</v>
      </c>
      <c r="B13" s="50">
        <v>71</v>
      </c>
      <c r="C13" s="2">
        <v>0.83</v>
      </c>
      <c r="D13" s="2">
        <v>0.73399999999999999</v>
      </c>
      <c r="E13" s="2">
        <v>0.623</v>
      </c>
      <c r="F13" s="2">
        <v>0.67700000000000005</v>
      </c>
      <c r="G13" s="2">
        <v>0.60799999999999998</v>
      </c>
      <c r="H13" s="2">
        <v>0.75700000000000001</v>
      </c>
      <c r="I13" s="2">
        <v>0.67</v>
      </c>
      <c r="J13" s="2">
        <v>0.68500000000000005</v>
      </c>
      <c r="K13" s="2">
        <v>0.81599999999999995</v>
      </c>
    </row>
    <row r="14" spans="1:20" x14ac:dyDescent="0.25">
      <c r="A14" s="1" t="s">
        <v>13</v>
      </c>
      <c r="B14" s="50">
        <v>85</v>
      </c>
      <c r="C14" s="2" t="s">
        <v>1</v>
      </c>
      <c r="D14" s="2">
        <v>4.8000000000000001E-2</v>
      </c>
      <c r="E14" s="2" t="s">
        <v>1</v>
      </c>
      <c r="F14" s="2" t="s">
        <v>1</v>
      </c>
      <c r="G14" s="2">
        <v>5.0999999999999997E-2</v>
      </c>
      <c r="H14" s="2" t="s">
        <v>1</v>
      </c>
      <c r="I14" s="2" t="s">
        <v>1</v>
      </c>
      <c r="J14" s="2" t="s">
        <v>1</v>
      </c>
      <c r="K14" s="2">
        <v>4.8000000000000001E-2</v>
      </c>
    </row>
    <row r="15" spans="1:20" x14ac:dyDescent="0.25">
      <c r="A15" s="1" t="s">
        <v>14</v>
      </c>
      <c r="B15" s="50">
        <v>88</v>
      </c>
      <c r="C15" s="48">
        <v>72.209999999999994</v>
      </c>
      <c r="D15" s="48">
        <v>72.63</v>
      </c>
      <c r="E15" s="48">
        <v>73.2</v>
      </c>
      <c r="F15" s="48">
        <v>75.260000000000005</v>
      </c>
      <c r="G15" s="48">
        <v>75.319999999999993</v>
      </c>
      <c r="H15" s="48">
        <v>81.709999999999994</v>
      </c>
      <c r="I15" s="48">
        <v>90.45</v>
      </c>
      <c r="J15" s="48">
        <v>106.77</v>
      </c>
      <c r="K15" s="48">
        <v>122.58</v>
      </c>
      <c r="L15" s="49"/>
    </row>
    <row r="16" spans="1:20" x14ac:dyDescent="0.25">
      <c r="A16" s="1" t="s">
        <v>15</v>
      </c>
      <c r="B16" s="50">
        <v>89</v>
      </c>
      <c r="C16" s="48">
        <v>43.91</v>
      </c>
      <c r="D16" s="48">
        <v>44.47</v>
      </c>
      <c r="E16" s="48">
        <v>43.17</v>
      </c>
      <c r="F16" s="48">
        <v>44.32</v>
      </c>
      <c r="G16" s="48">
        <v>40.54</v>
      </c>
      <c r="H16" s="47">
        <v>41.12</v>
      </c>
      <c r="I16" s="48">
        <v>44.23</v>
      </c>
      <c r="J16" s="48">
        <v>44.23</v>
      </c>
      <c r="K16" s="48">
        <v>43.8</v>
      </c>
    </row>
    <row r="17" spans="1:11" x14ac:dyDescent="0.25">
      <c r="A17" s="1" t="s">
        <v>16</v>
      </c>
      <c r="B17" s="50">
        <v>90</v>
      </c>
      <c r="C17" s="48">
        <v>22.69</v>
      </c>
      <c r="D17" s="48">
        <v>24.94</v>
      </c>
      <c r="E17" s="48">
        <v>21.87</v>
      </c>
      <c r="F17" s="48">
        <v>22.92</v>
      </c>
      <c r="G17" s="47">
        <v>22.13</v>
      </c>
      <c r="H17" s="48">
        <v>22.59</v>
      </c>
      <c r="I17" s="48">
        <v>22.64</v>
      </c>
      <c r="J17" s="48">
        <v>21.9</v>
      </c>
      <c r="K17" s="48">
        <v>22.51</v>
      </c>
    </row>
    <row r="18" spans="1:11" x14ac:dyDescent="0.25">
      <c r="A18" s="1" t="s">
        <v>17</v>
      </c>
      <c r="B18" s="50">
        <v>93</v>
      </c>
      <c r="C18" s="2" t="s">
        <v>1</v>
      </c>
      <c r="D18" s="2" t="s">
        <v>1</v>
      </c>
      <c r="E18" s="2">
        <v>8.8999999999999999E-3</v>
      </c>
      <c r="F18" s="2">
        <v>0.01</v>
      </c>
      <c r="G18" s="2" t="s">
        <v>1</v>
      </c>
      <c r="H18" s="2" t="s">
        <v>1</v>
      </c>
      <c r="I18" s="2" t="s">
        <v>1</v>
      </c>
      <c r="J18" s="2" t="s">
        <v>1</v>
      </c>
      <c r="K18" s="2">
        <v>1.43E-2</v>
      </c>
    </row>
    <row r="19" spans="1:11" x14ac:dyDescent="0.25">
      <c r="A19" s="1" t="s">
        <v>18</v>
      </c>
      <c r="B19" s="50">
        <v>137</v>
      </c>
      <c r="C19" s="2">
        <v>0.11600000000000001</v>
      </c>
      <c r="D19" s="2">
        <v>6.3E-2</v>
      </c>
      <c r="E19" s="2">
        <v>6.5000000000000002E-2</v>
      </c>
      <c r="F19" s="2">
        <v>8.1000000000000003E-2</v>
      </c>
      <c r="G19" s="2">
        <v>7.2999999999999995E-2</v>
      </c>
      <c r="H19" s="2">
        <v>5.8999999999999997E-2</v>
      </c>
      <c r="I19" s="2">
        <v>4.8000000000000001E-2</v>
      </c>
      <c r="J19" s="2">
        <v>4.7E-2</v>
      </c>
      <c r="K19" s="2">
        <v>7.1999999999999995E-2</v>
      </c>
    </row>
    <row r="20" spans="1:11" x14ac:dyDescent="0.25">
      <c r="A20" s="1" t="s">
        <v>19</v>
      </c>
      <c r="B20" s="50">
        <v>139</v>
      </c>
      <c r="C20" s="48">
        <v>25.24</v>
      </c>
      <c r="D20" s="48">
        <v>26.38</v>
      </c>
      <c r="E20" s="48">
        <v>25.21</v>
      </c>
      <c r="F20" s="48">
        <v>26.23</v>
      </c>
      <c r="G20" s="48">
        <v>24.45</v>
      </c>
      <c r="H20" s="48">
        <v>24.85</v>
      </c>
      <c r="I20" s="48">
        <v>25.98</v>
      </c>
      <c r="J20" s="48">
        <v>26.56</v>
      </c>
      <c r="K20" s="48">
        <v>27.28</v>
      </c>
    </row>
    <row r="21" spans="1:11" x14ac:dyDescent="0.25">
      <c r="A21" s="1" t="s">
        <v>20</v>
      </c>
      <c r="B21" s="50">
        <v>140</v>
      </c>
      <c r="C21" s="48">
        <v>86.24</v>
      </c>
      <c r="D21" s="48">
        <v>90.36</v>
      </c>
      <c r="E21" s="48">
        <v>85.22</v>
      </c>
      <c r="F21" s="48">
        <v>87.62</v>
      </c>
      <c r="G21" s="48">
        <v>81.17</v>
      </c>
      <c r="H21" s="48">
        <v>82.24</v>
      </c>
      <c r="I21" s="48">
        <v>88.47</v>
      </c>
      <c r="J21" s="47">
        <v>87.13</v>
      </c>
      <c r="K21" s="48">
        <v>89.57</v>
      </c>
    </row>
    <row r="22" spans="1:11" x14ac:dyDescent="0.25">
      <c r="A22" s="1" t="s">
        <v>2</v>
      </c>
      <c r="B22" s="50">
        <v>141</v>
      </c>
      <c r="C22" s="48">
        <v>12</v>
      </c>
      <c r="D22" s="48">
        <v>12.48</v>
      </c>
      <c r="E22" s="48">
        <v>11.97</v>
      </c>
      <c r="F22" s="48">
        <v>12.22</v>
      </c>
      <c r="G22" s="48">
        <v>11.41</v>
      </c>
      <c r="H22" s="48">
        <v>11.4</v>
      </c>
      <c r="I22" s="48">
        <v>12.33</v>
      </c>
      <c r="J22" s="48">
        <v>12.33</v>
      </c>
      <c r="K22" s="48">
        <v>12.59</v>
      </c>
    </row>
    <row r="23" spans="1:11" x14ac:dyDescent="0.25">
      <c r="A23" s="1" t="s">
        <v>21</v>
      </c>
      <c r="B23" s="50">
        <v>146</v>
      </c>
      <c r="C23" s="48">
        <v>52.5</v>
      </c>
      <c r="D23" s="48">
        <v>53.93</v>
      </c>
      <c r="E23" s="48">
        <v>51.21</v>
      </c>
      <c r="F23" s="47">
        <v>53.14</v>
      </c>
      <c r="G23" s="47">
        <v>49.11</v>
      </c>
      <c r="H23" s="48">
        <v>48.75</v>
      </c>
      <c r="I23" s="48">
        <v>53.28</v>
      </c>
      <c r="J23" s="48">
        <v>52.75</v>
      </c>
      <c r="K23" s="48">
        <v>53.61</v>
      </c>
    </row>
    <row r="24" spans="1:11" x14ac:dyDescent="0.25">
      <c r="A24" s="1" t="s">
        <v>22</v>
      </c>
      <c r="B24" s="50">
        <v>147</v>
      </c>
      <c r="C24" s="48">
        <v>12.24</v>
      </c>
      <c r="D24" s="48">
        <v>12.71</v>
      </c>
      <c r="E24" s="48">
        <v>12.45</v>
      </c>
      <c r="F24" s="48">
        <v>12.5</v>
      </c>
      <c r="G24" s="48">
        <v>11.45</v>
      </c>
      <c r="H24" s="48">
        <v>11.15</v>
      </c>
      <c r="I24" s="48">
        <v>12.75</v>
      </c>
      <c r="J24" s="48">
        <v>12.53</v>
      </c>
      <c r="K24" s="48">
        <v>12.6</v>
      </c>
    </row>
    <row r="25" spans="1:11" x14ac:dyDescent="0.25">
      <c r="A25" s="1" t="s">
        <v>23</v>
      </c>
      <c r="B25" s="50">
        <v>153</v>
      </c>
      <c r="C25" s="2">
        <v>0.76</v>
      </c>
      <c r="D25" s="2">
        <v>0.75700000000000001</v>
      </c>
      <c r="E25" s="2">
        <v>0.67800000000000005</v>
      </c>
      <c r="F25" s="2">
        <v>0.749</v>
      </c>
      <c r="G25" s="2">
        <v>0.70099999999999996</v>
      </c>
      <c r="H25" s="2">
        <v>0.69199999999999995</v>
      </c>
      <c r="I25" s="2">
        <v>0.74</v>
      </c>
      <c r="J25" s="2">
        <v>0.72199999999999998</v>
      </c>
      <c r="K25" s="2">
        <v>0.72399999999999998</v>
      </c>
    </row>
    <row r="26" spans="1:11" x14ac:dyDescent="0.25">
      <c r="A26" s="1" t="s">
        <v>24</v>
      </c>
      <c r="B26" s="50">
        <v>157</v>
      </c>
      <c r="C26" s="48">
        <v>10.84</v>
      </c>
      <c r="D26" s="48">
        <v>11.44</v>
      </c>
      <c r="E26" s="48">
        <v>11.31</v>
      </c>
      <c r="F26" s="48">
        <v>11.58</v>
      </c>
      <c r="G26" s="48">
        <v>10.75</v>
      </c>
      <c r="H26" s="48">
        <v>10.73</v>
      </c>
      <c r="I26" s="48">
        <v>11.82</v>
      </c>
      <c r="J26" s="48">
        <v>11.78</v>
      </c>
      <c r="K26" s="48">
        <v>11.39</v>
      </c>
    </row>
    <row r="27" spans="1:11" x14ac:dyDescent="0.25">
      <c r="A27" s="1" t="s">
        <v>25</v>
      </c>
      <c r="B27" s="50">
        <v>159</v>
      </c>
      <c r="C27" s="47">
        <v>1.68</v>
      </c>
      <c r="D27" s="47">
        <v>1.714</v>
      </c>
      <c r="E27" s="47">
        <v>1.647</v>
      </c>
      <c r="F27" s="47">
        <v>1.647</v>
      </c>
      <c r="G27" s="47">
        <v>1.56</v>
      </c>
      <c r="H27" s="47">
        <v>1.528</v>
      </c>
      <c r="I27" s="47">
        <v>1.7</v>
      </c>
      <c r="J27" s="47">
        <v>1.63</v>
      </c>
      <c r="K27" s="47">
        <v>1.7010000000000001</v>
      </c>
    </row>
    <row r="28" spans="1:11" x14ac:dyDescent="0.25">
      <c r="A28" s="1" t="s">
        <v>26</v>
      </c>
      <c r="B28" s="50">
        <v>163</v>
      </c>
      <c r="C28" s="48">
        <v>9.39</v>
      </c>
      <c r="D28" s="48">
        <v>9.6199999999999992</v>
      </c>
      <c r="E28" s="48">
        <v>9.35</v>
      </c>
      <c r="F28" s="48">
        <v>9.59</v>
      </c>
      <c r="G28" s="48">
        <v>8.8699999999999992</v>
      </c>
      <c r="H28" s="48">
        <v>8.56</v>
      </c>
      <c r="I28" s="48">
        <v>9.67</v>
      </c>
      <c r="J28" s="48">
        <v>9.69</v>
      </c>
      <c r="K28" s="48">
        <v>9.7200000000000006</v>
      </c>
    </row>
    <row r="29" spans="1:11" x14ac:dyDescent="0.25">
      <c r="A29" s="1" t="s">
        <v>27</v>
      </c>
      <c r="B29" s="50">
        <v>165</v>
      </c>
      <c r="C29" s="2">
        <v>1.754</v>
      </c>
      <c r="D29" s="47">
        <v>1.81</v>
      </c>
      <c r="E29" s="47">
        <v>1.819</v>
      </c>
      <c r="F29" s="47">
        <v>1.8160000000000001</v>
      </c>
      <c r="G29" s="47">
        <v>1.6619999999999999</v>
      </c>
      <c r="H29" s="47">
        <v>1.6879999999999999</v>
      </c>
      <c r="I29" s="47">
        <v>1.8120000000000001</v>
      </c>
      <c r="J29" s="47">
        <v>1.754</v>
      </c>
      <c r="K29" s="47">
        <v>1.8149999999999999</v>
      </c>
    </row>
    <row r="30" spans="1:11" x14ac:dyDescent="0.25">
      <c r="A30" s="1" t="s">
        <v>28</v>
      </c>
      <c r="B30" s="50">
        <v>166</v>
      </c>
      <c r="C30" s="48">
        <v>4.8600000000000003</v>
      </c>
      <c r="D30" s="48">
        <v>4.87</v>
      </c>
      <c r="E30" s="48">
        <v>4.7699999999999996</v>
      </c>
      <c r="F30" s="48">
        <v>4.93</v>
      </c>
      <c r="G30" s="48">
        <v>4.3899999999999997</v>
      </c>
      <c r="H30" s="48">
        <v>4.41</v>
      </c>
      <c r="I30" s="48">
        <v>5.01</v>
      </c>
      <c r="J30" s="48">
        <v>4.91</v>
      </c>
      <c r="K30" s="48">
        <v>4.9000000000000004</v>
      </c>
    </row>
    <row r="31" spans="1:11" x14ac:dyDescent="0.25">
      <c r="A31" s="1" t="s">
        <v>29</v>
      </c>
      <c r="B31" s="50">
        <v>169</v>
      </c>
      <c r="C31" s="2">
        <v>0.64600000000000002</v>
      </c>
      <c r="D31" s="2">
        <v>0.65300000000000002</v>
      </c>
      <c r="E31" s="2">
        <v>0.60699999999999998</v>
      </c>
      <c r="F31" s="2">
        <v>0.64200000000000002</v>
      </c>
      <c r="G31" s="2">
        <v>0.61699999999999999</v>
      </c>
      <c r="H31" s="2">
        <v>0.61599999999999999</v>
      </c>
      <c r="I31" s="2">
        <v>0.63</v>
      </c>
      <c r="J31" s="2">
        <v>0.63900000000000001</v>
      </c>
      <c r="K31" s="2">
        <v>0.65500000000000003</v>
      </c>
    </row>
    <row r="32" spans="1:11" x14ac:dyDescent="0.25">
      <c r="A32" s="1" t="s">
        <v>30</v>
      </c>
      <c r="B32" s="50">
        <v>172</v>
      </c>
      <c r="C32" s="48">
        <v>3.43</v>
      </c>
      <c r="D32" s="48">
        <v>3.58</v>
      </c>
      <c r="E32" s="48">
        <v>3.36</v>
      </c>
      <c r="F32" s="48">
        <v>3.64</v>
      </c>
      <c r="G32" s="48">
        <v>3.18</v>
      </c>
      <c r="H32" s="48">
        <v>3.29</v>
      </c>
      <c r="I32" s="48">
        <v>3.6</v>
      </c>
      <c r="J32" s="48">
        <v>3.46</v>
      </c>
      <c r="K32" s="48">
        <v>3.55</v>
      </c>
    </row>
    <row r="33" spans="1:11" x14ac:dyDescent="0.25">
      <c r="A33" s="1" t="s">
        <v>31</v>
      </c>
      <c r="B33" s="50">
        <v>175</v>
      </c>
      <c r="C33" s="2">
        <v>0.40300000000000002</v>
      </c>
      <c r="D33" s="2">
        <v>0.38600000000000001</v>
      </c>
      <c r="E33" s="2">
        <v>0.40200000000000002</v>
      </c>
      <c r="F33" s="2">
        <v>0.41799999999999998</v>
      </c>
      <c r="G33" s="2">
        <v>0.36299999999999999</v>
      </c>
      <c r="H33" s="2">
        <v>0.38100000000000001</v>
      </c>
      <c r="I33" s="2">
        <v>0.39900000000000002</v>
      </c>
      <c r="J33" s="2">
        <v>0.41199999999999998</v>
      </c>
      <c r="K33" s="2">
        <v>0.39400000000000002</v>
      </c>
    </row>
    <row r="34" spans="1:11" x14ac:dyDescent="0.25">
      <c r="A34" s="1" t="s">
        <v>32</v>
      </c>
      <c r="B34" s="50">
        <v>178</v>
      </c>
      <c r="C34" s="2">
        <v>0.29199999999999998</v>
      </c>
      <c r="D34" s="2">
        <v>0.28299999999999997</v>
      </c>
      <c r="E34" s="2">
        <v>0.28399999999999997</v>
      </c>
      <c r="F34" s="2">
        <v>0.3</v>
      </c>
      <c r="G34" s="2">
        <v>0.29399999999999998</v>
      </c>
      <c r="H34" s="2">
        <v>0.27800000000000002</v>
      </c>
      <c r="I34" s="2">
        <v>0.30099999999999999</v>
      </c>
      <c r="J34" s="2">
        <v>0.26600000000000001</v>
      </c>
      <c r="K34" s="2">
        <v>0.316</v>
      </c>
    </row>
    <row r="35" spans="1:11" x14ac:dyDescent="0.25">
      <c r="A35" s="1" t="s">
        <v>194</v>
      </c>
      <c r="B35" s="50">
        <v>206</v>
      </c>
      <c r="C35" s="48">
        <v>5000</v>
      </c>
      <c r="D35" s="48">
        <v>5000</v>
      </c>
      <c r="E35" s="48">
        <v>5000</v>
      </c>
      <c r="F35" s="48">
        <v>5000</v>
      </c>
      <c r="G35" s="48">
        <v>5000</v>
      </c>
      <c r="H35" s="48">
        <v>5000</v>
      </c>
      <c r="I35" s="48">
        <v>5000</v>
      </c>
      <c r="J35" s="48">
        <v>5000</v>
      </c>
      <c r="K35" s="48">
        <v>5000</v>
      </c>
    </row>
    <row r="36" spans="1:11" x14ac:dyDescent="0.25">
      <c r="A36" s="1" t="s">
        <v>194</v>
      </c>
      <c r="B36" s="50">
        <v>207</v>
      </c>
      <c r="C36" s="48">
        <v>353.51</v>
      </c>
      <c r="D36" s="48">
        <v>353.86</v>
      </c>
      <c r="E36" s="48">
        <v>357.2</v>
      </c>
      <c r="F36" s="48">
        <v>348.89</v>
      </c>
      <c r="G36" s="48">
        <v>354.65</v>
      </c>
      <c r="H36" s="48">
        <v>352.17</v>
      </c>
      <c r="I36" s="48">
        <v>348.67</v>
      </c>
      <c r="J36" s="48">
        <v>341.42</v>
      </c>
      <c r="K36" s="48">
        <v>342.07</v>
      </c>
    </row>
    <row r="37" spans="1:11" x14ac:dyDescent="0.25">
      <c r="A37" s="1" t="s">
        <v>194</v>
      </c>
      <c r="B37" s="50">
        <v>208</v>
      </c>
      <c r="C37" s="48">
        <v>11000</v>
      </c>
      <c r="D37" s="48">
        <v>11000</v>
      </c>
      <c r="E37" s="48">
        <v>11000</v>
      </c>
      <c r="F37" s="48">
        <v>11000</v>
      </c>
      <c r="G37" s="48">
        <v>11000</v>
      </c>
      <c r="H37" s="48">
        <v>10000</v>
      </c>
      <c r="I37" s="48">
        <v>11000</v>
      </c>
      <c r="J37" s="48">
        <v>11000</v>
      </c>
      <c r="K37" s="48">
        <v>11000</v>
      </c>
    </row>
    <row r="38" spans="1:11" x14ac:dyDescent="0.25">
      <c r="A38" s="1" t="s">
        <v>33</v>
      </c>
      <c r="B38" s="50">
        <v>232</v>
      </c>
      <c r="C38" s="48">
        <v>249000</v>
      </c>
      <c r="D38" s="48">
        <v>249000</v>
      </c>
      <c r="E38" s="48">
        <v>253000</v>
      </c>
      <c r="F38" s="48">
        <v>251000</v>
      </c>
      <c r="G38" s="48">
        <v>252000</v>
      </c>
      <c r="H38" s="48">
        <v>253000</v>
      </c>
      <c r="I38" s="48">
        <v>256000</v>
      </c>
      <c r="J38" s="48">
        <v>257000</v>
      </c>
      <c r="K38" s="48">
        <v>258000</v>
      </c>
    </row>
    <row r="39" spans="1:11" x14ac:dyDescent="0.25">
      <c r="A39" s="52" t="s">
        <v>34</v>
      </c>
      <c r="B39" s="53">
        <v>238</v>
      </c>
      <c r="C39" s="51">
        <v>17000</v>
      </c>
      <c r="D39" s="51">
        <v>17000</v>
      </c>
      <c r="E39" s="51">
        <v>17000</v>
      </c>
      <c r="F39" s="51">
        <v>17000</v>
      </c>
      <c r="G39" s="51">
        <v>17000</v>
      </c>
      <c r="H39" s="51">
        <v>17000</v>
      </c>
      <c r="I39" s="51">
        <v>17000</v>
      </c>
      <c r="J39" s="51">
        <v>17000</v>
      </c>
      <c r="K39" s="51">
        <v>17000</v>
      </c>
    </row>
  </sheetData>
  <mergeCells count="4">
    <mergeCell ref="C2:K2"/>
    <mergeCell ref="A2:A3"/>
    <mergeCell ref="A1:T1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E7BC-F17E-43EE-93A2-AED4EB9D4626}">
  <dimension ref="A1:AC32"/>
  <sheetViews>
    <sheetView workbookViewId="0">
      <selection activeCell="B4" sqref="B4"/>
    </sheetView>
  </sheetViews>
  <sheetFormatPr defaultRowHeight="15" x14ac:dyDescent="0.25"/>
  <sheetData>
    <row r="1" spans="1:29" ht="23.1" customHeight="1" x14ac:dyDescent="0.25">
      <c r="A1" s="87" t="s">
        <v>245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5"/>
      <c r="U1" s="85"/>
      <c r="V1" s="85"/>
      <c r="W1" s="85"/>
      <c r="X1" s="85"/>
      <c r="Y1" s="85"/>
      <c r="Z1" s="85"/>
      <c r="AA1" s="85"/>
      <c r="AB1" s="85"/>
      <c r="AC1" s="85"/>
    </row>
    <row r="2" spans="1:29" x14ac:dyDescent="0.25">
      <c r="A2" s="25"/>
      <c r="B2" s="89" t="s">
        <v>35</v>
      </c>
      <c r="C2" s="89"/>
      <c r="D2" s="89"/>
      <c r="E2" s="89"/>
      <c r="F2" s="89"/>
      <c r="G2" s="89" t="s">
        <v>36</v>
      </c>
      <c r="H2" s="89"/>
      <c r="I2" s="89"/>
      <c r="J2" s="89" t="s">
        <v>37</v>
      </c>
      <c r="K2" s="89"/>
      <c r="L2" s="89"/>
      <c r="M2" s="89"/>
      <c r="N2" s="89"/>
      <c r="O2" s="89"/>
      <c r="P2" s="89" t="s">
        <v>38</v>
      </c>
      <c r="Q2" s="89"/>
      <c r="R2" s="89" t="s">
        <v>39</v>
      </c>
      <c r="S2" s="89"/>
      <c r="T2" s="90" t="s">
        <v>212</v>
      </c>
      <c r="U2" s="90"/>
      <c r="V2" s="90"/>
    </row>
    <row r="3" spans="1:29" x14ac:dyDescent="0.25">
      <c r="A3" s="26"/>
      <c r="B3" s="27">
        <v>1</v>
      </c>
      <c r="C3" s="27">
        <v>2</v>
      </c>
      <c r="D3" s="27">
        <v>3</v>
      </c>
      <c r="E3" s="27">
        <v>4</v>
      </c>
      <c r="F3" s="27">
        <v>5</v>
      </c>
      <c r="G3" s="27">
        <v>1</v>
      </c>
      <c r="H3" s="27">
        <v>2</v>
      </c>
      <c r="I3" s="27">
        <v>3</v>
      </c>
      <c r="J3" s="27">
        <v>1</v>
      </c>
      <c r="K3" s="27">
        <v>2</v>
      </c>
      <c r="L3" s="27">
        <v>3</v>
      </c>
      <c r="M3" s="27">
        <v>4</v>
      </c>
      <c r="N3" s="27">
        <v>5</v>
      </c>
      <c r="O3" s="27">
        <v>6</v>
      </c>
      <c r="P3" s="27">
        <v>1</v>
      </c>
      <c r="Q3" s="27">
        <v>2</v>
      </c>
      <c r="R3" s="27">
        <v>1</v>
      </c>
      <c r="S3" s="27">
        <v>2</v>
      </c>
      <c r="T3" s="43" t="s">
        <v>223</v>
      </c>
      <c r="U3" s="43" t="s">
        <v>224</v>
      </c>
      <c r="V3" s="43" t="s">
        <v>225</v>
      </c>
    </row>
    <row r="4" spans="1:29" x14ac:dyDescent="0.25">
      <c r="A4" s="4" t="s">
        <v>40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9" x14ac:dyDescent="0.25">
      <c r="A5" s="5" t="s">
        <v>60</v>
      </c>
      <c r="B5" s="6">
        <v>64.522999999999996</v>
      </c>
      <c r="C5" s="6">
        <v>65.260999999999996</v>
      </c>
      <c r="D5" s="6">
        <v>64.978999999999999</v>
      </c>
      <c r="E5" s="6">
        <v>64.882000000000005</v>
      </c>
      <c r="F5" s="6">
        <v>65.040000000000006</v>
      </c>
      <c r="G5" s="6">
        <v>51.734000000000002</v>
      </c>
      <c r="H5" s="6">
        <v>52.030999999999999</v>
      </c>
      <c r="I5" s="6">
        <v>52.218000000000004</v>
      </c>
      <c r="J5" s="6">
        <v>52.286999999999999</v>
      </c>
      <c r="K5" s="6">
        <v>52.686</v>
      </c>
      <c r="L5" s="6">
        <v>52.692</v>
      </c>
      <c r="M5" s="6">
        <v>52.05</v>
      </c>
      <c r="N5" s="6">
        <v>51.777000000000001</v>
      </c>
      <c r="O5" s="6">
        <v>52.411000000000001</v>
      </c>
      <c r="P5" s="6">
        <v>50.703000000000003</v>
      </c>
      <c r="Q5" s="6">
        <v>50.423999999999999</v>
      </c>
      <c r="R5" s="6">
        <v>49.755000000000003</v>
      </c>
      <c r="S5" s="6">
        <v>49.680999999999997</v>
      </c>
      <c r="T5" s="14">
        <v>30.965</v>
      </c>
      <c r="U5" s="14">
        <v>31.06</v>
      </c>
      <c r="V5" s="14">
        <v>31.69</v>
      </c>
    </row>
    <row r="6" spans="1:29" x14ac:dyDescent="0.25">
      <c r="A6" s="5" t="s">
        <v>61</v>
      </c>
      <c r="B6" s="2" t="s">
        <v>41</v>
      </c>
      <c r="C6" s="2" t="s">
        <v>41</v>
      </c>
      <c r="D6" s="2" t="s">
        <v>41</v>
      </c>
      <c r="E6" s="2" t="s">
        <v>41</v>
      </c>
      <c r="F6" s="2" t="s">
        <v>41</v>
      </c>
      <c r="G6" s="2" t="s">
        <v>1</v>
      </c>
      <c r="H6" s="2" t="s">
        <v>1</v>
      </c>
      <c r="I6" s="2" t="s">
        <v>1</v>
      </c>
      <c r="J6" s="6">
        <v>8.8999999999999996E-2</v>
      </c>
      <c r="K6" s="6">
        <v>0.03</v>
      </c>
      <c r="L6" s="6">
        <v>3.5999999999999997E-2</v>
      </c>
      <c r="M6" s="6">
        <v>0.04</v>
      </c>
      <c r="N6" s="6">
        <v>3.7999999999999999E-2</v>
      </c>
      <c r="O6" s="6">
        <v>6.4000000000000001E-2</v>
      </c>
      <c r="P6" s="6">
        <v>3.3000000000000002E-2</v>
      </c>
      <c r="Q6" s="6">
        <v>3.9E-2</v>
      </c>
      <c r="R6" s="6">
        <v>0.05</v>
      </c>
      <c r="S6" s="6">
        <v>1.2E-2</v>
      </c>
      <c r="T6" s="14">
        <v>30.001999999999999</v>
      </c>
      <c r="U6" s="14">
        <v>30.327999999999999</v>
      </c>
      <c r="V6" s="14">
        <v>30.018999999999998</v>
      </c>
    </row>
    <row r="7" spans="1:29" x14ac:dyDescent="0.25">
      <c r="A7" s="5" t="s">
        <v>62</v>
      </c>
      <c r="B7" s="6">
        <v>18.332000000000001</v>
      </c>
      <c r="C7" s="6">
        <v>18.527000000000001</v>
      </c>
      <c r="D7" s="6">
        <v>18.331</v>
      </c>
      <c r="E7" s="6">
        <v>18.433</v>
      </c>
      <c r="F7" s="6">
        <v>18.423999999999999</v>
      </c>
      <c r="G7" s="6">
        <v>2.1000000000000001E-2</v>
      </c>
      <c r="H7" s="6">
        <v>1.0999999999999999E-2</v>
      </c>
      <c r="I7" s="6">
        <v>2.4E-2</v>
      </c>
      <c r="J7" s="6">
        <v>0.98299999999999998</v>
      </c>
      <c r="K7" s="6">
        <v>0.129</v>
      </c>
      <c r="L7" s="6">
        <v>0.109</v>
      </c>
      <c r="M7" s="6">
        <v>0.72099999999999997</v>
      </c>
      <c r="N7" s="6">
        <v>0.67500000000000004</v>
      </c>
      <c r="O7" s="6">
        <v>0.73</v>
      </c>
      <c r="P7" s="6">
        <v>0.374</v>
      </c>
      <c r="Q7" s="6">
        <v>0.39300000000000002</v>
      </c>
      <c r="R7" s="6">
        <v>0.314</v>
      </c>
      <c r="S7" s="6">
        <v>0.317</v>
      </c>
      <c r="T7" s="14">
        <v>6.4710000000000001</v>
      </c>
      <c r="U7" s="14">
        <v>6.5629999999999997</v>
      </c>
      <c r="V7" s="14">
        <v>6.5039999999999996</v>
      </c>
    </row>
    <row r="8" spans="1:29" x14ac:dyDescent="0.25">
      <c r="A8" s="5" t="s">
        <v>42</v>
      </c>
      <c r="B8" s="2" t="s">
        <v>1</v>
      </c>
      <c r="C8" s="6">
        <v>3.1E-2</v>
      </c>
      <c r="D8" s="6">
        <v>3.7999999999999999E-2</v>
      </c>
      <c r="E8" s="6">
        <v>2.4E-2</v>
      </c>
      <c r="F8" s="6">
        <v>3.9E-2</v>
      </c>
      <c r="G8" s="6">
        <v>1.091</v>
      </c>
      <c r="H8" s="6">
        <v>1.0660000000000001</v>
      </c>
      <c r="I8" s="6">
        <v>0.94099999999999995</v>
      </c>
      <c r="J8" s="6">
        <v>14.898999999999999</v>
      </c>
      <c r="K8" s="6">
        <v>15.385</v>
      </c>
      <c r="L8" s="6">
        <v>15.084</v>
      </c>
      <c r="M8" s="6">
        <v>15.456</v>
      </c>
      <c r="N8" s="6">
        <v>15.641</v>
      </c>
      <c r="O8" s="6">
        <v>15.954000000000001</v>
      </c>
      <c r="P8" s="6">
        <v>18.960999999999999</v>
      </c>
      <c r="Q8" s="6">
        <v>18.556000000000001</v>
      </c>
      <c r="R8" s="6">
        <v>23.696999999999999</v>
      </c>
      <c r="S8" s="6">
        <v>23.454999999999998</v>
      </c>
      <c r="T8" s="14">
        <v>0.47699999999999998</v>
      </c>
      <c r="U8" s="14">
        <v>0.44700000000000001</v>
      </c>
      <c r="V8" s="14">
        <v>0.379</v>
      </c>
    </row>
    <row r="9" spans="1:29" x14ac:dyDescent="0.25">
      <c r="A9" s="5" t="s">
        <v>43</v>
      </c>
      <c r="B9" s="2" t="s">
        <v>1</v>
      </c>
      <c r="C9" s="2" t="s">
        <v>1</v>
      </c>
      <c r="D9" s="2" t="s">
        <v>1</v>
      </c>
      <c r="E9" s="6">
        <v>2.8000000000000001E-2</v>
      </c>
      <c r="F9" s="2" t="s">
        <v>1</v>
      </c>
      <c r="G9" s="6">
        <v>0.115</v>
      </c>
      <c r="H9" s="6">
        <v>0.09</v>
      </c>
      <c r="I9" s="6">
        <v>0.115</v>
      </c>
      <c r="J9" s="6">
        <v>0.111</v>
      </c>
      <c r="K9" s="6">
        <v>0.14399999999999999</v>
      </c>
      <c r="L9" s="6">
        <v>0.115</v>
      </c>
      <c r="M9" s="6">
        <v>0.16400000000000001</v>
      </c>
      <c r="N9" s="6">
        <v>0.17100000000000001</v>
      </c>
      <c r="O9" s="6">
        <v>0.16800000000000001</v>
      </c>
      <c r="P9" s="6">
        <v>0.30199999999999999</v>
      </c>
      <c r="Q9" s="6">
        <v>0.312</v>
      </c>
      <c r="R9" s="6">
        <v>1.0660000000000001</v>
      </c>
      <c r="S9" s="6">
        <v>1.032</v>
      </c>
      <c r="T9" s="14" t="s">
        <v>1</v>
      </c>
      <c r="U9" s="14">
        <v>2.5999999999999999E-2</v>
      </c>
      <c r="V9" s="14" t="s">
        <v>1</v>
      </c>
    </row>
    <row r="10" spans="1:29" x14ac:dyDescent="0.25">
      <c r="A10" s="5" t="s">
        <v>44</v>
      </c>
      <c r="B10" s="2" t="s">
        <v>41</v>
      </c>
      <c r="C10" s="2" t="s">
        <v>41</v>
      </c>
      <c r="D10" s="2" t="s">
        <v>41</v>
      </c>
      <c r="E10" s="2" t="s">
        <v>41</v>
      </c>
      <c r="F10" s="2" t="s">
        <v>41</v>
      </c>
      <c r="G10" s="6">
        <v>8.6999999999999994E-2</v>
      </c>
      <c r="H10" s="6">
        <v>9.8000000000000004E-2</v>
      </c>
      <c r="I10" s="6">
        <v>6.3E-2</v>
      </c>
      <c r="J10" s="6">
        <v>9.1980000000000004</v>
      </c>
      <c r="K10" s="6">
        <v>9.4659999999999993</v>
      </c>
      <c r="L10" s="6">
        <v>9.41</v>
      </c>
      <c r="M10" s="6">
        <v>8.8040000000000003</v>
      </c>
      <c r="N10" s="6">
        <v>9.0139999999999993</v>
      </c>
      <c r="O10" s="6">
        <v>8.1460000000000008</v>
      </c>
      <c r="P10" s="6">
        <v>6.7279999999999998</v>
      </c>
      <c r="Q10" s="6">
        <v>6.7240000000000002</v>
      </c>
      <c r="R10" s="6">
        <v>2.3199999999999998</v>
      </c>
      <c r="S10" s="6">
        <v>2.52</v>
      </c>
      <c r="T10" s="14">
        <v>8.8999999999999996E-2</v>
      </c>
      <c r="U10" s="14">
        <v>7.0999999999999994E-2</v>
      </c>
      <c r="V10" s="14">
        <v>7.0000000000000007E-2</v>
      </c>
    </row>
    <row r="11" spans="1:29" x14ac:dyDescent="0.25">
      <c r="A11" s="5" t="s">
        <v>45</v>
      </c>
      <c r="B11" s="6">
        <v>4.5999999999999999E-2</v>
      </c>
      <c r="C11" s="6">
        <v>4.2999999999999997E-2</v>
      </c>
      <c r="D11" s="6">
        <v>4.9000000000000002E-2</v>
      </c>
      <c r="E11" s="6">
        <v>0.06</v>
      </c>
      <c r="F11" s="6">
        <v>3.7999999999999999E-2</v>
      </c>
      <c r="G11" s="6">
        <v>47.56</v>
      </c>
      <c r="H11" s="6">
        <v>47.831000000000003</v>
      </c>
      <c r="I11" s="6">
        <v>47.73</v>
      </c>
      <c r="J11" s="6">
        <v>24.521000000000001</v>
      </c>
      <c r="K11" s="6">
        <v>24.251000000000001</v>
      </c>
      <c r="L11" s="6">
        <v>24.367999999999999</v>
      </c>
      <c r="M11" s="6">
        <v>24.440999999999999</v>
      </c>
      <c r="N11" s="6">
        <v>24.446999999999999</v>
      </c>
      <c r="O11" s="6">
        <v>24.324000000000002</v>
      </c>
      <c r="P11" s="6">
        <v>24.158999999999999</v>
      </c>
      <c r="Q11" s="6">
        <v>24.120999999999999</v>
      </c>
      <c r="R11" s="6">
        <v>23.669</v>
      </c>
      <c r="S11" s="6">
        <v>23.238</v>
      </c>
      <c r="T11" s="14">
        <v>29.558</v>
      </c>
      <c r="U11" s="14">
        <v>29.367999999999999</v>
      </c>
      <c r="V11" s="14">
        <v>29.896999999999998</v>
      </c>
    </row>
    <row r="12" spans="1:29" x14ac:dyDescent="0.25">
      <c r="A12" s="5" t="s">
        <v>46</v>
      </c>
      <c r="B12" s="6">
        <v>0.67200000000000004</v>
      </c>
      <c r="C12" s="6">
        <v>0.74199999999999999</v>
      </c>
      <c r="D12" s="6">
        <v>0.50800000000000001</v>
      </c>
      <c r="E12" s="6">
        <v>0.45</v>
      </c>
      <c r="F12" s="6">
        <v>0.58399999999999996</v>
      </c>
      <c r="G12" s="2" t="s">
        <v>41</v>
      </c>
      <c r="H12" s="2" t="s">
        <v>41</v>
      </c>
      <c r="I12" s="2" t="s">
        <v>41</v>
      </c>
      <c r="J12" s="2" t="s">
        <v>41</v>
      </c>
      <c r="K12" s="2" t="s">
        <v>41</v>
      </c>
      <c r="L12" s="2" t="s">
        <v>41</v>
      </c>
      <c r="M12" s="2" t="s">
        <v>41</v>
      </c>
      <c r="N12" s="2" t="s">
        <v>41</v>
      </c>
      <c r="O12" s="2" t="s">
        <v>41</v>
      </c>
      <c r="P12" s="2" t="s">
        <v>41</v>
      </c>
      <c r="Q12" s="2" t="s">
        <v>41</v>
      </c>
      <c r="R12" s="2" t="s">
        <v>41</v>
      </c>
      <c r="S12" s="2" t="s">
        <v>41</v>
      </c>
      <c r="T12" s="14" t="s">
        <v>41</v>
      </c>
      <c r="U12" s="14" t="s">
        <v>41</v>
      </c>
      <c r="V12" s="14" t="s">
        <v>41</v>
      </c>
    </row>
    <row r="13" spans="1:29" x14ac:dyDescent="0.25">
      <c r="A13" s="5" t="s">
        <v>63</v>
      </c>
      <c r="B13" s="6">
        <v>0.86499999999999999</v>
      </c>
      <c r="C13" s="6">
        <v>0.94299999999999995</v>
      </c>
      <c r="D13" s="6">
        <v>0.85099999999999998</v>
      </c>
      <c r="E13" s="6">
        <v>0.92</v>
      </c>
      <c r="F13" s="6">
        <v>0.83399999999999996</v>
      </c>
      <c r="G13" s="6">
        <v>2.1999999999999999E-2</v>
      </c>
      <c r="H13" s="6">
        <v>4.0000000000000001E-3</v>
      </c>
      <c r="I13" s="6">
        <v>0.02</v>
      </c>
      <c r="J13" s="6">
        <v>0.13400000000000001</v>
      </c>
      <c r="K13" s="6">
        <v>8.3000000000000004E-2</v>
      </c>
      <c r="L13" s="6">
        <v>0.106</v>
      </c>
      <c r="M13" s="6">
        <v>0.115</v>
      </c>
      <c r="N13" s="6">
        <v>5.3999999999999999E-2</v>
      </c>
      <c r="O13" s="6">
        <v>0.13500000000000001</v>
      </c>
      <c r="P13" s="6">
        <v>3.7999999999999999E-2</v>
      </c>
      <c r="Q13" s="6">
        <v>0.106</v>
      </c>
      <c r="R13" s="6">
        <v>9.9000000000000005E-2</v>
      </c>
      <c r="S13" s="6">
        <v>9.8000000000000004E-2</v>
      </c>
      <c r="T13" s="14" t="s">
        <v>1</v>
      </c>
      <c r="U13" s="14" t="s">
        <v>1</v>
      </c>
      <c r="V13" s="14" t="s">
        <v>1</v>
      </c>
    </row>
    <row r="14" spans="1:29" x14ac:dyDescent="0.25">
      <c r="A14" s="5" t="s">
        <v>64</v>
      </c>
      <c r="B14" s="6">
        <v>15.254</v>
      </c>
      <c r="C14" s="6">
        <v>15.417999999999999</v>
      </c>
      <c r="D14" s="6">
        <v>15.241</v>
      </c>
      <c r="E14" s="6">
        <v>15.298999999999999</v>
      </c>
      <c r="F14" s="6">
        <v>15.391999999999999</v>
      </c>
      <c r="G14" s="2" t="s">
        <v>41</v>
      </c>
      <c r="H14" s="2" t="s">
        <v>41</v>
      </c>
      <c r="I14" s="2" t="s">
        <v>41</v>
      </c>
      <c r="J14" s="2" t="s">
        <v>41</v>
      </c>
      <c r="K14" s="2" t="s">
        <v>41</v>
      </c>
      <c r="L14" s="2" t="s">
        <v>41</v>
      </c>
      <c r="M14" s="2" t="s">
        <v>41</v>
      </c>
      <c r="N14" s="2" t="s">
        <v>41</v>
      </c>
      <c r="O14" s="2" t="s">
        <v>41</v>
      </c>
      <c r="P14" s="2" t="s">
        <v>41</v>
      </c>
      <c r="Q14" s="2" t="s">
        <v>41</v>
      </c>
      <c r="R14" s="2" t="s">
        <v>41</v>
      </c>
      <c r="S14" s="2" t="s">
        <v>41</v>
      </c>
      <c r="T14" s="14" t="s">
        <v>41</v>
      </c>
      <c r="U14" s="14" t="s">
        <v>41</v>
      </c>
      <c r="V14" s="14" t="s">
        <v>41</v>
      </c>
    </row>
    <row r="15" spans="1:29" x14ac:dyDescent="0.25">
      <c r="A15" s="5" t="s">
        <v>47</v>
      </c>
      <c r="B15" s="6">
        <v>6.2E-2</v>
      </c>
      <c r="C15" s="6">
        <v>8.5999999999999993E-2</v>
      </c>
      <c r="D15" s="6">
        <v>7.4999999999999997E-2</v>
      </c>
      <c r="E15" s="6">
        <v>7.0000000000000007E-2</v>
      </c>
      <c r="F15" s="6">
        <v>7.8E-2</v>
      </c>
      <c r="G15" s="6">
        <v>0.153</v>
      </c>
      <c r="H15" s="6">
        <v>0.128</v>
      </c>
      <c r="I15" s="6">
        <v>0.17399999999999999</v>
      </c>
      <c r="J15" s="6">
        <v>7.0999999999999994E-2</v>
      </c>
      <c r="K15" s="6">
        <v>4.9000000000000002E-2</v>
      </c>
      <c r="L15" s="6">
        <v>0.104</v>
      </c>
      <c r="M15" s="6">
        <v>0.06</v>
      </c>
      <c r="N15" s="6">
        <v>7.3999999999999996E-2</v>
      </c>
      <c r="O15" s="6">
        <v>5.1999999999999998E-2</v>
      </c>
      <c r="P15" s="6">
        <v>3.5000000000000003E-2</v>
      </c>
      <c r="Q15" s="6">
        <v>5.8000000000000003E-2</v>
      </c>
      <c r="R15" s="6">
        <v>7.8E-2</v>
      </c>
      <c r="S15" s="6">
        <v>0.06</v>
      </c>
      <c r="T15" s="14">
        <v>2.6040000000000001</v>
      </c>
      <c r="U15" s="14">
        <v>2.6589999999999998</v>
      </c>
      <c r="V15" s="14">
        <v>2.6949999999999998</v>
      </c>
    </row>
    <row r="16" spans="1:29" x14ac:dyDescent="0.25">
      <c r="A16" s="5" t="s">
        <v>49</v>
      </c>
      <c r="B16" s="6">
        <f t="shared" ref="B16:S16" si="0">SUM(B5:B15)</f>
        <v>99.753999999999991</v>
      </c>
      <c r="C16" s="6">
        <f t="shared" si="0"/>
        <v>101.051</v>
      </c>
      <c r="D16" s="6">
        <f t="shared" si="0"/>
        <v>100.072</v>
      </c>
      <c r="E16" s="6">
        <f t="shared" si="0"/>
        <v>100.166</v>
      </c>
      <c r="F16" s="6">
        <f t="shared" si="0"/>
        <v>100.429</v>
      </c>
      <c r="G16" s="6">
        <f t="shared" si="0"/>
        <v>100.78300000000002</v>
      </c>
      <c r="H16" s="6">
        <f t="shared" si="0"/>
        <v>101.25900000000001</v>
      </c>
      <c r="I16" s="6">
        <f t="shared" si="0"/>
        <v>101.28500000000001</v>
      </c>
      <c r="J16" s="6">
        <f t="shared" si="0"/>
        <v>102.29300000000001</v>
      </c>
      <c r="K16" s="6">
        <f t="shared" si="0"/>
        <v>102.22300000000001</v>
      </c>
      <c r="L16" s="6">
        <f t="shared" si="0"/>
        <v>102.02399999999999</v>
      </c>
      <c r="M16" s="6">
        <f t="shared" si="0"/>
        <v>101.851</v>
      </c>
      <c r="N16" s="6">
        <f t="shared" si="0"/>
        <v>101.89100000000001</v>
      </c>
      <c r="O16" s="6">
        <f t="shared" si="0"/>
        <v>101.98400000000001</v>
      </c>
      <c r="P16" s="6">
        <f t="shared" si="0"/>
        <v>101.33299999999998</v>
      </c>
      <c r="Q16" s="6">
        <f t="shared" si="0"/>
        <v>100.733</v>
      </c>
      <c r="R16" s="6">
        <f t="shared" si="0"/>
        <v>101.048</v>
      </c>
      <c r="S16" s="6">
        <f t="shared" si="0"/>
        <v>100.413</v>
      </c>
      <c r="T16" s="14">
        <v>100.16600000000001</v>
      </c>
      <c r="U16" s="14">
        <v>100.52199999999999</v>
      </c>
      <c r="V16" s="14">
        <v>101.25399999999999</v>
      </c>
    </row>
    <row r="17" spans="1:29" x14ac:dyDescent="0.25">
      <c r="A17" s="3" t="s">
        <v>171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29" x14ac:dyDescent="0.25">
      <c r="A18" s="3" t="s">
        <v>51</v>
      </c>
      <c r="B18" s="7">
        <v>8</v>
      </c>
      <c r="C18" s="7">
        <v>8</v>
      </c>
      <c r="D18" s="7">
        <v>8</v>
      </c>
      <c r="E18" s="7">
        <v>8</v>
      </c>
      <c r="F18" s="7">
        <v>8</v>
      </c>
      <c r="G18" s="7">
        <v>3</v>
      </c>
      <c r="H18" s="7">
        <v>3</v>
      </c>
      <c r="I18" s="7">
        <v>3</v>
      </c>
      <c r="J18" s="7">
        <v>6</v>
      </c>
      <c r="K18" s="7">
        <v>6</v>
      </c>
      <c r="L18" s="7">
        <v>6</v>
      </c>
      <c r="M18" s="7">
        <v>6</v>
      </c>
      <c r="N18" s="7">
        <v>6</v>
      </c>
      <c r="O18" s="7">
        <v>6</v>
      </c>
      <c r="P18" s="7">
        <v>6</v>
      </c>
      <c r="Q18" s="7">
        <v>6</v>
      </c>
      <c r="R18" s="7">
        <v>6</v>
      </c>
      <c r="S18" s="7">
        <v>6</v>
      </c>
      <c r="T18" s="7">
        <v>5</v>
      </c>
      <c r="U18" s="7">
        <v>5</v>
      </c>
      <c r="V18" s="7">
        <v>5</v>
      </c>
    </row>
    <row r="19" spans="1:29" x14ac:dyDescent="0.25">
      <c r="A19" s="3" t="s">
        <v>52</v>
      </c>
      <c r="B19" s="8">
        <v>2.9843026946000828</v>
      </c>
      <c r="C19" s="8">
        <v>2.9814996582981657</v>
      </c>
      <c r="D19" s="8">
        <v>2.992444964856408</v>
      </c>
      <c r="E19" s="8">
        <v>2.9873290156068291</v>
      </c>
      <c r="F19" s="8">
        <v>2.9875159286592381</v>
      </c>
      <c r="G19" s="8">
        <v>0.99727079953822206</v>
      </c>
      <c r="H19" s="8">
        <v>0.99771761644255985</v>
      </c>
      <c r="I19" s="8">
        <v>1.000192919928895</v>
      </c>
      <c r="J19" s="9">
        <v>1.9711367635502823</v>
      </c>
      <c r="K19" s="9">
        <v>1.9899993329851176</v>
      </c>
      <c r="L19" s="9">
        <v>1.9932432230657933</v>
      </c>
      <c r="M19" s="9">
        <v>1.9767396229644778</v>
      </c>
      <c r="N19" s="9">
        <v>1.969332154868092</v>
      </c>
      <c r="O19" s="9">
        <v>1.989339716807583</v>
      </c>
      <c r="P19" s="9">
        <v>1.972704229665464</v>
      </c>
      <c r="Q19" s="9">
        <v>1.9725581023846659</v>
      </c>
      <c r="R19" s="9">
        <v>1.9926744704538355</v>
      </c>
      <c r="S19" s="9">
        <v>1.9974841067066995</v>
      </c>
      <c r="T19" s="11">
        <v>1.006736795883171</v>
      </c>
      <c r="U19" s="11">
        <v>1.005414188587809</v>
      </c>
      <c r="V19" s="11">
        <v>1.0177518090775328</v>
      </c>
    </row>
    <row r="20" spans="1:29" x14ac:dyDescent="0.25">
      <c r="A20" s="3" t="s">
        <v>6</v>
      </c>
      <c r="B20" s="9" t="s">
        <v>41</v>
      </c>
      <c r="C20" s="9" t="s">
        <v>41</v>
      </c>
      <c r="D20" s="9" t="s">
        <v>41</v>
      </c>
      <c r="E20" s="9" t="s">
        <v>41</v>
      </c>
      <c r="F20" s="9" t="s">
        <v>41</v>
      </c>
      <c r="G20" s="8">
        <v>0</v>
      </c>
      <c r="H20" s="8">
        <v>0</v>
      </c>
      <c r="I20" s="8">
        <v>0</v>
      </c>
      <c r="J20" s="9">
        <v>2.5232975425764086E-3</v>
      </c>
      <c r="K20" s="9">
        <v>8.5218597554450552E-4</v>
      </c>
      <c r="L20" s="9">
        <v>1.0241735094798541E-3</v>
      </c>
      <c r="M20" s="9">
        <v>1.1424682769305577E-3</v>
      </c>
      <c r="N20" s="9">
        <v>1.0869788901608059E-3</v>
      </c>
      <c r="O20" s="9">
        <v>1.826929993727475E-3</v>
      </c>
      <c r="P20" s="9">
        <v>9.6560094885675244E-4</v>
      </c>
      <c r="Q20" s="9">
        <v>1.1473939140070892E-3</v>
      </c>
      <c r="R20" s="9">
        <v>1.5060002891461148E-3</v>
      </c>
      <c r="S20" s="9">
        <v>3.6285212790622114E-4</v>
      </c>
      <c r="T20" s="11">
        <v>0.73358507902629033</v>
      </c>
      <c r="U20" s="11">
        <v>0.73831680651421905</v>
      </c>
      <c r="V20" s="11">
        <v>0.72505556355432055</v>
      </c>
    </row>
    <row r="21" spans="1:29" x14ac:dyDescent="0.25">
      <c r="A21" s="3" t="s">
        <v>4</v>
      </c>
      <c r="B21" s="8">
        <v>0.99940275148851809</v>
      </c>
      <c r="C21" s="8">
        <v>0.99767367766119219</v>
      </c>
      <c r="D21" s="8">
        <v>0.99504261023725948</v>
      </c>
      <c r="E21" s="8">
        <v>1.0003620883275155</v>
      </c>
      <c r="F21" s="8">
        <v>0.99750709814249972</v>
      </c>
      <c r="G21" s="8">
        <v>4.7715415700846047E-4</v>
      </c>
      <c r="H21" s="8">
        <v>2.4862255529258626E-4</v>
      </c>
      <c r="I21" s="8">
        <v>5.4184760321080209E-4</v>
      </c>
      <c r="J21" s="9">
        <v>4.3679627304775516E-2</v>
      </c>
      <c r="K21" s="9">
        <v>5.7431450690040376E-3</v>
      </c>
      <c r="L21" s="9">
        <v>4.8600919267964551E-3</v>
      </c>
      <c r="M21" s="9">
        <v>3.2275008949876359E-2</v>
      </c>
      <c r="N21" s="9">
        <v>3.0261345519191053E-2</v>
      </c>
      <c r="O21" s="9">
        <v>3.2659666089686658E-2</v>
      </c>
      <c r="P21" s="9">
        <v>1.7151507373246073E-2</v>
      </c>
      <c r="Q21" s="9">
        <v>1.8121220023720921E-2</v>
      </c>
      <c r="R21" s="9">
        <v>1.4822847726273526E-2</v>
      </c>
      <c r="S21" s="9">
        <v>1.5022929827460346E-2</v>
      </c>
      <c r="T21" s="11">
        <v>0.24798112766438829</v>
      </c>
      <c r="U21" s="11">
        <v>0.25040807840560719</v>
      </c>
      <c r="V21" s="11">
        <v>0.24620822053319963</v>
      </c>
    </row>
    <row r="22" spans="1:29" ht="16.5" x14ac:dyDescent="0.25">
      <c r="A22" s="3" t="s">
        <v>241</v>
      </c>
      <c r="B22" s="8">
        <v>0</v>
      </c>
      <c r="C22" s="8">
        <v>1.18445390761092E-3</v>
      </c>
      <c r="D22" s="8">
        <v>1.4635655441408268E-3</v>
      </c>
      <c r="E22" s="8">
        <v>9.2415645604171143E-4</v>
      </c>
      <c r="F22" s="8">
        <v>1.4981998025244379E-3</v>
      </c>
      <c r="G22" s="8">
        <v>1.7588841134905279E-2</v>
      </c>
      <c r="H22" s="8">
        <v>1.7095354220481949E-2</v>
      </c>
      <c r="I22" s="8">
        <v>1.5074002988748071E-2</v>
      </c>
      <c r="J22" s="9">
        <v>0.443</v>
      </c>
      <c r="K22" s="9">
        <v>0.45900000000000002</v>
      </c>
      <c r="L22" s="9">
        <v>0.45500000000000002</v>
      </c>
      <c r="M22" s="9">
        <v>0.46100000000000002</v>
      </c>
      <c r="N22" s="9">
        <v>0.44900000000000001</v>
      </c>
      <c r="O22" s="9">
        <v>0.50600000000000001</v>
      </c>
      <c r="P22" s="9">
        <v>0.55800000000000005</v>
      </c>
      <c r="Q22" s="9">
        <v>0.54100000000000004</v>
      </c>
      <c r="R22" s="9">
        <v>0.78800000000000003</v>
      </c>
      <c r="S22" s="9">
        <v>0.78900000000000003</v>
      </c>
      <c r="T22" s="11">
        <v>1.2969960948265101E-2</v>
      </c>
      <c r="U22" s="11">
        <v>1.2101146343791431E-2</v>
      </c>
      <c r="V22" s="11">
        <v>1.017968373271194E-2</v>
      </c>
    </row>
    <row r="23" spans="1:29" ht="16.5" x14ac:dyDescent="0.25">
      <c r="A23" s="3" t="s">
        <v>242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2.5999999999999999E-2</v>
      </c>
      <c r="K23" s="9">
        <v>2.5999999999999999E-2</v>
      </c>
      <c r="L23" s="9">
        <v>2.1000000000000001E-2</v>
      </c>
      <c r="M23" s="9">
        <v>2.9000000000000001E-2</v>
      </c>
      <c r="N23" s="9">
        <v>4.7E-2</v>
      </c>
      <c r="O23" s="9">
        <v>0</v>
      </c>
      <c r="P23" s="9">
        <v>5.7000000000000002E-2</v>
      </c>
      <c r="Q23" s="9">
        <v>6.3E-2</v>
      </c>
      <c r="R23" s="9">
        <v>5.0000000000000001E-3</v>
      </c>
      <c r="S23" s="9">
        <v>0</v>
      </c>
      <c r="T23" s="11" t="s">
        <v>1</v>
      </c>
      <c r="U23" s="11">
        <v>7.128988698530494E-4</v>
      </c>
      <c r="V23" s="11" t="s">
        <v>1</v>
      </c>
    </row>
    <row r="24" spans="1:29" x14ac:dyDescent="0.25">
      <c r="A24" s="3" t="s">
        <v>8</v>
      </c>
      <c r="B24" s="9" t="s">
        <v>1</v>
      </c>
      <c r="C24" s="9" t="s">
        <v>1</v>
      </c>
      <c r="D24" s="9" t="s">
        <v>1</v>
      </c>
      <c r="E24" s="8">
        <v>1.0920131791330205E-3</v>
      </c>
      <c r="F24" s="9" t="s">
        <v>1</v>
      </c>
      <c r="G24" s="8">
        <v>1.8777851680786592E-3</v>
      </c>
      <c r="H24" s="8">
        <v>1.461837158409724E-3</v>
      </c>
      <c r="I24" s="8">
        <v>1.8658314205337663E-3</v>
      </c>
      <c r="J24" s="9">
        <v>3.5445167423263078E-3</v>
      </c>
      <c r="K24" s="9">
        <v>4.6071379382693648E-3</v>
      </c>
      <c r="L24" s="9">
        <v>3.684889535701391E-3</v>
      </c>
      <c r="M24" s="9">
        <v>5.2757426394090985E-3</v>
      </c>
      <c r="N24" s="9">
        <v>5.5092086264070745E-3</v>
      </c>
      <c r="O24" s="9">
        <v>5.4014058297070242E-3</v>
      </c>
      <c r="P24" s="9">
        <v>9.9528230325771107E-3</v>
      </c>
      <c r="Q24" s="9">
        <v>1.0338514094070082E-2</v>
      </c>
      <c r="R24" s="9">
        <v>3.6163283063873043E-2</v>
      </c>
      <c r="S24" s="9">
        <v>3.5146632530234118E-2</v>
      </c>
      <c r="T24" s="11">
        <v>4.312375252582247E-3</v>
      </c>
      <c r="U24" s="11">
        <v>3.4251814844166359E-3</v>
      </c>
      <c r="V24" s="11">
        <v>3.350420863545115E-3</v>
      </c>
    </row>
    <row r="25" spans="1:29" x14ac:dyDescent="0.25">
      <c r="A25" s="3" t="s">
        <v>54</v>
      </c>
      <c r="B25" s="9" t="s">
        <v>41</v>
      </c>
      <c r="C25" s="9" t="s">
        <v>41</v>
      </c>
      <c r="D25" s="9" t="s">
        <v>41</v>
      </c>
      <c r="E25" s="9" t="s">
        <v>41</v>
      </c>
      <c r="F25" s="9" t="s">
        <v>41</v>
      </c>
      <c r="G25" s="8">
        <v>2.4994127296075969E-3</v>
      </c>
      <c r="H25" s="8">
        <v>2.8006137967712223E-3</v>
      </c>
      <c r="I25" s="8">
        <v>1.7983978393025187E-3</v>
      </c>
      <c r="J25" s="9">
        <v>0.51677098232392626</v>
      </c>
      <c r="K25" s="9">
        <v>0.53285112129290069</v>
      </c>
      <c r="L25" s="9">
        <v>0.53050186746583838</v>
      </c>
      <c r="M25" s="9">
        <v>0.49829949636453424</v>
      </c>
      <c r="N25" s="9">
        <v>0.51095343469426779</v>
      </c>
      <c r="O25" s="9">
        <v>0.460800130649891</v>
      </c>
      <c r="P25" s="9">
        <v>0.39011799422368598</v>
      </c>
      <c r="Q25" s="9">
        <v>0.39201428733905364</v>
      </c>
      <c r="R25" s="9">
        <v>0.1384743361103358</v>
      </c>
      <c r="S25" s="9">
        <v>0.15099940114430765</v>
      </c>
      <c r="T25" s="11">
        <v>1.0297080352109558</v>
      </c>
      <c r="U25" s="11">
        <v>1.018619835577169</v>
      </c>
      <c r="V25" s="11">
        <v>1.0288248707750922</v>
      </c>
    </row>
    <row r="26" spans="1:29" x14ac:dyDescent="0.25">
      <c r="A26" s="3" t="s">
        <v>55</v>
      </c>
      <c r="B26" s="8">
        <v>2.279713914799458E-3</v>
      </c>
      <c r="C26" s="8">
        <v>2.1049592576614733E-3</v>
      </c>
      <c r="D26" s="8">
        <v>2.4179283509363513E-3</v>
      </c>
      <c r="E26" s="8">
        <v>2.960085652933174E-3</v>
      </c>
      <c r="F26" s="8">
        <v>1.8702837159517872E-3</v>
      </c>
      <c r="G26" s="8">
        <v>0.98236547112908024</v>
      </c>
      <c r="H26" s="8">
        <v>0.982736417698579</v>
      </c>
      <c r="I26" s="8">
        <v>0.97960090008455591</v>
      </c>
      <c r="J26" s="9">
        <v>0.99050212085005751</v>
      </c>
      <c r="K26" s="9">
        <v>0.9814802254072108</v>
      </c>
      <c r="L26" s="9">
        <v>0.98771056244675581</v>
      </c>
      <c r="M26" s="9">
        <v>0.99458499723659732</v>
      </c>
      <c r="N26" s="9">
        <v>0.99632690936262192</v>
      </c>
      <c r="O26" s="9">
        <v>0.98927196328833411</v>
      </c>
      <c r="P26" s="9">
        <v>1.0071669641540655</v>
      </c>
      <c r="Q26" s="9">
        <v>1.0110718475077836</v>
      </c>
      <c r="R26" s="9">
        <v>1.015719370691716</v>
      </c>
      <c r="S26" s="9">
        <v>1.0011195674155267</v>
      </c>
      <c r="T26" s="11" t="s">
        <v>41</v>
      </c>
      <c r="U26" s="11" t="s">
        <v>41</v>
      </c>
      <c r="V26" s="11" t="s">
        <v>41</v>
      </c>
    </row>
    <row r="27" spans="1:29" x14ac:dyDescent="0.25">
      <c r="A27" s="3" t="s">
        <v>18</v>
      </c>
      <c r="B27" s="8">
        <v>2.4571352585698911E-2</v>
      </c>
      <c r="C27" s="8">
        <v>2.6798865955790487E-2</v>
      </c>
      <c r="D27" s="8">
        <v>1.8494744336974824E-2</v>
      </c>
      <c r="E27" s="8">
        <v>1.6379581971105027E-2</v>
      </c>
      <c r="F27" s="8">
        <v>2.1206745061832757E-2</v>
      </c>
      <c r="G27" s="9" t="s">
        <v>56</v>
      </c>
      <c r="H27" s="9" t="s">
        <v>56</v>
      </c>
      <c r="I27" s="9" t="s">
        <v>56</v>
      </c>
      <c r="J27" s="9" t="s">
        <v>41</v>
      </c>
      <c r="K27" s="9" t="s">
        <v>41</v>
      </c>
      <c r="L27" s="9" t="s">
        <v>41</v>
      </c>
      <c r="M27" s="9" t="s">
        <v>41</v>
      </c>
      <c r="N27" s="9" t="s">
        <v>41</v>
      </c>
      <c r="O27" s="9" t="s">
        <v>41</v>
      </c>
      <c r="P27" s="9" t="s">
        <v>41</v>
      </c>
      <c r="Q27" s="9" t="s">
        <v>41</v>
      </c>
      <c r="R27" s="9" t="s">
        <v>41</v>
      </c>
      <c r="S27" s="9" t="s">
        <v>41</v>
      </c>
      <c r="T27" s="11" t="s">
        <v>1</v>
      </c>
      <c r="U27" s="11" t="s">
        <v>1</v>
      </c>
      <c r="V27" s="11" t="s">
        <v>1</v>
      </c>
    </row>
    <row r="28" spans="1:29" x14ac:dyDescent="0.25">
      <c r="A28" s="3" t="s">
        <v>57</v>
      </c>
      <c r="B28" s="8">
        <v>7.7575584154629035E-2</v>
      </c>
      <c r="C28" s="8">
        <v>8.3535939278976012E-2</v>
      </c>
      <c r="D28" s="8">
        <v>7.599120588890064E-2</v>
      </c>
      <c r="E28" s="8">
        <v>8.2134815071083694E-2</v>
      </c>
      <c r="F28" s="8">
        <v>7.428076629077339E-2</v>
      </c>
      <c r="G28" s="8">
        <v>8.2231905274268041E-4</v>
      </c>
      <c r="H28" s="8">
        <v>1.4872572230122382E-4</v>
      </c>
      <c r="I28" s="8">
        <v>7.428038832872618E-4</v>
      </c>
      <c r="J28" s="9">
        <v>9.79509064879522E-3</v>
      </c>
      <c r="K28" s="9">
        <v>6.0787799656001921E-3</v>
      </c>
      <c r="L28" s="9">
        <v>7.7750305844077631E-3</v>
      </c>
      <c r="M28" s="9">
        <v>8.4685138452536557E-3</v>
      </c>
      <c r="N28" s="9">
        <v>3.9825063428676599E-3</v>
      </c>
      <c r="O28" s="9">
        <v>9.9357556758941454E-3</v>
      </c>
      <c r="P28" s="9">
        <v>2.8667679710159405E-3</v>
      </c>
      <c r="Q28" s="9">
        <v>8.0404249636289969E-3</v>
      </c>
      <c r="R28" s="9">
        <v>7.6880367132460036E-3</v>
      </c>
      <c r="S28" s="9">
        <v>7.6401116810027245E-3</v>
      </c>
      <c r="T28" s="11" t="s">
        <v>41</v>
      </c>
      <c r="U28" s="11" t="s">
        <v>41</v>
      </c>
      <c r="V28" s="11" t="s">
        <v>41</v>
      </c>
    </row>
    <row r="29" spans="1:29" x14ac:dyDescent="0.25">
      <c r="A29" s="3" t="s">
        <v>58</v>
      </c>
      <c r="B29" s="8">
        <v>0.90010538153796738</v>
      </c>
      <c r="C29" s="8">
        <v>0.89864958459771238</v>
      </c>
      <c r="D29" s="8">
        <v>0.89546354152714658</v>
      </c>
      <c r="E29" s="8">
        <v>0.89867605473068546</v>
      </c>
      <c r="F29" s="8">
        <v>0.90199898429352388</v>
      </c>
      <c r="G29" s="9" t="s">
        <v>41</v>
      </c>
      <c r="H29" s="9" t="s">
        <v>41</v>
      </c>
      <c r="I29" s="9" t="s">
        <v>41</v>
      </c>
      <c r="J29" s="9" t="s">
        <v>41</v>
      </c>
      <c r="K29" s="9" t="s">
        <v>41</v>
      </c>
      <c r="L29" s="9" t="s">
        <v>41</v>
      </c>
      <c r="M29" s="9" t="s">
        <v>41</v>
      </c>
      <c r="N29" s="9" t="s">
        <v>41</v>
      </c>
      <c r="O29" s="9" t="s">
        <v>41</v>
      </c>
      <c r="P29" s="9" t="s">
        <v>41</v>
      </c>
      <c r="Q29" s="9" t="s">
        <v>41</v>
      </c>
      <c r="R29" s="9" t="s">
        <v>41</v>
      </c>
      <c r="S29" s="9" t="s">
        <v>41</v>
      </c>
      <c r="T29" s="11" t="s">
        <v>41</v>
      </c>
      <c r="U29" s="11" t="s">
        <v>41</v>
      </c>
      <c r="V29" s="11" t="s">
        <v>41</v>
      </c>
    </row>
    <row r="30" spans="1:29" x14ac:dyDescent="0.25">
      <c r="A30" s="3" t="s">
        <v>47</v>
      </c>
      <c r="B30" s="8">
        <v>2.1566289637049364E-3</v>
      </c>
      <c r="C30" s="8">
        <v>2.954846437287995E-3</v>
      </c>
      <c r="D30" s="8">
        <v>2.5975854113658124E-3</v>
      </c>
      <c r="E30" s="8">
        <v>2.4238865747089004E-3</v>
      </c>
      <c r="F30" s="8">
        <v>2.6945095321997707E-3</v>
      </c>
      <c r="G30" s="8">
        <v>9.3277538732244904E-3</v>
      </c>
      <c r="H30" s="8">
        <v>7.762543383772507E-3</v>
      </c>
      <c r="I30" s="8">
        <v>1.0540504388669918E-2</v>
      </c>
      <c r="J30" s="9">
        <v>3.4147796057352776E-3</v>
      </c>
      <c r="K30" s="9">
        <v>3.4213487761262742E-3</v>
      </c>
      <c r="L30" s="9">
        <v>2.364792231047757E-3</v>
      </c>
      <c r="M30" s="9">
        <v>5.0389885318376654E-3</v>
      </c>
      <c r="N30" s="9">
        <v>2.9114855287914313E-3</v>
      </c>
      <c r="O30" s="9">
        <v>3.5834349392625622E-3</v>
      </c>
      <c r="P30" s="9">
        <v>2.5811483126230682E-3</v>
      </c>
      <c r="Q30" s="9">
        <v>1.7467946434323184E-3</v>
      </c>
      <c r="R30" s="9">
        <v>2.9635271931893526E-3</v>
      </c>
      <c r="S30" s="9">
        <v>4.001003240511591E-3</v>
      </c>
      <c r="T30" s="11">
        <v>6.6929458181794313E-2</v>
      </c>
      <c r="U30" s="11">
        <v>6.8044553274868164E-2</v>
      </c>
      <c r="V30" s="11">
        <v>6.8424224640157238E-2</v>
      </c>
    </row>
    <row r="31" spans="1:29" x14ac:dyDescent="0.25">
      <c r="A31" s="26" t="s">
        <v>59</v>
      </c>
      <c r="B31" s="28">
        <v>4.9903941072454012</v>
      </c>
      <c r="C31" s="28">
        <v>4.9944019853943979</v>
      </c>
      <c r="D31" s="28">
        <v>4.9839161461531329</v>
      </c>
      <c r="E31" s="28">
        <v>4.9922816975700357</v>
      </c>
      <c r="F31" s="28">
        <v>4.988572515498543</v>
      </c>
      <c r="G31" s="28">
        <v>2.0029017829096452</v>
      </c>
      <c r="H31" s="28">
        <v>2.0018913526254285</v>
      </c>
      <c r="I31" s="28">
        <v>1.9998772733902732</v>
      </c>
      <c r="J31" s="29">
        <f>SUM(J19:J30)</f>
        <v>4.0103671785684751</v>
      </c>
      <c r="K31" s="29">
        <f t="shared" ref="K31:S31" si="1">SUM(K19:K30)</f>
        <v>4.0100332774097733</v>
      </c>
      <c r="L31" s="29">
        <f t="shared" si="1"/>
        <v>4.0071646307658204</v>
      </c>
      <c r="M31" s="29">
        <f t="shared" si="1"/>
        <v>4.0118248388089164</v>
      </c>
      <c r="N31" s="29">
        <f t="shared" si="1"/>
        <v>4.0163640238324003</v>
      </c>
      <c r="O31" s="29">
        <f t="shared" si="1"/>
        <v>3.9988190032740869</v>
      </c>
      <c r="P31" s="29">
        <f t="shared" si="1"/>
        <v>4.0185070356815338</v>
      </c>
      <c r="Q31" s="29">
        <f t="shared" si="1"/>
        <v>4.0190385848703629</v>
      </c>
      <c r="R31" s="29">
        <f t="shared" si="1"/>
        <v>4.0030118722416148</v>
      </c>
      <c r="S31" s="29">
        <f t="shared" si="1"/>
        <v>4.000776604673649</v>
      </c>
      <c r="T31" s="44">
        <v>3.1022228321674472</v>
      </c>
      <c r="U31" s="44">
        <v>3.0970426890577336</v>
      </c>
      <c r="V31" s="44">
        <v>3.0998764047814675</v>
      </c>
    </row>
    <row r="32" spans="1:29" ht="33" customHeight="1" x14ac:dyDescent="0.25">
      <c r="A32" s="86" t="s">
        <v>252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77"/>
      <c r="U32" s="77"/>
      <c r="V32" s="77"/>
      <c r="W32" s="77"/>
      <c r="X32" s="77"/>
      <c r="Y32" s="77"/>
      <c r="Z32" s="77"/>
      <c r="AA32" s="77"/>
      <c r="AB32" s="77"/>
      <c r="AC32" s="77"/>
    </row>
  </sheetData>
  <mergeCells count="8">
    <mergeCell ref="A32:S32"/>
    <mergeCell ref="A1:AC1"/>
    <mergeCell ref="R2:S2"/>
    <mergeCell ref="B2:F2"/>
    <mergeCell ref="G2:I2"/>
    <mergeCell ref="J2:O2"/>
    <mergeCell ref="P2:Q2"/>
    <mergeCell ref="T2: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5E51-B544-4BB6-A995-063DAD474DB2}">
  <dimension ref="A1:X36"/>
  <sheetViews>
    <sheetView workbookViewId="0">
      <selection activeCell="D8" sqref="D8"/>
    </sheetView>
  </sheetViews>
  <sheetFormatPr defaultRowHeight="15" x14ac:dyDescent="0.25"/>
  <cols>
    <col min="1" max="1" width="28.140625" customWidth="1"/>
  </cols>
  <sheetData>
    <row r="1" spans="1:24" ht="15.75" x14ac:dyDescent="0.25">
      <c r="A1" s="92" t="s">
        <v>237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</row>
    <row r="2" spans="1:24" x14ac:dyDescent="0.25">
      <c r="A2" s="31"/>
      <c r="B2" s="90" t="s">
        <v>67</v>
      </c>
      <c r="C2" s="90"/>
      <c r="D2" s="90"/>
      <c r="E2" s="90"/>
      <c r="F2" s="90"/>
      <c r="G2" s="90"/>
      <c r="H2" s="90" t="s">
        <v>35</v>
      </c>
      <c r="I2" s="90"/>
      <c r="J2" s="90"/>
      <c r="K2" s="90"/>
      <c r="L2" s="90"/>
      <c r="M2" s="90"/>
      <c r="N2" s="90" t="s">
        <v>81</v>
      </c>
      <c r="O2" s="90"/>
      <c r="P2" s="90"/>
      <c r="Q2" s="90"/>
      <c r="R2" s="90"/>
      <c r="S2" s="90"/>
      <c r="T2" s="90" t="s">
        <v>88</v>
      </c>
      <c r="U2" s="90"/>
      <c r="V2" s="90"/>
    </row>
    <row r="3" spans="1:24" x14ac:dyDescent="0.25">
      <c r="A3" s="32"/>
      <c r="B3" s="32" t="s">
        <v>68</v>
      </c>
      <c r="C3" s="32" t="s">
        <v>70</v>
      </c>
      <c r="D3" s="32" t="s">
        <v>71</v>
      </c>
      <c r="E3" s="32" t="s">
        <v>72</v>
      </c>
      <c r="F3" s="32" t="s">
        <v>73</v>
      </c>
      <c r="G3" s="32" t="s">
        <v>74</v>
      </c>
      <c r="H3" s="32" t="s">
        <v>75</v>
      </c>
      <c r="I3" s="32" t="s">
        <v>76</v>
      </c>
      <c r="J3" s="32" t="s">
        <v>77</v>
      </c>
      <c r="K3" s="32" t="s">
        <v>78</v>
      </c>
      <c r="L3" s="32" t="s">
        <v>79</v>
      </c>
      <c r="M3" s="32" t="s">
        <v>80</v>
      </c>
      <c r="N3" s="32" t="s">
        <v>82</v>
      </c>
      <c r="O3" s="32" t="s">
        <v>83</v>
      </c>
      <c r="P3" s="32" t="s">
        <v>84</v>
      </c>
      <c r="Q3" s="32" t="s">
        <v>85</v>
      </c>
      <c r="R3" s="32" t="s">
        <v>86</v>
      </c>
      <c r="S3" s="32" t="s">
        <v>87</v>
      </c>
      <c r="T3" s="32" t="s">
        <v>89</v>
      </c>
      <c r="U3" s="32" t="s">
        <v>90</v>
      </c>
      <c r="V3" s="32" t="s">
        <v>91</v>
      </c>
    </row>
    <row r="4" spans="1:24" x14ac:dyDescent="0.25">
      <c r="A4" s="10" t="s">
        <v>40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4" x14ac:dyDescent="0.25">
      <c r="A5" s="10" t="s">
        <v>178</v>
      </c>
      <c r="B5" s="10">
        <v>47.19</v>
      </c>
      <c r="C5" s="10">
        <v>47.51</v>
      </c>
      <c r="D5" s="10">
        <v>47.19</v>
      </c>
      <c r="E5" s="10">
        <v>47.37</v>
      </c>
      <c r="F5" s="10">
        <v>47.34</v>
      </c>
      <c r="G5" s="10">
        <v>47.88</v>
      </c>
      <c r="H5" s="10">
        <v>64.42</v>
      </c>
      <c r="I5" s="10">
        <v>64.73</v>
      </c>
      <c r="J5" s="10">
        <v>65.010000000000005</v>
      </c>
      <c r="K5" s="10">
        <v>64.84</v>
      </c>
      <c r="L5" s="10">
        <v>64.89</v>
      </c>
      <c r="M5" s="10">
        <v>65.209999999999994</v>
      </c>
      <c r="N5" s="14">
        <v>58.2</v>
      </c>
      <c r="O5" s="10">
        <v>58.47</v>
      </c>
      <c r="P5" s="10">
        <v>58.58</v>
      </c>
      <c r="Q5" s="10">
        <v>58.48</v>
      </c>
      <c r="R5" s="10">
        <v>58.82</v>
      </c>
      <c r="S5" s="10">
        <v>59.08</v>
      </c>
      <c r="T5" s="10">
        <v>0.04</v>
      </c>
      <c r="U5" s="10" t="s">
        <v>1</v>
      </c>
      <c r="V5" s="10" t="s">
        <v>1</v>
      </c>
    </row>
    <row r="6" spans="1:24" x14ac:dyDescent="0.25">
      <c r="A6" s="10" t="s">
        <v>177</v>
      </c>
      <c r="B6" s="14">
        <v>0.2</v>
      </c>
      <c r="C6" s="10">
        <v>0.14000000000000001</v>
      </c>
      <c r="D6" s="10">
        <v>0.16</v>
      </c>
      <c r="E6" s="14">
        <v>0.2</v>
      </c>
      <c r="F6" s="10">
        <v>0.16</v>
      </c>
      <c r="G6" s="10">
        <v>0.08</v>
      </c>
      <c r="H6" s="10">
        <v>0.03</v>
      </c>
      <c r="I6" s="10">
        <v>0.02</v>
      </c>
      <c r="J6" s="10">
        <v>0.03</v>
      </c>
      <c r="K6" s="10">
        <v>0.02</v>
      </c>
      <c r="L6" s="10">
        <v>0.02</v>
      </c>
      <c r="M6" s="14">
        <v>0.03</v>
      </c>
      <c r="N6" s="10" t="s">
        <v>1</v>
      </c>
      <c r="O6" s="10" t="s">
        <v>1</v>
      </c>
      <c r="P6" s="10">
        <v>0.01</v>
      </c>
      <c r="Q6" s="10">
        <v>0.01</v>
      </c>
      <c r="R6" s="10">
        <v>0.02</v>
      </c>
      <c r="S6" s="10" t="s">
        <v>1</v>
      </c>
      <c r="T6" s="14">
        <v>49.2</v>
      </c>
      <c r="U6" s="14">
        <v>49.1</v>
      </c>
      <c r="V6" s="10">
        <v>49.97</v>
      </c>
    </row>
    <row r="7" spans="1:24" x14ac:dyDescent="0.25">
      <c r="A7" s="10" t="s">
        <v>176</v>
      </c>
      <c r="B7" s="10">
        <v>0.62</v>
      </c>
      <c r="C7" s="10">
        <v>0.43</v>
      </c>
      <c r="D7" s="10">
        <v>0.48</v>
      </c>
      <c r="E7" s="10">
        <v>0.44</v>
      </c>
      <c r="F7" s="14">
        <v>0.5</v>
      </c>
      <c r="G7" s="10">
        <v>0.35</v>
      </c>
      <c r="H7" s="10">
        <v>19.170000000000002</v>
      </c>
      <c r="I7" s="10">
        <v>19.239999999999998</v>
      </c>
      <c r="J7" s="10">
        <v>19.48</v>
      </c>
      <c r="K7" s="10">
        <v>19.489999999999998</v>
      </c>
      <c r="L7" s="14">
        <v>19.5</v>
      </c>
      <c r="M7" s="10">
        <v>19.57</v>
      </c>
      <c r="N7" s="10">
        <v>26.55</v>
      </c>
      <c r="O7" s="10">
        <v>26.85</v>
      </c>
      <c r="P7" s="10">
        <v>27.19</v>
      </c>
      <c r="Q7" s="10">
        <v>27.25</v>
      </c>
      <c r="R7" s="10">
        <v>26.76</v>
      </c>
      <c r="S7" s="10">
        <v>26.96</v>
      </c>
      <c r="T7" s="10">
        <v>0.02</v>
      </c>
      <c r="U7" s="10">
        <v>0.01</v>
      </c>
      <c r="V7" s="10">
        <v>0.01</v>
      </c>
    </row>
    <row r="8" spans="1:24" x14ac:dyDescent="0.25">
      <c r="A8" s="10" t="s">
        <v>42</v>
      </c>
      <c r="B8" s="10">
        <v>43.66</v>
      </c>
      <c r="C8" s="10">
        <v>44.2</v>
      </c>
      <c r="D8" s="14">
        <v>43.7</v>
      </c>
      <c r="E8" s="10">
        <v>44.05</v>
      </c>
      <c r="F8" s="10">
        <v>43.96</v>
      </c>
      <c r="G8" s="10">
        <v>43.91</v>
      </c>
      <c r="H8" s="10">
        <v>0.09</v>
      </c>
      <c r="I8" s="10">
        <v>0.05</v>
      </c>
      <c r="J8" s="10">
        <v>0.02</v>
      </c>
      <c r="K8" s="10">
        <v>0.14000000000000001</v>
      </c>
      <c r="L8" s="10">
        <v>0.04</v>
      </c>
      <c r="M8" s="10">
        <v>0.09</v>
      </c>
      <c r="N8" s="10">
        <v>0.12</v>
      </c>
      <c r="O8" s="10">
        <v>0.06</v>
      </c>
      <c r="P8" s="10">
        <v>0.12</v>
      </c>
      <c r="Q8" s="10">
        <v>7.0000000000000007E-2</v>
      </c>
      <c r="R8" s="10">
        <v>0.05</v>
      </c>
      <c r="S8" s="10">
        <v>0.04</v>
      </c>
      <c r="T8" s="10">
        <v>48.56</v>
      </c>
      <c r="U8" s="10">
        <v>48.98</v>
      </c>
      <c r="V8" s="10">
        <v>49.09</v>
      </c>
    </row>
    <row r="9" spans="1:24" x14ac:dyDescent="0.25">
      <c r="A9" s="10" t="s">
        <v>43</v>
      </c>
      <c r="B9" s="10">
        <v>0.66</v>
      </c>
      <c r="C9" s="10">
        <v>0.74</v>
      </c>
      <c r="D9" s="10">
        <v>0.64</v>
      </c>
      <c r="E9" s="10">
        <v>0.64</v>
      </c>
      <c r="F9" s="14">
        <v>0.7</v>
      </c>
      <c r="G9" s="10">
        <v>0.69</v>
      </c>
      <c r="H9" s="10">
        <v>0.01</v>
      </c>
      <c r="I9" s="10">
        <v>0.04</v>
      </c>
      <c r="J9" s="10">
        <v>0.02</v>
      </c>
      <c r="K9" s="14">
        <v>0</v>
      </c>
      <c r="L9" s="10">
        <v>0.04</v>
      </c>
      <c r="M9" s="14">
        <v>0</v>
      </c>
      <c r="N9" s="10">
        <v>0.04</v>
      </c>
      <c r="O9" s="14">
        <v>0</v>
      </c>
      <c r="P9" s="10">
        <v>0.03</v>
      </c>
      <c r="Q9" s="14">
        <v>0</v>
      </c>
      <c r="R9" s="10">
        <v>0.01</v>
      </c>
      <c r="S9" s="10">
        <v>0.03</v>
      </c>
      <c r="T9" s="10">
        <v>0.33</v>
      </c>
      <c r="U9" s="10">
        <v>0.38</v>
      </c>
      <c r="V9" s="10">
        <v>0.44</v>
      </c>
    </row>
    <row r="10" spans="1:24" x14ac:dyDescent="0.25">
      <c r="A10" s="10" t="s">
        <v>44</v>
      </c>
      <c r="B10" s="10">
        <v>4.9400000000000004</v>
      </c>
      <c r="C10" s="10">
        <v>4.99</v>
      </c>
      <c r="D10" s="10">
        <v>5.19</v>
      </c>
      <c r="E10" s="10">
        <v>4.9800000000000004</v>
      </c>
      <c r="F10" s="10">
        <v>4.95</v>
      </c>
      <c r="G10" s="10">
        <v>5.34</v>
      </c>
      <c r="H10" s="14">
        <v>0</v>
      </c>
      <c r="I10" s="10">
        <v>0.01</v>
      </c>
      <c r="J10" s="10">
        <v>0.01</v>
      </c>
      <c r="K10" s="10">
        <v>0.01</v>
      </c>
      <c r="L10" s="14">
        <v>0</v>
      </c>
      <c r="M10" s="10">
        <v>0.01</v>
      </c>
      <c r="N10" s="14">
        <v>0</v>
      </c>
      <c r="O10" s="10">
        <v>0.01</v>
      </c>
      <c r="P10" s="10">
        <v>0.01</v>
      </c>
      <c r="Q10" s="10">
        <v>0.01</v>
      </c>
      <c r="R10" s="10" t="s">
        <v>1</v>
      </c>
      <c r="S10" s="10" t="s">
        <v>1</v>
      </c>
      <c r="T10" s="10">
        <v>0.23</v>
      </c>
      <c r="U10" s="10">
        <v>0.09</v>
      </c>
      <c r="V10" s="10">
        <v>0.12</v>
      </c>
    </row>
    <row r="11" spans="1:24" x14ac:dyDescent="0.25">
      <c r="A11" s="10" t="s">
        <v>45</v>
      </c>
      <c r="B11" s="10">
        <v>1.52</v>
      </c>
      <c r="C11" s="10">
        <v>0.95</v>
      </c>
      <c r="D11" s="10">
        <v>1.48</v>
      </c>
      <c r="E11" s="10">
        <v>1.18</v>
      </c>
      <c r="F11" s="14">
        <v>1.3</v>
      </c>
      <c r="G11" s="10">
        <v>0.49</v>
      </c>
      <c r="H11" s="10">
        <v>0.13</v>
      </c>
      <c r="I11" s="10">
        <v>0.12</v>
      </c>
      <c r="J11" s="14">
        <v>0.1</v>
      </c>
      <c r="K11" s="10">
        <v>7.0000000000000007E-2</v>
      </c>
      <c r="L11" s="10">
        <v>0.13</v>
      </c>
      <c r="M11" s="14">
        <v>0.1</v>
      </c>
      <c r="N11" s="10">
        <v>7.83</v>
      </c>
      <c r="O11" s="10">
        <v>7.84</v>
      </c>
      <c r="P11" s="10">
        <v>7.79</v>
      </c>
      <c r="Q11" s="10">
        <v>8.11</v>
      </c>
      <c r="R11" s="10">
        <v>7.95</v>
      </c>
      <c r="S11" s="10">
        <v>7.66</v>
      </c>
      <c r="T11" s="10" t="s">
        <v>1</v>
      </c>
      <c r="U11" s="10">
        <v>0.01</v>
      </c>
      <c r="V11" s="10" t="s">
        <v>1</v>
      </c>
    </row>
    <row r="12" spans="1:24" x14ac:dyDescent="0.25">
      <c r="A12" s="10" t="s">
        <v>46</v>
      </c>
      <c r="B12" s="10" t="s">
        <v>69</v>
      </c>
      <c r="C12" s="10" t="s">
        <v>69</v>
      </c>
      <c r="D12" s="10" t="s">
        <v>69</v>
      </c>
      <c r="E12" s="10" t="s">
        <v>69</v>
      </c>
      <c r="F12" s="10" t="s">
        <v>69</v>
      </c>
      <c r="G12" s="10" t="s">
        <v>69</v>
      </c>
      <c r="H12" s="10">
        <v>0.33</v>
      </c>
      <c r="I12" s="10">
        <v>0.28000000000000003</v>
      </c>
      <c r="J12" s="10">
        <v>0.34</v>
      </c>
      <c r="K12" s="14">
        <v>0.4</v>
      </c>
      <c r="L12" s="10">
        <v>0.39</v>
      </c>
      <c r="M12" s="10">
        <v>0.38</v>
      </c>
      <c r="N12" s="10" t="s">
        <v>1</v>
      </c>
      <c r="O12" s="10" t="s">
        <v>1</v>
      </c>
      <c r="P12" s="10" t="s">
        <v>1</v>
      </c>
      <c r="Q12" s="10" t="s">
        <v>1</v>
      </c>
      <c r="R12" s="10" t="s">
        <v>1</v>
      </c>
      <c r="S12" s="10" t="s">
        <v>1</v>
      </c>
      <c r="T12" s="10" t="s">
        <v>41</v>
      </c>
      <c r="U12" s="10" t="s">
        <v>41</v>
      </c>
      <c r="V12" s="10" t="s">
        <v>41</v>
      </c>
    </row>
    <row r="13" spans="1:24" x14ac:dyDescent="0.25">
      <c r="A13" s="10" t="s">
        <v>173</v>
      </c>
      <c r="B13" s="10" t="s">
        <v>1</v>
      </c>
      <c r="C13" s="10">
        <v>0.04</v>
      </c>
      <c r="D13" s="10">
        <v>0.03</v>
      </c>
      <c r="E13" s="10">
        <v>0.01</v>
      </c>
      <c r="F13" s="10">
        <v>0.03</v>
      </c>
      <c r="G13" s="10" t="s">
        <v>1</v>
      </c>
      <c r="H13" s="10">
        <v>1.74</v>
      </c>
      <c r="I13" s="10">
        <v>1.64</v>
      </c>
      <c r="J13" s="10">
        <v>1.84</v>
      </c>
      <c r="K13" s="10">
        <v>1.55</v>
      </c>
      <c r="L13" s="10">
        <v>1.1499999999999999</v>
      </c>
      <c r="M13" s="10">
        <v>1.87</v>
      </c>
      <c r="N13" s="10">
        <v>6.74</v>
      </c>
      <c r="O13" s="10">
        <v>6.98</v>
      </c>
      <c r="P13" s="10">
        <v>7.03</v>
      </c>
      <c r="Q13" s="10">
        <v>6.67</v>
      </c>
      <c r="R13" s="10">
        <v>7.01</v>
      </c>
      <c r="S13" s="10">
        <v>6.97</v>
      </c>
      <c r="T13" s="10" t="s">
        <v>41</v>
      </c>
      <c r="U13" s="10" t="s">
        <v>41</v>
      </c>
      <c r="V13" s="10" t="s">
        <v>41</v>
      </c>
    </row>
    <row r="14" spans="1:24" x14ac:dyDescent="0.25">
      <c r="A14" s="10" t="s">
        <v>174</v>
      </c>
      <c r="B14" s="10" t="s">
        <v>1</v>
      </c>
      <c r="C14" s="10">
        <v>0.01</v>
      </c>
      <c r="D14" s="10">
        <v>0.01</v>
      </c>
      <c r="E14" s="14">
        <v>0</v>
      </c>
      <c r="F14" s="10">
        <v>0.01</v>
      </c>
      <c r="G14" s="10">
        <v>0.05</v>
      </c>
      <c r="H14" s="10">
        <v>14.36</v>
      </c>
      <c r="I14" s="14">
        <v>14.2</v>
      </c>
      <c r="J14" s="10">
        <v>14.21</v>
      </c>
      <c r="K14" s="10">
        <v>14.58</v>
      </c>
      <c r="L14" s="10">
        <v>15.26</v>
      </c>
      <c r="M14" s="14">
        <v>14.3</v>
      </c>
      <c r="N14" s="10">
        <v>0.24</v>
      </c>
      <c r="O14" s="10">
        <v>0.16</v>
      </c>
      <c r="P14" s="10">
        <v>0.19</v>
      </c>
      <c r="Q14" s="14">
        <v>0.2</v>
      </c>
      <c r="R14" s="10">
        <v>0.14000000000000001</v>
      </c>
      <c r="S14" s="10">
        <v>0.18</v>
      </c>
      <c r="T14" s="10" t="s">
        <v>41</v>
      </c>
      <c r="U14" s="10" t="s">
        <v>41</v>
      </c>
      <c r="V14" s="10" t="s">
        <v>41</v>
      </c>
    </row>
    <row r="15" spans="1:24" x14ac:dyDescent="0.25">
      <c r="A15" s="10" t="s">
        <v>49</v>
      </c>
      <c r="B15" s="10">
        <v>98.79</v>
      </c>
      <c r="C15" s="10">
        <v>99.01</v>
      </c>
      <c r="D15" s="10">
        <v>98.88</v>
      </c>
      <c r="E15" s="10">
        <v>98.87</v>
      </c>
      <c r="F15" s="10">
        <v>98.95</v>
      </c>
      <c r="G15" s="10">
        <v>98.79</v>
      </c>
      <c r="H15" s="10">
        <v>100.28</v>
      </c>
      <c r="I15" s="10">
        <v>100.32</v>
      </c>
      <c r="J15" s="10">
        <v>101.06</v>
      </c>
      <c r="K15" s="10">
        <v>101.11</v>
      </c>
      <c r="L15" s="10">
        <v>101.43</v>
      </c>
      <c r="M15" s="10">
        <v>101.56</v>
      </c>
      <c r="N15" s="10">
        <v>99.74</v>
      </c>
      <c r="O15" s="10">
        <v>100.38</v>
      </c>
      <c r="P15" s="10">
        <v>100.99</v>
      </c>
      <c r="Q15" s="10">
        <v>100.81</v>
      </c>
      <c r="R15" s="10">
        <v>100.76</v>
      </c>
      <c r="S15" s="10">
        <v>100.97</v>
      </c>
      <c r="T15" s="10">
        <v>98.39</v>
      </c>
      <c r="U15" s="10">
        <v>98.58</v>
      </c>
      <c r="V15" s="10">
        <v>99.63</v>
      </c>
    </row>
    <row r="16" spans="1:24" x14ac:dyDescent="0.25">
      <c r="A16" s="10" t="s">
        <v>50</v>
      </c>
      <c r="B16" s="10"/>
      <c r="C16" s="10" t="s">
        <v>92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4" x14ac:dyDescent="0.25">
      <c r="A17" s="10" t="s">
        <v>51</v>
      </c>
      <c r="B17" s="10">
        <v>6</v>
      </c>
      <c r="C17" s="10">
        <v>6</v>
      </c>
      <c r="D17" s="10">
        <v>6</v>
      </c>
      <c r="E17" s="10">
        <v>6</v>
      </c>
      <c r="F17" s="10">
        <v>6</v>
      </c>
      <c r="G17" s="10">
        <v>6</v>
      </c>
      <c r="H17" s="10">
        <v>8</v>
      </c>
      <c r="I17" s="10">
        <v>8</v>
      </c>
      <c r="J17" s="10">
        <v>8</v>
      </c>
      <c r="K17" s="10">
        <v>8</v>
      </c>
      <c r="L17" s="10">
        <v>8</v>
      </c>
      <c r="M17" s="10">
        <v>8</v>
      </c>
      <c r="N17" s="10">
        <v>8</v>
      </c>
      <c r="O17" s="10">
        <v>8</v>
      </c>
      <c r="P17" s="10">
        <v>8</v>
      </c>
      <c r="Q17" s="10">
        <v>8</v>
      </c>
      <c r="R17" s="10">
        <v>8</v>
      </c>
      <c r="S17" s="10">
        <v>8</v>
      </c>
      <c r="T17" s="10">
        <v>3</v>
      </c>
      <c r="U17" s="10">
        <v>3</v>
      </c>
      <c r="V17" s="10">
        <v>3</v>
      </c>
    </row>
    <row r="18" spans="1:24" x14ac:dyDescent="0.25">
      <c r="A18" s="10" t="s">
        <v>52</v>
      </c>
      <c r="B18" s="10">
        <v>1.996</v>
      </c>
      <c r="C18" s="10">
        <v>2.0059999999999998</v>
      </c>
      <c r="D18" s="10">
        <v>1.9950000000000001</v>
      </c>
      <c r="E18" s="10">
        <v>2.0030000000000001</v>
      </c>
      <c r="F18" s="10">
        <v>2.0009999999999999</v>
      </c>
      <c r="G18" s="10">
        <v>2.0190000000000001</v>
      </c>
      <c r="H18" s="10">
        <v>2.9620000000000002</v>
      </c>
      <c r="I18" s="10">
        <v>2.968</v>
      </c>
      <c r="J18" s="10">
        <v>2.9609999999999999</v>
      </c>
      <c r="K18" s="10">
        <v>2.9580000000000002</v>
      </c>
      <c r="L18" s="10">
        <v>2.9580000000000002</v>
      </c>
      <c r="M18" s="10">
        <v>2.9580000000000002</v>
      </c>
      <c r="N18" s="10">
        <v>2.6080000000000001</v>
      </c>
      <c r="O18" s="10">
        <v>2.6019999999999999</v>
      </c>
      <c r="P18" s="10">
        <v>2.593</v>
      </c>
      <c r="Q18" s="10">
        <v>2.5920000000000001</v>
      </c>
      <c r="R18" s="10">
        <v>2.6080000000000001</v>
      </c>
      <c r="S18" s="10">
        <v>2.6110000000000002</v>
      </c>
      <c r="T18" s="10">
        <v>1E-3</v>
      </c>
      <c r="U18" s="11">
        <v>0</v>
      </c>
      <c r="V18" s="11">
        <v>0</v>
      </c>
    </row>
    <row r="19" spans="1:24" x14ac:dyDescent="0.25">
      <c r="A19" s="10" t="s">
        <v>6</v>
      </c>
      <c r="B19" s="10">
        <v>6.0000000000000001E-3</v>
      </c>
      <c r="C19" s="10">
        <v>4.0000000000000001E-3</v>
      </c>
      <c r="D19" s="10">
        <v>5.0000000000000001E-3</v>
      </c>
      <c r="E19" s="10">
        <v>6.0000000000000001E-3</v>
      </c>
      <c r="F19" s="10">
        <v>5.0000000000000001E-3</v>
      </c>
      <c r="G19" s="10">
        <v>3.0000000000000001E-3</v>
      </c>
      <c r="H19" s="10">
        <v>1E-3</v>
      </c>
      <c r="I19" s="10">
        <v>1E-3</v>
      </c>
      <c r="J19" s="10">
        <v>1E-3</v>
      </c>
      <c r="K19" s="10">
        <v>1E-3</v>
      </c>
      <c r="L19" s="10">
        <v>1E-3</v>
      </c>
      <c r="M19" s="10">
        <v>1E-3</v>
      </c>
      <c r="N19" s="11">
        <v>0</v>
      </c>
      <c r="O19" s="11">
        <v>0</v>
      </c>
      <c r="P19" s="11">
        <v>0</v>
      </c>
      <c r="Q19" s="11">
        <v>0</v>
      </c>
      <c r="R19" s="10">
        <v>1E-3</v>
      </c>
      <c r="S19" s="10" t="s">
        <v>1</v>
      </c>
      <c r="T19" s="10">
        <v>0.94499999999999995</v>
      </c>
      <c r="U19" s="10">
        <v>0.94199999999999995</v>
      </c>
      <c r="V19" s="10">
        <v>0.94899999999999995</v>
      </c>
    </row>
    <row r="20" spans="1:24" x14ac:dyDescent="0.25">
      <c r="A20" s="10" t="s">
        <v>4</v>
      </c>
      <c r="B20" s="10">
        <v>3.1E-2</v>
      </c>
      <c r="C20" s="10">
        <v>2.1000000000000001E-2</v>
      </c>
      <c r="D20" s="10">
        <v>2.4E-2</v>
      </c>
      <c r="E20" s="10">
        <v>2.1999999999999999E-2</v>
      </c>
      <c r="F20" s="10">
        <v>2.5000000000000001E-2</v>
      </c>
      <c r="G20" s="10">
        <v>1.7000000000000001E-2</v>
      </c>
      <c r="H20" s="10">
        <v>1.0389999999999999</v>
      </c>
      <c r="I20" s="11">
        <v>1.04</v>
      </c>
      <c r="J20" s="10">
        <v>1.046</v>
      </c>
      <c r="K20" s="10">
        <v>1.048</v>
      </c>
      <c r="L20" s="10">
        <v>1.048</v>
      </c>
      <c r="M20" s="10">
        <v>1.0469999999999999</v>
      </c>
      <c r="N20" s="10">
        <v>1.4019999999999999</v>
      </c>
      <c r="O20" s="10">
        <v>1.409</v>
      </c>
      <c r="P20" s="10">
        <v>1.419</v>
      </c>
      <c r="Q20" s="10">
        <v>1.423</v>
      </c>
      <c r="R20" s="10">
        <v>1.3979999999999999</v>
      </c>
      <c r="S20" s="10">
        <v>1.4039999999999999</v>
      </c>
      <c r="T20" s="10">
        <v>1E-3</v>
      </c>
      <c r="U20" s="11">
        <v>0</v>
      </c>
      <c r="V20" s="11">
        <v>0</v>
      </c>
    </row>
    <row r="21" spans="1:24" ht="16.5" x14ac:dyDescent="0.25">
      <c r="A21" s="10" t="s">
        <v>172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0">
        <v>0.107</v>
      </c>
      <c r="U21" s="10">
        <v>0.115</v>
      </c>
      <c r="V21" s="10">
        <v>0.10199999999999999</v>
      </c>
    </row>
    <row r="22" spans="1:24" ht="16.5" x14ac:dyDescent="0.25">
      <c r="A22" s="10" t="s">
        <v>179</v>
      </c>
      <c r="B22" s="10">
        <v>1.5449999999999999</v>
      </c>
      <c r="C22" s="10">
        <v>1.5609999999999999</v>
      </c>
      <c r="D22" s="10">
        <v>1.5449999999999999</v>
      </c>
      <c r="E22" s="10">
        <v>1.5580000000000001</v>
      </c>
      <c r="F22" s="10">
        <v>1.554</v>
      </c>
      <c r="G22" s="10">
        <v>1.548</v>
      </c>
      <c r="H22" s="10">
        <v>3.0000000000000001E-3</v>
      </c>
      <c r="I22" s="10">
        <v>2E-3</v>
      </c>
      <c r="J22" s="10">
        <v>1E-3</v>
      </c>
      <c r="K22" s="10">
        <v>5.0000000000000001E-3</v>
      </c>
      <c r="L22" s="10">
        <v>2E-3</v>
      </c>
      <c r="M22" s="10">
        <v>3.0000000000000001E-3</v>
      </c>
      <c r="N22" s="10">
        <v>5.0000000000000001E-3</v>
      </c>
      <c r="O22" s="10">
        <v>2E-3</v>
      </c>
      <c r="P22" s="10">
        <v>4.0000000000000001E-3</v>
      </c>
      <c r="Q22" s="10">
        <v>3.0000000000000001E-3</v>
      </c>
      <c r="R22" s="10">
        <v>2E-3</v>
      </c>
      <c r="S22" s="10">
        <v>2E-3</v>
      </c>
      <c r="T22" s="11">
        <v>0.93</v>
      </c>
      <c r="U22" s="10">
        <v>0.93100000000000005</v>
      </c>
      <c r="V22" s="10">
        <v>0.93500000000000005</v>
      </c>
    </row>
    <row r="23" spans="1:24" x14ac:dyDescent="0.25">
      <c r="A23" s="10" t="s">
        <v>8</v>
      </c>
      <c r="B23" s="10">
        <v>2.4E-2</v>
      </c>
      <c r="C23" s="10">
        <v>2.5999999999999999E-2</v>
      </c>
      <c r="D23" s="10">
        <v>2.3E-2</v>
      </c>
      <c r="E23" s="10">
        <v>2.3E-2</v>
      </c>
      <c r="F23" s="10">
        <v>2.5000000000000001E-2</v>
      </c>
      <c r="G23" s="10">
        <v>2.5000000000000001E-2</v>
      </c>
      <c r="H23" s="11">
        <v>0</v>
      </c>
      <c r="I23" s="10">
        <v>1E-3</v>
      </c>
      <c r="J23" s="10">
        <v>1E-3</v>
      </c>
      <c r="K23" s="11">
        <v>0</v>
      </c>
      <c r="L23" s="10">
        <v>1E-3</v>
      </c>
      <c r="M23" s="11">
        <v>0</v>
      </c>
      <c r="N23" s="10">
        <v>2E-3</v>
      </c>
      <c r="O23" s="11">
        <v>0</v>
      </c>
      <c r="P23" s="10">
        <v>1E-3</v>
      </c>
      <c r="Q23" s="11">
        <v>0</v>
      </c>
      <c r="R23" s="11">
        <v>0</v>
      </c>
      <c r="S23" s="10">
        <v>1E-3</v>
      </c>
      <c r="T23" s="10">
        <v>7.0000000000000001E-3</v>
      </c>
      <c r="U23" s="10">
        <v>8.0000000000000002E-3</v>
      </c>
      <c r="V23" s="10">
        <v>8.9999999999999993E-3</v>
      </c>
    </row>
    <row r="24" spans="1:24" x14ac:dyDescent="0.25">
      <c r="A24" s="10" t="s">
        <v>54</v>
      </c>
      <c r="B24" s="10">
        <v>0.312</v>
      </c>
      <c r="C24" s="10">
        <v>0.314</v>
      </c>
      <c r="D24" s="10">
        <v>0.32700000000000001</v>
      </c>
      <c r="E24" s="10">
        <v>0.314</v>
      </c>
      <c r="F24" s="10">
        <v>0.312</v>
      </c>
      <c r="G24" s="10">
        <v>0.33600000000000002</v>
      </c>
      <c r="H24" s="11">
        <v>0</v>
      </c>
      <c r="I24" s="10">
        <v>1E-3</v>
      </c>
      <c r="J24" s="10">
        <v>1E-3</v>
      </c>
      <c r="K24" s="10">
        <v>1E-3</v>
      </c>
      <c r="L24" s="11">
        <v>0</v>
      </c>
      <c r="M24" s="11">
        <v>0</v>
      </c>
      <c r="N24" s="11">
        <v>0</v>
      </c>
      <c r="O24" s="10">
        <v>1E-3</v>
      </c>
      <c r="P24" s="10">
        <v>1E-3</v>
      </c>
      <c r="Q24" s="10">
        <v>1E-3</v>
      </c>
      <c r="R24" s="10" t="s">
        <v>1</v>
      </c>
      <c r="S24" s="10" t="s">
        <v>1</v>
      </c>
      <c r="T24" s="10">
        <v>8.9999999999999993E-3</v>
      </c>
      <c r="U24" s="10">
        <v>3.0000000000000001E-3</v>
      </c>
      <c r="V24" s="10">
        <v>5.0000000000000001E-3</v>
      </c>
    </row>
    <row r="25" spans="1:24" x14ac:dyDescent="0.25">
      <c r="A25" s="10" t="s">
        <v>55</v>
      </c>
      <c r="B25" s="10">
        <v>6.9000000000000006E-2</v>
      </c>
      <c r="C25" s="10">
        <v>4.2999999999999997E-2</v>
      </c>
      <c r="D25" s="10">
        <v>6.7000000000000004E-2</v>
      </c>
      <c r="E25" s="10">
        <v>5.2999999999999999E-2</v>
      </c>
      <c r="F25" s="10">
        <v>5.8999999999999997E-2</v>
      </c>
      <c r="G25" s="10">
        <v>2.1999999999999999E-2</v>
      </c>
      <c r="H25" s="10">
        <v>6.0000000000000001E-3</v>
      </c>
      <c r="I25" s="10">
        <v>6.0000000000000001E-3</v>
      </c>
      <c r="J25" s="10">
        <v>5.0000000000000001E-3</v>
      </c>
      <c r="K25" s="10">
        <v>3.0000000000000001E-3</v>
      </c>
      <c r="L25" s="10">
        <v>6.0000000000000001E-3</v>
      </c>
      <c r="M25" s="10">
        <v>5.0000000000000001E-3</v>
      </c>
      <c r="N25" s="10">
        <v>0.376</v>
      </c>
      <c r="O25" s="10">
        <v>0.374</v>
      </c>
      <c r="P25" s="10">
        <v>0.36899999999999999</v>
      </c>
      <c r="Q25" s="10">
        <v>0.38500000000000001</v>
      </c>
      <c r="R25" s="10">
        <v>0.378</v>
      </c>
      <c r="S25" s="10">
        <v>0.36299999999999999</v>
      </c>
      <c r="T25" s="11">
        <v>0</v>
      </c>
      <c r="U25" s="11">
        <v>0</v>
      </c>
      <c r="V25" s="11">
        <v>0</v>
      </c>
    </row>
    <row r="26" spans="1:24" x14ac:dyDescent="0.25">
      <c r="A26" s="10" t="s">
        <v>18</v>
      </c>
      <c r="B26" s="10" t="s">
        <v>41</v>
      </c>
      <c r="C26" s="10" t="s">
        <v>41</v>
      </c>
      <c r="D26" s="10" t="s">
        <v>41</v>
      </c>
      <c r="E26" s="10" t="s">
        <v>41</v>
      </c>
      <c r="F26" s="10" t="s">
        <v>41</v>
      </c>
      <c r="G26" s="10" t="s">
        <v>41</v>
      </c>
      <c r="H26" s="10">
        <v>6.0000000000000001E-3</v>
      </c>
      <c r="I26" s="10">
        <v>5.0000000000000001E-3</v>
      </c>
      <c r="J26" s="10">
        <v>6.0000000000000001E-3</v>
      </c>
      <c r="K26" s="10">
        <v>7.0000000000000001E-3</v>
      </c>
      <c r="L26" s="10">
        <v>7.0000000000000001E-3</v>
      </c>
      <c r="M26" s="10">
        <v>7.0000000000000001E-3</v>
      </c>
      <c r="N26" s="10" t="s">
        <v>1</v>
      </c>
      <c r="O26" s="10" t="s">
        <v>1</v>
      </c>
      <c r="P26" s="10" t="s">
        <v>1</v>
      </c>
      <c r="Q26" s="10" t="s">
        <v>1</v>
      </c>
      <c r="R26" s="10" t="s">
        <v>1</v>
      </c>
      <c r="S26" s="10" t="s">
        <v>1</v>
      </c>
      <c r="T26" s="10" t="s">
        <v>41</v>
      </c>
      <c r="U26" s="10" t="s">
        <v>41</v>
      </c>
      <c r="V26" s="10" t="s">
        <v>41</v>
      </c>
    </row>
    <row r="27" spans="1:24" x14ac:dyDescent="0.25">
      <c r="A27" s="10" t="s">
        <v>57</v>
      </c>
      <c r="B27" s="11">
        <v>0</v>
      </c>
      <c r="C27" s="10">
        <v>3.0000000000000001E-3</v>
      </c>
      <c r="D27" s="10">
        <v>2E-3</v>
      </c>
      <c r="E27" s="10">
        <v>1E-3</v>
      </c>
      <c r="F27" s="10">
        <v>2E-3</v>
      </c>
      <c r="G27" s="11">
        <v>0</v>
      </c>
      <c r="H27" s="10">
        <v>0.155</v>
      </c>
      <c r="I27" s="10">
        <v>0.14499999999999999</v>
      </c>
      <c r="J27" s="10">
        <v>0.16300000000000001</v>
      </c>
      <c r="K27" s="10">
        <v>0.13700000000000001</v>
      </c>
      <c r="L27" s="10">
        <v>0.10199999999999999</v>
      </c>
      <c r="M27" s="10">
        <v>0.16400000000000001</v>
      </c>
      <c r="N27" s="10">
        <v>0.58599999999999997</v>
      </c>
      <c r="O27" s="10">
        <v>0.60299999999999998</v>
      </c>
      <c r="P27" s="10">
        <v>0.60399999999999998</v>
      </c>
      <c r="Q27" s="10">
        <v>0.57299999999999995</v>
      </c>
      <c r="R27" s="10">
        <v>0.60199999999999998</v>
      </c>
      <c r="S27" s="10">
        <v>0.59699999999999998</v>
      </c>
      <c r="T27" s="10" t="s">
        <v>41</v>
      </c>
      <c r="U27" s="10" t="s">
        <v>41</v>
      </c>
      <c r="V27" s="10" t="s">
        <v>41</v>
      </c>
    </row>
    <row r="28" spans="1:24" x14ac:dyDescent="0.25">
      <c r="A28" s="10" t="s">
        <v>58</v>
      </c>
      <c r="B28" s="11">
        <v>0</v>
      </c>
      <c r="C28" s="10">
        <v>1E-3</v>
      </c>
      <c r="D28" s="10">
        <v>1E-3</v>
      </c>
      <c r="E28" s="11">
        <v>0</v>
      </c>
      <c r="F28" s="10">
        <v>1E-3</v>
      </c>
      <c r="G28" s="10">
        <v>3.0000000000000001E-3</v>
      </c>
      <c r="H28" s="10">
        <v>0.84199999999999997</v>
      </c>
      <c r="I28" s="10">
        <v>0.83</v>
      </c>
      <c r="J28" s="10">
        <v>0.82599999999999996</v>
      </c>
      <c r="K28" s="10">
        <v>0.84799999999999998</v>
      </c>
      <c r="L28" s="10">
        <v>0.88800000000000001</v>
      </c>
      <c r="M28" s="10">
        <v>0.82799999999999996</v>
      </c>
      <c r="N28" s="10">
        <v>1.4E-2</v>
      </c>
      <c r="O28" s="10">
        <v>8.9999999999999993E-3</v>
      </c>
      <c r="P28" s="10">
        <v>1.0999999999999999E-2</v>
      </c>
      <c r="Q28" s="10">
        <v>1.0999999999999999E-2</v>
      </c>
      <c r="R28" s="10">
        <v>8.0000000000000002E-3</v>
      </c>
      <c r="S28" s="11">
        <v>0.01</v>
      </c>
      <c r="T28" s="10" t="s">
        <v>41</v>
      </c>
      <c r="U28" s="10" t="s">
        <v>41</v>
      </c>
      <c r="V28" s="10" t="s">
        <v>41</v>
      </c>
    </row>
    <row r="29" spans="1:24" x14ac:dyDescent="0.25">
      <c r="A29" s="32" t="s">
        <v>59</v>
      </c>
      <c r="B29" s="32">
        <v>3.9829999999999997</v>
      </c>
      <c r="C29" s="32">
        <v>3.9789999999999996</v>
      </c>
      <c r="D29" s="32">
        <v>3.9889999999999999</v>
      </c>
      <c r="E29" s="44">
        <v>3.9799999999999995</v>
      </c>
      <c r="F29" s="32">
        <v>3.9839999999999995</v>
      </c>
      <c r="G29" s="32">
        <v>3.9729999999999999</v>
      </c>
      <c r="H29" s="32">
        <v>5.016</v>
      </c>
      <c r="I29" s="32">
        <v>4.9989999999999997</v>
      </c>
      <c r="J29" s="32">
        <v>5.0090000000000003</v>
      </c>
      <c r="K29" s="44">
        <v>5.01</v>
      </c>
      <c r="L29" s="32">
        <v>5.0119999999999996</v>
      </c>
      <c r="M29" s="32">
        <v>5.0129999999999999</v>
      </c>
      <c r="N29" s="32">
        <v>4.992</v>
      </c>
      <c r="O29" s="44">
        <v>5</v>
      </c>
      <c r="P29" s="32">
        <v>5.0030000000000001</v>
      </c>
      <c r="Q29" s="32">
        <v>4.9889999999999999</v>
      </c>
      <c r="R29" s="32">
        <v>4.9969999999999999</v>
      </c>
      <c r="S29" s="32">
        <v>4.9889999999999999</v>
      </c>
      <c r="T29" s="44">
        <v>1.9999999999999998</v>
      </c>
      <c r="U29" s="32">
        <v>1.9989999999999999</v>
      </c>
      <c r="V29" s="44">
        <v>1.9999999999999998</v>
      </c>
    </row>
    <row r="30" spans="1:24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4" x14ac:dyDescent="0.25">
      <c r="A31" s="32" t="s">
        <v>247</v>
      </c>
      <c r="B31" s="44">
        <v>0.1680129240710824</v>
      </c>
      <c r="C31" s="44">
        <v>0.16746666666666668</v>
      </c>
      <c r="D31" s="44">
        <v>0.1746794871794872</v>
      </c>
      <c r="E31" s="44">
        <v>0.16773504273504272</v>
      </c>
      <c r="F31" s="44">
        <v>0.16720257234726688</v>
      </c>
      <c r="G31" s="44">
        <v>0.17834394904458598</v>
      </c>
      <c r="H31" s="32" t="s">
        <v>169</v>
      </c>
      <c r="I31" s="32" t="s">
        <v>169</v>
      </c>
      <c r="J31" s="32" t="s">
        <v>169</v>
      </c>
      <c r="K31" s="32" t="s">
        <v>169</v>
      </c>
      <c r="L31" s="32" t="s">
        <v>169</v>
      </c>
      <c r="M31" s="32" t="s">
        <v>169</v>
      </c>
      <c r="N31" s="32" t="s">
        <v>169</v>
      </c>
      <c r="O31" s="32" t="s">
        <v>169</v>
      </c>
      <c r="P31" s="32" t="s">
        <v>169</v>
      </c>
      <c r="Q31" s="32" t="s">
        <v>169</v>
      </c>
      <c r="R31" s="32" t="s">
        <v>169</v>
      </c>
      <c r="S31" s="32" t="s">
        <v>169</v>
      </c>
      <c r="T31" s="44">
        <v>9.5846645367412119E-3</v>
      </c>
      <c r="U31" s="44">
        <v>3.2119914346895075E-3</v>
      </c>
      <c r="V31" s="44">
        <v>5.3191489361702126E-3</v>
      </c>
    </row>
    <row r="32" spans="1:24" x14ac:dyDescent="0.25">
      <c r="A32" s="91" t="s">
        <v>248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10"/>
      <c r="U32" s="10"/>
      <c r="V32" s="10"/>
      <c r="W32" s="10"/>
      <c r="X32" s="10"/>
    </row>
    <row r="33" spans="1:1" x14ac:dyDescent="0.25">
      <c r="A33" s="30"/>
    </row>
    <row r="34" spans="1:1" x14ac:dyDescent="0.25">
      <c r="A34" s="30"/>
    </row>
    <row r="35" spans="1:1" x14ac:dyDescent="0.25">
      <c r="A35" s="30"/>
    </row>
    <row r="36" spans="1:1" x14ac:dyDescent="0.25">
      <c r="A36" s="33"/>
    </row>
  </sheetData>
  <mergeCells count="6">
    <mergeCell ref="A32:S32"/>
    <mergeCell ref="A1:X1"/>
    <mergeCell ref="B2:G2"/>
    <mergeCell ref="H2:M2"/>
    <mergeCell ref="N2:S2"/>
    <mergeCell ref="T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A6D70-A3E3-4BCF-A145-5E869D70A410}">
  <dimension ref="A1:AH37"/>
  <sheetViews>
    <sheetView workbookViewId="0">
      <selection sqref="A1:AH1"/>
    </sheetView>
  </sheetViews>
  <sheetFormatPr defaultRowHeight="15" x14ac:dyDescent="0.25"/>
  <cols>
    <col min="1" max="1" width="27.5703125" customWidth="1"/>
  </cols>
  <sheetData>
    <row r="1" spans="1:34" ht="18.95" customHeight="1" x14ac:dyDescent="0.25">
      <c r="A1" s="92" t="s">
        <v>249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</row>
    <row r="2" spans="1:34" x14ac:dyDescent="0.25">
      <c r="A2" s="24"/>
      <c r="B2" s="90" t="s">
        <v>35</v>
      </c>
      <c r="C2" s="90"/>
      <c r="D2" s="90"/>
      <c r="E2" s="90"/>
      <c r="F2" s="90" t="s">
        <v>37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 t="s">
        <v>212</v>
      </c>
      <c r="S2" s="90"/>
      <c r="T2" s="90"/>
      <c r="U2" s="90"/>
      <c r="V2" s="90"/>
    </row>
    <row r="3" spans="1:34" x14ac:dyDescent="0.25">
      <c r="A3" s="34"/>
      <c r="B3" s="35" t="s">
        <v>93</v>
      </c>
      <c r="C3" s="35" t="s">
        <v>94</v>
      </c>
      <c r="D3" s="35" t="s">
        <v>95</v>
      </c>
      <c r="E3" s="35" t="s">
        <v>96</v>
      </c>
      <c r="F3" s="35" t="s">
        <v>97</v>
      </c>
      <c r="G3" s="35" t="s">
        <v>98</v>
      </c>
      <c r="H3" s="35" t="s">
        <v>99</v>
      </c>
      <c r="I3" s="35" t="s">
        <v>100</v>
      </c>
      <c r="J3" s="35" t="s">
        <v>101</v>
      </c>
      <c r="K3" s="35" t="s">
        <v>102</v>
      </c>
      <c r="L3" s="35" t="s">
        <v>103</v>
      </c>
      <c r="M3" s="35" t="s">
        <v>104</v>
      </c>
      <c r="N3" s="35" t="s">
        <v>105</v>
      </c>
      <c r="O3" s="35" t="s">
        <v>106</v>
      </c>
      <c r="P3" s="35" t="s">
        <v>107</v>
      </c>
      <c r="Q3" s="35" t="s">
        <v>108</v>
      </c>
      <c r="R3" s="56" t="s">
        <v>226</v>
      </c>
      <c r="S3" s="43" t="s">
        <v>227</v>
      </c>
      <c r="T3" s="43" t="s">
        <v>228</v>
      </c>
      <c r="U3" s="43" t="s">
        <v>229</v>
      </c>
      <c r="V3" s="43" t="s">
        <v>230</v>
      </c>
    </row>
    <row r="4" spans="1:34" x14ac:dyDescent="0.25">
      <c r="A4" s="10" t="s">
        <v>40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34" x14ac:dyDescent="0.25">
      <c r="A5" s="10" t="s">
        <v>178</v>
      </c>
      <c r="B5" s="13">
        <v>65.883200000000002</v>
      </c>
      <c r="C5" s="13">
        <v>65.530199999999994</v>
      </c>
      <c r="D5" s="13">
        <v>64.446700000000007</v>
      </c>
      <c r="E5" s="13">
        <v>64.592399999999998</v>
      </c>
      <c r="F5" s="13">
        <v>50.376300000000001</v>
      </c>
      <c r="G5" s="13">
        <v>50.816299999999998</v>
      </c>
      <c r="H5" s="13">
        <v>50.100499999999997</v>
      </c>
      <c r="I5" s="13">
        <v>50.1845</v>
      </c>
      <c r="J5" s="13">
        <v>50.2881</v>
      </c>
      <c r="K5" s="13">
        <v>50.470500000000001</v>
      </c>
      <c r="L5" s="13">
        <v>51.267600000000002</v>
      </c>
      <c r="M5" s="13">
        <v>51.293799999999997</v>
      </c>
      <c r="N5" s="13">
        <v>51.357700000000001</v>
      </c>
      <c r="O5" s="13">
        <v>51.148800000000001</v>
      </c>
      <c r="P5" s="13">
        <v>51.293700000000001</v>
      </c>
      <c r="Q5" s="13">
        <v>51.434600000000003</v>
      </c>
      <c r="R5" s="14">
        <v>30.767600000000002</v>
      </c>
      <c r="S5" s="14">
        <v>30.686800000000002</v>
      </c>
      <c r="T5" s="14">
        <v>30.988700000000001</v>
      </c>
      <c r="U5" s="14">
        <v>31.162400000000002</v>
      </c>
      <c r="V5" s="14">
        <v>30.918199999999999</v>
      </c>
    </row>
    <row r="6" spans="1:34" x14ac:dyDescent="0.25">
      <c r="A6" s="10" t="s">
        <v>177</v>
      </c>
      <c r="B6" s="14" t="s">
        <v>1</v>
      </c>
      <c r="C6" s="13">
        <v>3.2899999999999999E-2</v>
      </c>
      <c r="D6" s="13">
        <v>8.9999999999999993E-3</v>
      </c>
      <c r="E6" s="14" t="s">
        <v>1</v>
      </c>
      <c r="F6" s="13">
        <v>8.43E-2</v>
      </c>
      <c r="G6" s="13">
        <v>4.2299999999999997E-2</v>
      </c>
      <c r="H6" s="13">
        <v>7.3700000000000002E-2</v>
      </c>
      <c r="I6" s="13">
        <v>7.46E-2</v>
      </c>
      <c r="J6" s="13">
        <v>4.4900000000000002E-2</v>
      </c>
      <c r="K6" s="13">
        <v>7.8100000000000003E-2</v>
      </c>
      <c r="L6" s="13">
        <v>4.3999999999999997E-2</v>
      </c>
      <c r="M6" s="13">
        <v>4.4299999999999999E-2</v>
      </c>
      <c r="N6" s="13">
        <v>4.2599999999999999E-2</v>
      </c>
      <c r="O6" s="13">
        <v>7.46E-2</v>
      </c>
      <c r="P6" s="13">
        <v>6.7299999999999999E-2</v>
      </c>
      <c r="Q6" s="13">
        <v>5.33E-2</v>
      </c>
      <c r="R6" s="14">
        <v>30.3294</v>
      </c>
      <c r="S6" s="14">
        <v>29.287400000000002</v>
      </c>
      <c r="T6" s="14">
        <v>29.387799999999999</v>
      </c>
      <c r="U6" s="14">
        <v>29.895299999999999</v>
      </c>
      <c r="V6" s="14">
        <v>29.853999999999999</v>
      </c>
    </row>
    <row r="7" spans="1:34" x14ac:dyDescent="0.25">
      <c r="A7" s="10" t="s">
        <v>176</v>
      </c>
      <c r="B7" s="13">
        <v>19.184200000000001</v>
      </c>
      <c r="C7" s="13">
        <v>19.2302</v>
      </c>
      <c r="D7" s="13">
        <v>19.3765</v>
      </c>
      <c r="E7" s="13">
        <v>19.301400000000001</v>
      </c>
      <c r="F7" s="13">
        <v>0.89180000000000004</v>
      </c>
      <c r="G7" s="13">
        <v>0.79369999999999996</v>
      </c>
      <c r="H7" s="13">
        <v>0.93910000000000005</v>
      </c>
      <c r="I7" s="13">
        <v>0.8498</v>
      </c>
      <c r="J7" s="13">
        <v>0.78339999999999999</v>
      </c>
      <c r="K7" s="13">
        <v>0.87939999999999996</v>
      </c>
      <c r="L7" s="13">
        <v>0.79549999999999998</v>
      </c>
      <c r="M7" s="13">
        <v>0.74239999999999995</v>
      </c>
      <c r="N7" s="13">
        <v>0.67300000000000004</v>
      </c>
      <c r="O7" s="13">
        <v>0.83199999999999996</v>
      </c>
      <c r="P7" s="13">
        <v>0.83350000000000002</v>
      </c>
      <c r="Q7" s="13">
        <v>0.82550000000000001</v>
      </c>
      <c r="R7" s="14">
        <v>6.0449000000000002</v>
      </c>
      <c r="S7" s="14">
        <v>6.41</v>
      </c>
      <c r="T7" s="14">
        <v>6.6768000000000001</v>
      </c>
      <c r="U7" s="14">
        <v>6.3902000000000001</v>
      </c>
      <c r="V7" s="14">
        <v>6.4283999999999999</v>
      </c>
    </row>
    <row r="8" spans="1:34" x14ac:dyDescent="0.25">
      <c r="A8" s="10" t="s">
        <v>119</v>
      </c>
      <c r="B8" s="14" t="s">
        <v>41</v>
      </c>
      <c r="C8" s="14" t="s">
        <v>41</v>
      </c>
      <c r="D8" s="14" t="s">
        <v>41</v>
      </c>
      <c r="E8" s="14" t="s">
        <v>41</v>
      </c>
      <c r="F8" s="14" t="s">
        <v>41</v>
      </c>
      <c r="G8" s="14" t="s">
        <v>41</v>
      </c>
      <c r="H8" s="14" t="s">
        <v>41</v>
      </c>
      <c r="I8" s="14" t="s">
        <v>41</v>
      </c>
      <c r="J8" s="14" t="s">
        <v>41</v>
      </c>
      <c r="K8" s="14" t="s">
        <v>41</v>
      </c>
      <c r="L8" s="14" t="s">
        <v>41</v>
      </c>
      <c r="M8" s="14" t="s">
        <v>41</v>
      </c>
      <c r="N8" s="14" t="s">
        <v>41</v>
      </c>
      <c r="O8" s="14" t="s">
        <v>41</v>
      </c>
      <c r="P8" s="14" t="s">
        <v>41</v>
      </c>
      <c r="Q8" s="14" t="s">
        <v>41</v>
      </c>
      <c r="R8" s="14">
        <v>0.23860000000000001</v>
      </c>
      <c r="S8" s="14">
        <v>0.42409999999999998</v>
      </c>
      <c r="T8" s="14">
        <v>0.1724</v>
      </c>
      <c r="U8" s="14">
        <v>0.1052</v>
      </c>
      <c r="V8" s="14">
        <v>8.2199999999999995E-2</v>
      </c>
    </row>
    <row r="9" spans="1:34" x14ac:dyDescent="0.25">
      <c r="A9" s="10" t="s">
        <v>42</v>
      </c>
      <c r="B9" s="13">
        <v>8.1100000000000005E-2</v>
      </c>
      <c r="C9" s="14" t="s">
        <v>1</v>
      </c>
      <c r="D9" s="14" t="s">
        <v>1</v>
      </c>
      <c r="E9" s="13">
        <v>2.8500000000000001E-2</v>
      </c>
      <c r="F9" s="13">
        <v>20.307300000000001</v>
      </c>
      <c r="G9" s="13">
        <v>20.5854</v>
      </c>
      <c r="H9" s="13">
        <v>20.3842</v>
      </c>
      <c r="I9" s="13">
        <v>20.5213</v>
      </c>
      <c r="J9" s="13">
        <v>20.707100000000001</v>
      </c>
      <c r="K9" s="13">
        <v>19.9175</v>
      </c>
      <c r="L9" s="13">
        <v>17.573699999999999</v>
      </c>
      <c r="M9" s="13">
        <v>17.850200000000001</v>
      </c>
      <c r="N9" s="13">
        <v>18.113399999999999</v>
      </c>
      <c r="O9" s="13">
        <v>17.9483</v>
      </c>
      <c r="P9" s="13">
        <v>17.855499999999999</v>
      </c>
      <c r="Q9" s="13">
        <v>17.886199999999999</v>
      </c>
      <c r="R9" s="14">
        <v>0.72099999999999997</v>
      </c>
      <c r="S9" s="14">
        <v>0.69879999999999998</v>
      </c>
      <c r="T9" s="14">
        <v>0.53059999999999996</v>
      </c>
      <c r="U9" s="14">
        <v>0.55510000000000004</v>
      </c>
      <c r="V9" s="14">
        <v>0.53220000000000001</v>
      </c>
    </row>
    <row r="10" spans="1:34" x14ac:dyDescent="0.25">
      <c r="A10" s="10" t="s">
        <v>43</v>
      </c>
      <c r="B10" s="14" t="s">
        <v>1</v>
      </c>
      <c r="C10" s="13">
        <v>1.49E-2</v>
      </c>
      <c r="D10" s="14" t="s">
        <v>1</v>
      </c>
      <c r="E10" s="14" t="s">
        <v>1</v>
      </c>
      <c r="F10" s="13">
        <v>0.28649999999999998</v>
      </c>
      <c r="G10" s="13">
        <v>0.23780000000000001</v>
      </c>
      <c r="H10" s="13">
        <v>0.13669999999999999</v>
      </c>
      <c r="I10" s="13">
        <v>0.2223</v>
      </c>
      <c r="J10" s="13">
        <v>0.24049999999999999</v>
      </c>
      <c r="K10" s="13">
        <v>0.216</v>
      </c>
      <c r="L10" s="13">
        <v>0.21740000000000001</v>
      </c>
      <c r="M10" s="13">
        <v>0.1953</v>
      </c>
      <c r="N10" s="13">
        <v>0.21179999999999999</v>
      </c>
      <c r="O10" s="13">
        <v>0.1341</v>
      </c>
      <c r="P10" s="13">
        <v>0.25819999999999999</v>
      </c>
      <c r="Q10" s="13">
        <v>0.27400000000000002</v>
      </c>
      <c r="R10" s="14">
        <v>1.41E-2</v>
      </c>
      <c r="S10" s="14">
        <v>0</v>
      </c>
      <c r="T10" s="14">
        <v>9.7999999999999997E-3</v>
      </c>
      <c r="U10" s="14">
        <v>5.57E-2</v>
      </c>
      <c r="V10" s="14">
        <v>0</v>
      </c>
    </row>
    <row r="11" spans="1:34" x14ac:dyDescent="0.25">
      <c r="A11" s="10" t="s">
        <v>44</v>
      </c>
      <c r="B11" s="14" t="s">
        <v>1</v>
      </c>
      <c r="C11" s="13">
        <v>2.1399999999999999E-2</v>
      </c>
      <c r="D11" s="13">
        <v>1.6199999999999999E-2</v>
      </c>
      <c r="E11" s="14" t="s">
        <v>1</v>
      </c>
      <c r="F11" s="13">
        <v>4.5984999999999996</v>
      </c>
      <c r="G11" s="13">
        <v>4.6989999999999998</v>
      </c>
      <c r="H11" s="13">
        <v>4.5602999999999998</v>
      </c>
      <c r="I11" s="13">
        <v>4.6020000000000003</v>
      </c>
      <c r="J11" s="13">
        <v>4.6509999999999998</v>
      </c>
      <c r="K11" s="13">
        <v>4.7195</v>
      </c>
      <c r="L11" s="13">
        <v>6.1170999999999998</v>
      </c>
      <c r="M11" s="13">
        <v>6.1638999999999999</v>
      </c>
      <c r="N11" s="13">
        <v>6.1135000000000002</v>
      </c>
      <c r="O11" s="13">
        <v>5.9851000000000001</v>
      </c>
      <c r="P11" s="13">
        <v>6.2198000000000002</v>
      </c>
      <c r="Q11" s="13">
        <v>6.1706000000000003</v>
      </c>
      <c r="R11" s="14">
        <v>4.6100000000000002E-2</v>
      </c>
      <c r="S11" s="14">
        <v>4.8599999999999997E-2</v>
      </c>
      <c r="T11" s="14">
        <v>5.0999999999999997E-2</v>
      </c>
      <c r="U11" s="14">
        <v>5.7099999999999998E-2</v>
      </c>
      <c r="V11" s="14">
        <v>5.5500000000000001E-2</v>
      </c>
    </row>
    <row r="12" spans="1:34" x14ac:dyDescent="0.25">
      <c r="A12" s="10" t="s">
        <v>45</v>
      </c>
      <c r="B12" s="13">
        <v>2.9100000000000001E-2</v>
      </c>
      <c r="C12" s="13">
        <v>1.44E-2</v>
      </c>
      <c r="D12" s="13">
        <v>2.7099999999999999E-2</v>
      </c>
      <c r="E12" s="13">
        <v>2.46E-2</v>
      </c>
      <c r="F12" s="13">
        <v>23.3126</v>
      </c>
      <c r="G12" s="13">
        <v>23.018899999999999</v>
      </c>
      <c r="H12" s="13">
        <v>22.799900000000001</v>
      </c>
      <c r="I12" s="13">
        <v>22.994299999999999</v>
      </c>
      <c r="J12" s="13">
        <v>22.854600000000001</v>
      </c>
      <c r="K12" s="13">
        <v>23.110299999999999</v>
      </c>
      <c r="L12" s="13">
        <v>23.392700000000001</v>
      </c>
      <c r="M12" s="13">
        <v>23.365400000000001</v>
      </c>
      <c r="N12" s="13">
        <v>23.430099999999999</v>
      </c>
      <c r="O12" s="13">
        <v>23.437100000000001</v>
      </c>
      <c r="P12" s="13">
        <v>23.394100000000002</v>
      </c>
      <c r="Q12" s="13">
        <v>23.367100000000001</v>
      </c>
      <c r="R12" s="14">
        <v>27.360499999999998</v>
      </c>
      <c r="S12" s="14">
        <v>27.255500000000001</v>
      </c>
      <c r="T12" s="14">
        <v>27.661000000000001</v>
      </c>
      <c r="U12" s="14">
        <v>27.653300000000002</v>
      </c>
      <c r="V12" s="14">
        <v>27.450299999999999</v>
      </c>
    </row>
    <row r="13" spans="1:34" x14ac:dyDescent="0.25">
      <c r="A13" s="10" t="s">
        <v>46</v>
      </c>
      <c r="B13" s="13">
        <v>0.2389</v>
      </c>
      <c r="C13" s="13">
        <v>0.32829999999999998</v>
      </c>
      <c r="D13" s="13">
        <v>0.2621</v>
      </c>
      <c r="E13" s="13">
        <v>0.2802</v>
      </c>
      <c r="F13" s="14" t="s">
        <v>41</v>
      </c>
      <c r="G13" s="14" t="s">
        <v>41</v>
      </c>
      <c r="H13" s="14" t="s">
        <v>41</v>
      </c>
      <c r="I13" s="14" t="s">
        <v>41</v>
      </c>
      <c r="J13" s="14" t="s">
        <v>41</v>
      </c>
      <c r="K13" s="14" t="s">
        <v>41</v>
      </c>
      <c r="L13" s="14" t="s">
        <v>41</v>
      </c>
      <c r="M13" s="14" t="s">
        <v>41</v>
      </c>
      <c r="N13" s="14" t="s">
        <v>41</v>
      </c>
      <c r="O13" s="14" t="s">
        <v>41</v>
      </c>
      <c r="P13" s="14" t="s">
        <v>41</v>
      </c>
      <c r="Q13" s="14" t="s">
        <v>41</v>
      </c>
      <c r="R13" s="14" t="s">
        <v>41</v>
      </c>
      <c r="S13" s="14" t="s">
        <v>41</v>
      </c>
      <c r="T13" s="14" t="s">
        <v>41</v>
      </c>
      <c r="U13" s="14" t="s">
        <v>41</v>
      </c>
      <c r="V13" s="14" t="s">
        <v>41</v>
      </c>
    </row>
    <row r="14" spans="1:34" x14ac:dyDescent="0.25">
      <c r="A14" s="10" t="s">
        <v>173</v>
      </c>
      <c r="B14" s="13">
        <v>0.9698</v>
      </c>
      <c r="C14" s="13">
        <v>0.68340000000000001</v>
      </c>
      <c r="D14" s="13">
        <v>0.90359999999999996</v>
      </c>
      <c r="E14" s="13">
        <v>0.88260000000000005</v>
      </c>
      <c r="F14" s="13">
        <v>0.14879999999999999</v>
      </c>
      <c r="G14" s="13">
        <v>0.1128</v>
      </c>
      <c r="H14" s="13">
        <v>0.1552</v>
      </c>
      <c r="I14" s="13">
        <v>0.12839999999999999</v>
      </c>
      <c r="J14" s="13">
        <v>0.12740000000000001</v>
      </c>
      <c r="K14" s="13">
        <v>7.9699999999999993E-2</v>
      </c>
      <c r="L14" s="13">
        <v>0.13969999999999999</v>
      </c>
      <c r="M14" s="13">
        <v>0.1429</v>
      </c>
      <c r="N14" s="13">
        <v>9.9900000000000003E-2</v>
      </c>
      <c r="O14" s="13">
        <v>0.16059999999999999</v>
      </c>
      <c r="P14" s="13">
        <v>0.1673</v>
      </c>
      <c r="Q14" s="13">
        <v>0.1426</v>
      </c>
      <c r="R14" s="14" t="s">
        <v>41</v>
      </c>
      <c r="S14" s="14" t="s">
        <v>41</v>
      </c>
      <c r="T14" s="14" t="s">
        <v>41</v>
      </c>
      <c r="U14" s="14" t="s">
        <v>41</v>
      </c>
      <c r="V14" s="14" t="s">
        <v>41</v>
      </c>
    </row>
    <row r="15" spans="1:34" x14ac:dyDescent="0.25">
      <c r="A15" s="10" t="s">
        <v>174</v>
      </c>
      <c r="B15" s="13">
        <v>12.226000000000001</v>
      </c>
      <c r="C15" s="13">
        <v>12.493600000000001</v>
      </c>
      <c r="D15" s="13">
        <v>15.7003</v>
      </c>
      <c r="E15" s="13">
        <v>15.544499999999999</v>
      </c>
      <c r="F15" s="11" t="s">
        <v>1</v>
      </c>
      <c r="G15" s="13">
        <v>1.1900000000000001E-2</v>
      </c>
      <c r="H15" s="13">
        <v>1.14E-2</v>
      </c>
      <c r="I15" s="11" t="s">
        <v>1</v>
      </c>
      <c r="J15" s="13">
        <v>2.18E-2</v>
      </c>
      <c r="K15" s="11" t="s">
        <v>1</v>
      </c>
      <c r="L15" s="11" t="s">
        <v>1</v>
      </c>
      <c r="M15" s="13">
        <v>1.14E-2</v>
      </c>
      <c r="N15" s="11" t="s">
        <v>1</v>
      </c>
      <c r="O15" s="11" t="s">
        <v>1</v>
      </c>
      <c r="P15" s="11" t="s">
        <v>1</v>
      </c>
      <c r="Q15" s="11" t="s">
        <v>1</v>
      </c>
      <c r="R15" s="14" t="s">
        <v>41</v>
      </c>
      <c r="S15" s="14" t="s">
        <v>41</v>
      </c>
      <c r="T15" s="14" t="s">
        <v>41</v>
      </c>
      <c r="U15" s="14" t="s">
        <v>41</v>
      </c>
      <c r="V15" s="14" t="s">
        <v>41</v>
      </c>
    </row>
    <row r="16" spans="1:34" x14ac:dyDescent="0.25">
      <c r="A16" s="57" t="s">
        <v>243</v>
      </c>
      <c r="B16" s="14" t="s">
        <v>41</v>
      </c>
      <c r="C16" s="14" t="s">
        <v>41</v>
      </c>
      <c r="D16" s="14" t="s">
        <v>41</v>
      </c>
      <c r="E16" s="14" t="s">
        <v>41</v>
      </c>
      <c r="F16" s="14" t="s">
        <v>41</v>
      </c>
      <c r="G16" s="14" t="s">
        <v>41</v>
      </c>
      <c r="H16" s="14" t="s">
        <v>41</v>
      </c>
      <c r="I16" s="14" t="s">
        <v>41</v>
      </c>
      <c r="J16" s="14" t="s">
        <v>41</v>
      </c>
      <c r="K16" s="14" t="s">
        <v>41</v>
      </c>
      <c r="L16" s="14" t="s">
        <v>41</v>
      </c>
      <c r="M16" s="14" t="s">
        <v>41</v>
      </c>
      <c r="N16" s="14" t="s">
        <v>41</v>
      </c>
      <c r="O16" s="14" t="s">
        <v>41</v>
      </c>
      <c r="P16" s="14" t="s">
        <v>41</v>
      </c>
      <c r="Q16" s="14" t="s">
        <v>41</v>
      </c>
      <c r="R16" s="14">
        <v>0.73870000000000002</v>
      </c>
      <c r="S16" s="14">
        <v>0.89149999999999996</v>
      </c>
      <c r="T16" s="14">
        <v>0.68130000000000002</v>
      </c>
      <c r="U16" s="14">
        <v>0.69059999999999999</v>
      </c>
      <c r="V16" s="14">
        <v>0.67149999999999999</v>
      </c>
    </row>
    <row r="17" spans="1:22" x14ac:dyDescent="0.25">
      <c r="A17" s="10" t="s">
        <v>47</v>
      </c>
      <c r="B17" s="14" t="s">
        <v>41</v>
      </c>
      <c r="C17" s="14" t="s">
        <v>41</v>
      </c>
      <c r="D17" s="14" t="s">
        <v>41</v>
      </c>
      <c r="E17" s="14" t="s">
        <v>41</v>
      </c>
      <c r="F17" s="14" t="s">
        <v>41</v>
      </c>
      <c r="G17" s="14" t="s">
        <v>41</v>
      </c>
      <c r="H17" s="14" t="s">
        <v>41</v>
      </c>
      <c r="I17" s="14" t="s">
        <v>41</v>
      </c>
      <c r="J17" s="14" t="s">
        <v>41</v>
      </c>
      <c r="K17" s="14" t="s">
        <v>41</v>
      </c>
      <c r="L17" s="14" t="s">
        <v>41</v>
      </c>
      <c r="M17" s="14" t="s">
        <v>41</v>
      </c>
      <c r="N17" s="14" t="s">
        <v>41</v>
      </c>
      <c r="O17" s="14" t="s">
        <v>41</v>
      </c>
      <c r="P17" s="14" t="s">
        <v>41</v>
      </c>
      <c r="Q17" s="14" t="s">
        <v>41</v>
      </c>
      <c r="R17" s="14">
        <v>2.0085000000000002</v>
      </c>
      <c r="S17" s="14">
        <v>2.0682</v>
      </c>
      <c r="T17" s="14">
        <v>2.1850000000000001</v>
      </c>
      <c r="U17" s="14">
        <v>2.1254</v>
      </c>
      <c r="V17" s="14">
        <v>2.2065999999999999</v>
      </c>
    </row>
    <row r="18" spans="1:22" x14ac:dyDescent="0.25">
      <c r="A18" s="10" t="s">
        <v>49</v>
      </c>
      <c r="B18" s="13">
        <f t="shared" ref="B18:Q18" si="0">SUM(B5:B15)</f>
        <v>98.612300000000019</v>
      </c>
      <c r="C18" s="13">
        <f t="shared" si="0"/>
        <v>98.349299999999985</v>
      </c>
      <c r="D18" s="13">
        <f t="shared" si="0"/>
        <v>100.7415</v>
      </c>
      <c r="E18" s="13">
        <f t="shared" si="0"/>
        <v>100.65419999999999</v>
      </c>
      <c r="F18" s="13">
        <f t="shared" si="0"/>
        <v>100.0061</v>
      </c>
      <c r="G18" s="13">
        <f t="shared" si="0"/>
        <v>100.31809999999997</v>
      </c>
      <c r="H18" s="13">
        <f t="shared" si="0"/>
        <v>99.161000000000001</v>
      </c>
      <c r="I18" s="13">
        <f t="shared" si="0"/>
        <v>99.577200000000005</v>
      </c>
      <c r="J18" s="13">
        <f t="shared" si="0"/>
        <v>99.718799999999987</v>
      </c>
      <c r="K18" s="13">
        <f t="shared" si="0"/>
        <v>99.470999999999989</v>
      </c>
      <c r="L18" s="13">
        <f t="shared" si="0"/>
        <v>99.547699999999992</v>
      </c>
      <c r="M18" s="13">
        <f t="shared" si="0"/>
        <v>99.809600000000003</v>
      </c>
      <c r="N18" s="13">
        <f t="shared" si="0"/>
        <v>100.042</v>
      </c>
      <c r="O18" s="13">
        <f t="shared" si="0"/>
        <v>99.720600000000005</v>
      </c>
      <c r="P18" s="13">
        <f t="shared" si="0"/>
        <v>100.08940000000003</v>
      </c>
      <c r="Q18" s="13">
        <f t="shared" si="0"/>
        <v>100.15390000000001</v>
      </c>
      <c r="R18" s="14">
        <v>98.269400000000005</v>
      </c>
      <c r="S18" s="14">
        <v>97.770899999999997</v>
      </c>
      <c r="T18" s="14">
        <v>98.344400000000007</v>
      </c>
      <c r="U18" s="14">
        <v>98.690300000000008</v>
      </c>
      <c r="V18" s="14">
        <v>98.198899999999981</v>
      </c>
    </row>
    <row r="19" spans="1:22" x14ac:dyDescent="0.25">
      <c r="A19" s="10" t="s">
        <v>171</v>
      </c>
      <c r="B19" s="12"/>
      <c r="C19" s="12"/>
      <c r="D19" s="12"/>
      <c r="E19" s="12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S19" t="s">
        <v>92</v>
      </c>
    </row>
    <row r="20" spans="1:22" x14ac:dyDescent="0.25">
      <c r="A20" s="10" t="s">
        <v>51</v>
      </c>
      <c r="B20" s="15">
        <v>8</v>
      </c>
      <c r="C20" s="15">
        <v>8</v>
      </c>
      <c r="D20" s="15">
        <v>8</v>
      </c>
      <c r="E20" s="15">
        <v>8</v>
      </c>
      <c r="F20" s="15">
        <v>6</v>
      </c>
      <c r="G20" s="15">
        <v>6</v>
      </c>
      <c r="H20" s="15">
        <v>6</v>
      </c>
      <c r="I20" s="15">
        <v>6</v>
      </c>
      <c r="J20" s="15">
        <v>6</v>
      </c>
      <c r="K20" s="15">
        <v>6</v>
      </c>
      <c r="L20" s="15">
        <v>6</v>
      </c>
      <c r="M20" s="15">
        <v>6</v>
      </c>
      <c r="N20" s="15">
        <v>6</v>
      </c>
      <c r="O20" s="15">
        <v>6</v>
      </c>
      <c r="P20" s="15">
        <v>6</v>
      </c>
      <c r="Q20" s="15">
        <v>6</v>
      </c>
      <c r="R20" s="15">
        <v>5</v>
      </c>
      <c r="S20" s="15">
        <v>5</v>
      </c>
      <c r="T20" s="15">
        <v>5</v>
      </c>
      <c r="U20" s="15">
        <v>5</v>
      </c>
      <c r="V20" s="15">
        <v>5</v>
      </c>
    </row>
    <row r="21" spans="1:22" x14ac:dyDescent="0.25">
      <c r="A21" s="10" t="s">
        <v>52</v>
      </c>
      <c r="B21" s="12">
        <v>3.0181</v>
      </c>
      <c r="C21" s="12">
        <v>3.0141</v>
      </c>
      <c r="D21" s="12">
        <v>2.9590999999999998</v>
      </c>
      <c r="E21" s="12">
        <v>2.9645999999999999</v>
      </c>
      <c r="F21" s="12">
        <v>1.9930000000000001</v>
      </c>
      <c r="G21" s="12">
        <v>2.0019</v>
      </c>
      <c r="H21" s="12">
        <v>1.9971000000000001</v>
      </c>
      <c r="I21" s="12">
        <v>1.9945999999999999</v>
      </c>
      <c r="J21" s="12">
        <v>1.9966999999999999</v>
      </c>
      <c r="K21" s="12">
        <v>2.0011000000000001</v>
      </c>
      <c r="L21" s="12">
        <v>2.0076999999999998</v>
      </c>
      <c r="M21" s="12">
        <v>2.0059</v>
      </c>
      <c r="N21" s="12">
        <v>2.0059999999999998</v>
      </c>
      <c r="O21" s="12">
        <v>2.0032999999999999</v>
      </c>
      <c r="P21" s="12">
        <v>2.0007999999999999</v>
      </c>
      <c r="Q21" s="12">
        <v>2.0043000000000002</v>
      </c>
      <c r="R21" s="11">
        <v>1.01311029320802</v>
      </c>
      <c r="S21" s="11">
        <v>1.0382505774962434</v>
      </c>
      <c r="T21" s="11">
        <v>1.0408684425514041</v>
      </c>
      <c r="U21" s="11">
        <v>1.0425607438422755</v>
      </c>
      <c r="V21" s="11">
        <v>1.0400317633372085</v>
      </c>
    </row>
    <row r="22" spans="1:22" x14ac:dyDescent="0.25">
      <c r="A22" s="10" t="s">
        <v>6</v>
      </c>
      <c r="B22" s="14" t="s">
        <v>1</v>
      </c>
      <c r="C22" s="14" t="s">
        <v>1</v>
      </c>
      <c r="D22" s="14" t="s">
        <v>1</v>
      </c>
      <c r="E22" s="14" t="s">
        <v>1</v>
      </c>
      <c r="F22" s="12">
        <v>2.5000000000000001E-3</v>
      </c>
      <c r="G22" s="12">
        <v>1.2999999999999999E-3</v>
      </c>
      <c r="H22" s="12">
        <v>2.2000000000000001E-3</v>
      </c>
      <c r="I22" s="12">
        <v>2.2000000000000001E-3</v>
      </c>
      <c r="J22" s="12">
        <v>1.2999999999999999E-3</v>
      </c>
      <c r="K22" s="12">
        <v>2.3E-3</v>
      </c>
      <c r="L22" s="12">
        <v>1.2999999999999999E-3</v>
      </c>
      <c r="M22" s="12">
        <v>1.2999999999999999E-3</v>
      </c>
      <c r="N22" s="12">
        <v>1.2999999999999999E-3</v>
      </c>
      <c r="O22" s="12">
        <v>2.2000000000000001E-3</v>
      </c>
      <c r="P22" s="12">
        <v>2E-3</v>
      </c>
      <c r="Q22" s="12">
        <v>1.6000000000000001E-3</v>
      </c>
      <c r="R22" s="11">
        <v>0.75107334684028104</v>
      </c>
      <c r="S22" s="11">
        <v>0.74522398112743815</v>
      </c>
      <c r="T22" s="11">
        <v>0.74236071993595976</v>
      </c>
      <c r="U22" s="11">
        <v>0.75219217455322507</v>
      </c>
      <c r="V22" s="11">
        <v>0.7552493395948533</v>
      </c>
    </row>
    <row r="23" spans="1:22" x14ac:dyDescent="0.25">
      <c r="A23" s="10" t="s">
        <v>4</v>
      </c>
      <c r="B23" s="12">
        <v>1.0359</v>
      </c>
      <c r="C23" s="12">
        <v>1.0426</v>
      </c>
      <c r="D23" s="12">
        <v>1.0486</v>
      </c>
      <c r="E23" s="12">
        <v>1.0442</v>
      </c>
      <c r="F23" s="12">
        <v>4.1599999999999998E-2</v>
      </c>
      <c r="G23" s="12">
        <v>3.6900000000000002E-2</v>
      </c>
      <c r="H23" s="12">
        <v>4.41E-2</v>
      </c>
      <c r="I23" s="12">
        <v>3.9800000000000002E-2</v>
      </c>
      <c r="J23" s="12">
        <v>3.6700000000000003E-2</v>
      </c>
      <c r="K23" s="12">
        <v>4.1099999999999998E-2</v>
      </c>
      <c r="L23" s="12">
        <v>3.6700000000000003E-2</v>
      </c>
      <c r="M23" s="12">
        <v>3.4200000000000001E-2</v>
      </c>
      <c r="N23" s="12">
        <v>3.1E-2</v>
      </c>
      <c r="O23" s="12">
        <v>3.8399999999999997E-2</v>
      </c>
      <c r="P23" s="12">
        <v>3.8300000000000001E-2</v>
      </c>
      <c r="Q23" s="12">
        <v>3.7900000000000003E-2</v>
      </c>
      <c r="R23" s="11">
        <v>0.23461436555802181</v>
      </c>
      <c r="S23" s="11">
        <v>0.25562950608498169</v>
      </c>
      <c r="T23" s="11">
        <v>0.26434020608401965</v>
      </c>
      <c r="U23" s="11">
        <v>0.25199231368411978</v>
      </c>
      <c r="V23" s="11">
        <v>0.25488111968810473</v>
      </c>
    </row>
    <row r="24" spans="1:22" x14ac:dyDescent="0.25">
      <c r="A24" s="10" t="s">
        <v>17</v>
      </c>
      <c r="B24" s="14" t="s">
        <v>41</v>
      </c>
      <c r="C24" s="14" t="s">
        <v>41</v>
      </c>
      <c r="D24" s="14" t="s">
        <v>41</v>
      </c>
      <c r="E24" s="14" t="s">
        <v>41</v>
      </c>
      <c r="F24" s="14" t="s">
        <v>41</v>
      </c>
      <c r="G24" s="14" t="s">
        <v>41</v>
      </c>
      <c r="H24" s="14" t="s">
        <v>41</v>
      </c>
      <c r="I24" s="14" t="s">
        <v>41</v>
      </c>
      <c r="J24" s="14" t="s">
        <v>41</v>
      </c>
      <c r="K24" s="14" t="s">
        <v>41</v>
      </c>
      <c r="L24" s="14" t="s">
        <v>41</v>
      </c>
      <c r="M24" s="14" t="s">
        <v>41</v>
      </c>
      <c r="N24" s="14" t="s">
        <v>41</v>
      </c>
      <c r="O24" s="14" t="s">
        <v>41</v>
      </c>
      <c r="P24" s="14" t="s">
        <v>41</v>
      </c>
      <c r="Q24" s="14" t="s">
        <v>41</v>
      </c>
      <c r="R24" s="11">
        <v>6.2110498916050231E-3</v>
      </c>
      <c r="S24" s="61">
        <v>1.1343584811572464E-2</v>
      </c>
      <c r="T24" s="11">
        <v>4.5778464023381142E-3</v>
      </c>
      <c r="U24" s="11">
        <v>2.7823879357127858E-3</v>
      </c>
      <c r="V24" s="11">
        <v>2.1859271793359994E-3</v>
      </c>
    </row>
    <row r="25" spans="1:22" ht="16.5" x14ac:dyDescent="0.25">
      <c r="A25" s="10" t="s">
        <v>179</v>
      </c>
      <c r="B25" s="12">
        <v>3.0999999999999999E-3</v>
      </c>
      <c r="C25" s="11" t="s">
        <v>1</v>
      </c>
      <c r="D25" s="11" t="s">
        <v>1</v>
      </c>
      <c r="E25" s="12">
        <v>1.1000000000000001E-3</v>
      </c>
      <c r="F25" s="12">
        <v>0.67190000000000005</v>
      </c>
      <c r="G25" s="12">
        <v>0.67820000000000003</v>
      </c>
      <c r="H25" s="12">
        <v>0.67949999999999999</v>
      </c>
      <c r="I25" s="12">
        <v>0.68210000000000004</v>
      </c>
      <c r="J25" s="12">
        <v>0.68759999999999999</v>
      </c>
      <c r="K25" s="12">
        <v>0.66039999999999999</v>
      </c>
      <c r="L25" s="12">
        <v>0.5756</v>
      </c>
      <c r="M25" s="12">
        <v>0.58379999999999999</v>
      </c>
      <c r="N25" s="12">
        <v>0.5917</v>
      </c>
      <c r="O25" s="12">
        <v>0.58789999999999998</v>
      </c>
      <c r="P25" s="12">
        <v>0.58250000000000002</v>
      </c>
      <c r="Q25" s="12">
        <v>0.58289999999999997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</row>
    <row r="26" spans="1:22" ht="16.5" x14ac:dyDescent="0.25">
      <c r="A26" s="10" t="s">
        <v>172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1">
        <v>1.9855178843071909E-2</v>
      </c>
      <c r="S26" s="11">
        <v>1.9773288656021768E-2</v>
      </c>
      <c r="T26" s="11">
        <v>1.4905109166197358E-2</v>
      </c>
      <c r="U26" s="11">
        <v>1.5531633328849428E-2</v>
      </c>
      <c r="V26" s="11">
        <v>1.4972099435409246E-2</v>
      </c>
    </row>
    <row r="27" spans="1:22" x14ac:dyDescent="0.25">
      <c r="A27" s="10" t="s">
        <v>8</v>
      </c>
      <c r="B27" s="11" t="s">
        <v>1</v>
      </c>
      <c r="C27" s="12">
        <v>5.9999999999999995E-4</v>
      </c>
      <c r="D27" s="11" t="s">
        <v>1</v>
      </c>
      <c r="E27" s="11" t="s">
        <v>1</v>
      </c>
      <c r="F27" s="12">
        <v>9.5999999999999992E-3</v>
      </c>
      <c r="G27" s="12">
        <v>7.9000000000000008E-3</v>
      </c>
      <c r="H27" s="12">
        <v>4.5999999999999999E-3</v>
      </c>
      <c r="I27" s="12">
        <v>7.4999999999999997E-3</v>
      </c>
      <c r="J27" s="12">
        <v>8.0999999999999996E-3</v>
      </c>
      <c r="K27" s="12">
        <v>7.3000000000000001E-3</v>
      </c>
      <c r="L27" s="12">
        <v>7.1999999999999998E-3</v>
      </c>
      <c r="M27" s="12">
        <v>6.4999999999999997E-3</v>
      </c>
      <c r="N27" s="12">
        <v>7.0000000000000001E-3</v>
      </c>
      <c r="O27" s="12">
        <v>4.4000000000000003E-3</v>
      </c>
      <c r="P27" s="12">
        <v>8.5000000000000006E-3</v>
      </c>
      <c r="Q27" s="12">
        <v>8.9999999999999993E-3</v>
      </c>
      <c r="R27" s="11">
        <v>3.9327219263712339E-4</v>
      </c>
      <c r="S27" s="11">
        <v>0</v>
      </c>
      <c r="T27" s="11">
        <v>2.7882363166684251E-4</v>
      </c>
      <c r="U27" s="11">
        <v>1.5784712834414178E-3</v>
      </c>
      <c r="V27" s="11">
        <v>0</v>
      </c>
    </row>
    <row r="28" spans="1:22" x14ac:dyDescent="0.25">
      <c r="A28" s="10" t="s">
        <v>54</v>
      </c>
      <c r="B28" s="11" t="s">
        <v>1</v>
      </c>
      <c r="C28" s="12">
        <v>1.5E-3</v>
      </c>
      <c r="D28" s="12">
        <v>1.1000000000000001E-3</v>
      </c>
      <c r="E28" s="11" t="s">
        <v>1</v>
      </c>
      <c r="F28" s="12">
        <v>0.2712</v>
      </c>
      <c r="G28" s="12">
        <v>0.27600000000000002</v>
      </c>
      <c r="H28" s="12">
        <v>0.27100000000000002</v>
      </c>
      <c r="I28" s="12">
        <v>0.2727</v>
      </c>
      <c r="J28" s="12">
        <v>0.27529999999999999</v>
      </c>
      <c r="K28" s="12">
        <v>0.27889999999999998</v>
      </c>
      <c r="L28" s="12">
        <v>0.35709999999999997</v>
      </c>
      <c r="M28" s="12">
        <v>0.35930000000000001</v>
      </c>
      <c r="N28" s="12">
        <v>0.35599999999999998</v>
      </c>
      <c r="O28" s="12">
        <v>0.34939999999999999</v>
      </c>
      <c r="P28" s="12">
        <v>0.36170000000000002</v>
      </c>
      <c r="Q28" s="12">
        <v>0.3584</v>
      </c>
      <c r="R28" s="11">
        <v>2.2622766499840541E-3</v>
      </c>
      <c r="S28" s="11">
        <v>2.450577988813056E-3</v>
      </c>
      <c r="T28" s="11">
        <v>2.5529619420977486E-3</v>
      </c>
      <c r="U28" s="11">
        <v>2.847005191672536E-3</v>
      </c>
      <c r="V28" s="11">
        <v>2.7823199175524573E-3</v>
      </c>
    </row>
    <row r="29" spans="1:22" x14ac:dyDescent="0.25">
      <c r="A29" s="10" t="s">
        <v>55</v>
      </c>
      <c r="B29" s="12">
        <v>1.4E-3</v>
      </c>
      <c r="C29" s="12">
        <v>6.9999999999999999E-4</v>
      </c>
      <c r="D29" s="12">
        <v>1.2999999999999999E-3</v>
      </c>
      <c r="E29" s="12">
        <v>1.1999999999999999E-3</v>
      </c>
      <c r="F29" s="12">
        <v>0.98819999999999997</v>
      </c>
      <c r="G29" s="12">
        <v>0.97170000000000001</v>
      </c>
      <c r="H29" s="12">
        <v>0.9738</v>
      </c>
      <c r="I29" s="12">
        <v>0.97929999999999995</v>
      </c>
      <c r="J29" s="12">
        <v>0.97240000000000004</v>
      </c>
      <c r="K29" s="12">
        <v>0.98180000000000001</v>
      </c>
      <c r="L29" s="12">
        <v>0.98160000000000003</v>
      </c>
      <c r="M29" s="12">
        <v>0.97899999999999998</v>
      </c>
      <c r="N29" s="12">
        <v>0.98060000000000003</v>
      </c>
      <c r="O29" s="12">
        <v>0.98360000000000003</v>
      </c>
      <c r="P29" s="12">
        <v>0.9778</v>
      </c>
      <c r="Q29" s="12">
        <v>0.97570000000000001</v>
      </c>
      <c r="R29" s="11">
        <v>0.96534229755669476</v>
      </c>
      <c r="S29" s="11">
        <v>0.98809552199220119</v>
      </c>
      <c r="T29" s="11">
        <v>0.99553047638679704</v>
      </c>
      <c r="U29" s="11">
        <v>0.99131490135699529</v>
      </c>
      <c r="V29" s="11">
        <v>0.98940407608503333</v>
      </c>
    </row>
    <row r="30" spans="1:22" x14ac:dyDescent="0.25">
      <c r="A30" s="10" t="s">
        <v>18</v>
      </c>
      <c r="B30" s="12">
        <v>4.3E-3</v>
      </c>
      <c r="C30" s="12">
        <v>5.8999999999999999E-3</v>
      </c>
      <c r="D30" s="12">
        <v>4.7000000000000002E-3</v>
      </c>
      <c r="E30" s="12">
        <v>5.0000000000000001E-3</v>
      </c>
      <c r="F30" s="11" t="s">
        <v>41</v>
      </c>
      <c r="G30" s="11" t="s">
        <v>41</v>
      </c>
      <c r="H30" s="11" t="s">
        <v>41</v>
      </c>
      <c r="I30" s="11" t="s">
        <v>41</v>
      </c>
      <c r="J30" s="11" t="s">
        <v>41</v>
      </c>
      <c r="K30" s="11" t="s">
        <v>41</v>
      </c>
      <c r="L30" s="11" t="s">
        <v>41</v>
      </c>
      <c r="M30" s="11" t="s">
        <v>41</v>
      </c>
      <c r="N30" s="11" t="s">
        <v>41</v>
      </c>
      <c r="O30" s="11" t="s">
        <v>41</v>
      </c>
      <c r="P30" s="11" t="s">
        <v>41</v>
      </c>
      <c r="Q30" s="11" t="s">
        <v>41</v>
      </c>
      <c r="R30" s="11" t="s">
        <v>41</v>
      </c>
      <c r="S30" s="11" t="s">
        <v>41</v>
      </c>
      <c r="T30" s="11" t="s">
        <v>41</v>
      </c>
      <c r="U30" s="11" t="s">
        <v>41</v>
      </c>
      <c r="V30" s="11" t="s">
        <v>41</v>
      </c>
    </row>
    <row r="31" spans="1:22" x14ac:dyDescent="0.25">
      <c r="A31" s="10" t="s">
        <v>57</v>
      </c>
      <c r="B31" s="12">
        <v>8.6099999999999996E-2</v>
      </c>
      <c r="C31" s="12">
        <v>6.0999999999999999E-2</v>
      </c>
      <c r="D31" s="12">
        <v>8.0399999999999999E-2</v>
      </c>
      <c r="E31" s="12">
        <v>7.85E-2</v>
      </c>
      <c r="F31" s="12">
        <v>1.14E-2</v>
      </c>
      <c r="G31" s="12">
        <v>8.6E-3</v>
      </c>
      <c r="H31" s="12">
        <v>1.2E-2</v>
      </c>
      <c r="I31" s="12">
        <v>9.9000000000000008E-3</v>
      </c>
      <c r="J31" s="12">
        <v>9.7999999999999997E-3</v>
      </c>
      <c r="K31" s="12">
        <v>6.1000000000000004E-3</v>
      </c>
      <c r="L31" s="12">
        <v>1.06E-2</v>
      </c>
      <c r="M31" s="12">
        <v>1.0800000000000001E-2</v>
      </c>
      <c r="N31" s="12">
        <v>7.6E-3</v>
      </c>
      <c r="O31" s="12">
        <v>1.2200000000000001E-2</v>
      </c>
      <c r="P31" s="12">
        <v>1.2699999999999999E-2</v>
      </c>
      <c r="Q31" s="12">
        <v>1.0800000000000001E-2</v>
      </c>
      <c r="R31" s="11" t="s">
        <v>41</v>
      </c>
      <c r="S31" s="11" t="s">
        <v>41</v>
      </c>
      <c r="T31" s="11" t="s">
        <v>41</v>
      </c>
      <c r="U31" s="11" t="s">
        <v>41</v>
      </c>
      <c r="V31" s="11" t="s">
        <v>41</v>
      </c>
    </row>
    <row r="32" spans="1:22" x14ac:dyDescent="0.25">
      <c r="A32" s="10" t="s">
        <v>58</v>
      </c>
      <c r="B32" s="12">
        <v>0.71450000000000002</v>
      </c>
      <c r="C32" s="12">
        <v>0.73309999999999997</v>
      </c>
      <c r="D32" s="12">
        <v>0.91969999999999996</v>
      </c>
      <c r="E32" s="12">
        <v>0.91020000000000001</v>
      </c>
      <c r="F32" s="11" t="s">
        <v>1</v>
      </c>
      <c r="G32" s="12">
        <v>5.9999999999999995E-4</v>
      </c>
      <c r="H32" s="12">
        <v>5.9999999999999995E-4</v>
      </c>
      <c r="I32" s="11" t="s">
        <v>1</v>
      </c>
      <c r="J32" s="12">
        <v>1.1000000000000001E-3</v>
      </c>
      <c r="K32" s="11" t="s">
        <v>1</v>
      </c>
      <c r="L32" s="11" t="s">
        <v>1</v>
      </c>
      <c r="M32" s="12">
        <v>5.9999999999999995E-4</v>
      </c>
      <c r="N32" s="11" t="s">
        <v>1</v>
      </c>
      <c r="O32" s="11" t="s">
        <v>1</v>
      </c>
      <c r="P32" s="11" t="s">
        <v>1</v>
      </c>
      <c r="Q32" s="11" t="s">
        <v>1</v>
      </c>
      <c r="R32" s="11" t="s">
        <v>41</v>
      </c>
      <c r="S32" s="11" t="s">
        <v>41</v>
      </c>
      <c r="T32" s="11" t="s">
        <v>41</v>
      </c>
      <c r="U32" s="11" t="s">
        <v>41</v>
      </c>
      <c r="V32" s="11" t="s">
        <v>41</v>
      </c>
    </row>
    <row r="33" spans="1:24" x14ac:dyDescent="0.25">
      <c r="A33" s="10" t="s">
        <v>16</v>
      </c>
      <c r="B33" s="14" t="s">
        <v>41</v>
      </c>
      <c r="C33" s="14" t="s">
        <v>41</v>
      </c>
      <c r="D33" s="14" t="s">
        <v>41</v>
      </c>
      <c r="E33" s="14" t="s">
        <v>41</v>
      </c>
      <c r="F33" s="14" t="s">
        <v>41</v>
      </c>
      <c r="G33" s="14" t="s">
        <v>41</v>
      </c>
      <c r="H33" s="14" t="s">
        <v>41</v>
      </c>
      <c r="I33" s="14" t="s">
        <v>41</v>
      </c>
      <c r="J33" s="14" t="s">
        <v>41</v>
      </c>
      <c r="K33" s="14" t="s">
        <v>41</v>
      </c>
      <c r="L33" s="14" t="s">
        <v>41</v>
      </c>
      <c r="M33" s="14" t="s">
        <v>41</v>
      </c>
      <c r="N33" s="14" t="s">
        <v>41</v>
      </c>
      <c r="O33" s="14" t="s">
        <v>41</v>
      </c>
      <c r="P33" s="14" t="s">
        <v>41</v>
      </c>
      <c r="Q33" s="14" t="s">
        <v>41</v>
      </c>
      <c r="R33" s="11">
        <v>1.7960388413041695E-2</v>
      </c>
      <c r="S33" s="11">
        <v>2.2271857770769597E-2</v>
      </c>
      <c r="T33" s="11">
        <v>1.6897225168976394E-2</v>
      </c>
      <c r="U33" s="11">
        <v>1.7060099618292045E-2</v>
      </c>
      <c r="V33" s="11">
        <v>1.667872839672024E-2</v>
      </c>
    </row>
    <row r="34" spans="1:24" x14ac:dyDescent="0.25">
      <c r="A34" s="10" t="s">
        <v>47</v>
      </c>
      <c r="B34" s="14" t="s">
        <v>41</v>
      </c>
      <c r="C34" s="14" t="s">
        <v>41</v>
      </c>
      <c r="D34" s="14" t="s">
        <v>41</v>
      </c>
      <c r="E34" s="14" t="s">
        <v>41</v>
      </c>
      <c r="F34" s="14" t="s">
        <v>41</v>
      </c>
      <c r="G34" s="14" t="s">
        <v>41</v>
      </c>
      <c r="H34" s="14" t="s">
        <v>41</v>
      </c>
      <c r="I34" s="14" t="s">
        <v>41</v>
      </c>
      <c r="J34" s="14" t="s">
        <v>41</v>
      </c>
      <c r="K34" s="14" t="s">
        <v>41</v>
      </c>
      <c r="L34" s="14" t="s">
        <v>41</v>
      </c>
      <c r="M34" s="14" t="s">
        <v>41</v>
      </c>
      <c r="N34" s="14" t="s">
        <v>41</v>
      </c>
      <c r="O34" s="14" t="s">
        <v>41</v>
      </c>
      <c r="P34" s="14" t="s">
        <v>41</v>
      </c>
      <c r="Q34" s="14" t="s">
        <v>41</v>
      </c>
      <c r="R34" s="11">
        <v>0.20916236614704492</v>
      </c>
      <c r="S34" s="11">
        <v>0.22130524928026285</v>
      </c>
      <c r="T34" s="11">
        <v>0.23210929280625181</v>
      </c>
      <c r="U34" s="11">
        <v>0.22488461731241052</v>
      </c>
      <c r="V34" s="11">
        <v>0.23474946864340715</v>
      </c>
    </row>
    <row r="35" spans="1:24" x14ac:dyDescent="0.25">
      <c r="A35" s="32" t="s">
        <v>59</v>
      </c>
      <c r="B35" s="46">
        <f t="shared" ref="B35:Q35" si="1">SUM(B21:B32)</f>
        <v>4.8634000000000004</v>
      </c>
      <c r="C35" s="46">
        <f t="shared" si="1"/>
        <v>4.8595000000000006</v>
      </c>
      <c r="D35" s="46">
        <f t="shared" si="1"/>
        <v>5.014899999999999</v>
      </c>
      <c r="E35" s="46">
        <f t="shared" si="1"/>
        <v>5.0047999999999995</v>
      </c>
      <c r="F35" s="46">
        <f t="shared" si="1"/>
        <v>3.9893999999999998</v>
      </c>
      <c r="G35" s="46">
        <f t="shared" si="1"/>
        <v>3.9831000000000003</v>
      </c>
      <c r="H35" s="46">
        <f t="shared" si="1"/>
        <v>3.9848999999999997</v>
      </c>
      <c r="I35" s="46">
        <f t="shared" si="1"/>
        <v>3.9880999999999998</v>
      </c>
      <c r="J35" s="46">
        <f t="shared" si="1"/>
        <v>3.9889999999999999</v>
      </c>
      <c r="K35" s="46">
        <f t="shared" si="1"/>
        <v>3.9790000000000001</v>
      </c>
      <c r="L35" s="46">
        <f t="shared" si="1"/>
        <v>3.9778000000000002</v>
      </c>
      <c r="M35" s="46">
        <f t="shared" si="1"/>
        <v>3.9814000000000003</v>
      </c>
      <c r="N35" s="46">
        <f t="shared" si="1"/>
        <v>3.9811999999999999</v>
      </c>
      <c r="O35" s="46">
        <f t="shared" si="1"/>
        <v>3.9814000000000003</v>
      </c>
      <c r="P35" s="46">
        <f t="shared" si="1"/>
        <v>3.9842999999999997</v>
      </c>
      <c r="Q35" s="12">
        <f t="shared" si="1"/>
        <v>3.9806000000000004</v>
      </c>
      <c r="R35" s="11">
        <v>3.0108224691533607</v>
      </c>
      <c r="S35" s="11">
        <v>3.0830388959280408</v>
      </c>
      <c r="T35" s="11">
        <v>3.0823118112694567</v>
      </c>
      <c r="U35" s="11">
        <v>3.0778597307945836</v>
      </c>
      <c r="V35" s="11">
        <v>3.0761853736342175</v>
      </c>
    </row>
    <row r="36" spans="1:24" x14ac:dyDescent="0.25">
      <c r="A36" s="41" t="s">
        <v>250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1:24" x14ac:dyDescent="0.25">
      <c r="A37" s="36"/>
    </row>
  </sheetData>
  <mergeCells count="4">
    <mergeCell ref="A1:AH1"/>
    <mergeCell ref="B2:E2"/>
    <mergeCell ref="F2:Q2"/>
    <mergeCell ref="R2:V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E16BB-607B-4F4C-A800-7D9347E0E49C}">
  <dimension ref="A1:AD45"/>
  <sheetViews>
    <sheetView workbookViewId="0">
      <selection activeCell="A45" sqref="A45:AD45"/>
    </sheetView>
  </sheetViews>
  <sheetFormatPr defaultRowHeight="15" x14ac:dyDescent="0.25"/>
  <cols>
    <col min="1" max="1" width="11.85546875" customWidth="1"/>
    <col min="20" max="20" width="10.140625" customWidth="1"/>
  </cols>
  <sheetData>
    <row r="1" spans="1:30" ht="15.75" x14ac:dyDescent="0.25">
      <c r="A1" s="55" t="s">
        <v>244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x14ac:dyDescent="0.25">
      <c r="A2" s="99"/>
      <c r="B2" s="90" t="s">
        <v>210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 t="s">
        <v>214</v>
      </c>
      <c r="T2" s="90"/>
      <c r="U2" s="90" t="s">
        <v>219</v>
      </c>
      <c r="V2" s="90"/>
    </row>
    <row r="3" spans="1:30" x14ac:dyDescent="0.25">
      <c r="A3" s="100"/>
      <c r="B3" s="90" t="s">
        <v>209</v>
      </c>
      <c r="C3" s="90"/>
      <c r="D3" s="90"/>
      <c r="E3" s="90"/>
      <c r="F3" s="90"/>
      <c r="G3" s="90"/>
      <c r="H3" s="90"/>
      <c r="I3" s="90"/>
      <c r="J3" s="90"/>
      <c r="K3" s="90"/>
      <c r="L3" s="90" t="s">
        <v>211</v>
      </c>
      <c r="M3" s="90"/>
      <c r="N3" s="90"/>
      <c r="O3" s="90"/>
      <c r="P3" s="90"/>
      <c r="Q3" s="90"/>
      <c r="R3" s="98"/>
      <c r="S3" s="90" t="s">
        <v>217</v>
      </c>
      <c r="T3" s="90"/>
      <c r="U3" s="90" t="s">
        <v>220</v>
      </c>
      <c r="V3" s="90"/>
    </row>
    <row r="4" spans="1:30" x14ac:dyDescent="0.25">
      <c r="A4" s="101"/>
      <c r="B4" s="64" t="s">
        <v>109</v>
      </c>
      <c r="C4" s="64" t="s">
        <v>110</v>
      </c>
      <c r="D4" s="64" t="s">
        <v>111</v>
      </c>
      <c r="E4" s="64" t="s">
        <v>112</v>
      </c>
      <c r="F4" s="64" t="s">
        <v>113</v>
      </c>
      <c r="G4" s="64" t="s">
        <v>114</v>
      </c>
      <c r="H4" s="64" t="s">
        <v>115</v>
      </c>
      <c r="I4" s="64" t="s">
        <v>116</v>
      </c>
      <c r="J4" s="64" t="s">
        <v>117</v>
      </c>
      <c r="K4" s="64" t="s">
        <v>118</v>
      </c>
      <c r="L4" s="43" t="s">
        <v>204</v>
      </c>
      <c r="M4" s="43" t="s">
        <v>205</v>
      </c>
      <c r="N4" s="43" t="s">
        <v>206</v>
      </c>
      <c r="O4" s="43" t="s">
        <v>207</v>
      </c>
      <c r="P4" s="43" t="s">
        <v>231</v>
      </c>
      <c r="Q4" s="43" t="s">
        <v>232</v>
      </c>
      <c r="R4" s="43" t="s">
        <v>233</v>
      </c>
      <c r="S4" s="43" t="s">
        <v>215</v>
      </c>
      <c r="T4" s="43" t="s">
        <v>216</v>
      </c>
      <c r="U4" s="75" t="s">
        <v>234</v>
      </c>
      <c r="V4" s="75" t="s">
        <v>235</v>
      </c>
    </row>
    <row r="5" spans="1:30" x14ac:dyDescent="0.25">
      <c r="A5" s="16" t="s">
        <v>40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65"/>
      <c r="M5" s="65"/>
      <c r="N5" s="65"/>
      <c r="O5" s="65"/>
      <c r="P5" s="65"/>
      <c r="Q5" s="65"/>
      <c r="R5" s="65"/>
      <c r="S5" s="65"/>
      <c r="T5" s="65"/>
      <c r="U5" s="79"/>
      <c r="V5" s="79"/>
    </row>
    <row r="6" spans="1:30" x14ac:dyDescent="0.25">
      <c r="A6" s="57" t="s">
        <v>178</v>
      </c>
      <c r="B6" s="58">
        <v>45.8996</v>
      </c>
      <c r="C6" s="58">
        <v>46.411200000000001</v>
      </c>
      <c r="D6" s="58">
        <v>45.783799999999999</v>
      </c>
      <c r="E6" s="58">
        <v>46.4131</v>
      </c>
      <c r="F6" s="58">
        <v>46.383099999999999</v>
      </c>
      <c r="G6" s="58">
        <v>46.534100000000002</v>
      </c>
      <c r="H6" s="58">
        <v>46.533999999999999</v>
      </c>
      <c r="I6" s="58">
        <v>46.735300000000002</v>
      </c>
      <c r="J6" s="58">
        <v>46.767400000000002</v>
      </c>
      <c r="K6" s="58">
        <v>46.7301</v>
      </c>
      <c r="L6" s="14">
        <v>46.154000000000003</v>
      </c>
      <c r="M6" s="14">
        <v>46.393999999999998</v>
      </c>
      <c r="N6" s="14">
        <v>46.703000000000003</v>
      </c>
      <c r="O6" s="14">
        <v>46.67</v>
      </c>
      <c r="P6" s="14">
        <v>45.914999999999999</v>
      </c>
      <c r="Q6" s="14">
        <v>45.58</v>
      </c>
      <c r="R6" s="14">
        <v>45.737000000000002</v>
      </c>
      <c r="S6" s="58" t="s">
        <v>41</v>
      </c>
      <c r="T6" s="58" t="s">
        <v>41</v>
      </c>
      <c r="U6" s="58">
        <v>37.99</v>
      </c>
      <c r="V6" s="14">
        <v>37.08</v>
      </c>
    </row>
    <row r="7" spans="1:30" x14ac:dyDescent="0.25">
      <c r="A7" s="57" t="s">
        <v>177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58" t="s">
        <v>41</v>
      </c>
      <c r="T7" s="58" t="s">
        <v>41</v>
      </c>
      <c r="U7" s="58">
        <v>2.2273999999999998</v>
      </c>
      <c r="V7" s="14">
        <v>3.0975000000000001</v>
      </c>
    </row>
    <row r="8" spans="1:30" x14ac:dyDescent="0.25">
      <c r="A8" s="57" t="s">
        <v>176</v>
      </c>
      <c r="B8" s="58">
        <v>28.725999999999999</v>
      </c>
      <c r="C8" s="58">
        <v>28.6419</v>
      </c>
      <c r="D8" s="58">
        <v>28.068000000000001</v>
      </c>
      <c r="E8" s="58">
        <v>27.939399999999999</v>
      </c>
      <c r="F8" s="58">
        <v>28.252199999999998</v>
      </c>
      <c r="G8" s="58">
        <v>28.403199999999998</v>
      </c>
      <c r="H8" s="58">
        <v>28.285299999999999</v>
      </c>
      <c r="I8" s="58">
        <v>28.1173</v>
      </c>
      <c r="J8" s="58">
        <v>28.4678</v>
      </c>
      <c r="K8" s="58">
        <v>28.503799999999998</v>
      </c>
      <c r="L8" s="14">
        <v>26.943000000000001</v>
      </c>
      <c r="M8" s="14">
        <v>27.106000000000002</v>
      </c>
      <c r="N8" s="14">
        <v>26.774000000000001</v>
      </c>
      <c r="O8" s="14">
        <v>26.984999999999999</v>
      </c>
      <c r="P8" s="14">
        <v>27.681999999999999</v>
      </c>
      <c r="Q8" s="14">
        <v>27.373999999999999</v>
      </c>
      <c r="R8" s="14">
        <v>27.088999999999999</v>
      </c>
      <c r="S8" s="58" t="s">
        <v>41</v>
      </c>
      <c r="T8" s="58" t="s">
        <v>41</v>
      </c>
      <c r="U8" s="58">
        <v>12.4648</v>
      </c>
      <c r="V8" s="14">
        <v>13.4132</v>
      </c>
    </row>
    <row r="9" spans="1:30" x14ac:dyDescent="0.25">
      <c r="A9" s="57" t="s">
        <v>42</v>
      </c>
      <c r="B9" s="58">
        <v>0.31619999999999998</v>
      </c>
      <c r="C9" s="58">
        <v>0.24640000000000001</v>
      </c>
      <c r="D9" s="58">
        <v>0.24729999999999999</v>
      </c>
      <c r="E9" s="58">
        <v>0.31759999999999999</v>
      </c>
      <c r="F9" s="58">
        <v>0.1794</v>
      </c>
      <c r="G9" s="58">
        <v>0.2185</v>
      </c>
      <c r="H9" s="58">
        <v>0.38900000000000001</v>
      </c>
      <c r="I9" s="58">
        <v>0.35970000000000002</v>
      </c>
      <c r="J9" s="58">
        <v>0.1709</v>
      </c>
      <c r="K9" s="58">
        <v>0.19900000000000001</v>
      </c>
      <c r="L9" s="14">
        <v>0.28100000000000003</v>
      </c>
      <c r="M9" s="14">
        <v>0.27400000000000002</v>
      </c>
      <c r="N9" s="14">
        <v>0.35399999999999998</v>
      </c>
      <c r="O9" s="14">
        <v>0.27200000000000002</v>
      </c>
      <c r="P9" s="14">
        <v>0.13900000000000001</v>
      </c>
      <c r="Q9" s="14">
        <v>0.20499999999999999</v>
      </c>
      <c r="R9" s="14">
        <v>0.13400000000000001</v>
      </c>
      <c r="S9" s="10" t="s">
        <v>1</v>
      </c>
      <c r="T9" s="10" t="s">
        <v>1</v>
      </c>
      <c r="U9" s="58">
        <v>19.344000000000001</v>
      </c>
      <c r="V9" s="14">
        <v>21.086400000000001</v>
      </c>
    </row>
    <row r="10" spans="1:30" x14ac:dyDescent="0.25">
      <c r="A10" s="57" t="s">
        <v>43</v>
      </c>
      <c r="B10" s="58">
        <v>1.8800000000000001E-2</v>
      </c>
      <c r="C10" s="58">
        <v>1.4200000000000001E-2</v>
      </c>
      <c r="D10" s="58">
        <v>0</v>
      </c>
      <c r="E10" s="58">
        <v>1.9E-2</v>
      </c>
      <c r="F10" s="58">
        <v>7.9100000000000004E-2</v>
      </c>
      <c r="G10" s="58">
        <v>5.5999999999999999E-3</v>
      </c>
      <c r="H10" s="58">
        <v>0</v>
      </c>
      <c r="I10" s="58">
        <v>0</v>
      </c>
      <c r="J10" s="58">
        <v>1.01E-2</v>
      </c>
      <c r="K10" s="58">
        <v>0</v>
      </c>
      <c r="L10" s="14">
        <v>2.4E-2</v>
      </c>
      <c r="M10" s="14">
        <v>1.6E-2</v>
      </c>
      <c r="N10" s="14">
        <v>2.1000000000000001E-2</v>
      </c>
      <c r="O10" s="14">
        <v>7.0000000000000001E-3</v>
      </c>
      <c r="P10" s="14">
        <v>0</v>
      </c>
      <c r="Q10" s="14">
        <v>1.6E-2</v>
      </c>
      <c r="R10" s="14">
        <v>2.3E-2</v>
      </c>
      <c r="S10" s="58" t="s">
        <v>41</v>
      </c>
      <c r="T10" s="58" t="s">
        <v>41</v>
      </c>
      <c r="U10" s="58">
        <v>2.5499999999999998E-2</v>
      </c>
      <c r="V10" s="14">
        <v>1.8599999999999998E-2</v>
      </c>
    </row>
    <row r="11" spans="1:30" x14ac:dyDescent="0.25">
      <c r="A11" s="57" t="s">
        <v>44</v>
      </c>
      <c r="B11" s="58">
        <v>0</v>
      </c>
      <c r="C11" s="58">
        <v>2.76E-2</v>
      </c>
      <c r="D11" s="58">
        <v>1.0999999999999999E-2</v>
      </c>
      <c r="E11" s="58">
        <v>0.1447</v>
      </c>
      <c r="F11" s="58">
        <v>3.8800000000000001E-2</v>
      </c>
      <c r="G11" s="58">
        <v>5.7799999999999997E-2</v>
      </c>
      <c r="H11" s="58">
        <v>5.2600000000000001E-2</v>
      </c>
      <c r="I11" s="58">
        <v>5.7599999999999998E-2</v>
      </c>
      <c r="J11" s="58">
        <v>0.03</v>
      </c>
      <c r="K11" s="58">
        <v>3.6900000000000002E-2</v>
      </c>
      <c r="L11" s="14">
        <v>1.6E-2</v>
      </c>
      <c r="M11" s="14">
        <v>7.2999999999999995E-2</v>
      </c>
      <c r="N11" s="14">
        <v>4.7E-2</v>
      </c>
      <c r="O11" s="14">
        <v>2.1000000000000001E-2</v>
      </c>
      <c r="P11" s="14">
        <v>0</v>
      </c>
      <c r="Q11" s="14">
        <v>7.0000000000000001E-3</v>
      </c>
      <c r="R11" s="14">
        <v>0</v>
      </c>
      <c r="S11" s="58" t="s">
        <v>41</v>
      </c>
      <c r="T11" s="58" t="s">
        <v>41</v>
      </c>
      <c r="U11" s="58">
        <v>14.116400000000001</v>
      </c>
      <c r="V11" s="14">
        <v>11.8788</v>
      </c>
    </row>
    <row r="12" spans="1:30" x14ac:dyDescent="0.25">
      <c r="A12" s="57" t="s">
        <v>45</v>
      </c>
      <c r="B12" s="58">
        <v>17.736000000000001</v>
      </c>
      <c r="C12" s="58">
        <v>18.001000000000001</v>
      </c>
      <c r="D12" s="58">
        <v>17.708200000000001</v>
      </c>
      <c r="E12" s="58">
        <v>17.094200000000001</v>
      </c>
      <c r="F12" s="58">
        <v>18.0703</v>
      </c>
      <c r="G12" s="58">
        <v>18.052099999999999</v>
      </c>
      <c r="H12" s="58">
        <v>18.0852</v>
      </c>
      <c r="I12" s="58">
        <v>16.863900000000001</v>
      </c>
      <c r="J12" s="58">
        <v>17.7912</v>
      </c>
      <c r="K12" s="58">
        <v>17.872499999999999</v>
      </c>
      <c r="L12" s="14">
        <v>19.021000000000001</v>
      </c>
      <c r="M12" s="14">
        <v>19.117000000000001</v>
      </c>
      <c r="N12" s="14">
        <v>18.640999999999998</v>
      </c>
      <c r="O12" s="14">
        <v>18.882999999999999</v>
      </c>
      <c r="P12" s="14">
        <v>19.238</v>
      </c>
      <c r="Q12" s="14">
        <v>19.516999999999999</v>
      </c>
      <c r="R12" s="14">
        <v>19.574000000000002</v>
      </c>
      <c r="S12" s="14">
        <v>55.72</v>
      </c>
      <c r="T12" s="14">
        <v>54.96</v>
      </c>
      <c r="U12" s="58">
        <v>5.7799999999999997E-2</v>
      </c>
      <c r="V12" s="14">
        <v>0.1152</v>
      </c>
    </row>
    <row r="13" spans="1:30" x14ac:dyDescent="0.25">
      <c r="A13" s="57" t="s">
        <v>46</v>
      </c>
      <c r="B13" s="58" t="s">
        <v>41</v>
      </c>
      <c r="C13" s="58" t="s">
        <v>41</v>
      </c>
      <c r="D13" s="58" t="s">
        <v>41</v>
      </c>
      <c r="E13" s="58" t="s">
        <v>41</v>
      </c>
      <c r="F13" s="58" t="s">
        <v>41</v>
      </c>
      <c r="G13" s="58" t="s">
        <v>41</v>
      </c>
      <c r="H13" s="58" t="s">
        <v>41</v>
      </c>
      <c r="I13" s="58" t="s">
        <v>41</v>
      </c>
      <c r="J13" s="58" t="s">
        <v>41</v>
      </c>
      <c r="K13" s="58" t="s">
        <v>41</v>
      </c>
      <c r="L13" s="58" t="s">
        <v>41</v>
      </c>
      <c r="M13" s="58" t="s">
        <v>41</v>
      </c>
      <c r="N13" s="58" t="s">
        <v>41</v>
      </c>
      <c r="O13" s="58" t="s">
        <v>41</v>
      </c>
      <c r="P13" s="58" t="s">
        <v>41</v>
      </c>
      <c r="Q13" s="58" t="s">
        <v>41</v>
      </c>
      <c r="R13" s="58" t="s">
        <v>41</v>
      </c>
      <c r="S13" s="58" t="s">
        <v>41</v>
      </c>
      <c r="T13" s="58" t="s">
        <v>41</v>
      </c>
      <c r="U13" s="58">
        <v>4.41E-2</v>
      </c>
      <c r="V13" s="14">
        <v>3.8899999999999997E-2</v>
      </c>
    </row>
    <row r="14" spans="1:30" x14ac:dyDescent="0.25">
      <c r="A14" s="57" t="s">
        <v>173</v>
      </c>
      <c r="B14" s="58">
        <v>2.8351999999999999</v>
      </c>
      <c r="C14" s="58">
        <v>2.8477999999999999</v>
      </c>
      <c r="D14" s="58">
        <v>3.0644999999999998</v>
      </c>
      <c r="E14" s="58">
        <v>3.0905</v>
      </c>
      <c r="F14" s="58">
        <v>2.5316000000000001</v>
      </c>
      <c r="G14" s="58">
        <v>2.4621</v>
      </c>
      <c r="H14" s="58">
        <v>2.4405999999999999</v>
      </c>
      <c r="I14" s="58">
        <v>2.7589999999999999</v>
      </c>
      <c r="J14" s="58">
        <v>2.8647</v>
      </c>
      <c r="K14" s="58">
        <v>2.9883000000000002</v>
      </c>
      <c r="L14" s="14">
        <v>2.8759999999999999</v>
      </c>
      <c r="M14" s="14">
        <v>3.1589999999999998</v>
      </c>
      <c r="N14" s="14">
        <v>3.1520000000000001</v>
      </c>
      <c r="O14" s="14">
        <v>2.7759999999999998</v>
      </c>
      <c r="P14" s="14">
        <v>2.8170000000000002</v>
      </c>
      <c r="Q14" s="14">
        <v>2.9390000000000001</v>
      </c>
      <c r="R14" s="14">
        <v>2.8759999999999999</v>
      </c>
      <c r="S14" s="58" t="s">
        <v>41</v>
      </c>
      <c r="T14" s="58" t="s">
        <v>41</v>
      </c>
      <c r="U14" s="58">
        <v>6.8000000000000005E-2</v>
      </c>
      <c r="V14" s="14">
        <v>4.5100000000000001E-2</v>
      </c>
    </row>
    <row r="15" spans="1:30" x14ac:dyDescent="0.25">
      <c r="A15" s="57" t="s">
        <v>174</v>
      </c>
      <c r="B15" s="58">
        <v>0.55600000000000005</v>
      </c>
      <c r="C15" s="58">
        <v>0.56069999999999998</v>
      </c>
      <c r="D15" s="58">
        <v>0.4834</v>
      </c>
      <c r="E15" s="58">
        <v>0.43159999999999998</v>
      </c>
      <c r="F15" s="58">
        <v>0.76910000000000001</v>
      </c>
      <c r="G15" s="58">
        <v>0.84699999999999998</v>
      </c>
      <c r="H15" s="58">
        <v>0.83840000000000003</v>
      </c>
      <c r="I15" s="58">
        <v>0.84079999999999999</v>
      </c>
      <c r="J15" s="58">
        <v>0.57920000000000005</v>
      </c>
      <c r="K15" s="58">
        <v>0.53790000000000004</v>
      </c>
      <c r="L15" s="14">
        <v>0.52100000000000002</v>
      </c>
      <c r="M15" s="14">
        <v>0.58299999999999996</v>
      </c>
      <c r="N15" s="14">
        <v>0.52600000000000002</v>
      </c>
      <c r="O15" s="14">
        <v>0.56299999999999994</v>
      </c>
      <c r="P15" s="14">
        <v>0.27100000000000002</v>
      </c>
      <c r="Q15" s="14">
        <v>0.26900000000000002</v>
      </c>
      <c r="R15" s="14">
        <v>0.28299999999999997</v>
      </c>
      <c r="S15" s="58" t="s">
        <v>41</v>
      </c>
      <c r="T15" s="58" t="s">
        <v>41</v>
      </c>
      <c r="U15" s="58">
        <v>9.9283999999999999</v>
      </c>
      <c r="V15" s="14">
        <v>9.8646999999999991</v>
      </c>
    </row>
    <row r="16" spans="1:30" x14ac:dyDescent="0.25">
      <c r="A16" s="57" t="s">
        <v>175</v>
      </c>
      <c r="B16" s="58" t="s">
        <v>41</v>
      </c>
      <c r="C16" s="58" t="s">
        <v>41</v>
      </c>
      <c r="D16" s="58" t="s">
        <v>41</v>
      </c>
      <c r="E16" s="58" t="s">
        <v>41</v>
      </c>
      <c r="F16" s="58" t="s">
        <v>41</v>
      </c>
      <c r="G16" s="58" t="s">
        <v>41</v>
      </c>
      <c r="H16" s="58" t="s">
        <v>41</v>
      </c>
      <c r="I16" s="58" t="s">
        <v>41</v>
      </c>
      <c r="J16" s="58" t="s">
        <v>41</v>
      </c>
      <c r="K16" s="58" t="s">
        <v>41</v>
      </c>
      <c r="L16" s="58" t="s">
        <v>41</v>
      </c>
      <c r="M16" s="58" t="s">
        <v>41</v>
      </c>
      <c r="N16" s="58" t="s">
        <v>41</v>
      </c>
      <c r="O16" s="58" t="s">
        <v>41</v>
      </c>
      <c r="P16" s="58" t="s">
        <v>41</v>
      </c>
      <c r="Q16" s="58" t="s">
        <v>41</v>
      </c>
      <c r="R16" s="58" t="s">
        <v>41</v>
      </c>
      <c r="S16" s="14">
        <v>42.34</v>
      </c>
      <c r="T16" s="14">
        <v>41.76</v>
      </c>
      <c r="U16" s="14" t="s">
        <v>41</v>
      </c>
      <c r="V16" s="14" t="s">
        <v>41</v>
      </c>
    </row>
    <row r="17" spans="1:22" x14ac:dyDescent="0.25">
      <c r="A17" s="57" t="s">
        <v>47</v>
      </c>
      <c r="B17" s="58" t="s">
        <v>41</v>
      </c>
      <c r="C17" s="58" t="s">
        <v>41</v>
      </c>
      <c r="D17" s="58" t="s">
        <v>41</v>
      </c>
      <c r="E17" s="58" t="s">
        <v>41</v>
      </c>
      <c r="F17" s="58" t="s">
        <v>41</v>
      </c>
      <c r="G17" s="58" t="s">
        <v>41</v>
      </c>
      <c r="H17" s="58" t="s">
        <v>41</v>
      </c>
      <c r="I17" s="58" t="s">
        <v>41</v>
      </c>
      <c r="J17" s="58" t="s">
        <v>41</v>
      </c>
      <c r="K17" s="58" t="s">
        <v>41</v>
      </c>
      <c r="L17" s="58" t="s">
        <v>41</v>
      </c>
      <c r="M17" s="58" t="s">
        <v>41</v>
      </c>
      <c r="N17" s="58" t="s">
        <v>41</v>
      </c>
      <c r="O17" s="58" t="s">
        <v>41</v>
      </c>
      <c r="P17" s="58" t="s">
        <v>41</v>
      </c>
      <c r="Q17" s="58" t="s">
        <v>41</v>
      </c>
      <c r="R17" s="58" t="s">
        <v>41</v>
      </c>
      <c r="S17" s="14">
        <v>3.76</v>
      </c>
      <c r="T17" s="14">
        <v>3.47</v>
      </c>
      <c r="U17" s="58">
        <v>3.5933999999999999</v>
      </c>
      <c r="V17" s="14">
        <v>2.8693</v>
      </c>
    </row>
    <row r="18" spans="1:22" x14ac:dyDescent="0.25">
      <c r="A18" s="57" t="s">
        <v>48</v>
      </c>
      <c r="B18" s="58">
        <v>0.64039999999999997</v>
      </c>
      <c r="C18" s="58">
        <v>0.65280000000000005</v>
      </c>
      <c r="D18" s="58">
        <v>0.63439999999999996</v>
      </c>
      <c r="E18" s="58">
        <v>0.62450000000000006</v>
      </c>
      <c r="F18" s="58">
        <v>0.74860000000000004</v>
      </c>
      <c r="G18" s="58">
        <v>0.71599999999999997</v>
      </c>
      <c r="H18" s="58">
        <v>0.70520000000000005</v>
      </c>
      <c r="I18" s="58">
        <v>0.69620000000000004</v>
      </c>
      <c r="J18" s="58">
        <v>0.73360000000000003</v>
      </c>
      <c r="K18" s="58">
        <v>0.72760000000000002</v>
      </c>
      <c r="L18" s="14">
        <v>0.65100000000000002</v>
      </c>
      <c r="M18" s="14">
        <v>0.60699999999999998</v>
      </c>
      <c r="N18" s="14">
        <v>0.499</v>
      </c>
      <c r="O18" s="14">
        <v>0.54700000000000004</v>
      </c>
      <c r="P18" s="14">
        <v>0.308</v>
      </c>
      <c r="Q18" s="14">
        <v>0.35399999999999998</v>
      </c>
      <c r="R18" s="14">
        <v>0.371</v>
      </c>
      <c r="S18" s="14">
        <v>0.02</v>
      </c>
      <c r="T18" s="14">
        <v>0.46</v>
      </c>
      <c r="U18" s="58">
        <v>0.24</v>
      </c>
      <c r="V18" s="14">
        <v>0.2215</v>
      </c>
    </row>
    <row r="19" spans="1:22" x14ac:dyDescent="0.25">
      <c r="A19" s="57" t="s">
        <v>180</v>
      </c>
      <c r="B19" s="57">
        <v>4.0722572920641698</v>
      </c>
      <c r="C19" s="57">
        <v>4.0820386183909196</v>
      </c>
      <c r="D19" s="57">
        <v>4.0253123429794204</v>
      </c>
      <c r="E19" s="57">
        <v>4.06675424143085</v>
      </c>
      <c r="F19" s="57">
        <v>3.93338993242739</v>
      </c>
      <c r="G19" s="57">
        <v>3.9939277944322402</v>
      </c>
      <c r="H19" s="57">
        <v>3.9988467745199401</v>
      </c>
      <c r="I19" s="57">
        <v>4.0102188544735604</v>
      </c>
      <c r="J19" s="57">
        <v>3.9909664534850302</v>
      </c>
      <c r="K19" s="57">
        <v>3.9987265296970298</v>
      </c>
      <c r="L19" s="57">
        <v>3.9463870904132898</v>
      </c>
      <c r="M19" s="57">
        <v>4.0273688189522101</v>
      </c>
      <c r="N19" s="57">
        <v>4.1563952964180304</v>
      </c>
      <c r="O19" s="57">
        <v>4.1099803174364702</v>
      </c>
      <c r="P19" s="57">
        <v>4.4106793706362</v>
      </c>
      <c r="Q19" s="57">
        <v>4.3109890093291003</v>
      </c>
      <c r="R19" s="57">
        <v>4.2789718657245599</v>
      </c>
      <c r="S19" s="10" t="s">
        <v>169</v>
      </c>
      <c r="T19" s="10" t="s">
        <v>169</v>
      </c>
      <c r="U19" s="14" t="s">
        <v>169</v>
      </c>
      <c r="V19" s="14" t="s">
        <v>169</v>
      </c>
    </row>
    <row r="20" spans="1:22" x14ac:dyDescent="0.25">
      <c r="A20" s="69" t="s">
        <v>221</v>
      </c>
      <c r="B20" s="10" t="s">
        <v>169</v>
      </c>
      <c r="C20" s="10" t="s">
        <v>169</v>
      </c>
      <c r="D20" s="10" t="s">
        <v>169</v>
      </c>
      <c r="E20" s="10" t="s">
        <v>169</v>
      </c>
      <c r="F20" s="10" t="s">
        <v>169</v>
      </c>
      <c r="G20" s="10" t="s">
        <v>169</v>
      </c>
      <c r="H20" s="10" t="s">
        <v>169</v>
      </c>
      <c r="I20" s="10" t="s">
        <v>169</v>
      </c>
      <c r="J20" s="10" t="s">
        <v>169</v>
      </c>
      <c r="K20" s="10" t="s">
        <v>169</v>
      </c>
      <c r="L20" s="10" t="s">
        <v>169</v>
      </c>
      <c r="M20" s="10" t="s">
        <v>169</v>
      </c>
      <c r="N20" s="10" t="s">
        <v>169</v>
      </c>
      <c r="O20" s="10" t="s">
        <v>169</v>
      </c>
      <c r="P20" s="10" t="s">
        <v>169</v>
      </c>
      <c r="Q20" s="10" t="s">
        <v>169</v>
      </c>
      <c r="R20" s="10" t="s">
        <v>169</v>
      </c>
      <c r="S20" s="66">
        <v>0</v>
      </c>
      <c r="T20" s="67">
        <v>3.4541187199633402E-3</v>
      </c>
      <c r="U20" s="58">
        <v>2.1882598085310394</v>
      </c>
      <c r="V20" s="14">
        <v>2.5162930296290589</v>
      </c>
    </row>
    <row r="21" spans="1:22" x14ac:dyDescent="0.25">
      <c r="A21" s="80" t="s">
        <v>49</v>
      </c>
      <c r="B21" s="80">
        <v>100.800457292064</v>
      </c>
      <c r="C21" s="80">
        <v>101.48563861839099</v>
      </c>
      <c r="D21" s="80">
        <v>100.025912342979</v>
      </c>
      <c r="E21" s="80">
        <v>100.141354241431</v>
      </c>
      <c r="F21" s="80">
        <v>100.985589932427</v>
      </c>
      <c r="G21" s="80">
        <v>101.290327794432</v>
      </c>
      <c r="H21" s="80">
        <v>101.32914677452</v>
      </c>
      <c r="I21" s="80">
        <v>100.440018854474</v>
      </c>
      <c r="J21" s="80">
        <v>101.405866453485</v>
      </c>
      <c r="K21" s="80">
        <v>101.594826529697</v>
      </c>
      <c r="L21" s="80">
        <v>100.43338709041301</v>
      </c>
      <c r="M21" s="80">
        <v>101.35636881895201</v>
      </c>
      <c r="N21" s="80">
        <v>100.873395296418</v>
      </c>
      <c r="O21" s="80">
        <v>100.833980317436</v>
      </c>
      <c r="P21" s="80">
        <v>100.78067937063599</v>
      </c>
      <c r="Q21" s="80">
        <v>100.571989009329</v>
      </c>
      <c r="R21" s="80">
        <v>100.365971865725</v>
      </c>
      <c r="S21" s="6">
        <v>101.84</v>
      </c>
      <c r="T21" s="6">
        <v>100.65345411871995</v>
      </c>
      <c r="U21" s="14">
        <v>102.28805980853105</v>
      </c>
      <c r="V21" s="14">
        <v>102.24549302962906</v>
      </c>
    </row>
    <row r="22" spans="1:22" x14ac:dyDescent="0.25">
      <c r="A22" s="57" t="s">
        <v>218</v>
      </c>
      <c r="B22" s="57">
        <v>0.14451904090268</v>
      </c>
      <c r="C22" s="57">
        <v>0.14731734837799701</v>
      </c>
      <c r="D22" s="57">
        <v>0.14316502115655899</v>
      </c>
      <c r="E22" s="57">
        <v>0.14093088857545799</v>
      </c>
      <c r="F22" s="57">
        <v>0.16893653032440101</v>
      </c>
      <c r="G22" s="57">
        <v>0.16157968970380801</v>
      </c>
      <c r="H22" s="57">
        <v>0.15914245416079001</v>
      </c>
      <c r="I22" s="57">
        <v>0.15711142454160801</v>
      </c>
      <c r="J22" s="57">
        <v>0.165551480959097</v>
      </c>
      <c r="K22" s="57">
        <v>0.16419746121297599</v>
      </c>
      <c r="L22" s="57">
        <v>0.14691114245416101</v>
      </c>
      <c r="M22" s="57">
        <v>0.136981664315938</v>
      </c>
      <c r="N22" s="57">
        <v>0.112609308885755</v>
      </c>
      <c r="O22" s="57">
        <v>0.123441466854725</v>
      </c>
      <c r="P22" s="57">
        <v>6.9506346967559904E-2</v>
      </c>
      <c r="Q22" s="57">
        <v>7.9887165021156503E-2</v>
      </c>
      <c r="R22" s="57">
        <v>8.3723554301833605E-2</v>
      </c>
      <c r="S22" s="14">
        <v>1.59</v>
      </c>
      <c r="T22" s="68">
        <v>1.5650058391674</v>
      </c>
      <c r="U22" s="14">
        <v>1.5671713161606413</v>
      </c>
      <c r="V22" s="14">
        <v>1.2581122114171184</v>
      </c>
    </row>
    <row r="23" spans="1:22" x14ac:dyDescent="0.25">
      <c r="A23" s="59" t="s">
        <v>49</v>
      </c>
      <c r="B23" s="76">
        <v>100.655938251161</v>
      </c>
      <c r="C23" s="76">
        <v>101.338321270013</v>
      </c>
      <c r="D23" s="76">
        <v>99.882747321822904</v>
      </c>
      <c r="E23" s="76">
        <v>100.00042335285499</v>
      </c>
      <c r="F23" s="76">
        <v>100.816653402103</v>
      </c>
      <c r="G23" s="76">
        <v>101.128748104728</v>
      </c>
      <c r="H23" s="76">
        <v>101.170004320359</v>
      </c>
      <c r="I23" s="76">
        <v>100.282907429932</v>
      </c>
      <c r="J23" s="76">
        <v>101.24031497252599</v>
      </c>
      <c r="K23" s="76">
        <v>101.430629068484</v>
      </c>
      <c r="L23" s="76">
        <v>100.286475947959</v>
      </c>
      <c r="M23" s="76">
        <v>101.219387154636</v>
      </c>
      <c r="N23" s="76">
        <v>100.760785987532</v>
      </c>
      <c r="O23" s="76">
        <v>100.710538850582</v>
      </c>
      <c r="P23" s="76">
        <v>100.71117302366901</v>
      </c>
      <c r="Q23" s="76">
        <v>100.492101844308</v>
      </c>
      <c r="R23" s="73">
        <v>100.282248311423</v>
      </c>
      <c r="S23" s="74">
        <f>S21-S22</f>
        <v>100.25</v>
      </c>
      <c r="T23" s="74">
        <f>T21-T22</f>
        <v>99.088448279552551</v>
      </c>
      <c r="U23" s="74">
        <v>100.72088849237041</v>
      </c>
      <c r="V23" s="74">
        <v>100.98738081821195</v>
      </c>
    </row>
    <row r="24" spans="1:22" x14ac:dyDescent="0.25">
      <c r="A24" s="10"/>
      <c r="B24" s="102" t="s">
        <v>213</v>
      </c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96"/>
      <c r="S24" s="96" t="s">
        <v>236</v>
      </c>
      <c r="T24" s="96"/>
      <c r="U24" s="97" t="s">
        <v>222</v>
      </c>
      <c r="V24" s="97"/>
    </row>
    <row r="25" spans="1:22" x14ac:dyDescent="0.25">
      <c r="A25" s="60" t="s">
        <v>52</v>
      </c>
      <c r="B25" s="61">
        <v>6.9060767125396696</v>
      </c>
      <c r="C25" s="61">
        <v>6.9471227638536499</v>
      </c>
      <c r="D25" s="61">
        <v>6.9665070818933001</v>
      </c>
      <c r="E25" s="61">
        <v>7.0197382802171298</v>
      </c>
      <c r="F25" s="61">
        <v>6.9853850031810198</v>
      </c>
      <c r="G25" s="61">
        <v>6.9793114666466796</v>
      </c>
      <c r="H25" s="61">
        <v>6.9914473585086698</v>
      </c>
      <c r="I25" s="61">
        <v>7.0214012954878902</v>
      </c>
      <c r="J25" s="61">
        <v>6.9872791456917502</v>
      </c>
      <c r="K25" s="61">
        <v>6.9812605793251601</v>
      </c>
      <c r="L25" s="61">
        <v>7.10898529764287</v>
      </c>
      <c r="M25" s="61">
        <v>7.1065364974476699</v>
      </c>
      <c r="N25" s="61">
        <v>7.16139043833188</v>
      </c>
      <c r="O25" s="61">
        <v>7.1366617131302297</v>
      </c>
      <c r="P25" s="61">
        <v>7.0152674933365802</v>
      </c>
      <c r="Q25" s="61">
        <v>7.0265293886809603</v>
      </c>
      <c r="R25" s="61">
        <v>7.0669731013774504</v>
      </c>
      <c r="S25" s="58" t="s">
        <v>41</v>
      </c>
      <c r="T25" s="58" t="s">
        <v>41</v>
      </c>
      <c r="U25" s="11">
        <v>2.8803146269065638</v>
      </c>
      <c r="V25" s="11">
        <v>2.8253770642557758</v>
      </c>
    </row>
    <row r="26" spans="1:22" x14ac:dyDescent="0.25">
      <c r="A26" s="60" t="s">
        <v>6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58" t="s">
        <v>41</v>
      </c>
      <c r="T26" s="58" t="s">
        <v>41</v>
      </c>
      <c r="U26" s="11">
        <v>0.12699650842449103</v>
      </c>
      <c r="V26" s="11">
        <v>0.17748879222650082</v>
      </c>
    </row>
    <row r="27" spans="1:22" x14ac:dyDescent="0.25">
      <c r="A27" s="60" t="s">
        <v>4</v>
      </c>
      <c r="B27" s="61">
        <v>5.0939232874603402</v>
      </c>
      <c r="C27" s="61">
        <v>5.0528772361463501</v>
      </c>
      <c r="D27" s="61">
        <v>5.0334929181066999</v>
      </c>
      <c r="E27" s="61">
        <v>4.9802617197828702</v>
      </c>
      <c r="F27" s="61">
        <v>5.0146149968189899</v>
      </c>
      <c r="G27" s="61">
        <v>5.0206885333533204</v>
      </c>
      <c r="H27" s="61">
        <v>5.0085526414913302</v>
      </c>
      <c r="I27" s="61">
        <v>4.9785987045121098</v>
      </c>
      <c r="J27" s="61">
        <v>5.0127208543082498</v>
      </c>
      <c r="K27" s="61">
        <v>5.0187394206748399</v>
      </c>
      <c r="L27" s="61">
        <v>4.89101470235713</v>
      </c>
      <c r="M27" s="61">
        <v>4.8934635025523301</v>
      </c>
      <c r="N27" s="61">
        <v>4.83860956166812</v>
      </c>
      <c r="O27" s="61">
        <v>4.8633382868697703</v>
      </c>
      <c r="P27" s="61">
        <v>4.9847325066634198</v>
      </c>
      <c r="Q27" s="61">
        <v>4.9734706113190397</v>
      </c>
      <c r="R27" s="61">
        <v>4.9330268986225496</v>
      </c>
      <c r="S27" s="58" t="s">
        <v>41</v>
      </c>
      <c r="T27" s="58" t="s">
        <v>41</v>
      </c>
      <c r="U27" s="11">
        <v>1.1138089356644134</v>
      </c>
      <c r="V27" s="11">
        <v>1.2045472404265354</v>
      </c>
    </row>
    <row r="28" spans="1:22" x14ac:dyDescent="0.25">
      <c r="A28" s="60" t="s">
        <v>53</v>
      </c>
      <c r="B28" s="61">
        <v>3.97908230237492E-2</v>
      </c>
      <c r="C28" s="61">
        <v>3.0847604096932199E-2</v>
      </c>
      <c r="D28" s="61">
        <v>3.1472114505329898E-2</v>
      </c>
      <c r="E28" s="61">
        <v>4.0175324822651098E-2</v>
      </c>
      <c r="F28" s="61">
        <v>2.2597041026880999E-2</v>
      </c>
      <c r="G28" s="61">
        <v>2.7408878248808999E-2</v>
      </c>
      <c r="H28" s="61">
        <v>4.88815385576594E-2</v>
      </c>
      <c r="I28" s="61">
        <v>4.5197847988709502E-2</v>
      </c>
      <c r="J28" s="61">
        <v>2.1355290789003101E-2</v>
      </c>
      <c r="K28" s="61">
        <v>2.48650177581137E-2</v>
      </c>
      <c r="L28" s="61">
        <v>3.6199548128807497E-2</v>
      </c>
      <c r="M28" s="61">
        <v>3.5103085721110698E-2</v>
      </c>
      <c r="N28" s="61">
        <v>4.5399847552668501E-2</v>
      </c>
      <c r="O28" s="61">
        <v>3.4787624483097003E-2</v>
      </c>
      <c r="P28" s="61">
        <v>1.7762455632051099E-2</v>
      </c>
      <c r="Q28" s="61">
        <v>2.6431326921439301E-2</v>
      </c>
      <c r="R28" s="61">
        <v>1.7316859008619501E-2</v>
      </c>
      <c r="S28" s="10" t="s">
        <v>1</v>
      </c>
      <c r="T28" s="10" t="s">
        <v>1</v>
      </c>
      <c r="U28" s="11">
        <v>1.226635357448884</v>
      </c>
      <c r="V28" s="11">
        <v>1.34380944631678</v>
      </c>
    </row>
    <row r="29" spans="1:22" x14ac:dyDescent="0.25">
      <c r="A29" s="60" t="s">
        <v>8</v>
      </c>
      <c r="B29" s="61">
        <v>2.3958196466101101E-3</v>
      </c>
      <c r="C29" s="61">
        <v>1.80029757115595E-3</v>
      </c>
      <c r="D29" s="61">
        <v>0</v>
      </c>
      <c r="E29" s="61">
        <v>2.4339279626037899E-3</v>
      </c>
      <c r="F29" s="61">
        <v>1.00897599791533E-2</v>
      </c>
      <c r="G29" s="61">
        <v>7.1138231375637796E-4</v>
      </c>
      <c r="H29" s="61">
        <v>0</v>
      </c>
      <c r="I29" s="61">
        <v>0</v>
      </c>
      <c r="J29" s="61">
        <v>1.27808582074054E-3</v>
      </c>
      <c r="K29" s="61">
        <v>0</v>
      </c>
      <c r="L29" s="61">
        <v>3.1310015844202401E-3</v>
      </c>
      <c r="M29" s="61">
        <v>2.07582114097112E-3</v>
      </c>
      <c r="N29" s="61">
        <v>2.72737994977698E-3</v>
      </c>
      <c r="O29" s="61">
        <v>9.0662799598165698E-4</v>
      </c>
      <c r="P29" s="61">
        <v>0</v>
      </c>
      <c r="Q29" s="61">
        <v>2.0891051717981299E-3</v>
      </c>
      <c r="R29" s="61">
        <v>3.0100060940906198E-3</v>
      </c>
      <c r="S29" s="58" t="s">
        <v>41</v>
      </c>
      <c r="T29" s="58" t="s">
        <v>41</v>
      </c>
      <c r="U29" s="11">
        <v>1.6375123801714172E-3</v>
      </c>
      <c r="V29" s="11">
        <v>1.200392876260539E-3</v>
      </c>
    </row>
    <row r="30" spans="1:22" x14ac:dyDescent="0.25">
      <c r="A30" s="60" t="s">
        <v>54</v>
      </c>
      <c r="B30" s="61">
        <v>0</v>
      </c>
      <c r="C30" s="61">
        <v>6.1578133872633202E-3</v>
      </c>
      <c r="D30" s="61">
        <v>2.4947739346628801E-3</v>
      </c>
      <c r="E30" s="61">
        <v>3.2620013810328703E-2</v>
      </c>
      <c r="F30" s="61">
        <v>8.7095871152525102E-3</v>
      </c>
      <c r="G30" s="61">
        <v>1.2921245120224099E-2</v>
      </c>
      <c r="H30" s="61">
        <v>1.17792520880322E-2</v>
      </c>
      <c r="I30" s="61">
        <v>1.2898419846554E-2</v>
      </c>
      <c r="J30" s="61">
        <v>6.6806910457465497E-3</v>
      </c>
      <c r="K30" s="61">
        <v>8.2167253368573608E-3</v>
      </c>
      <c r="L30" s="61">
        <v>3.6732756385302202E-3</v>
      </c>
      <c r="M30" s="61">
        <v>1.6666879608097901E-2</v>
      </c>
      <c r="N30" s="61">
        <v>1.0742013575509701E-2</v>
      </c>
      <c r="O30" s="61">
        <v>4.7864317486747601E-3</v>
      </c>
      <c r="P30" s="61">
        <v>0</v>
      </c>
      <c r="Q30" s="61">
        <v>1.6084214334724299E-3</v>
      </c>
      <c r="R30" s="61">
        <v>0</v>
      </c>
      <c r="S30" s="58" t="s">
        <v>41</v>
      </c>
      <c r="T30" s="58" t="s">
        <v>41</v>
      </c>
      <c r="U30" s="11">
        <v>1.5952540571950213</v>
      </c>
      <c r="V30" s="11">
        <v>1.34910119113459</v>
      </c>
    </row>
    <row r="31" spans="1:22" x14ac:dyDescent="0.25">
      <c r="A31" s="60" t="s">
        <v>55</v>
      </c>
      <c r="B31" s="61">
        <v>2.8591487741830002</v>
      </c>
      <c r="C31" s="61">
        <v>2.8869375176135699</v>
      </c>
      <c r="D31" s="61">
        <v>2.8869299248989901</v>
      </c>
      <c r="E31" s="61">
        <v>2.7700505947232199</v>
      </c>
      <c r="F31" s="61">
        <v>2.9157784089460401</v>
      </c>
      <c r="G31" s="61">
        <v>2.9008653375239501</v>
      </c>
      <c r="H31" s="61">
        <v>2.9112439509006101</v>
      </c>
      <c r="I31" s="61">
        <v>2.7145344350015801</v>
      </c>
      <c r="J31" s="61">
        <v>2.8479259063697202</v>
      </c>
      <c r="K31" s="61">
        <v>2.86075733852888</v>
      </c>
      <c r="L31" s="61">
        <v>3.1389918828021601</v>
      </c>
      <c r="M31" s="61">
        <v>3.1374332120203401</v>
      </c>
      <c r="N31" s="61">
        <v>3.0625300347902198</v>
      </c>
      <c r="O31" s="61">
        <v>3.0937618527263799</v>
      </c>
      <c r="P31" s="61">
        <v>3.14925729399511</v>
      </c>
      <c r="Q31" s="61">
        <v>3.2235780141552</v>
      </c>
      <c r="R31" s="61">
        <v>3.24043955062647</v>
      </c>
      <c r="S31" s="70">
        <v>5</v>
      </c>
      <c r="T31" s="70">
        <v>5</v>
      </c>
      <c r="U31" s="11">
        <v>4.6952319466672917E-3</v>
      </c>
      <c r="V31" s="11">
        <v>9.404760615823014E-3</v>
      </c>
    </row>
    <row r="32" spans="1:22" x14ac:dyDescent="0.25">
      <c r="A32" s="60" t="s">
        <v>18</v>
      </c>
      <c r="B32" s="58" t="s">
        <v>41</v>
      </c>
      <c r="C32" s="58" t="s">
        <v>41</v>
      </c>
      <c r="D32" s="58" t="s">
        <v>41</v>
      </c>
      <c r="E32" s="58" t="s">
        <v>41</v>
      </c>
      <c r="F32" s="58" t="s">
        <v>41</v>
      </c>
      <c r="G32" s="58" t="s">
        <v>41</v>
      </c>
      <c r="H32" s="58" t="s">
        <v>41</v>
      </c>
      <c r="I32" s="58" t="s">
        <v>41</v>
      </c>
      <c r="J32" s="58" t="s">
        <v>41</v>
      </c>
      <c r="K32" s="58" t="s">
        <v>41</v>
      </c>
      <c r="L32" s="58" t="s">
        <v>41</v>
      </c>
      <c r="M32" s="58" t="s">
        <v>41</v>
      </c>
      <c r="N32" s="58" t="s">
        <v>41</v>
      </c>
      <c r="O32" s="58" t="s">
        <v>41</v>
      </c>
      <c r="P32" s="58" t="s">
        <v>41</v>
      </c>
      <c r="Q32" s="58" t="s">
        <v>41</v>
      </c>
      <c r="R32" s="58" t="s">
        <v>41</v>
      </c>
      <c r="S32" s="58" t="s">
        <v>41</v>
      </c>
      <c r="T32" s="58" t="s">
        <v>41</v>
      </c>
      <c r="U32" s="11">
        <v>1.3102100535435743E-3</v>
      </c>
      <c r="V32" s="11">
        <v>1.1614967340411689E-3</v>
      </c>
    </row>
    <row r="33" spans="1:30" x14ac:dyDescent="0.25">
      <c r="A33" s="60" t="s">
        <v>57</v>
      </c>
      <c r="B33" s="61">
        <v>0.82708561188589302</v>
      </c>
      <c r="C33" s="61">
        <v>0.82648681529791201</v>
      </c>
      <c r="D33" s="61">
        <v>0.90408058128122204</v>
      </c>
      <c r="E33" s="61">
        <v>0.90626114421072002</v>
      </c>
      <c r="F33" s="61">
        <v>0.73921357130721999</v>
      </c>
      <c r="G33" s="61">
        <v>0.71596405271827901</v>
      </c>
      <c r="H33" s="61">
        <v>0.71094758239588496</v>
      </c>
      <c r="I33" s="61">
        <v>0.80366439669788303</v>
      </c>
      <c r="J33" s="61">
        <v>0.82982838076731102</v>
      </c>
      <c r="K33" s="61">
        <v>0.86557678750971201</v>
      </c>
      <c r="L33" s="61">
        <v>0.85887788489960404</v>
      </c>
      <c r="M33" s="61">
        <v>0.93818841710342904</v>
      </c>
      <c r="N33" s="61">
        <v>0.93709376973734904</v>
      </c>
      <c r="O33" s="61">
        <v>0.82304018521330002</v>
      </c>
      <c r="P33" s="61">
        <v>0.83448927996733402</v>
      </c>
      <c r="Q33" s="61">
        <v>0.87843655594606496</v>
      </c>
      <c r="R33" s="61">
        <v>0.86158655555816499</v>
      </c>
      <c r="S33" s="58" t="s">
        <v>41</v>
      </c>
      <c r="T33" s="58" t="s">
        <v>41</v>
      </c>
      <c r="U33" s="11">
        <v>9.9959440659561187E-3</v>
      </c>
      <c r="V33" s="11">
        <v>6.6628110912905318E-3</v>
      </c>
    </row>
    <row r="34" spans="1:30" x14ac:dyDescent="0.25">
      <c r="A34" s="60" t="s">
        <v>58</v>
      </c>
      <c r="B34" s="61">
        <v>0.106718528825741</v>
      </c>
      <c r="C34" s="61">
        <v>0.10706691091142199</v>
      </c>
      <c r="D34" s="61">
        <v>9.3832315586377502E-2</v>
      </c>
      <c r="E34" s="61">
        <v>8.3273021037788802E-2</v>
      </c>
      <c r="F34" s="61">
        <v>0.14775967538051701</v>
      </c>
      <c r="G34" s="61">
        <v>0.16205678257261799</v>
      </c>
      <c r="H34" s="61">
        <v>0.16069061645681401</v>
      </c>
      <c r="I34" s="61">
        <v>0.161143949616885</v>
      </c>
      <c r="J34" s="61">
        <v>0.11039158309731199</v>
      </c>
      <c r="K34" s="61">
        <v>0.102513538186271</v>
      </c>
      <c r="L34" s="61">
        <v>0.10237137447313201</v>
      </c>
      <c r="M34" s="61">
        <v>0.11392191273392099</v>
      </c>
      <c r="N34" s="61">
        <v>0.10289182211650499</v>
      </c>
      <c r="O34" s="61">
        <v>0.109826778743811</v>
      </c>
      <c r="P34" s="61">
        <v>5.2820374773853998E-2</v>
      </c>
      <c r="Q34" s="61">
        <v>5.2900693676961097E-2</v>
      </c>
      <c r="R34" s="61">
        <v>5.5782084563217003E-2</v>
      </c>
      <c r="S34" s="58" t="s">
        <v>41</v>
      </c>
      <c r="T34" s="58" t="s">
        <v>41</v>
      </c>
      <c r="U34" s="11">
        <v>0.96026796956799954</v>
      </c>
      <c r="V34" s="11">
        <v>0.95887746634500459</v>
      </c>
    </row>
    <row r="35" spans="1:30" x14ac:dyDescent="0.25">
      <c r="A35" s="57" t="s">
        <v>66</v>
      </c>
      <c r="B35" s="58" t="s">
        <v>41</v>
      </c>
      <c r="C35" s="58" t="s">
        <v>41</v>
      </c>
      <c r="D35" s="58" t="s">
        <v>41</v>
      </c>
      <c r="E35" s="58" t="s">
        <v>41</v>
      </c>
      <c r="F35" s="58" t="s">
        <v>41</v>
      </c>
      <c r="G35" s="58" t="s">
        <v>41</v>
      </c>
      <c r="H35" s="58" t="s">
        <v>41</v>
      </c>
      <c r="I35" s="58" t="s">
        <v>41</v>
      </c>
      <c r="J35" s="58" t="s">
        <v>41</v>
      </c>
      <c r="K35" s="58" t="s">
        <v>41</v>
      </c>
      <c r="L35" s="58" t="s">
        <v>41</v>
      </c>
      <c r="M35" s="58" t="s">
        <v>41</v>
      </c>
      <c r="N35" s="58" t="s">
        <v>41</v>
      </c>
      <c r="O35" s="58" t="s">
        <v>41</v>
      </c>
      <c r="P35" s="58" t="s">
        <v>41</v>
      </c>
      <c r="Q35" s="58" t="s">
        <v>41</v>
      </c>
      <c r="R35" s="58" t="s">
        <v>41</v>
      </c>
      <c r="S35" s="70">
        <v>3.0021060292449602</v>
      </c>
      <c r="T35" s="70">
        <v>3.0019264452269399</v>
      </c>
      <c r="U35" s="11" t="s">
        <v>41</v>
      </c>
      <c r="V35" s="11" t="s">
        <v>41</v>
      </c>
    </row>
    <row r="36" spans="1:30" x14ac:dyDescent="0.25">
      <c r="A36" s="57" t="s">
        <v>47</v>
      </c>
      <c r="B36" s="58" t="s">
        <v>41</v>
      </c>
      <c r="C36" s="58" t="s">
        <v>41</v>
      </c>
      <c r="D36" s="58" t="s">
        <v>41</v>
      </c>
      <c r="E36" s="58" t="s">
        <v>41</v>
      </c>
      <c r="F36" s="58" t="s">
        <v>41</v>
      </c>
      <c r="G36" s="58" t="s">
        <v>41</v>
      </c>
      <c r="H36" s="58" t="s">
        <v>41</v>
      </c>
      <c r="I36" s="58" t="s">
        <v>41</v>
      </c>
      <c r="J36" s="58" t="s">
        <v>41</v>
      </c>
      <c r="K36" s="58" t="s">
        <v>41</v>
      </c>
      <c r="L36" s="58" t="s">
        <v>41</v>
      </c>
      <c r="M36" s="58" t="s">
        <v>41</v>
      </c>
      <c r="N36" s="58" t="s">
        <v>41</v>
      </c>
      <c r="O36" s="58" t="s">
        <v>41</v>
      </c>
      <c r="P36" s="58" t="s">
        <v>41</v>
      </c>
      <c r="Q36" s="58" t="s">
        <v>41</v>
      </c>
      <c r="R36" s="58" t="s">
        <v>41</v>
      </c>
      <c r="S36" s="70">
        <v>0.99595363006057902</v>
      </c>
      <c r="T36" s="70">
        <v>0.93184811800460698</v>
      </c>
      <c r="U36" s="11">
        <v>0.86155188362077295</v>
      </c>
      <c r="V36" s="11">
        <v>0.69138170725973047</v>
      </c>
    </row>
    <row r="37" spans="1:30" x14ac:dyDescent="0.25">
      <c r="A37" s="60" t="s">
        <v>48</v>
      </c>
      <c r="B37" s="61">
        <v>0.16331136866867399</v>
      </c>
      <c r="C37" s="61">
        <v>0.16561700227750101</v>
      </c>
      <c r="D37" s="61">
        <v>0.16360968911828699</v>
      </c>
      <c r="E37" s="61">
        <v>0.16008674876267401</v>
      </c>
      <c r="F37" s="61">
        <v>0.19108341618042199</v>
      </c>
      <c r="G37" s="61">
        <v>0.18201068390179101</v>
      </c>
      <c r="H37" s="61">
        <v>0.17957737051877901</v>
      </c>
      <c r="I37" s="61">
        <v>0.17727821782188199</v>
      </c>
      <c r="J37" s="61">
        <v>0.185766238868075</v>
      </c>
      <c r="K37" s="61">
        <v>0.18423512209901499</v>
      </c>
      <c r="L37" s="61">
        <v>0.169950269193193</v>
      </c>
      <c r="M37" s="61">
        <v>0.157589566789573</v>
      </c>
      <c r="N37" s="61">
        <v>0.12968678288986199</v>
      </c>
      <c r="O37" s="61">
        <v>0.141770945088042</v>
      </c>
      <c r="P37" s="61">
        <v>7.9759598877024496E-2</v>
      </c>
      <c r="Q37" s="61">
        <v>9.2493753968431597E-2</v>
      </c>
      <c r="R37" s="61">
        <v>9.7158828817716994E-2</v>
      </c>
      <c r="S37" s="70">
        <v>2.8388089271157999E-3</v>
      </c>
      <c r="T37" s="70">
        <v>6.6195487056669E-2</v>
      </c>
      <c r="U37" s="11">
        <v>3.0840717693382265E-2</v>
      </c>
      <c r="V37" s="11">
        <v>2.8605728892979309E-2</v>
      </c>
    </row>
    <row r="38" spans="1:30" x14ac:dyDescent="0.25">
      <c r="A38" s="61" t="s">
        <v>208</v>
      </c>
      <c r="B38" s="61">
        <v>0.83668863133132598</v>
      </c>
      <c r="C38" s="61">
        <v>0.83438299772249902</v>
      </c>
      <c r="D38" s="61">
        <v>0.83639031088171301</v>
      </c>
      <c r="E38" s="61">
        <v>0.83991325123732596</v>
      </c>
      <c r="F38" s="61">
        <v>0.80891658381957798</v>
      </c>
      <c r="G38" s="61">
        <v>0.81798931609820902</v>
      </c>
      <c r="H38" s="61">
        <v>0.82042262948122102</v>
      </c>
      <c r="I38" s="61">
        <v>0.82272178217811798</v>
      </c>
      <c r="J38" s="61">
        <v>0.81423376113192503</v>
      </c>
      <c r="K38" s="61">
        <v>0.81576487790098495</v>
      </c>
      <c r="L38" s="61">
        <v>0.830049730806807</v>
      </c>
      <c r="M38" s="61">
        <v>0.84241043321042797</v>
      </c>
      <c r="N38" s="61">
        <v>0.87031321711013798</v>
      </c>
      <c r="O38" s="61">
        <v>0.858229054911958</v>
      </c>
      <c r="P38" s="61">
        <v>0.920240401122975</v>
      </c>
      <c r="Q38" s="61">
        <v>0.90750624603156804</v>
      </c>
      <c r="R38" s="61">
        <v>0.90284117118228302</v>
      </c>
      <c r="S38" s="58" t="s">
        <v>41</v>
      </c>
      <c r="T38" s="58" t="s">
        <v>41</v>
      </c>
      <c r="U38" s="11" t="s">
        <v>169</v>
      </c>
      <c r="V38" s="11" t="s">
        <v>169</v>
      </c>
    </row>
    <row r="39" spans="1:30" x14ac:dyDescent="0.25">
      <c r="A39" s="69" t="s">
        <v>221</v>
      </c>
      <c r="B39" s="10" t="s">
        <v>169</v>
      </c>
      <c r="C39" s="10" t="s">
        <v>169</v>
      </c>
      <c r="D39" s="10" t="s">
        <v>169</v>
      </c>
      <c r="E39" s="10" t="s">
        <v>169</v>
      </c>
      <c r="F39" s="10" t="s">
        <v>169</v>
      </c>
      <c r="G39" s="10" t="s">
        <v>169</v>
      </c>
      <c r="H39" s="10" t="s">
        <v>169</v>
      </c>
      <c r="I39" s="10" t="s">
        <v>169</v>
      </c>
      <c r="J39" s="10" t="s">
        <v>169</v>
      </c>
      <c r="K39" s="10" t="s">
        <v>169</v>
      </c>
      <c r="L39" s="10" t="s">
        <v>169</v>
      </c>
      <c r="M39" s="10" t="s">
        <v>169</v>
      </c>
      <c r="N39" s="10" t="s">
        <v>169</v>
      </c>
      <c r="O39" s="10" t="s">
        <v>169</v>
      </c>
      <c r="P39" s="10" t="s">
        <v>169</v>
      </c>
      <c r="Q39" s="10" t="s">
        <v>169</v>
      </c>
      <c r="R39" s="10" t="s">
        <v>169</v>
      </c>
      <c r="S39" s="70">
        <v>1.2075610123051801E-3</v>
      </c>
      <c r="T39" s="70">
        <v>1.9563949387238801E-3</v>
      </c>
      <c r="U39" s="11">
        <v>1.1076073986858448</v>
      </c>
      <c r="V39" s="11">
        <v>1.2800125638472903</v>
      </c>
    </row>
    <row r="40" spans="1:30" x14ac:dyDescent="0.25">
      <c r="A40" s="10" t="s">
        <v>59</v>
      </c>
      <c r="B40" s="61">
        <f t="shared" ref="B40:T40" si="0">SUM(B25:B39)</f>
        <v>16.835139557565004</v>
      </c>
      <c r="C40" s="61">
        <f t="shared" si="0"/>
        <v>16.859296958878257</v>
      </c>
      <c r="D40" s="61">
        <f t="shared" si="0"/>
        <v>16.918809710206581</v>
      </c>
      <c r="E40" s="61">
        <f t="shared" si="0"/>
        <v>16.834814026567315</v>
      </c>
      <c r="F40" s="61">
        <f t="shared" si="0"/>
        <v>16.844148043755073</v>
      </c>
      <c r="G40" s="61">
        <f t="shared" si="0"/>
        <v>16.819927678497638</v>
      </c>
      <c r="H40" s="61">
        <f t="shared" si="0"/>
        <v>16.843542940399001</v>
      </c>
      <c r="I40" s="61">
        <f t="shared" si="0"/>
        <v>16.737439049151615</v>
      </c>
      <c r="J40" s="61">
        <f t="shared" si="0"/>
        <v>16.817459937889833</v>
      </c>
      <c r="K40" s="61">
        <f t="shared" si="0"/>
        <v>16.861929407319835</v>
      </c>
      <c r="L40" s="61">
        <f t="shared" si="0"/>
        <v>17.143244967526655</v>
      </c>
      <c r="M40" s="61">
        <f t="shared" si="0"/>
        <v>17.243389328327872</v>
      </c>
      <c r="N40" s="61">
        <f t="shared" si="0"/>
        <v>17.161384867722028</v>
      </c>
      <c r="O40" s="61">
        <f t="shared" si="0"/>
        <v>17.067109500911243</v>
      </c>
      <c r="P40" s="61">
        <f t="shared" si="0"/>
        <v>17.05432940436835</v>
      </c>
      <c r="Q40" s="61">
        <f t="shared" si="0"/>
        <v>17.18504411730493</v>
      </c>
      <c r="R40" s="61">
        <f t="shared" si="0"/>
        <v>17.178135055850561</v>
      </c>
      <c r="S40" s="11">
        <f t="shared" si="0"/>
        <v>9.0021060292449615</v>
      </c>
      <c r="T40" s="11">
        <f t="shared" si="0"/>
        <v>9.001926445226939</v>
      </c>
      <c r="U40" s="11">
        <f t="shared" ref="U40:V40" si="1">SUM(U25:U39)</f>
        <v>9.9209163536537108</v>
      </c>
      <c r="V40" s="11">
        <f t="shared" si="1"/>
        <v>9.8776306620226002</v>
      </c>
    </row>
    <row r="41" spans="1:30" x14ac:dyDescent="0.25">
      <c r="A41" s="1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</row>
    <row r="42" spans="1:30" x14ac:dyDescent="0.25">
      <c r="A42" s="61" t="s">
        <v>181</v>
      </c>
      <c r="B42" s="61">
        <v>0.75380550150130798</v>
      </c>
      <c r="C42" s="61">
        <v>0.75564563124735995</v>
      </c>
      <c r="D42" s="61">
        <v>0.74312657097055801</v>
      </c>
      <c r="E42" s="61">
        <v>0.73679695274220902</v>
      </c>
      <c r="F42" s="61">
        <v>0.76675488514384404</v>
      </c>
      <c r="G42" s="61">
        <v>0.76765089099339801</v>
      </c>
      <c r="H42" s="61">
        <v>0.76958357031832403</v>
      </c>
      <c r="I42" s="61">
        <v>0.73777698799523395</v>
      </c>
      <c r="J42" s="61">
        <v>0.75179943009785499</v>
      </c>
      <c r="K42" s="61">
        <v>0.74715882934142097</v>
      </c>
      <c r="L42" s="61">
        <v>0.765562749594074</v>
      </c>
      <c r="M42" s="61">
        <v>0.74887232479487897</v>
      </c>
      <c r="N42" s="61">
        <v>0.74650051663433203</v>
      </c>
      <c r="O42" s="61">
        <v>0.768325563038745</v>
      </c>
      <c r="P42" s="61">
        <v>0.78018210375057195</v>
      </c>
      <c r="Q42" s="61">
        <v>0.77584687280093301</v>
      </c>
      <c r="R42" s="61">
        <v>0.77936244337515304</v>
      </c>
      <c r="S42" s="10" t="s">
        <v>169</v>
      </c>
      <c r="T42" s="10" t="s">
        <v>169</v>
      </c>
      <c r="U42" s="10" t="s">
        <v>169</v>
      </c>
      <c r="V42" s="10" t="s">
        <v>169</v>
      </c>
    </row>
    <row r="43" spans="1:30" x14ac:dyDescent="0.25">
      <c r="A43" s="61" t="s">
        <v>203</v>
      </c>
      <c r="B43" s="61">
        <v>0.69797442915344499</v>
      </c>
      <c r="C43" s="61">
        <v>0.68429241204878299</v>
      </c>
      <c r="D43" s="61">
        <v>0.67783097270223303</v>
      </c>
      <c r="E43" s="61">
        <v>0.66008723992762197</v>
      </c>
      <c r="F43" s="61">
        <v>0.67153833227299498</v>
      </c>
      <c r="G43" s="61">
        <v>0.67356284445110703</v>
      </c>
      <c r="H43" s="61">
        <v>0.66951754716377698</v>
      </c>
      <c r="I43" s="61">
        <v>0.65953290150403598</v>
      </c>
      <c r="J43" s="61">
        <v>0.67090695143608403</v>
      </c>
      <c r="K43" s="61">
        <v>0.67291314022494597</v>
      </c>
      <c r="L43" s="61">
        <v>0.630338234119042</v>
      </c>
      <c r="M43" s="61">
        <v>0.63115450085077696</v>
      </c>
      <c r="N43" s="61">
        <v>0.61286985388937498</v>
      </c>
      <c r="O43" s="61">
        <v>0.62111276228992296</v>
      </c>
      <c r="P43" s="61">
        <v>0.66157750222113898</v>
      </c>
      <c r="Q43" s="61">
        <v>0.657823537106346</v>
      </c>
      <c r="R43" s="61">
        <v>0.64434229954084898</v>
      </c>
      <c r="S43" s="10" t="s">
        <v>169</v>
      </c>
      <c r="T43" s="10" t="s">
        <v>169</v>
      </c>
      <c r="U43" s="10" t="s">
        <v>169</v>
      </c>
      <c r="V43" s="10" t="s">
        <v>169</v>
      </c>
    </row>
    <row r="44" spans="1:30" x14ac:dyDescent="0.25">
      <c r="A44" s="63" t="s">
        <v>170</v>
      </c>
      <c r="B44" s="62">
        <v>0.11739393510208999</v>
      </c>
      <c r="C44" s="62">
        <v>0.103494091214005</v>
      </c>
      <c r="D44" s="62">
        <v>9.7821835631423298E-2</v>
      </c>
      <c r="E44" s="62">
        <v>8.3454387499877103E-2</v>
      </c>
      <c r="F44" s="62">
        <v>8.9317100701494206E-2</v>
      </c>
      <c r="G44" s="62">
        <v>9.2009981769321306E-2</v>
      </c>
      <c r="H44" s="62">
        <v>8.8922864961916204E-2</v>
      </c>
      <c r="I44" s="62">
        <v>8.1327907342730599E-2</v>
      </c>
      <c r="J44" s="62">
        <v>8.9385004542674396E-2</v>
      </c>
      <c r="K44" s="62">
        <v>9.1215436167351602E-2</v>
      </c>
      <c r="L44" s="62">
        <v>6.2456802318041398E-2</v>
      </c>
      <c r="M44" s="62">
        <v>6.3876450463271103E-2</v>
      </c>
      <c r="N44" s="62">
        <v>5.5504582322170301E-2</v>
      </c>
      <c r="O44" s="62">
        <v>5.9186030514871001E-2</v>
      </c>
      <c r="P44" s="62">
        <v>9.2704656228027899E-2</v>
      </c>
      <c r="Q44" s="62">
        <v>8.8299820488572503E-2</v>
      </c>
      <c r="R44" s="72">
        <v>7.7482497747048004E-2</v>
      </c>
      <c r="S44" s="32" t="s">
        <v>169</v>
      </c>
      <c r="T44" s="32" t="s">
        <v>169</v>
      </c>
      <c r="U44" s="32" t="s">
        <v>169</v>
      </c>
      <c r="V44" s="32" t="s">
        <v>169</v>
      </c>
    </row>
    <row r="45" spans="1:30" ht="30" customHeight="1" x14ac:dyDescent="0.25">
      <c r="A45" s="94" t="s">
        <v>251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</row>
  </sheetData>
  <mergeCells count="12">
    <mergeCell ref="A45:AD45"/>
    <mergeCell ref="S2:T2"/>
    <mergeCell ref="S3:T3"/>
    <mergeCell ref="S24:T24"/>
    <mergeCell ref="U2:V2"/>
    <mergeCell ref="U24:V24"/>
    <mergeCell ref="U3:V3"/>
    <mergeCell ref="B3:K3"/>
    <mergeCell ref="L3:R3"/>
    <mergeCell ref="B2:R2"/>
    <mergeCell ref="A2:A4"/>
    <mergeCell ref="B24:R24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8668-21FC-44FC-A85C-04C1BCFC28B9}">
  <dimension ref="A1:L19"/>
  <sheetViews>
    <sheetView tabSelected="1" workbookViewId="0">
      <selection sqref="A1:L1"/>
    </sheetView>
  </sheetViews>
  <sheetFormatPr defaultRowHeight="15" x14ac:dyDescent="0.25"/>
  <sheetData>
    <row r="1" spans="1:12" ht="42" customHeight="1" x14ac:dyDescent="0.25">
      <c r="A1" s="103" t="s">
        <v>246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x14ac:dyDescent="0.25">
      <c r="A2" s="45"/>
      <c r="B2" s="43" t="s">
        <v>182</v>
      </c>
      <c r="C2" s="43" t="s">
        <v>183</v>
      </c>
      <c r="D2" s="43" t="s">
        <v>184</v>
      </c>
      <c r="E2" s="43" t="s">
        <v>185</v>
      </c>
      <c r="F2" s="43" t="s">
        <v>186</v>
      </c>
      <c r="G2" s="43" t="s">
        <v>187</v>
      </c>
      <c r="H2" s="43" t="s">
        <v>188</v>
      </c>
      <c r="I2" s="43" t="s">
        <v>189</v>
      </c>
      <c r="J2" s="43" t="s">
        <v>190</v>
      </c>
      <c r="K2" s="43" t="s">
        <v>191</v>
      </c>
      <c r="L2" s="43" t="s">
        <v>192</v>
      </c>
    </row>
    <row r="3" spans="1:12" x14ac:dyDescent="0.25">
      <c r="A3" s="16" t="s">
        <v>178</v>
      </c>
      <c r="B3" s="13">
        <v>54.174999999999997</v>
      </c>
      <c r="C3" s="13">
        <v>54.104999999999997</v>
      </c>
      <c r="D3" s="13">
        <v>54.206000000000003</v>
      </c>
      <c r="E3" s="13">
        <v>54.256</v>
      </c>
      <c r="F3" s="13">
        <v>54.093000000000004</v>
      </c>
      <c r="G3" s="13">
        <v>54.085000000000001</v>
      </c>
      <c r="H3" s="13">
        <v>54.264000000000003</v>
      </c>
      <c r="I3" s="13">
        <v>54.203000000000003</v>
      </c>
      <c r="J3" s="13">
        <v>53.982999999999997</v>
      </c>
      <c r="K3" s="13">
        <v>54.194000000000003</v>
      </c>
      <c r="L3" s="13">
        <v>54.156399999999998</v>
      </c>
    </row>
    <row r="4" spans="1:12" x14ac:dyDescent="0.25">
      <c r="A4" s="16" t="s">
        <v>195</v>
      </c>
      <c r="B4" s="13">
        <v>28.286999999999999</v>
      </c>
      <c r="C4" s="13">
        <v>28.277999999999999</v>
      </c>
      <c r="D4" s="13">
        <v>28.224</v>
      </c>
      <c r="E4" s="13">
        <v>28.24</v>
      </c>
      <c r="F4" s="13">
        <v>28.2</v>
      </c>
      <c r="G4" s="13">
        <v>28.350999999999999</v>
      </c>
      <c r="H4" s="13">
        <v>28.405999999999999</v>
      </c>
      <c r="I4" s="13">
        <v>28.279</v>
      </c>
      <c r="J4" s="13">
        <v>28.039000000000001</v>
      </c>
      <c r="K4" s="13">
        <v>28.298999999999999</v>
      </c>
      <c r="L4" s="13">
        <v>28.260299999999994</v>
      </c>
    </row>
    <row r="5" spans="1:12" x14ac:dyDescent="0.25">
      <c r="A5" s="16" t="s">
        <v>196</v>
      </c>
      <c r="B5" s="13">
        <v>2.532</v>
      </c>
      <c r="C5" s="13">
        <v>2.516</v>
      </c>
      <c r="D5" s="13">
        <v>2.532</v>
      </c>
      <c r="E5" s="13">
        <v>2.5310000000000001</v>
      </c>
      <c r="F5" s="13">
        <v>2.544</v>
      </c>
      <c r="G5" s="13">
        <v>2.5179999999999998</v>
      </c>
      <c r="H5" s="13">
        <v>2.5169999999999999</v>
      </c>
      <c r="I5" s="13">
        <v>2.5339999999999998</v>
      </c>
      <c r="J5" s="13">
        <v>2.5110000000000001</v>
      </c>
      <c r="K5" s="13">
        <v>2.5299999999999998</v>
      </c>
      <c r="L5" s="13">
        <v>2.5265</v>
      </c>
    </row>
    <row r="6" spans="1:12" x14ac:dyDescent="0.25">
      <c r="A6" s="16" t="s">
        <v>176</v>
      </c>
      <c r="B6" s="13">
        <v>4.7E-2</v>
      </c>
      <c r="C6" s="13">
        <v>3.1E-2</v>
      </c>
      <c r="D6" s="13">
        <v>0.04</v>
      </c>
      <c r="E6" s="13">
        <v>1.4E-2</v>
      </c>
      <c r="F6" s="13">
        <v>3.2000000000000001E-2</v>
      </c>
      <c r="G6" s="13">
        <v>3.5999999999999997E-2</v>
      </c>
      <c r="H6" s="13">
        <v>3.1E-2</v>
      </c>
      <c r="I6" s="13">
        <v>3.5999999999999997E-2</v>
      </c>
      <c r="J6" s="13">
        <v>3.5000000000000003E-2</v>
      </c>
      <c r="K6" s="13">
        <v>4.2999999999999997E-2</v>
      </c>
      <c r="L6" s="13">
        <v>3.4500000000000003E-2</v>
      </c>
    </row>
    <row r="7" spans="1:12" x14ac:dyDescent="0.25">
      <c r="A7" s="16" t="s">
        <v>45</v>
      </c>
      <c r="B7" s="13">
        <v>12.73</v>
      </c>
      <c r="C7" s="13">
        <v>12.683</v>
      </c>
      <c r="D7" s="13">
        <v>12.654999999999999</v>
      </c>
      <c r="E7" s="13">
        <v>12.691000000000001</v>
      </c>
      <c r="F7" s="13">
        <v>12.638999999999999</v>
      </c>
      <c r="G7" s="13">
        <v>12.685</v>
      </c>
      <c r="H7" s="13">
        <v>12.666</v>
      </c>
      <c r="I7" s="13">
        <v>12.584</v>
      </c>
      <c r="J7" s="13">
        <v>12.627000000000001</v>
      </c>
      <c r="K7" s="13">
        <v>12.705</v>
      </c>
      <c r="L7" s="13">
        <v>12.666499999999999</v>
      </c>
    </row>
    <row r="8" spans="1:12" x14ac:dyDescent="0.25">
      <c r="A8" s="16" t="s">
        <v>193</v>
      </c>
      <c r="B8" s="13">
        <v>0.82399999999999995</v>
      </c>
      <c r="C8" s="13">
        <v>0.83099999999999996</v>
      </c>
      <c r="D8" s="13">
        <v>0.82</v>
      </c>
      <c r="E8" s="13">
        <v>0.81200000000000006</v>
      </c>
      <c r="F8" s="13">
        <v>0.82499999999999996</v>
      </c>
      <c r="G8" s="13">
        <v>0.81200000000000006</v>
      </c>
      <c r="H8" s="13">
        <v>0.79400000000000004</v>
      </c>
      <c r="I8" s="13">
        <v>0.79800000000000004</v>
      </c>
      <c r="J8" s="13">
        <v>0.76400000000000001</v>
      </c>
      <c r="K8" s="13">
        <v>0.79</v>
      </c>
      <c r="L8" s="13">
        <v>0.80700000000000005</v>
      </c>
    </row>
    <row r="9" spans="1:12" x14ac:dyDescent="0.25">
      <c r="A9" s="16" t="s">
        <v>175</v>
      </c>
      <c r="B9" s="13">
        <v>7.4999999999999997E-2</v>
      </c>
      <c r="C9" s="13">
        <v>8.5999999999999993E-2</v>
      </c>
      <c r="D9" s="13">
        <v>9.7000000000000003E-2</v>
      </c>
      <c r="E9" s="13">
        <v>9.1999999999999998E-2</v>
      </c>
      <c r="F9" s="13">
        <v>8.7999999999999995E-2</v>
      </c>
      <c r="G9" s="13">
        <v>9.8000000000000004E-2</v>
      </c>
      <c r="H9" s="13">
        <v>8.6999999999999994E-2</v>
      </c>
      <c r="I9" s="13">
        <v>8.5000000000000006E-2</v>
      </c>
      <c r="J9" s="13">
        <v>8.7999999999999995E-2</v>
      </c>
      <c r="K9" s="13">
        <v>9.5000000000000001E-2</v>
      </c>
      <c r="L9" s="13">
        <v>8.9099999999999985E-2</v>
      </c>
    </row>
    <row r="10" spans="1:12" x14ac:dyDescent="0.25">
      <c r="A10" s="16" t="s">
        <v>49</v>
      </c>
      <c r="B10" s="13">
        <f t="shared" ref="B10:L10" si="0">SUM(B3:B9)</f>
        <v>98.669999999999987</v>
      </c>
      <c r="C10" s="13">
        <f t="shared" si="0"/>
        <v>98.53</v>
      </c>
      <c r="D10" s="13">
        <f t="shared" si="0"/>
        <v>98.573999999999998</v>
      </c>
      <c r="E10" s="13">
        <f t="shared" si="0"/>
        <v>98.635999999999996</v>
      </c>
      <c r="F10" s="13">
        <f t="shared" si="0"/>
        <v>98.420999999999992</v>
      </c>
      <c r="G10" s="13">
        <f t="shared" si="0"/>
        <v>98.585000000000008</v>
      </c>
      <c r="H10" s="13">
        <f t="shared" si="0"/>
        <v>98.765000000000001</v>
      </c>
      <c r="I10" s="13">
        <f t="shared" si="0"/>
        <v>98.519000000000005</v>
      </c>
      <c r="J10" s="13">
        <f t="shared" si="0"/>
        <v>98.046999999999969</v>
      </c>
      <c r="K10" s="13">
        <f t="shared" si="0"/>
        <v>98.656000000000006</v>
      </c>
      <c r="L10" s="13">
        <f t="shared" si="0"/>
        <v>98.540299999999988</v>
      </c>
    </row>
    <row r="11" spans="1:12" x14ac:dyDescent="0.25">
      <c r="A11" s="16" t="s">
        <v>50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x14ac:dyDescent="0.25">
      <c r="A12" s="16" t="s">
        <v>52</v>
      </c>
      <c r="B12" s="12">
        <v>7.9405661112165609</v>
      </c>
      <c r="C12" s="12">
        <v>7.9422200106608081</v>
      </c>
      <c r="D12" s="12">
        <v>7.9459199418192279</v>
      </c>
      <c r="E12" s="12">
        <v>7.9481981471437759</v>
      </c>
      <c r="F12" s="12">
        <v>7.9456949038827007</v>
      </c>
      <c r="G12" s="12">
        <v>7.9378058407185943</v>
      </c>
      <c r="H12" s="12">
        <v>7.9451127584760606</v>
      </c>
      <c r="I12" s="12">
        <v>7.9509892008781939</v>
      </c>
      <c r="J12" s="12">
        <v>7.9489150578517922</v>
      </c>
      <c r="K12" s="12">
        <v>7.9409130593910255</v>
      </c>
      <c r="L12" s="12">
        <v>7.944632175746178</v>
      </c>
    </row>
    <row r="13" spans="1:12" x14ac:dyDescent="0.25">
      <c r="A13" s="16" t="s">
        <v>33</v>
      </c>
      <c r="B13" s="12">
        <v>0.94340817729061421</v>
      </c>
      <c r="C13" s="12">
        <v>0.94452487970502375</v>
      </c>
      <c r="D13" s="12">
        <v>0.94140302106100027</v>
      </c>
      <c r="E13" s="12">
        <v>0.94133846524610232</v>
      </c>
      <c r="F13" s="12">
        <v>0.94254072747676931</v>
      </c>
      <c r="G13" s="12">
        <v>0.94678685510473526</v>
      </c>
      <c r="H13" s="12">
        <v>0.94636472458029652</v>
      </c>
      <c r="I13" s="12">
        <v>0.94389152594230308</v>
      </c>
      <c r="J13" s="12">
        <v>0.9394497619698835</v>
      </c>
      <c r="K13" s="12">
        <v>0.94351872438396422</v>
      </c>
      <c r="L13" s="12">
        <v>0.9433241985923918</v>
      </c>
    </row>
    <row r="14" spans="1:12" x14ac:dyDescent="0.25">
      <c r="A14" s="16" t="s">
        <v>34</v>
      </c>
      <c r="B14" s="12">
        <v>8.2572256858059412E-2</v>
      </c>
      <c r="C14" s="12">
        <v>8.2173740535115336E-2</v>
      </c>
      <c r="D14" s="12">
        <v>8.258067591677222E-2</v>
      </c>
      <c r="E14" s="12">
        <v>8.2495634228688566E-2</v>
      </c>
      <c r="F14" s="12">
        <v>8.3143026946239734E-2</v>
      </c>
      <c r="G14" s="12">
        <v>8.2223748344097861E-2</v>
      </c>
      <c r="H14" s="12">
        <v>8.1995380251464883E-2</v>
      </c>
      <c r="I14" s="12">
        <v>8.270320829394763E-2</v>
      </c>
      <c r="J14" s="12">
        <v>8.226506789297662E-2</v>
      </c>
      <c r="K14" s="12">
        <v>8.2481711300752936E-2</v>
      </c>
      <c r="L14" s="12">
        <v>8.2463396341268674E-2</v>
      </c>
    </row>
    <row r="15" spans="1:12" x14ac:dyDescent="0.25">
      <c r="A15" s="16" t="s">
        <v>4</v>
      </c>
      <c r="B15" s="12">
        <v>8.1185878922482978E-3</v>
      </c>
      <c r="C15" s="12">
        <v>5.3628580135981268E-3</v>
      </c>
      <c r="D15" s="12">
        <v>6.9101409894677277E-3</v>
      </c>
      <c r="E15" s="12">
        <v>2.4170133076475389E-3</v>
      </c>
      <c r="F15" s="12">
        <v>5.5395041010762921E-3</v>
      </c>
      <c r="G15" s="12">
        <v>6.2266754732956276E-3</v>
      </c>
      <c r="H15" s="12">
        <v>5.3490917579088713E-3</v>
      </c>
      <c r="I15" s="12">
        <v>6.2234389399663083E-3</v>
      </c>
      <c r="J15" s="12">
        <v>6.0736390318840081E-3</v>
      </c>
      <c r="K15" s="12">
        <v>7.4253645900765513E-3</v>
      </c>
      <c r="L15" s="12">
        <v>5.9644883616492258E-3</v>
      </c>
    </row>
    <row r="16" spans="1:12" x14ac:dyDescent="0.25">
      <c r="A16" s="16" t="s">
        <v>55</v>
      </c>
      <c r="B16" s="12">
        <v>1.9989543148112863</v>
      </c>
      <c r="C16" s="12">
        <v>1.9945660547984374</v>
      </c>
      <c r="D16" s="12">
        <v>1.9873798986372075</v>
      </c>
      <c r="E16" s="12">
        <v>1.9917676583673241</v>
      </c>
      <c r="F16" s="12">
        <v>1.9889572559078526</v>
      </c>
      <c r="G16" s="12">
        <v>1.9945091286995424</v>
      </c>
      <c r="H16" s="12">
        <v>1.9867794708971334</v>
      </c>
      <c r="I16" s="12">
        <v>1.9776000661430728</v>
      </c>
      <c r="J16" s="12">
        <v>1.991924804378671</v>
      </c>
      <c r="K16" s="12">
        <v>1.9944163353932562</v>
      </c>
      <c r="L16" s="12">
        <v>1.9906850460200067</v>
      </c>
    </row>
    <row r="17" spans="1:12" x14ac:dyDescent="0.25">
      <c r="A17" s="16" t="s">
        <v>194</v>
      </c>
      <c r="B17" s="12">
        <v>3.2509889351729028E-2</v>
      </c>
      <c r="C17" s="12">
        <v>3.2835321247270809E-2</v>
      </c>
      <c r="D17" s="12">
        <v>3.2355372969009082E-2</v>
      </c>
      <c r="E17" s="12">
        <v>3.201936213523543E-2</v>
      </c>
      <c r="F17" s="12">
        <v>3.2619740316296657E-2</v>
      </c>
      <c r="G17" s="12">
        <v>3.2078599598072514E-2</v>
      </c>
      <c r="H17" s="12">
        <v>3.1292805247376321E-2</v>
      </c>
      <c r="I17" s="12">
        <v>3.1509133797947411E-2</v>
      </c>
      <c r="J17" s="12">
        <v>3.0281677679713424E-2</v>
      </c>
      <c r="K17" s="12">
        <v>3.1158895825379371E-2</v>
      </c>
      <c r="L17" s="12">
        <v>3.1866420011718889E-2</v>
      </c>
    </row>
    <row r="18" spans="1:12" x14ac:dyDescent="0.25">
      <c r="A18" s="16" t="s">
        <v>66</v>
      </c>
      <c r="B18" s="12">
        <v>9.3059293072575468E-3</v>
      </c>
      <c r="C18" s="12">
        <v>1.0686830052798562E-2</v>
      </c>
      <c r="D18" s="12">
        <v>1.2036895726234221E-2</v>
      </c>
      <c r="E18" s="12">
        <v>1.1409186519534679E-2</v>
      </c>
      <c r="F18" s="12">
        <v>1.094257240512587E-2</v>
      </c>
      <c r="G18" s="12">
        <v>1.2175748063034647E-2</v>
      </c>
      <c r="H18" s="12">
        <v>1.0783343841193362E-2</v>
      </c>
      <c r="I18" s="12">
        <v>1.0555108568054314E-2</v>
      </c>
      <c r="J18" s="12">
        <v>1.0969313585795224E-2</v>
      </c>
      <c r="K18" s="12">
        <v>1.1783892697904037E-2</v>
      </c>
      <c r="L18" s="12">
        <v>1.1064904026451843E-2</v>
      </c>
    </row>
    <row r="19" spans="1:12" x14ac:dyDescent="0.25">
      <c r="A19" s="35" t="s">
        <v>59</v>
      </c>
      <c r="B19" s="46">
        <v>11.015435266727756</v>
      </c>
      <c r="C19" s="46">
        <v>11.012369695013049</v>
      </c>
      <c r="D19" s="46">
        <v>11.00858594711892</v>
      </c>
      <c r="E19" s="46">
        <v>11.00964546694831</v>
      </c>
      <c r="F19" s="46">
        <v>11.00943773103606</v>
      </c>
      <c r="G19" s="46">
        <v>11.011806596001373</v>
      </c>
      <c r="H19" s="46">
        <v>11.007677575051435</v>
      </c>
      <c r="I19" s="46">
        <v>11.003471682563484</v>
      </c>
      <c r="J19" s="46">
        <v>11.009879322390717</v>
      </c>
      <c r="K19" s="46">
        <v>11.011697983582359</v>
      </c>
      <c r="L19" s="46">
        <v>11.010000629099663</v>
      </c>
    </row>
  </sheetData>
  <mergeCells count="1">
    <mergeCell ref="A1:L1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5132B-1C77-4DBF-9A09-CA4B7E2B92B3}">
  <dimension ref="A1:L46"/>
  <sheetViews>
    <sheetView topLeftCell="A12" workbookViewId="0">
      <selection activeCell="A45" sqref="A45:G45"/>
    </sheetView>
  </sheetViews>
  <sheetFormatPr defaultRowHeight="15" x14ac:dyDescent="0.25"/>
  <cols>
    <col min="1" max="1" width="13" customWidth="1"/>
    <col min="7" max="7" width="16.5703125" customWidth="1"/>
  </cols>
  <sheetData>
    <row r="1" spans="1:12" ht="15.75" x14ac:dyDescent="0.25">
      <c r="A1" s="107" t="s">
        <v>238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</row>
    <row r="2" spans="1:12" ht="15.75" x14ac:dyDescent="0.25">
      <c r="A2" s="37" t="s">
        <v>166</v>
      </c>
      <c r="B2" s="37"/>
      <c r="C2" s="37"/>
      <c r="D2" s="37"/>
      <c r="E2" s="37"/>
      <c r="F2" s="37"/>
      <c r="G2" s="37"/>
    </row>
    <row r="3" spans="1:12" x14ac:dyDescent="0.25">
      <c r="A3" s="20" t="s">
        <v>157</v>
      </c>
      <c r="B3" s="20" t="s">
        <v>33</v>
      </c>
      <c r="C3" s="20" t="s">
        <v>145</v>
      </c>
      <c r="D3" s="20" t="s">
        <v>146</v>
      </c>
      <c r="E3" s="20" t="s">
        <v>147</v>
      </c>
      <c r="F3" s="38" t="s">
        <v>148</v>
      </c>
      <c r="G3" s="38" t="s">
        <v>197</v>
      </c>
    </row>
    <row r="4" spans="1:12" x14ac:dyDescent="0.25">
      <c r="A4" s="105" t="s">
        <v>149</v>
      </c>
      <c r="B4" s="105"/>
      <c r="C4" s="105"/>
      <c r="D4" s="105"/>
      <c r="E4" s="105"/>
      <c r="F4" s="105"/>
      <c r="G4" s="105"/>
    </row>
    <row r="5" spans="1:12" x14ac:dyDescent="0.25">
      <c r="A5" s="4" t="s">
        <v>151</v>
      </c>
      <c r="B5" s="21">
        <v>25.0303</v>
      </c>
      <c r="C5" s="21">
        <v>1.7683</v>
      </c>
      <c r="D5" s="21">
        <v>0.73060000000000003</v>
      </c>
      <c r="E5" s="21">
        <v>30.868533714819801</v>
      </c>
      <c r="F5" s="71">
        <v>527.59563515863397</v>
      </c>
      <c r="G5" s="71">
        <v>10.756650464562799</v>
      </c>
    </row>
    <row r="6" spans="1:12" x14ac:dyDescent="0.25">
      <c r="A6" s="4" t="s">
        <v>152</v>
      </c>
      <c r="B6" s="21">
        <v>25.0382</v>
      </c>
      <c r="C6" s="21">
        <v>1.7647999999999999</v>
      </c>
      <c r="D6" s="21">
        <v>0.72319999999999995</v>
      </c>
      <c r="E6" s="21">
        <v>30.862504706619401</v>
      </c>
      <c r="F6" s="71">
        <v>522.41886036995402</v>
      </c>
      <c r="G6" s="71">
        <v>10.8019658857178</v>
      </c>
    </row>
    <row r="7" spans="1:12" x14ac:dyDescent="0.25">
      <c r="A7" s="4" t="s">
        <v>153</v>
      </c>
      <c r="B7" s="21">
        <v>25.047899999999998</v>
      </c>
      <c r="C7" s="21">
        <v>1.7516</v>
      </c>
      <c r="D7" s="21">
        <v>0.72870000000000001</v>
      </c>
      <c r="E7" s="21">
        <v>30.830667330379899</v>
      </c>
      <c r="F7" s="71">
        <v>526.87192848732002</v>
      </c>
      <c r="G7" s="71">
        <v>10.7573735724595</v>
      </c>
    </row>
    <row r="8" spans="1:12" x14ac:dyDescent="0.25">
      <c r="A8" s="4" t="s">
        <v>154</v>
      </c>
      <c r="B8" s="21">
        <v>25.089200000000002</v>
      </c>
      <c r="C8" s="21">
        <v>1.7542</v>
      </c>
      <c r="D8" s="21">
        <v>0.73340000000000005</v>
      </c>
      <c r="E8" s="21">
        <v>30.881686491582599</v>
      </c>
      <c r="F8" s="71">
        <v>529.36129663737995</v>
      </c>
      <c r="G8" s="71">
        <v>10.8238991643333</v>
      </c>
    </row>
    <row r="9" spans="1:12" x14ac:dyDescent="0.25">
      <c r="A9" s="4" t="s">
        <v>155</v>
      </c>
      <c r="B9" s="21">
        <v>25.128699999999998</v>
      </c>
      <c r="C9" s="21">
        <v>1.7639</v>
      </c>
      <c r="D9" s="21">
        <v>0.72599999999999998</v>
      </c>
      <c r="E9" s="21">
        <v>30.950274961026299</v>
      </c>
      <c r="F9" s="71">
        <v>522.94404040844302</v>
      </c>
      <c r="G9" s="71">
        <v>10.850130221057199</v>
      </c>
    </row>
    <row r="10" spans="1:12" x14ac:dyDescent="0.25">
      <c r="A10" s="4" t="s">
        <v>156</v>
      </c>
      <c r="B10" s="21">
        <v>25.082999999999998</v>
      </c>
      <c r="C10" s="21">
        <v>1.7701</v>
      </c>
      <c r="D10" s="21">
        <v>0.72689999999999999</v>
      </c>
      <c r="E10" s="21">
        <v>30.925523571957399</v>
      </c>
      <c r="F10" s="71">
        <v>524.00168464808496</v>
      </c>
      <c r="G10" s="71">
        <v>10.7243939554776</v>
      </c>
    </row>
    <row r="11" spans="1:12" x14ac:dyDescent="0.25">
      <c r="A11" s="106" t="s">
        <v>150</v>
      </c>
      <c r="B11" s="106"/>
      <c r="C11" s="106"/>
      <c r="D11" s="106"/>
      <c r="E11" s="106"/>
      <c r="F11" s="106"/>
      <c r="G11" s="106"/>
    </row>
    <row r="12" spans="1:12" x14ac:dyDescent="0.25">
      <c r="A12" s="4" t="s">
        <v>151</v>
      </c>
      <c r="B12" s="21">
        <v>25.089200000000002</v>
      </c>
      <c r="C12" s="21">
        <v>1.7568999999999999</v>
      </c>
      <c r="D12" s="21">
        <v>0.71950000000000003</v>
      </c>
      <c r="E12" s="21">
        <v>30.886049343763801</v>
      </c>
      <c r="F12" s="71">
        <v>519.38446568654399</v>
      </c>
      <c r="G12" s="71">
        <v>13.315329514719901</v>
      </c>
    </row>
    <row r="13" spans="1:12" x14ac:dyDescent="0.25">
      <c r="A13" s="4" t="s">
        <v>152</v>
      </c>
      <c r="B13" s="21">
        <v>25.089200000000002</v>
      </c>
      <c r="C13" s="21">
        <v>1.7578</v>
      </c>
      <c r="D13" s="21">
        <v>0.73429999999999995</v>
      </c>
      <c r="E13" s="21">
        <v>30.893774242088</v>
      </c>
      <c r="F13" s="71">
        <v>529.79935921623496</v>
      </c>
      <c r="G13" s="71">
        <v>13.3673324527518</v>
      </c>
    </row>
    <row r="14" spans="1:12" x14ac:dyDescent="0.25">
      <c r="A14" s="4" t="s">
        <v>153</v>
      </c>
      <c r="B14" s="21">
        <v>25.093599999999999</v>
      </c>
      <c r="C14" s="21">
        <v>1.7578</v>
      </c>
      <c r="D14" s="21">
        <v>0.72409999999999997</v>
      </c>
      <c r="E14" s="21">
        <v>30.894847216119</v>
      </c>
      <c r="F14" s="71">
        <v>522.51605913151502</v>
      </c>
      <c r="G14" s="71">
        <v>13.2577441507602</v>
      </c>
    </row>
    <row r="15" spans="1:12" x14ac:dyDescent="0.25">
      <c r="A15" s="4" t="s">
        <v>154</v>
      </c>
      <c r="B15" s="21">
        <v>25.1112</v>
      </c>
      <c r="C15" s="21">
        <v>1.7613000000000001</v>
      </c>
      <c r="D15" s="21">
        <v>0.72130000000000005</v>
      </c>
      <c r="E15" s="21">
        <v>30.922874211544698</v>
      </c>
      <c r="F15" s="71">
        <v>520.05683552695803</v>
      </c>
      <c r="G15" s="71">
        <v>13.2392860334019</v>
      </c>
    </row>
    <row r="16" spans="1:12" x14ac:dyDescent="0.25">
      <c r="A16" s="4" t="s">
        <v>155</v>
      </c>
      <c r="B16" s="21">
        <v>25.104099999999999</v>
      </c>
      <c r="C16" s="21">
        <v>1.7629999999999999</v>
      </c>
      <c r="D16" s="21">
        <v>0.72219999999999995</v>
      </c>
      <c r="E16" s="21">
        <v>30.9216855693615</v>
      </c>
      <c r="F16" s="71">
        <v>520.71701084452798</v>
      </c>
      <c r="G16" s="71">
        <v>13.248054064720201</v>
      </c>
    </row>
    <row r="17" spans="1:7" x14ac:dyDescent="0.25">
      <c r="A17" s="19" t="s">
        <v>131</v>
      </c>
      <c r="B17" s="19"/>
      <c r="C17" s="19"/>
      <c r="D17" s="19"/>
      <c r="E17" s="19"/>
      <c r="F17" s="20">
        <v>524.4</v>
      </c>
      <c r="G17" s="20">
        <v>3.5</v>
      </c>
    </row>
    <row r="18" spans="1:7" ht="15.75" x14ac:dyDescent="0.25">
      <c r="A18" s="42" t="s">
        <v>167</v>
      </c>
      <c r="B18" s="17"/>
      <c r="C18" s="17"/>
      <c r="D18" s="17"/>
      <c r="E18" s="17"/>
      <c r="F18" s="18"/>
      <c r="G18" s="18"/>
    </row>
    <row r="19" spans="1:7" x14ac:dyDescent="0.25">
      <c r="A19" s="20" t="s">
        <v>157</v>
      </c>
      <c r="B19" s="20" t="s">
        <v>33</v>
      </c>
      <c r="C19" s="20" t="s">
        <v>145</v>
      </c>
      <c r="D19" s="20" t="s">
        <v>146</v>
      </c>
      <c r="E19" s="20" t="s">
        <v>147</v>
      </c>
      <c r="F19" s="38" t="s">
        <v>148</v>
      </c>
      <c r="G19" s="38" t="s">
        <v>197</v>
      </c>
    </row>
    <row r="20" spans="1:7" x14ac:dyDescent="0.25">
      <c r="A20" s="39" t="s">
        <v>120</v>
      </c>
      <c r="B20" s="21">
        <v>23.873799999999999</v>
      </c>
      <c r="C20" s="21">
        <v>2.7944</v>
      </c>
      <c r="D20" s="21">
        <v>0.82989999999999997</v>
      </c>
      <c r="E20" s="21">
        <v>33.122419767920697</v>
      </c>
      <c r="F20" s="22">
        <v>558.57110457544195</v>
      </c>
      <c r="G20" s="22">
        <v>13.5067772320083</v>
      </c>
    </row>
    <row r="21" spans="1:7" x14ac:dyDescent="0.25">
      <c r="A21" s="39" t="s">
        <v>121</v>
      </c>
      <c r="B21" s="21">
        <v>23.814</v>
      </c>
      <c r="C21" s="21">
        <v>2.8252999999999999</v>
      </c>
      <c r="D21" s="21">
        <v>0.83089999999999997</v>
      </c>
      <c r="E21" s="21">
        <v>33.164868264230599</v>
      </c>
      <c r="F21" s="22">
        <v>558.54254645633296</v>
      </c>
      <c r="G21" s="22">
        <v>13.5642933510206</v>
      </c>
    </row>
    <row r="22" spans="1:7" x14ac:dyDescent="0.25">
      <c r="A22" s="39" t="s">
        <v>122</v>
      </c>
      <c r="B22" s="21">
        <v>24.010899999999999</v>
      </c>
      <c r="C22" s="21">
        <v>2.8129</v>
      </c>
      <c r="D22" s="21">
        <v>0.83460000000000001</v>
      </c>
      <c r="E22" s="21">
        <v>33.320620366181203</v>
      </c>
      <c r="F22" s="22">
        <v>558.39655399865399</v>
      </c>
      <c r="G22" s="22">
        <v>10.6845235280417</v>
      </c>
    </row>
    <row r="23" spans="1:7" x14ac:dyDescent="0.25">
      <c r="A23" s="39" t="s">
        <v>123</v>
      </c>
      <c r="B23" s="21">
        <v>24.0153</v>
      </c>
      <c r="C23" s="21">
        <v>2.8605</v>
      </c>
      <c r="D23" s="21">
        <v>0.84289999999999998</v>
      </c>
      <c r="E23" s="21">
        <v>33.484639585441499</v>
      </c>
      <c r="F23" s="22">
        <v>561.16684962646605</v>
      </c>
      <c r="G23" s="22">
        <v>10.7293225814467</v>
      </c>
    </row>
    <row r="24" spans="1:7" x14ac:dyDescent="0.25">
      <c r="A24" s="39" t="s">
        <v>124</v>
      </c>
      <c r="B24" s="21">
        <v>23.8826</v>
      </c>
      <c r="C24" s="21">
        <v>2.8359000000000001</v>
      </c>
      <c r="D24" s="21">
        <v>0.83460000000000001</v>
      </c>
      <c r="E24" s="21">
        <v>33.269087873638298</v>
      </c>
      <c r="F24" s="22">
        <v>559.26408386078697</v>
      </c>
      <c r="G24" s="22">
        <v>10.7012019679524</v>
      </c>
    </row>
    <row r="25" spans="1:7" x14ac:dyDescent="0.25">
      <c r="A25" s="39" t="s">
        <v>125</v>
      </c>
      <c r="B25" s="21">
        <v>23.897500000000001</v>
      </c>
      <c r="C25" s="21">
        <v>2.8323</v>
      </c>
      <c r="D25" s="21">
        <v>0.83550000000000002</v>
      </c>
      <c r="E25" s="21">
        <v>33.272470732258697</v>
      </c>
      <c r="F25" s="22">
        <v>559.80011588474804</v>
      </c>
      <c r="G25" s="22">
        <v>10.7088137784868</v>
      </c>
    </row>
    <row r="26" spans="1:7" x14ac:dyDescent="0.25">
      <c r="A26" s="39" t="s">
        <v>132</v>
      </c>
      <c r="B26" s="21">
        <v>23.9221</v>
      </c>
      <c r="C26" s="21">
        <v>2.8340999999999998</v>
      </c>
      <c r="D26" s="21">
        <v>0.84109999999999996</v>
      </c>
      <c r="E26" s="21">
        <v>33.305373585723501</v>
      </c>
      <c r="F26" s="22">
        <v>562.95105424623398</v>
      </c>
      <c r="G26" s="22">
        <v>10.773110156008199</v>
      </c>
    </row>
    <row r="27" spans="1:7" x14ac:dyDescent="0.25">
      <c r="A27" s="39" t="s">
        <v>133</v>
      </c>
      <c r="B27" s="21">
        <v>23.874700000000001</v>
      </c>
      <c r="C27" s="21">
        <v>2.8420000000000001</v>
      </c>
      <c r="D27" s="21">
        <v>0.83460000000000001</v>
      </c>
      <c r="E27" s="21">
        <v>33.281230130426799</v>
      </c>
      <c r="F27" s="22">
        <v>559.065613681321</v>
      </c>
      <c r="G27" s="22">
        <v>10.7011438982817</v>
      </c>
    </row>
    <row r="28" spans="1:7" x14ac:dyDescent="0.25">
      <c r="A28" s="39" t="s">
        <v>134</v>
      </c>
      <c r="B28" s="21">
        <v>23.902799999999999</v>
      </c>
      <c r="C28" s="21">
        <v>2.8129</v>
      </c>
      <c r="D28" s="21">
        <v>0.84760000000000002</v>
      </c>
      <c r="E28" s="21">
        <v>33.220113394303702</v>
      </c>
      <c r="F28" s="22">
        <v>568.67031523376602</v>
      </c>
      <c r="G28" s="22">
        <v>10.753579797058</v>
      </c>
    </row>
    <row r="29" spans="1:7" x14ac:dyDescent="0.25">
      <c r="A29" s="39" t="s">
        <v>135</v>
      </c>
      <c r="B29" s="21">
        <v>23.922999999999998</v>
      </c>
      <c r="C29" s="21">
        <v>2.8491</v>
      </c>
      <c r="D29" s="21">
        <v>0.8448</v>
      </c>
      <c r="E29" s="21">
        <v>33.357121530035499</v>
      </c>
      <c r="F29" s="22">
        <v>564.53425683950798</v>
      </c>
      <c r="G29" s="22">
        <v>10.703064585418</v>
      </c>
    </row>
    <row r="30" spans="1:7" x14ac:dyDescent="0.25">
      <c r="A30" s="39" t="s">
        <v>136</v>
      </c>
      <c r="B30" s="21">
        <v>23.9054</v>
      </c>
      <c r="C30" s="21">
        <v>2.8411</v>
      </c>
      <c r="D30" s="21">
        <v>0.84389999999999998</v>
      </c>
      <c r="E30" s="21">
        <v>33.313134912132703</v>
      </c>
      <c r="F30" s="22">
        <v>564.67285326929402</v>
      </c>
      <c r="G30" s="22">
        <v>10.7168271320646</v>
      </c>
    </row>
    <row r="31" spans="1:7" x14ac:dyDescent="0.25">
      <c r="A31" s="39" t="s">
        <v>137</v>
      </c>
      <c r="B31" s="21">
        <v>23.9801</v>
      </c>
      <c r="C31" s="21">
        <v>2.8437999999999999</v>
      </c>
      <c r="D31" s="21">
        <v>0.85040000000000004</v>
      </c>
      <c r="E31" s="21">
        <v>33.3989033410557</v>
      </c>
      <c r="F31" s="22">
        <v>567.51859659717604</v>
      </c>
      <c r="G31" s="22">
        <v>10.7713169511165</v>
      </c>
    </row>
    <row r="32" spans="1:7" x14ac:dyDescent="0.25">
      <c r="A32" s="39" t="s">
        <v>138</v>
      </c>
      <c r="B32" s="21">
        <v>23.9116</v>
      </c>
      <c r="C32" s="21">
        <v>2.8340999999999998</v>
      </c>
      <c r="D32" s="21">
        <v>0.84109999999999996</v>
      </c>
      <c r="E32" s="21">
        <v>33.295003257533203</v>
      </c>
      <c r="F32" s="22">
        <v>563.12522014395097</v>
      </c>
      <c r="G32" s="22">
        <v>10.645987609906999</v>
      </c>
    </row>
    <row r="33" spans="1:7" x14ac:dyDescent="0.25">
      <c r="A33" s="39" t="s">
        <v>139</v>
      </c>
      <c r="B33" s="21">
        <v>23.7437</v>
      </c>
      <c r="C33" s="21">
        <v>2.8578999999999999</v>
      </c>
      <c r="D33" s="21">
        <v>0.84389999999999998</v>
      </c>
      <c r="E33" s="21">
        <v>33.208394693708499</v>
      </c>
      <c r="F33" s="22">
        <v>566.44293594773399</v>
      </c>
      <c r="G33" s="22">
        <v>10.7525160347145</v>
      </c>
    </row>
    <row r="34" spans="1:7" x14ac:dyDescent="0.25">
      <c r="A34" s="39" t="s">
        <v>126</v>
      </c>
      <c r="B34" s="21">
        <v>23.846599999999999</v>
      </c>
      <c r="C34" s="21">
        <v>2.8165</v>
      </c>
      <c r="D34" s="21">
        <v>0.83919999999999995</v>
      </c>
      <c r="E34" s="21">
        <v>33.172317337109597</v>
      </c>
      <c r="F34" s="22">
        <v>563.91683528568603</v>
      </c>
      <c r="G34" s="22">
        <v>13.2109523671924</v>
      </c>
    </row>
    <row r="35" spans="1:7" x14ac:dyDescent="0.25">
      <c r="A35" s="39" t="s">
        <v>127</v>
      </c>
      <c r="B35" s="21">
        <v>23.9221</v>
      </c>
      <c r="C35" s="21">
        <v>2.827</v>
      </c>
      <c r="D35" s="21">
        <v>0.84389999999999998</v>
      </c>
      <c r="E35" s="21">
        <v>33.283509423319799</v>
      </c>
      <c r="F35" s="22">
        <v>565.16249694780197</v>
      </c>
      <c r="G35" s="22">
        <v>13.320793686155399</v>
      </c>
    </row>
    <row r="36" spans="1:7" x14ac:dyDescent="0.25">
      <c r="A36" s="39" t="s">
        <v>128</v>
      </c>
      <c r="B36" s="21">
        <v>23.8949</v>
      </c>
      <c r="C36" s="21">
        <v>2.8323</v>
      </c>
      <c r="D36" s="21">
        <v>0.84570000000000001</v>
      </c>
      <c r="E36" s="21">
        <v>33.274856376940001</v>
      </c>
      <c r="F36" s="22">
        <v>566.50050827508198</v>
      </c>
      <c r="G36" s="22">
        <v>13.2637042927224</v>
      </c>
    </row>
    <row r="37" spans="1:7" x14ac:dyDescent="0.25">
      <c r="A37" s="39" t="s">
        <v>129</v>
      </c>
      <c r="B37" s="21">
        <v>23.903700000000001</v>
      </c>
      <c r="C37" s="21">
        <v>2.8534999999999999</v>
      </c>
      <c r="D37" s="21">
        <v>0.83830000000000005</v>
      </c>
      <c r="E37" s="21">
        <v>33.349279755303399</v>
      </c>
      <c r="F37" s="22">
        <v>560.38303434132501</v>
      </c>
      <c r="G37" s="22">
        <v>13.245253132572399</v>
      </c>
    </row>
    <row r="38" spans="1:7" x14ac:dyDescent="0.25">
      <c r="A38" s="39" t="s">
        <v>130</v>
      </c>
      <c r="B38" s="21">
        <v>23.971399999999999</v>
      </c>
      <c r="C38" s="21">
        <v>2.8525999999999998</v>
      </c>
      <c r="D38" s="21">
        <v>0.8448</v>
      </c>
      <c r="E38" s="21">
        <v>33.416371118267001</v>
      </c>
      <c r="F38" s="22">
        <v>563.54730073267694</v>
      </c>
      <c r="G38" s="22">
        <v>13.2410274524897</v>
      </c>
    </row>
    <row r="39" spans="1:7" x14ac:dyDescent="0.25">
      <c r="A39" s="39" t="s">
        <v>140</v>
      </c>
      <c r="B39" s="21">
        <v>23.9511</v>
      </c>
      <c r="C39" s="21">
        <v>2.8561000000000001</v>
      </c>
      <c r="D39" s="21">
        <v>0.8448</v>
      </c>
      <c r="E39" s="21">
        <v>33.407767621010798</v>
      </c>
      <c r="F39" s="22">
        <v>563.69119970441602</v>
      </c>
      <c r="G39" s="22">
        <v>13.2487653473521</v>
      </c>
    </row>
    <row r="40" spans="1:7" x14ac:dyDescent="0.25">
      <c r="A40" s="39" t="s">
        <v>141</v>
      </c>
      <c r="B40" s="21">
        <v>23.985399999999998</v>
      </c>
      <c r="C40" s="21">
        <v>2.8578999999999999</v>
      </c>
      <c r="D40" s="21">
        <v>0.83919999999999995</v>
      </c>
      <c r="E40" s="21">
        <v>33.444802356596497</v>
      </c>
      <c r="F40" s="22">
        <v>559.39359648727395</v>
      </c>
      <c r="G40" s="22">
        <v>13.084043957800599</v>
      </c>
    </row>
    <row r="41" spans="1:7" x14ac:dyDescent="0.25">
      <c r="A41" s="39" t="s">
        <v>142</v>
      </c>
      <c r="B41" s="21">
        <v>23.916899999999998</v>
      </c>
      <c r="C41" s="21">
        <v>2.8359000000000001</v>
      </c>
      <c r="D41" s="21">
        <v>0.84109999999999996</v>
      </c>
      <c r="E41" s="21">
        <v>33.306125360702403</v>
      </c>
      <c r="F41" s="22">
        <v>562.940650039459</v>
      </c>
      <c r="G41" s="22">
        <v>13.2339088043157</v>
      </c>
    </row>
    <row r="42" spans="1:7" x14ac:dyDescent="0.25">
      <c r="A42" s="39" t="s">
        <v>143</v>
      </c>
      <c r="B42" s="21">
        <v>23.952000000000002</v>
      </c>
      <c r="C42" s="21">
        <v>2.8491</v>
      </c>
      <c r="D42" s="21">
        <v>0.83740000000000003</v>
      </c>
      <c r="E42" s="21">
        <v>33.382161320098298</v>
      </c>
      <c r="F42" s="22">
        <v>559.24139130062099</v>
      </c>
      <c r="G42" s="22">
        <v>13.0999779226121</v>
      </c>
    </row>
    <row r="43" spans="1:7" x14ac:dyDescent="0.25">
      <c r="A43" s="39" t="s">
        <v>144</v>
      </c>
      <c r="B43" s="21">
        <v>23.935300000000002</v>
      </c>
      <c r="C43" s="21">
        <v>2.8525999999999998</v>
      </c>
      <c r="D43" s="21">
        <v>0.83919999999999995</v>
      </c>
      <c r="E43" s="21">
        <v>33.377986829053697</v>
      </c>
      <c r="F43" s="22">
        <v>560.49818931196603</v>
      </c>
      <c r="G43" s="22">
        <v>13.106820894211999</v>
      </c>
    </row>
    <row r="44" spans="1:7" x14ac:dyDescent="0.25">
      <c r="A44" s="19" t="s">
        <v>131</v>
      </c>
      <c r="B44" s="19"/>
      <c r="C44" s="19"/>
      <c r="D44" s="19"/>
      <c r="E44" s="19"/>
      <c r="F44" s="20">
        <v>562</v>
      </c>
      <c r="G44" s="20">
        <v>3</v>
      </c>
    </row>
    <row r="45" spans="1:7" x14ac:dyDescent="0.25">
      <c r="A45" s="104" t="s">
        <v>168</v>
      </c>
      <c r="B45" s="104"/>
      <c r="C45" s="104"/>
      <c r="D45" s="104"/>
      <c r="E45" s="104"/>
      <c r="F45" s="104"/>
      <c r="G45" s="104"/>
    </row>
    <row r="46" spans="1:7" x14ac:dyDescent="0.25">
      <c r="A46" s="40"/>
    </row>
  </sheetData>
  <mergeCells count="4">
    <mergeCell ref="A45:G45"/>
    <mergeCell ref="A4:G4"/>
    <mergeCell ref="A11:G11"/>
    <mergeCell ref="A1:L1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2E6F5-5717-4C3A-A1DF-497D79B7C085}">
  <dimension ref="A1:I13"/>
  <sheetViews>
    <sheetView workbookViewId="0">
      <selection activeCell="E17" sqref="E17"/>
    </sheetView>
  </sheetViews>
  <sheetFormatPr defaultRowHeight="15" x14ac:dyDescent="0.25"/>
  <sheetData>
    <row r="1" spans="1:9" ht="15.75" x14ac:dyDescent="0.25">
      <c r="A1" s="55" t="s">
        <v>239</v>
      </c>
      <c r="B1" s="55"/>
      <c r="C1" s="55"/>
      <c r="D1" s="55"/>
      <c r="E1" s="55"/>
      <c r="F1" s="55"/>
      <c r="G1" s="55"/>
      <c r="H1" s="55"/>
      <c r="I1" s="16"/>
    </row>
    <row r="2" spans="1:9" x14ac:dyDescent="0.25">
      <c r="A2" s="45" t="s">
        <v>200</v>
      </c>
      <c r="B2" s="56" t="s">
        <v>201</v>
      </c>
    </row>
    <row r="3" spans="1:9" x14ac:dyDescent="0.25">
      <c r="A3" s="16" t="s">
        <v>178</v>
      </c>
      <c r="B3" s="13">
        <v>66.6673109417913</v>
      </c>
    </row>
    <row r="4" spans="1:9" x14ac:dyDescent="0.25">
      <c r="A4" s="16" t="s">
        <v>177</v>
      </c>
      <c r="B4" s="13">
        <v>0.86</v>
      </c>
    </row>
    <row r="5" spans="1:9" x14ac:dyDescent="0.25">
      <c r="A5" s="16" t="s">
        <v>176</v>
      </c>
      <c r="B5" s="13">
        <v>13.939492843359099</v>
      </c>
    </row>
    <row r="6" spans="1:9" x14ac:dyDescent="0.25">
      <c r="A6" s="16" t="s">
        <v>202</v>
      </c>
      <c r="B6" s="13">
        <v>6.8174647725768098</v>
      </c>
    </row>
    <row r="7" spans="1:9" x14ac:dyDescent="0.25">
      <c r="A7" s="16" t="s">
        <v>43</v>
      </c>
      <c r="B7" s="13">
        <v>0.08</v>
      </c>
    </row>
    <row r="8" spans="1:9" x14ac:dyDescent="0.25">
      <c r="A8" s="16" t="s">
        <v>44</v>
      </c>
      <c r="B8" s="13">
        <v>0.54</v>
      </c>
    </row>
    <row r="9" spans="1:9" x14ac:dyDescent="0.25">
      <c r="A9" s="16" t="s">
        <v>45</v>
      </c>
      <c r="B9" s="13">
        <v>2.34987919109119</v>
      </c>
    </row>
    <row r="10" spans="1:9" x14ac:dyDescent="0.25">
      <c r="A10" s="16" t="s">
        <v>173</v>
      </c>
      <c r="B10" s="13">
        <v>2.7</v>
      </c>
    </row>
    <row r="11" spans="1:9" x14ac:dyDescent="0.25">
      <c r="A11" s="16" t="s">
        <v>174</v>
      </c>
      <c r="B11" s="13">
        <v>5.2406348260506403</v>
      </c>
    </row>
    <row r="12" spans="1:9" x14ac:dyDescent="0.25">
      <c r="A12" s="16" t="s">
        <v>175</v>
      </c>
      <c r="B12" s="13">
        <v>0.20833333333333301</v>
      </c>
    </row>
    <row r="13" spans="1:9" x14ac:dyDescent="0.25">
      <c r="A13" s="35" t="s">
        <v>49</v>
      </c>
      <c r="B13" s="54">
        <v>99.403115908202381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'Table S3'!_Hlk198418005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 Sameera Kasthuri Arachchige</dc:creator>
  <cp:lastModifiedBy>Geeth Sameera Kasthuri Arachchige</cp:lastModifiedBy>
  <dcterms:created xsi:type="dcterms:W3CDTF">2026-01-23T08:33:50Z</dcterms:created>
  <dcterms:modified xsi:type="dcterms:W3CDTF">2026-05-07T07:49:43Z</dcterms:modified>
</cp:coreProperties>
</file>