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utkimus\Väikkäri\Omat julkaisut\Miesvainajat\Validoitu versio\"/>
    </mc:Choice>
  </mc:AlternateContent>
  <xr:revisionPtr revIDLastSave="0" documentId="13_ncr:1_{121CADE1-370F-40F9-A4FA-7630B0327F77}" xr6:coauthVersionLast="47" xr6:coauthVersionMax="47" xr10:uidLastSave="{00000000-0000-0000-0000-000000000000}"/>
  <bookViews>
    <workbookView xWindow="-120" yWindow="-120" windowWidth="38640" windowHeight="21240" xr2:uid="{4F1392EE-41F6-4E11-AB48-FDB309423813}"/>
  </bookViews>
  <sheets>
    <sheet name="Taul1" sheetId="1" r:id="rId1"/>
    <sheet name="Taul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6" i="1"/>
  <c r="D7" i="1"/>
  <c r="D8" i="1"/>
  <c r="D9" i="1"/>
  <c r="D10" i="1"/>
  <c r="D11" i="1"/>
  <c r="D12" i="1"/>
  <c r="D13" i="1"/>
  <c r="D5" i="1"/>
  <c r="B18" i="1"/>
</calcChain>
</file>

<file path=xl/sharedStrings.xml><?xml version="1.0" encoding="utf-8"?>
<sst xmlns="http://schemas.openxmlformats.org/spreadsheetml/2006/main" count="19" uniqueCount="19">
  <si>
    <t>Constant</t>
  </si>
  <si>
    <t>Variable</t>
  </si>
  <si>
    <t>Age (years)</t>
  </si>
  <si>
    <t>Height (cm)</t>
  </si>
  <si>
    <t>Weight (kg)</t>
  </si>
  <si>
    <t>Documentation of AAS use (yes=1, no=0)</t>
  </si>
  <si>
    <t>Muscular body habitus (yes=1, no=0)</t>
  </si>
  <si>
    <t>Heart weight (g)</t>
  </si>
  <si>
    <t>Liver weight (g)</t>
  </si>
  <si>
    <t>Sum of left and right kidney weights (g)</t>
  </si>
  <si>
    <t>Atherosclerotic changes in coronary arteries (yes=1, no=0)</t>
  </si>
  <si>
    <t>Measured value</t>
  </si>
  <si>
    <t>Point estimate</t>
  </si>
  <si>
    <t>Intercept</t>
  </si>
  <si>
    <t>Multiplication</t>
  </si>
  <si>
    <t>Probability of AAS positivity (scale 0-1), P=</t>
  </si>
  <si>
    <t>Calculator predicting post-mortem AAS assay positivity</t>
  </si>
  <si>
    <t>based on the model presented in the research paper "Prediction model for anabolic androgenic steroid positivity in forensic autopsy cases – A new tool to the autopsy room".</t>
  </si>
  <si>
    <t xml:space="preserve">This calculator predicts the probability of AAS assay positivity in post-mortem urine (0–100 %),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</si>
</sst>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ody Font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2" borderId="1" applyNumberFormat="0" applyFont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11" fillId="3" borderId="2" applyNumberFormat="0" applyAlignment="0" applyProtection="0"/>
  </cellStyleXfs>
  <cellXfs count="12">
    <xf numFmtId="0" fontId="0" fillId="0" borderId="0" xfId="0"/>
    <xf numFmtId="0" fontId="2" fillId="2" borderId="1" xfId="1" applyFont="1"/>
    <xf numFmtId="0" fontId="0" fillId="2" borderId="1" xfId="1" applyFont="1"/>
    <xf numFmtId="43" fontId="4" fillId="2" borderId="1" xfId="1" applyNumberFormat="1" applyFont="1"/>
    <xf numFmtId="0" fontId="6" fillId="0" borderId="0" xfId="0" applyFont="1"/>
    <xf numFmtId="164" fontId="5" fillId="0" borderId="0" xfId="0" applyNumberFormat="1" applyFont="1"/>
    <xf numFmtId="0" fontId="0" fillId="0" borderId="0" xfId="0" applyAlignment="1">
      <alignment horizontal="right"/>
    </xf>
    <xf numFmtId="0" fontId="7" fillId="2" borderId="1" xfId="1" applyFont="1" applyAlignment="1">
      <alignment horizontal="right" wrapText="1"/>
    </xf>
    <xf numFmtId="0" fontId="8" fillId="0" borderId="0" xfId="0" applyFont="1" applyAlignment="1">
      <alignment horizontal="right"/>
    </xf>
    <xf numFmtId="0" fontId="10" fillId="0" borderId="0" xfId="3"/>
    <xf numFmtId="0" fontId="11" fillId="3" borderId="2" xfId="4"/>
    <xf numFmtId="0" fontId="8" fillId="0" borderId="0" xfId="0" applyFont="1"/>
  </cellXfs>
  <cellStyles count="5">
    <cellStyle name="Input" xfId="4" builtinId="20"/>
    <cellStyle name="Normaali 2" xfId="2" xr:uid="{A01FF05E-48CB-45BD-B0D8-407EBF8DFEEA}"/>
    <cellStyle name="Normal" xfId="0" builtinId="0"/>
    <cellStyle name="Note" xfId="1" builtinId="10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39D1B-3122-4368-BD4A-09D5E71DA4D8}">
  <dimension ref="A1:D21"/>
  <sheetViews>
    <sheetView tabSelected="1" workbookViewId="0">
      <selection activeCell="B5" sqref="B5"/>
    </sheetView>
  </sheetViews>
  <sheetFormatPr defaultRowHeight="15"/>
  <cols>
    <col min="1" max="1" width="53.28515625" bestFit="1" customWidth="1"/>
    <col min="2" max="2" width="20.7109375" bestFit="1" customWidth="1"/>
    <col min="3" max="3" width="14.140625" bestFit="1" customWidth="1"/>
    <col min="4" max="4" width="13.7109375" bestFit="1" customWidth="1"/>
  </cols>
  <sheetData>
    <row r="1" spans="1:4" ht="23.25">
      <c r="A1" s="9" t="s">
        <v>16</v>
      </c>
    </row>
    <row r="2" spans="1:4">
      <c r="A2" s="8"/>
    </row>
    <row r="4" spans="1:4">
      <c r="A4" s="1" t="s">
        <v>1</v>
      </c>
      <c r="B4" s="10" t="s">
        <v>11</v>
      </c>
      <c r="C4" s="4" t="s">
        <v>12</v>
      </c>
      <c r="D4" s="4" t="s">
        <v>14</v>
      </c>
    </row>
    <row r="5" spans="1:4">
      <c r="A5" s="2" t="s">
        <v>2</v>
      </c>
      <c r="B5" s="10">
        <v>0</v>
      </c>
      <c r="C5" s="5">
        <v>-3.4000000000000002E-2</v>
      </c>
      <c r="D5" s="5">
        <f t="shared" ref="D5:D13" si="0">B5*C5</f>
        <v>0</v>
      </c>
    </row>
    <row r="6" spans="1:4">
      <c r="A6" s="2" t="s">
        <v>3</v>
      </c>
      <c r="B6" s="10">
        <v>0</v>
      </c>
      <c r="C6" s="5">
        <v>-9.4E-2</v>
      </c>
      <c r="D6" s="5">
        <f t="shared" si="0"/>
        <v>0</v>
      </c>
    </row>
    <row r="7" spans="1:4">
      <c r="A7" s="2" t="s">
        <v>4</v>
      </c>
      <c r="B7" s="10">
        <v>0</v>
      </c>
      <c r="C7" s="5">
        <v>-0.01</v>
      </c>
      <c r="D7" s="5">
        <f t="shared" si="0"/>
        <v>0</v>
      </c>
    </row>
    <row r="8" spans="1:4">
      <c r="A8" s="2" t="s">
        <v>5</v>
      </c>
      <c r="B8" s="10">
        <v>0</v>
      </c>
      <c r="C8" s="5">
        <v>3.375</v>
      </c>
      <c r="D8" s="5">
        <f t="shared" si="0"/>
        <v>0</v>
      </c>
    </row>
    <row r="9" spans="1:4">
      <c r="A9" s="2" t="s">
        <v>6</v>
      </c>
      <c r="B9" s="10">
        <v>0</v>
      </c>
      <c r="C9" s="5">
        <v>1.7310000000000001</v>
      </c>
      <c r="D9" s="5">
        <f t="shared" si="0"/>
        <v>0</v>
      </c>
    </row>
    <row r="10" spans="1:4">
      <c r="A10" s="2" t="s">
        <v>7</v>
      </c>
      <c r="B10" s="10">
        <v>0</v>
      </c>
      <c r="C10" s="5">
        <v>5.0000000000000001E-3</v>
      </c>
      <c r="D10" s="5">
        <f t="shared" si="0"/>
        <v>0</v>
      </c>
    </row>
    <row r="11" spans="1:4">
      <c r="A11" s="2" t="s">
        <v>8</v>
      </c>
      <c r="B11" s="10">
        <v>0</v>
      </c>
      <c r="C11" s="5">
        <v>-2E-3</v>
      </c>
      <c r="D11" s="5">
        <f t="shared" si="0"/>
        <v>0</v>
      </c>
    </row>
    <row r="12" spans="1:4">
      <c r="A12" s="2" t="s">
        <v>9</v>
      </c>
      <c r="B12" s="10">
        <v>0</v>
      </c>
      <c r="C12" s="5">
        <v>1.7000000000000001E-2</v>
      </c>
      <c r="D12" s="5">
        <f t="shared" si="0"/>
        <v>0</v>
      </c>
    </row>
    <row r="13" spans="1:4">
      <c r="A13" s="2" t="s">
        <v>10</v>
      </c>
      <c r="B13" s="10">
        <v>0</v>
      </c>
      <c r="C13" s="5">
        <v>1.409</v>
      </c>
      <c r="D13" s="5">
        <f t="shared" si="0"/>
        <v>0</v>
      </c>
    </row>
    <row r="14" spans="1:4">
      <c r="A14" t="s">
        <v>13</v>
      </c>
      <c r="B14" s="6" t="s">
        <v>0</v>
      </c>
      <c r="C14" s="5">
        <v>10.574</v>
      </c>
      <c r="D14" s="5">
        <f>C14</f>
        <v>10.574</v>
      </c>
    </row>
    <row r="18" spans="1:2" ht="18.75">
      <c r="A18" s="7" t="s">
        <v>15</v>
      </c>
      <c r="B18" s="3">
        <f>1/(1+EXP(-(SUM(D5:D14))))</f>
        <v>0.99997442833286687</v>
      </c>
    </row>
    <row r="20" spans="1:2">
      <c r="A20" s="11" t="s">
        <v>18</v>
      </c>
    </row>
    <row r="21" spans="1:2">
      <c r="A21" s="11" t="s">
        <v>17</v>
      </c>
    </row>
  </sheetData>
  <phoneticPr fontId="9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54450D-0245-40E7-939D-98D8882B1647}">
          <x14:formula1>
            <xm:f>Taul2!A1:A2</xm:f>
          </x14:formula1>
          <xm:sqref>B8</xm:sqref>
        </x14:dataValidation>
        <x14:dataValidation type="list" allowBlank="1" showInputMessage="1" showErrorMessage="1" xr:uid="{6C9B987E-CBB1-42AF-A93C-FAC86BB2304A}">
          <x14:formula1>
            <xm:f>Taul2!A1:A2</xm:f>
          </x14:formula1>
          <xm:sqref>B13</xm:sqref>
        </x14:dataValidation>
        <x14:dataValidation type="list" allowBlank="1" showInputMessage="1" showErrorMessage="1" xr:uid="{5B060CFC-160A-4AD0-8126-BE11081FF66C}">
          <x14:formula1>
            <xm:f>Taul2!A1:A2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4FF6-A9E3-4BCA-BE90-864AF363C3DB}">
  <dimension ref="A1:A2"/>
  <sheetViews>
    <sheetView workbookViewId="0">
      <selection activeCell="A4" sqref="A4"/>
    </sheetView>
  </sheetViews>
  <sheetFormatPr defaultRowHeight="15"/>
  <sheetData>
    <row r="1" spans="1:1">
      <c r="A1">
        <v>0</v>
      </c>
    </row>
    <row r="2" spans="1:1">
      <c r="A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Taul1</vt:lpstr>
      <vt:lpstr>Taul2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Vauhkonen, Oura, Kriikku, Lindroos, Mäyränpää</dc:creator>
  <cp:lastModifiedBy>Paula Vauhkonen</cp:lastModifiedBy>
  <dcterms:created xsi:type="dcterms:W3CDTF">2022-07-13T12:54:11Z</dcterms:created>
  <dcterms:modified xsi:type="dcterms:W3CDTF">2023-03-02T11:07:41Z</dcterms:modified>
</cp:coreProperties>
</file>