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CoQ manuscript\"/>
    </mc:Choice>
  </mc:AlternateContent>
  <bookViews>
    <workbookView xWindow="0" yWindow="0" windowWidth="23010" windowHeight="8130" activeTab="5"/>
  </bookViews>
  <sheets>
    <sheet name="Table S1" sheetId="3" r:id="rId1"/>
    <sheet name="Table S2" sheetId="4" r:id="rId2"/>
    <sheet name="Table S3" sheetId="10" r:id="rId3"/>
    <sheet name="Table S4" sheetId="5" r:id="rId4"/>
    <sheet name="Table S5" sheetId="8" r:id="rId5"/>
    <sheet name="Table S6" sheetId="9" r:id="rId6"/>
    <sheet name="Table S7" sheetId="6" r:id="rId7"/>
    <sheet name="Table S8" sheetId="7" r:id="rId8"/>
  </sheets>
  <calcPr calcId="162913"/>
</workbook>
</file>

<file path=xl/calcChain.xml><?xml version="1.0" encoding="utf-8"?>
<calcChain xmlns="http://schemas.openxmlformats.org/spreadsheetml/2006/main">
  <c r="E21" i="10" l="1"/>
  <c r="E19" i="10"/>
  <c r="E17" i="10"/>
</calcChain>
</file>

<file path=xl/sharedStrings.xml><?xml version="1.0" encoding="utf-8"?>
<sst xmlns="http://schemas.openxmlformats.org/spreadsheetml/2006/main" count="1424" uniqueCount="663">
  <si>
    <t>Secondary CoQ10 deficiency</t>
  </si>
  <si>
    <t>PDSS1</t>
  </si>
  <si>
    <t>SUCLA2</t>
  </si>
  <si>
    <t>PDSS2</t>
  </si>
  <si>
    <t>FBXL4</t>
  </si>
  <si>
    <t>COQ2</t>
  </si>
  <si>
    <t>POLG</t>
  </si>
  <si>
    <t>COQ3</t>
  </si>
  <si>
    <t>SUCLG1</t>
  </si>
  <si>
    <t xml:space="preserve">COQ4 </t>
  </si>
  <si>
    <t>COQ5</t>
  </si>
  <si>
    <t>MT-TK</t>
  </si>
  <si>
    <t>COQ6</t>
  </si>
  <si>
    <t>BCS1L</t>
  </si>
  <si>
    <t>COQ7</t>
  </si>
  <si>
    <t>EARS2</t>
  </si>
  <si>
    <t>NDUFS4</t>
  </si>
  <si>
    <t>COQ9</t>
  </si>
  <si>
    <t>ETFDH</t>
  </si>
  <si>
    <t>COQ10A</t>
  </si>
  <si>
    <t>ETFB</t>
  </si>
  <si>
    <t>COQ10B</t>
  </si>
  <si>
    <t>APTX</t>
  </si>
  <si>
    <t>BRAF</t>
  </si>
  <si>
    <t>FDXR</t>
  </si>
  <si>
    <t>ANO10</t>
  </si>
  <si>
    <t>ADCK1</t>
  </si>
  <si>
    <t>TBC1D24</t>
  </si>
  <si>
    <t>ADCK2</t>
  </si>
  <si>
    <t>NPC1</t>
  </si>
  <si>
    <t>ACADVL</t>
  </si>
  <si>
    <t>FXN</t>
  </si>
  <si>
    <t>ADCK5</t>
  </si>
  <si>
    <t>SCN2A</t>
  </si>
  <si>
    <t>PPTC7</t>
  </si>
  <si>
    <t>PAH</t>
  </si>
  <si>
    <t>MVK</t>
  </si>
  <si>
    <t>DHCR7</t>
  </si>
  <si>
    <t>CFTR</t>
  </si>
  <si>
    <t>HTT</t>
  </si>
  <si>
    <t>ENST00000543245</t>
  </si>
  <si>
    <t>NA</t>
  </si>
  <si>
    <t>ENST00000238561</t>
  </si>
  <si>
    <t>ENST00000072869</t>
  </si>
  <si>
    <t>ENST00000366779</t>
  </si>
  <si>
    <t>ENST00000324464</t>
  </si>
  <si>
    <t>ENST00000308860</t>
  </si>
  <si>
    <t>ENST00000292246</t>
  </si>
  <si>
    <t>ENST00000379813</t>
  </si>
  <si>
    <t>ENST00000431802</t>
  </si>
  <si>
    <t>ENST00000288602</t>
  </si>
  <si>
    <t>ENST00000003084</t>
  </si>
  <si>
    <t>ENST00000308197</t>
  </si>
  <si>
    <t>ENST00000263960</t>
  </si>
  <si>
    <t>ENST00000311469</t>
  </si>
  <si>
    <t>ENST00000254759</t>
  </si>
  <si>
    <t>ENST00000288532</t>
  </si>
  <si>
    <t>ENST00000334571</t>
  </si>
  <si>
    <t>ENST00000321998</t>
  </si>
  <si>
    <t>ENST00000262507</t>
  </si>
  <si>
    <t>ENST00000355527</t>
  </si>
  <si>
    <t>ENST00000449606</t>
  </si>
  <si>
    <t>ENST00000354232</t>
  </si>
  <si>
    <t>ENST00000511912</t>
  </si>
  <si>
    <t>ENST00000369244</t>
  </si>
  <si>
    <t>ENST00000393708</t>
  </si>
  <si>
    <t>ENST00000442102</t>
  </si>
  <si>
    <t>ENST00000377270</t>
  </si>
  <si>
    <t>ENST00000355072</t>
  </si>
  <si>
    <t>ENST00000228510</t>
  </si>
  <si>
    <t>ENST00000296684</t>
  </si>
  <si>
    <t>ENST00000269228</t>
  </si>
  <si>
    <t>ENST00000553106</t>
  </si>
  <si>
    <t>ENST00000376215</t>
  </si>
  <si>
    <t>ENST00000369037</t>
  </si>
  <si>
    <t>ENST00000268124</t>
  </si>
  <si>
    <t>ENST00000354300</t>
  </si>
  <si>
    <t>ENST00000357398</t>
  </si>
  <si>
    <t>ENST00000378654</t>
  </si>
  <si>
    <t>ENST00000393868</t>
  </si>
  <si>
    <t>ENST00000293970</t>
  </si>
  <si>
    <t>ENST00000300452</t>
  </si>
  <si>
    <t>c, Lower LOEUF (loss-of-function observed/expected upper bound fraction) values suggest the genes are under stronger selection for loss-of-function variats than those with higher values;</t>
    <phoneticPr fontId="4" type="noConversion"/>
  </si>
  <si>
    <t>a, Constraint metrics based on Ensembl canonical transcript; b, Higher Z scores indicate that the transcript is more intolerant of variation;</t>
    <phoneticPr fontId="4" type="noConversion"/>
  </si>
  <si>
    <t>NA, Constraint is not available for mitochondrial genes.</t>
    <phoneticPr fontId="4" type="noConversion"/>
  </si>
  <si>
    <t>COQ8A (ADCK3)</t>
    <phoneticPr fontId="4" type="noConversion"/>
  </si>
  <si>
    <t>COQ8B (ADCK4)</t>
    <phoneticPr fontId="4" type="noConversion"/>
  </si>
  <si>
    <t>Case ID</t>
    <phoneticPr fontId="6" type="noConversion"/>
  </si>
  <si>
    <t>gNomen</t>
  </si>
  <si>
    <t>rsID</t>
    <phoneticPr fontId="4" type="noConversion"/>
  </si>
  <si>
    <t>Coverage</t>
    <phoneticPr fontId="4" type="noConversion"/>
  </si>
  <si>
    <t>Gene</t>
    <phoneticPr fontId="4" type="noConversion"/>
  </si>
  <si>
    <t>Location</t>
    <phoneticPr fontId="4" type="noConversion"/>
  </si>
  <si>
    <t>ClinVar interpretation</t>
    <phoneticPr fontId="4" type="noConversion"/>
  </si>
  <si>
    <t>SUDS001</t>
    <phoneticPr fontId="6" type="noConversion"/>
  </si>
  <si>
    <t>NG_009378.1:g.70840G&gt;C</t>
  </si>
  <si>
    <t>rs765962850</t>
    <phoneticPr fontId="6" type="noConversion"/>
  </si>
  <si>
    <t>exon</t>
  </si>
  <si>
    <t>NA</t>
    <phoneticPr fontId="4" type="noConversion"/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</si>
  <si>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>PM2, PP3,</t>
    </r>
    <r>
      <rPr>
        <sz val="11"/>
        <color rgb="FF00B050"/>
        <rFont val="Times New Roman"/>
        <family val="1"/>
      </rPr>
      <t xml:space="preserve"> BP1</t>
    </r>
    <r>
      <rPr>
        <sz val="11"/>
        <color theme="1"/>
        <rFont val="Times New Roman"/>
        <family val="1"/>
      </rPr>
      <t>)</t>
    </r>
    <phoneticPr fontId="6" type="noConversion"/>
  </si>
  <si>
    <t>SUDS005</t>
    <phoneticPr fontId="6" type="noConversion"/>
  </si>
  <si>
    <t>Chr12(GRCh37):g.120954487T&gt;C</t>
  </si>
  <si>
    <t>rs756080690</t>
    <phoneticPr fontId="6" type="noConversion"/>
  </si>
  <si>
    <r>
      <t>Uncertain Significance (</t>
    </r>
    <r>
      <rPr>
        <sz val="11"/>
        <color rgb="FFFF0000"/>
        <rFont val="Times New Roman"/>
        <family val="1"/>
      </rPr>
      <t>PM2,</t>
    </r>
    <r>
      <rPr>
        <sz val="11"/>
        <color theme="1"/>
        <rFont val="Times New Roman"/>
        <family val="1"/>
      </rPr>
      <t xml:space="preserve">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</si>
  <si>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Chr12(GRCh37):g.103288585T&gt;C</t>
  </si>
  <si>
    <t>rs528078207</t>
    <phoneticPr fontId="6" type="noConversion"/>
  </si>
  <si>
    <t>Uncertain significance</t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</si>
  <si>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>PM1, PM2, PP2,</t>
    </r>
    <r>
      <rPr>
        <sz val="11"/>
        <color rgb="FF00B050"/>
        <rFont val="Times New Roman"/>
        <family val="1"/>
      </rPr>
      <t xml:space="preserve"> BP4</t>
    </r>
    <r>
      <rPr>
        <sz val="11"/>
        <color theme="1"/>
        <rFont val="Times New Roman"/>
        <family val="1"/>
      </rPr>
      <t>)</t>
    </r>
    <phoneticPr fontId="6" type="noConversion"/>
  </si>
  <si>
    <t>SUDS005</t>
  </si>
  <si>
    <t>Chr14(GRCh37):g.74429767C&gt;T</t>
  </si>
  <si>
    <t>rs539204918</t>
    <phoneticPr fontId="6" type="noConversion"/>
  </si>
  <si>
    <t>3'UTR</t>
  </si>
  <si>
    <t>heterozygous</t>
  </si>
  <si>
    <t>Pathogenic</t>
  </si>
  <si>
    <t>Conflicting interpretations of pathogenicity​</t>
  </si>
  <si>
    <t>SUDS023</t>
    <phoneticPr fontId="6" type="noConversion"/>
  </si>
  <si>
    <t>Chr14(GRCh37):g.78365543A&gt;G</t>
  </si>
  <si>
    <t>rs374396734</t>
    <phoneticPr fontId="6" type="noConversion"/>
  </si>
  <si>
    <r>
      <t>Uncertain Significance (</t>
    </r>
    <r>
      <rPr>
        <sz val="11"/>
        <color rgb="FFFF0000"/>
        <rFont val="Times New Roman"/>
        <family val="1"/>
      </rPr>
      <t>PM2</t>
    </r>
    <r>
      <rPr>
        <sz val="11"/>
        <color theme="1"/>
        <rFont val="Times New Roman"/>
        <family val="1"/>
      </rPr>
      <t>)</t>
    </r>
    <phoneticPr fontId="6" type="noConversion"/>
  </si>
  <si>
    <t>SUDS027</t>
    <phoneticPr fontId="6" type="noConversion"/>
  </si>
  <si>
    <t>Chr1(GRCh37):g.227174214G&gt;A</t>
  </si>
  <si>
    <t>rs202058665</t>
    <phoneticPr fontId="6" type="noConversion"/>
  </si>
  <si>
    <t>COQ8A</t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</si>
  <si>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>PM2, PP2,</t>
    </r>
    <r>
      <rPr>
        <sz val="11"/>
        <color rgb="FF00B050"/>
        <rFont val="Times New Roman"/>
        <family val="1"/>
      </rPr>
      <t xml:space="preserve"> BP4</t>
    </r>
    <r>
      <rPr>
        <sz val="11"/>
        <color theme="1"/>
        <rFont val="Times New Roman"/>
        <family val="1"/>
      </rPr>
      <t>)</t>
    </r>
    <phoneticPr fontId="6" type="noConversion"/>
  </si>
  <si>
    <t>SUDS030</t>
    <phoneticPr fontId="6" type="noConversion"/>
  </si>
  <si>
    <t>Chr2(GRCh37):g.166246622G&gt;C</t>
  </si>
  <si>
    <t>rs958546362</t>
    <phoneticPr fontId="6" type="noConversion"/>
  </si>
  <si>
    <t>SUDS037</t>
    <phoneticPr fontId="6" type="noConversion"/>
  </si>
  <si>
    <t>Chr7(GRCh37):g.117171037G&gt;A</t>
  </si>
  <si>
    <t>rs201958172</t>
    <phoneticPr fontId="6" type="noConversion"/>
  </si>
  <si>
    <r>
      <t>Likely Pathogenic (</t>
    </r>
    <r>
      <rPr>
        <sz val="11"/>
        <color rgb="FFFF0000"/>
        <rFont val="Times New Roman"/>
        <family val="1"/>
      </rPr>
      <t>PM1, PM2, PP2, PP3, PP5</t>
    </r>
    <r>
      <rPr>
        <sz val="11"/>
        <color theme="1"/>
        <rFont val="Times New Roman"/>
        <family val="1"/>
      </rPr>
      <t>)</t>
    </r>
    <phoneticPr fontId="6" type="noConversion"/>
  </si>
  <si>
    <t>SUDS039</t>
    <phoneticPr fontId="6" type="noConversion"/>
  </si>
  <si>
    <t>Chr7(GRCh37):g.140421463G&gt;A</t>
  </si>
  <si>
    <t>rs1162188659</t>
    <phoneticPr fontId="6" type="noConversion"/>
  </si>
  <si>
    <t>SUDS042</t>
    <phoneticPr fontId="6" type="noConversion"/>
  </si>
  <si>
    <t>NG_009378.1:g.142986C&gt;T</t>
  </si>
  <si>
    <t>rs757177988</t>
    <phoneticPr fontId="6" type="noConversion"/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</si>
  <si>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 xml:space="preserve">PM2, PP3, </t>
    </r>
    <r>
      <rPr>
        <sz val="11"/>
        <color rgb="FF00B050"/>
        <rFont val="Times New Roman"/>
        <family val="1"/>
      </rPr>
      <t>BP1</t>
    </r>
    <r>
      <rPr>
        <sz val="11"/>
        <color theme="1"/>
        <rFont val="Times New Roman"/>
        <family val="1"/>
      </rPr>
      <t>)</t>
    </r>
    <phoneticPr fontId="6" type="noConversion"/>
  </si>
  <si>
    <t>SUDS045</t>
    <phoneticPr fontId="6" type="noConversion"/>
  </si>
  <si>
    <t>Chr7(GRCh37):g.117267592G&gt;T</t>
  </si>
  <si>
    <t>rs1800120</t>
    <phoneticPr fontId="6" type="noConversion"/>
  </si>
  <si>
    <t>Conflicting interpretations of pathogenicity</t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</si>
  <si>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>PM2, PP2,</t>
    </r>
    <r>
      <rPr>
        <sz val="11"/>
        <color rgb="FF00B050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 xml:space="preserve">PP3, </t>
    </r>
    <r>
      <rPr>
        <sz val="11"/>
        <color rgb="FF00B050"/>
        <rFont val="Times New Roman"/>
        <family val="1"/>
      </rPr>
      <t>BP6</t>
    </r>
    <r>
      <rPr>
        <sz val="11"/>
        <color theme="1"/>
        <rFont val="Times New Roman"/>
        <family val="1"/>
      </rPr>
      <t>)</t>
    </r>
    <phoneticPr fontId="6" type="noConversion"/>
  </si>
  <si>
    <t>SUDS047</t>
    <phoneticPr fontId="6" type="noConversion"/>
  </si>
  <si>
    <t>Chr17(GRCh37):g.72869071G&gt;A</t>
  </si>
  <si>
    <t>rs374429306</t>
    <phoneticPr fontId="6" type="noConversion"/>
  </si>
  <si>
    <t>5'UTR</t>
  </si>
  <si>
    <t>SUDS049</t>
    <phoneticPr fontId="6" type="noConversion"/>
  </si>
  <si>
    <t>Chr4(GRCh37):g.84200190T&gt;C</t>
  </si>
  <si>
    <t>rs755053663</t>
    <phoneticPr fontId="6" type="noConversion"/>
  </si>
  <si>
    <r>
      <t xml:space="preserve">Uncertain Significance </t>
    </r>
    <r>
      <rPr>
        <sz val="11"/>
        <rFont val="Times New Roman"/>
        <family val="1"/>
      </rPr>
      <t>(</t>
    </r>
    <r>
      <rPr>
        <sz val="11"/>
        <color rgb="FFFF0000"/>
        <rFont val="Times New Roman"/>
        <family val="1"/>
      </rPr>
      <t>PM2, PP2,</t>
    </r>
    <r>
      <rPr>
        <sz val="11"/>
        <color rgb="FF00B050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>PP3</t>
    </r>
    <r>
      <rPr>
        <sz val="11"/>
        <color theme="1"/>
        <rFont val="Times New Roman"/>
        <family val="1"/>
      </rPr>
      <t>)</t>
    </r>
    <phoneticPr fontId="6" type="noConversion"/>
  </si>
  <si>
    <t>SUDS056</t>
    <phoneticPr fontId="6" type="noConversion"/>
  </si>
  <si>
    <t>Chr12(GRCh37):g.103248932C&gt;T</t>
  </si>
  <si>
    <t>rs62516152</t>
    <phoneticPr fontId="6" type="noConversion"/>
  </si>
  <si>
    <t>Likely pathogenic​</t>
  </si>
  <si>
    <r>
      <t>Pathogenic (</t>
    </r>
    <r>
      <rPr>
        <sz val="11"/>
        <color rgb="FFFF0000"/>
        <rFont val="Times New Roman"/>
        <family val="1"/>
      </rPr>
      <t xml:space="preserve">PP5, PM1, PM2, PM5, PP2,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</si>
  <si>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SUDS059</t>
    <phoneticPr fontId="6" type="noConversion"/>
  </si>
  <si>
    <t>Chr18(GRCh37):g.21121386C&gt;T</t>
  </si>
  <si>
    <t>rs146874573</t>
    <phoneticPr fontId="6" type="noConversion"/>
  </si>
  <si>
    <t>SUDS066</t>
    <phoneticPr fontId="6" type="noConversion"/>
  </si>
  <si>
    <t>NG_009378.1:g.171205C&gt;T</t>
  </si>
  <si>
    <t>rs528208553</t>
    <phoneticPr fontId="6" type="noConversion"/>
  </si>
  <si>
    <t>SUDS077</t>
    <phoneticPr fontId="6" type="noConversion"/>
  </si>
  <si>
    <t>NG_009378.1:g.173503G&gt;A</t>
  </si>
  <si>
    <t>rs946700749</t>
    <phoneticPr fontId="6" type="noConversion"/>
  </si>
  <si>
    <t>SUDS084</t>
    <phoneticPr fontId="6" type="noConversion"/>
  </si>
  <si>
    <t>Chr17(GRCh37):g.72860171G&gt;A</t>
  </si>
  <si>
    <t>rs754660776</t>
    <phoneticPr fontId="6" type="noConversion"/>
  </si>
  <si>
    <t>SUDS112</t>
    <phoneticPr fontId="6" type="noConversion"/>
  </si>
  <si>
    <t>Chr7(GRCh37):g.117307052G&gt;A</t>
  </si>
  <si>
    <t>rs148783445</t>
    <phoneticPr fontId="6" type="noConversion"/>
  </si>
  <si>
    <r>
      <t>Likely Pathogenic (</t>
    </r>
    <r>
      <rPr>
        <sz val="11"/>
        <color rgb="FFFF0000"/>
        <rFont val="Times New Roman"/>
        <family val="1"/>
      </rPr>
      <t>PM1, PM2, PP2, PP3</t>
    </r>
    <r>
      <rPr>
        <sz val="11"/>
        <color theme="1"/>
        <rFont val="Times New Roman"/>
        <family val="1"/>
      </rPr>
      <t>)</t>
    </r>
    <phoneticPr fontId="6" type="noConversion"/>
  </si>
  <si>
    <t>SIDS001</t>
    <phoneticPr fontId="6" type="noConversion"/>
  </si>
  <si>
    <t>Uncertain significance​</t>
  </si>
  <si>
    <r>
      <t>Uncertain Significance (</t>
    </r>
    <r>
      <rPr>
        <sz val="11"/>
        <color rgb="FFFF0000"/>
        <rFont val="Times New Roman"/>
        <family val="1"/>
      </rPr>
      <t xml:space="preserve">PM2,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</si>
  <si>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NG_009378.1:g.87464A&gt;G</t>
  </si>
  <si>
    <t>rs756082346</t>
  </si>
  <si>
    <t>SIDS002</t>
  </si>
  <si>
    <t>Chr19(GRCh37):g.10421057C&gt;T</t>
  </si>
  <si>
    <t>rs897162037</t>
    <phoneticPr fontId="4" type="noConversion"/>
  </si>
  <si>
    <t>FDX2</t>
    <phoneticPr fontId="6" type="noConversion"/>
  </si>
  <si>
    <t>SIDS003</t>
  </si>
  <si>
    <t>Chr5(GRCh37):g.52942163A&gt;G</t>
  </si>
  <si>
    <t>rs147734327</t>
    <phoneticPr fontId="4" type="noConversion"/>
  </si>
  <si>
    <t>NDUFS4</t>
    <phoneticPr fontId="6" type="noConversion"/>
  </si>
  <si>
    <t>SIDS004</t>
  </si>
  <si>
    <t>NG_009378.1:g.172499A&gt;G</t>
  </si>
  <si>
    <t>rs564105368</t>
    <phoneticPr fontId="4" type="noConversion"/>
  </si>
  <si>
    <t>BCS1L</t>
    <phoneticPr fontId="6" type="noConversion"/>
  </si>
  <si>
    <t>ANO10</t>
    <phoneticPr fontId="6" type="noConversion"/>
  </si>
  <si>
    <t>SIDS006</t>
    <phoneticPr fontId="6" type="noConversion"/>
  </si>
  <si>
    <t>Chr12(GRCh37):g.120941533G&gt;A</t>
  </si>
  <si>
    <t>rs765380362</t>
    <phoneticPr fontId="4" type="noConversion"/>
  </si>
  <si>
    <t>SIDS007</t>
    <phoneticPr fontId="6" type="noConversion"/>
  </si>
  <si>
    <t>NG_009378.1:g.172702C&gt;T</t>
  </si>
  <si>
    <t>rs547000450</t>
    <phoneticPr fontId="4" type="noConversion"/>
  </si>
  <si>
    <t>SIDS009</t>
  </si>
  <si>
    <t>Chr17(GRCh37):g.7128342C&gt;T</t>
  </si>
  <si>
    <t>rs151254520</t>
    <phoneticPr fontId="4" type="noConversion"/>
  </si>
  <si>
    <t>ACADVL</t>
    <phoneticPr fontId="6" type="noConversion"/>
  </si>
  <si>
    <r>
      <t>Uncertain Significance (</t>
    </r>
    <r>
      <rPr>
        <sz val="11"/>
        <color rgb="FFFF0000"/>
        <rFont val="Times New Roman"/>
        <family val="1"/>
      </rPr>
      <t>PM2, PP2, PP3</t>
    </r>
    <r>
      <rPr>
        <sz val="11"/>
        <color theme="1"/>
        <rFont val="Times New Roman"/>
        <family val="1"/>
      </rPr>
      <t>)</t>
    </r>
    <phoneticPr fontId="6" type="noConversion"/>
  </si>
  <si>
    <t>SIDS016</t>
  </si>
  <si>
    <t>Chr3(GRCh37):g.43474174C&gt;T</t>
  </si>
  <si>
    <t>rs138000380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</si>
  <si>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>PM2, PP3</t>
    </r>
    <r>
      <rPr>
        <sz val="11"/>
        <color theme="1"/>
        <rFont val="Times New Roman"/>
        <family val="1"/>
      </rPr>
      <t>)</t>
    </r>
    <phoneticPr fontId="6" type="noConversion"/>
  </si>
  <si>
    <t>SIDS019</t>
    <phoneticPr fontId="6" type="noConversion"/>
  </si>
  <si>
    <t>NG_009378.1:g.170569G&gt;T</t>
  </si>
  <si>
    <t>rs1416038538</t>
    <phoneticPr fontId="4" type="noConversion"/>
  </si>
  <si>
    <t>SIDS022</t>
    <phoneticPr fontId="6" type="noConversion"/>
  </si>
  <si>
    <t>Chr12(GRCh37):g.110974355C&gt;T</t>
  </si>
  <si>
    <t>rs559883113</t>
    <phoneticPr fontId="4" type="noConversion"/>
  </si>
  <si>
    <t>SIDS023</t>
    <phoneticPr fontId="6" type="noConversion"/>
  </si>
  <si>
    <t>Chr12(GRCh37):g.110973073T&gt;C</t>
  </si>
  <si>
    <t>rs755316894</t>
    <phoneticPr fontId="4" type="noConversion"/>
  </si>
  <si>
    <t>NG_009378.1:g.90656C&gt;T</t>
  </si>
  <si>
    <t>rs779780620</t>
    <phoneticPr fontId="4" type="noConversion"/>
  </si>
  <si>
    <t>HTT</t>
    <phoneticPr fontId="6" type="noConversion"/>
  </si>
  <si>
    <r>
      <t>Uncertain Significance (</t>
    </r>
    <r>
      <rPr>
        <sz val="11"/>
        <color rgb="FFFF0000"/>
        <rFont val="Times New Roman"/>
        <family val="1"/>
      </rPr>
      <t>PM2, PP3,</t>
    </r>
    <r>
      <rPr>
        <sz val="11"/>
        <color rgb="FF00B050"/>
        <rFont val="Times New Roman"/>
        <family val="1"/>
      </rPr>
      <t xml:space="preserve"> BP1</t>
    </r>
    <r>
      <rPr>
        <sz val="11"/>
        <color theme="1"/>
        <rFont val="Times New Roman"/>
        <family val="1"/>
      </rPr>
      <t>)</t>
    </r>
  </si>
  <si>
    <t>SIDS027</t>
    <phoneticPr fontId="6" type="noConversion"/>
  </si>
  <si>
    <t>Chr3(GRCh37):g.43408070C&gt;T</t>
  </si>
  <si>
    <t>rs553460832</t>
    <phoneticPr fontId="4" type="noConversion"/>
  </si>
  <si>
    <r>
      <t>Pathogenic (</t>
    </r>
    <r>
      <rPr>
        <sz val="11"/>
        <color rgb="FFFF0000"/>
        <rFont val="Times New Roman"/>
        <family val="1"/>
      </rPr>
      <t>PM1, PM2, PM5, PP2, PP3, PP5</t>
    </r>
    <r>
      <rPr>
        <sz val="11"/>
        <color theme="1"/>
        <rFont val="Times New Roman"/>
        <family val="1"/>
      </rPr>
      <t>)</t>
    </r>
    <phoneticPr fontId="6" type="noConversion"/>
  </si>
  <si>
    <t>SIDS029</t>
  </si>
  <si>
    <t>rs1800120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</si>
  <si>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 xml:space="preserve">PM2, PP2, PP3, </t>
    </r>
    <r>
      <rPr>
        <sz val="11"/>
        <color rgb="FF00B050"/>
        <rFont val="Times New Roman"/>
        <family val="1"/>
      </rPr>
      <t>BP6</t>
    </r>
    <r>
      <rPr>
        <sz val="11"/>
        <color theme="1"/>
        <rFont val="Times New Roman"/>
        <family val="1"/>
      </rPr>
      <t>)</t>
    </r>
    <phoneticPr fontId="6" type="noConversion"/>
  </si>
  <si>
    <t>SIDS029</t>
    <phoneticPr fontId="6" type="noConversion"/>
  </si>
  <si>
    <t>Chr3(GRCh37):g.43408316C&gt;T</t>
  </si>
  <si>
    <t>rs560234921</t>
    <phoneticPr fontId="4" type="noConversion"/>
  </si>
  <si>
    <t>SIDS030</t>
  </si>
  <si>
    <t>Chr7(GRCh37):g.117232470C&gt;T</t>
  </si>
  <si>
    <t>rs140455771</t>
    <phoneticPr fontId="4" type="noConversion"/>
  </si>
  <si>
    <t>SIDS032</t>
  </si>
  <si>
    <t>Chr18(GRCh37):g.21119397C&gt;T</t>
  </si>
  <si>
    <t>rs1428599096</t>
    <phoneticPr fontId="4" type="noConversion"/>
  </si>
  <si>
    <t>rs779780620</t>
  </si>
  <si>
    <t>SIDS044</t>
    <phoneticPr fontId="6" type="noConversion"/>
  </si>
  <si>
    <t>Chr4(GRCh37):g.159603529G&gt;C</t>
  </si>
  <si>
    <t>rs376263577</t>
    <phoneticPr fontId="4" type="noConversion"/>
  </si>
  <si>
    <t>SIDS045</t>
    <phoneticPr fontId="6" type="noConversion"/>
  </si>
  <si>
    <t>Chr11(GRCh37):g.71152460C&gt;T</t>
  </si>
  <si>
    <t>rs1248898751</t>
    <phoneticPr fontId="4" type="noConversion"/>
  </si>
  <si>
    <t>DHCR7</t>
    <phoneticPr fontId="6" type="noConversion"/>
  </si>
  <si>
    <t>homozygous</t>
  </si>
  <si>
    <r>
      <t>Likely Pathogenic (</t>
    </r>
    <r>
      <rPr>
        <sz val="11"/>
        <color rgb="FFFF0000"/>
        <rFont val="Times New Roman"/>
        <family val="1"/>
      </rPr>
      <t>PM2, PM5, PP2, PP3</t>
    </r>
    <r>
      <rPr>
        <sz val="11"/>
        <color theme="1"/>
        <rFont val="Times New Roman"/>
        <family val="1"/>
      </rPr>
      <t>)</t>
    </r>
    <phoneticPr fontId="6" type="noConversion"/>
  </si>
  <si>
    <t>SIDS045</t>
  </si>
  <si>
    <t>Chr7(GRCh37):g.117232642A&gt;G</t>
  </si>
  <si>
    <t>rs1800103</t>
    <phoneticPr fontId="4" type="noConversion"/>
  </si>
  <si>
    <r>
      <t>Likely Pathogenic (</t>
    </r>
    <r>
      <rPr>
        <sz val="11"/>
        <color rgb="FFFF0000"/>
        <rFont val="Times New Roman"/>
        <family val="1"/>
      </rPr>
      <t>PM1,</t>
    </r>
    <r>
      <rPr>
        <sz val="11"/>
        <color theme="1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 xml:space="preserve">PM2, PP2, PP3, PP5, </t>
    </r>
    <r>
      <rPr>
        <sz val="11"/>
        <color rgb="FF00B050"/>
        <rFont val="Times New Roman"/>
        <family val="1"/>
      </rPr>
      <t>BS3</t>
    </r>
    <r>
      <rPr>
        <sz val="11"/>
        <color theme="1"/>
        <rFont val="Times New Roman"/>
        <family val="1"/>
      </rPr>
      <t>)</t>
    </r>
    <phoneticPr fontId="6" type="noConversion"/>
  </si>
  <si>
    <t>SIDS050</t>
    <phoneticPr fontId="6" type="noConversion"/>
  </si>
  <si>
    <t>Chr19(GRCh37):g.41211057G&gt;A</t>
  </si>
  <si>
    <t>rs147603227</t>
    <phoneticPr fontId="6" type="noConversion"/>
  </si>
  <si>
    <t>COQ8B</t>
  </si>
  <si>
    <r>
      <t>Uncertain Significance (</t>
    </r>
    <r>
      <rPr>
        <sz val="11"/>
        <color rgb="FFFF0000"/>
        <rFont val="Times New Roman"/>
        <family val="1"/>
      </rPr>
      <t xml:space="preserve">PM2, PP2,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</si>
  <si>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SIDS052</t>
    <phoneticPr fontId="6" type="noConversion"/>
  </si>
  <si>
    <t>Chr11(GRCh37):g.71145642A&gt;G</t>
  </si>
  <si>
    <t>rs541282653</t>
    <phoneticPr fontId="4" type="noConversion"/>
  </si>
  <si>
    <t>SIDS061</t>
    <phoneticPr fontId="6" type="noConversion"/>
  </si>
  <si>
    <t>Chr13(GRCh37):g.48547445T&gt;C</t>
  </si>
  <si>
    <t>rs141647723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</si>
  <si>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>PM1, PM2, PP3</t>
    </r>
    <r>
      <rPr>
        <sz val="11"/>
        <color theme="1"/>
        <rFont val="Times New Roman"/>
        <family val="1"/>
      </rPr>
      <t>)</t>
    </r>
    <phoneticPr fontId="6" type="noConversion"/>
  </si>
  <si>
    <t>SIDS062</t>
  </si>
  <si>
    <t>Chr9(GRCh37):g.71688509A&gt;G</t>
  </si>
  <si>
    <t>rs144650893</t>
    <phoneticPr fontId="4" type="noConversion"/>
  </si>
  <si>
    <t>FXN</t>
    <phoneticPr fontId="6" type="noConversion"/>
  </si>
  <si>
    <t>SIDS062</t>
    <phoneticPr fontId="6" type="noConversion"/>
  </si>
  <si>
    <t>Chr7(GRCh37):g.117251649T&gt;G</t>
  </si>
  <si>
    <t>rs150212784</t>
    <phoneticPr fontId="4" type="noConversion"/>
  </si>
  <si>
    <t>SIDS064</t>
  </si>
  <si>
    <t>Chr12(GRCh37):g.103232812T&gt;C</t>
  </si>
  <si>
    <t>rs565281224</t>
    <phoneticPr fontId="4" type="noConversion"/>
  </si>
  <si>
    <t>SIDS065</t>
    <phoneticPr fontId="6" type="noConversion"/>
  </si>
  <si>
    <t>Chr18(GRCh37):g.21119878C&gt;T</t>
  </si>
  <si>
    <t>rs528841924</t>
    <phoneticPr fontId="4" type="noConversion"/>
  </si>
  <si>
    <t>NPC1</t>
    <phoneticPr fontId="6" type="noConversion"/>
  </si>
  <si>
    <t>SIDS065</t>
  </si>
  <si>
    <t>NG_009378.1:g.171837C&gt;G</t>
  </si>
  <si>
    <t>rs760201400</t>
    <phoneticPr fontId="4" type="noConversion"/>
  </si>
  <si>
    <t>SIDS066</t>
    <phoneticPr fontId="6" type="noConversion"/>
  </si>
  <si>
    <t>Chr12(GRCh37):g.110017618G&gt;A</t>
  </si>
  <si>
    <t>rs76914224</t>
    <phoneticPr fontId="4" type="noConversion"/>
  </si>
  <si>
    <t>MVK</t>
    <phoneticPr fontId="6" type="noConversion"/>
  </si>
  <si>
    <t>SIDS072</t>
  </si>
  <si>
    <r>
      <t>Likely Pathogenic (</t>
    </r>
    <r>
      <rPr>
        <sz val="11"/>
        <color rgb="FFFF0000"/>
        <rFont val="Times New Roman"/>
        <family val="1"/>
      </rPr>
      <t>PM1,</t>
    </r>
    <r>
      <rPr>
        <sz val="11"/>
        <color theme="1"/>
        <rFont val="Times New Roman"/>
        <family val="1"/>
      </rPr>
      <t xml:space="preserve"> </t>
    </r>
    <r>
      <rPr>
        <sz val="11"/>
        <color rgb="FFFF0000"/>
        <rFont val="Times New Roman"/>
        <family val="1"/>
      </rPr>
      <t>PM2, PP2, PP3</t>
    </r>
    <r>
      <rPr>
        <sz val="11"/>
        <color theme="1"/>
        <rFont val="Times New Roman"/>
        <family val="1"/>
      </rPr>
      <t>)</t>
    </r>
    <phoneticPr fontId="6" type="noConversion"/>
  </si>
  <si>
    <t>SIDS073</t>
  </si>
  <si>
    <t>Chr12(GRCh37):g.56664162_56664165del</t>
  </si>
  <si>
    <t>rs746693509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</si>
  <si>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 xml:space="preserve">PP3, </t>
    </r>
    <r>
      <rPr>
        <sz val="11"/>
        <color rgb="FF00B050"/>
        <rFont val="Times New Roman"/>
        <family val="1"/>
      </rPr>
      <t>BS1</t>
    </r>
    <r>
      <rPr>
        <sz val="11"/>
        <color theme="1"/>
        <rFont val="Times New Roman"/>
        <family val="1"/>
      </rPr>
      <t>)</t>
    </r>
    <phoneticPr fontId="6" type="noConversion"/>
  </si>
  <si>
    <t>Chr12(GRCh37):g.110972442_110972443del</t>
  </si>
  <si>
    <t>rs765749072</t>
    <phoneticPr fontId="4" type="noConversion"/>
  </si>
  <si>
    <t>SIDS073</t>
    <phoneticPr fontId="6" type="noConversion"/>
  </si>
  <si>
    <t>NG_009378.1:g.171037C&gt;T</t>
  </si>
  <si>
    <t>rs557184045</t>
    <phoneticPr fontId="4" type="noConversion"/>
  </si>
  <si>
    <t>SIDS087</t>
    <phoneticPr fontId="6" type="noConversion"/>
  </si>
  <si>
    <t>Chr6(GRCh37):g.99365582A&gt;G</t>
  </si>
  <si>
    <t>rs201149065</t>
    <phoneticPr fontId="4" type="noConversion"/>
  </si>
  <si>
    <t>FBXL4</t>
    <phoneticPr fontId="6" type="noConversion"/>
  </si>
  <si>
    <t>SIDS089</t>
  </si>
  <si>
    <t>Chr16(GRCh37):g.2550377G&gt;A</t>
  </si>
  <si>
    <t>rs377448015</t>
    <phoneticPr fontId="4" type="noConversion"/>
  </si>
  <si>
    <t>TBC1D24</t>
    <phoneticPr fontId="6" type="noConversion"/>
  </si>
  <si>
    <r>
      <t>Uncertain Significance (</t>
    </r>
    <r>
      <rPr>
        <sz val="11"/>
        <color rgb="FFFF0000"/>
        <rFont val="Times New Roman"/>
        <family val="1"/>
      </rPr>
      <t xml:space="preserve">PM1, PM2, PP2,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</si>
  <si>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SIDS091</t>
    <phoneticPr fontId="6" type="noConversion"/>
  </si>
  <si>
    <t>Chr7(GRCh37):g.117243764A&gt;C</t>
  </si>
  <si>
    <t>rs397508443</t>
    <phoneticPr fontId="4" type="noConversion"/>
  </si>
  <si>
    <t>SIDS093</t>
    <phoneticPr fontId="6" type="noConversion"/>
  </si>
  <si>
    <t>Chr2(GRCh37):g.219525915C&gt;T</t>
  </si>
  <si>
    <t>rs377025174</t>
    <phoneticPr fontId="4" type="noConversion"/>
  </si>
  <si>
    <t>SIDS098</t>
    <phoneticPr fontId="6" type="noConversion"/>
  </si>
  <si>
    <t>Chr12(GRCh37):g.56663988G&gt;A</t>
  </si>
  <si>
    <t>rs375511213</t>
    <phoneticPr fontId="4" type="noConversion"/>
  </si>
  <si>
    <t>Chr12(GRCh37):g.103231681T&gt;C</t>
  </si>
  <si>
    <t>rs554033919</t>
    <phoneticPr fontId="4" type="noConversion"/>
  </si>
  <si>
    <t>SIDS100</t>
  </si>
  <si>
    <t>Chr3(GRCh37):g.43407980A&gt;G</t>
  </si>
  <si>
    <t>rs1009967018</t>
    <phoneticPr fontId="4" type="noConversion"/>
  </si>
  <si>
    <t>SIDS100</t>
    <phoneticPr fontId="6" type="noConversion"/>
  </si>
  <si>
    <t>Chr17(GRCh37):g.7127641C&gt;T</t>
  </si>
  <si>
    <t>rs371316167</t>
    <phoneticPr fontId="4" type="noConversion"/>
  </si>
  <si>
    <t>Chr16(GRCh37):g.2551003_2551006dup</t>
  </si>
  <si>
    <t>rs754558646</t>
    <phoneticPr fontId="4" type="noConversion"/>
  </si>
  <si>
    <t>SIDS102</t>
  </si>
  <si>
    <r>
      <t>Uncertain Significance (</t>
    </r>
    <r>
      <rPr>
        <sz val="11"/>
        <color rgb="FFFF0000"/>
        <rFont val="Times New Roman"/>
        <family val="1"/>
      </rPr>
      <t>PM2, PP2</t>
    </r>
    <r>
      <rPr>
        <sz val="11"/>
        <color theme="1"/>
        <rFont val="Times New Roman"/>
        <family val="1"/>
      </rPr>
      <t>)</t>
    </r>
    <phoneticPr fontId="6" type="noConversion"/>
  </si>
  <si>
    <t>Chr17(GRCh37):g.7120478T&gt;C</t>
  </si>
  <si>
    <t>rs763975299</t>
    <phoneticPr fontId="4" type="noConversion"/>
  </si>
  <si>
    <t>SIDS107</t>
    <phoneticPr fontId="6" type="noConversion"/>
  </si>
  <si>
    <t>Chr6(GRCh37):g.99321938T&gt;C</t>
  </si>
  <si>
    <t>rs1171912329</t>
    <phoneticPr fontId="4" type="noConversion"/>
  </si>
  <si>
    <t>SIDS117</t>
    <phoneticPr fontId="6" type="noConversion"/>
  </si>
  <si>
    <t>rs754558646</t>
  </si>
  <si>
    <t>SIDS118</t>
    <phoneticPr fontId="6" type="noConversion"/>
  </si>
  <si>
    <t>Chr7(GRCh37):g.117232436del</t>
  </si>
  <si>
    <t>rs397508353</t>
    <phoneticPr fontId="4" type="noConversion"/>
  </si>
  <si>
    <r>
      <t>Pathogenic (</t>
    </r>
    <r>
      <rPr>
        <sz val="11"/>
        <color rgb="FFFF0000"/>
        <rFont val="Times New Roman"/>
        <family val="1"/>
      </rPr>
      <t>PVS1, PM2, PP5</t>
    </r>
    <r>
      <rPr>
        <sz val="11"/>
        <color theme="1"/>
        <rFont val="Times New Roman"/>
        <family val="1"/>
      </rPr>
      <t>)</t>
    </r>
    <phoneticPr fontId="6" type="noConversion"/>
  </si>
  <si>
    <t>SIDS119</t>
    <phoneticPr fontId="6" type="noConversion"/>
  </si>
  <si>
    <t>Chr12(GRCh37):g.110034859C&gt;T</t>
  </si>
  <si>
    <t>rs868683734</t>
    <phoneticPr fontId="4" type="noConversion"/>
  </si>
  <si>
    <t>SIDS123</t>
    <phoneticPr fontId="6" type="noConversion"/>
  </si>
  <si>
    <t>Chr18(GRCh37):g.21134854G&gt;A</t>
  </si>
  <si>
    <t>rs372445155</t>
    <phoneticPr fontId="4" type="noConversion"/>
  </si>
  <si>
    <r>
      <t>Pathogenic (</t>
    </r>
    <r>
      <rPr>
        <sz val="11"/>
        <color rgb="FFFF0000"/>
        <rFont val="Times New Roman"/>
        <family val="1"/>
      </rPr>
      <t>PM1, PM2, PP2, PP3, PP5</t>
    </r>
    <r>
      <rPr>
        <sz val="11"/>
        <color theme="1"/>
        <rFont val="Times New Roman"/>
        <family val="1"/>
      </rPr>
      <t>)</t>
    </r>
    <phoneticPr fontId="6" type="noConversion"/>
  </si>
  <si>
    <t>SIDS133</t>
  </si>
  <si>
    <t>SIDS136</t>
    <phoneticPr fontId="6" type="noConversion"/>
  </si>
  <si>
    <t>Chr11(GRCh37):g.110335080T&gt;G</t>
  </si>
  <si>
    <t>rs760120970</t>
    <phoneticPr fontId="4" type="noConversion"/>
  </si>
  <si>
    <t>FDX1</t>
  </si>
  <si>
    <t>SIDS142</t>
    <phoneticPr fontId="6" type="noConversion"/>
  </si>
  <si>
    <t>Chr6(GRCh37):g.107533407T&gt;G</t>
  </si>
  <si>
    <t>rs763229733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</si>
  <si>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 xml:space="preserve">PM2, PP3, </t>
    </r>
    <r>
      <rPr>
        <sz val="11"/>
        <color rgb="FF00B050"/>
        <rFont val="Times New Roman"/>
        <family val="1"/>
      </rPr>
      <t>BP1</t>
    </r>
    <r>
      <rPr>
        <sz val="11"/>
        <color theme="1"/>
        <rFont val="Times New Roman"/>
        <family val="1"/>
      </rPr>
      <t>)</t>
    </r>
    <phoneticPr fontId="6" type="noConversion"/>
  </si>
  <si>
    <t>SIDS148</t>
    <phoneticPr fontId="6" type="noConversion"/>
  </si>
  <si>
    <t>Chr16(GRCh37):g.2550985G&gt;A</t>
  </si>
  <si>
    <t>rs574998312</t>
    <phoneticPr fontId="4" type="noConversion"/>
  </si>
  <si>
    <t>SIDS148</t>
  </si>
  <si>
    <t>Chr12(GRCh37):g.103237484G&gt;A</t>
  </si>
  <si>
    <t>rs62642937</t>
    <phoneticPr fontId="4" type="noConversion"/>
  </si>
  <si>
    <r>
      <t>Pathogenic (</t>
    </r>
    <r>
      <rPr>
        <sz val="11"/>
        <color rgb="FFFF0000"/>
        <rFont val="Times New Roman"/>
        <family val="1"/>
      </rPr>
      <t>PS3, PM1, PM2, PP2, PP3, PP5</t>
    </r>
    <r>
      <rPr>
        <sz val="11"/>
        <color theme="1"/>
        <rFont val="Times New Roman"/>
        <family val="1"/>
      </rPr>
      <t>)</t>
    </r>
    <phoneticPr fontId="4" type="noConversion"/>
  </si>
  <si>
    <t>Chr12(GRCh37):g.103246701A&gt;G</t>
  </si>
  <si>
    <t>rs76212747</t>
    <phoneticPr fontId="4" type="noConversion"/>
  </si>
  <si>
    <r>
      <t>Pathogenic (</t>
    </r>
    <r>
      <rPr>
        <sz val="11"/>
        <color rgb="FFFF0000"/>
        <rFont val="Times New Roman"/>
        <family val="1"/>
      </rPr>
      <t>PS3, PM1, PM2, PM5, PP2, PP3, PP5</t>
    </r>
    <r>
      <rPr>
        <sz val="11"/>
        <color theme="1"/>
        <rFont val="Times New Roman"/>
        <family val="1"/>
      </rPr>
      <t>)</t>
    </r>
    <phoneticPr fontId="6" type="noConversion"/>
  </si>
  <si>
    <t>SIDS150</t>
    <phoneticPr fontId="6" type="noConversion"/>
  </si>
  <si>
    <t>Chr16(GRCh37):g.23536417T&gt;C</t>
  </si>
  <si>
    <t>rs753284821</t>
    <phoneticPr fontId="4" type="noConversion"/>
  </si>
  <si>
    <t>SIDS156</t>
    <phoneticPr fontId="6" type="noConversion"/>
  </si>
  <si>
    <t>Chr16(GRCh37):g.2549403C&gt;G</t>
  </si>
  <si>
    <t>rs1387751971</t>
    <phoneticPr fontId="4" type="noConversion"/>
  </si>
  <si>
    <t>SIDS159</t>
    <phoneticPr fontId="6" type="noConversion"/>
  </si>
  <si>
    <t>Chr12(GRCh37):g.56660781C&gt;T</t>
  </si>
  <si>
    <t>rs1032099144</t>
    <phoneticPr fontId="4" type="noConversion"/>
  </si>
  <si>
    <t>SIDS164</t>
    <phoneticPr fontId="6" type="noConversion"/>
  </si>
  <si>
    <t>Chr7(GRCh37):g.117144378C&gt;T</t>
  </si>
  <si>
    <t>rs143456784</t>
    <phoneticPr fontId="4" type="noConversion"/>
  </si>
  <si>
    <r>
      <t>Likely Pathogenic (</t>
    </r>
    <r>
      <rPr>
        <sz val="11"/>
        <color rgb="FFFF0000"/>
        <rFont val="Times New Roman"/>
        <family val="1"/>
      </rPr>
      <t>PM1, PM2, PP2, PP3, PP5</t>
    </r>
    <r>
      <rPr>
        <sz val="11"/>
        <color theme="1"/>
        <rFont val="Times New Roman"/>
        <family val="1"/>
      </rPr>
      <t>)</t>
    </r>
    <phoneticPr fontId="4" type="noConversion"/>
  </si>
  <si>
    <t>SIDS167</t>
  </si>
  <si>
    <t>Chr1(GRCh37):g.227173027G&gt;A</t>
  </si>
  <si>
    <t>rs119468009</t>
    <phoneticPr fontId="6" type="noConversion"/>
  </si>
  <si>
    <r>
      <t>Likely Pathogenic (</t>
    </r>
    <r>
      <rPr>
        <sz val="11"/>
        <color rgb="FFFF0000"/>
        <rFont val="Times New Roman"/>
        <family val="1"/>
      </rPr>
      <t>PM2, PP2, PP3, PP5</t>
    </r>
    <r>
      <rPr>
        <sz val="11"/>
        <color theme="1"/>
        <rFont val="Times New Roman"/>
        <family val="1"/>
      </rPr>
      <t>)</t>
    </r>
    <phoneticPr fontId="6" type="noConversion"/>
  </si>
  <si>
    <t>Chr18(GRCh37):g.21166407G&gt;C</t>
  </si>
  <si>
    <t>rs553740667</t>
    <phoneticPr fontId="4" type="noConversion"/>
  </si>
  <si>
    <t>rs897162037</t>
  </si>
  <si>
    <t>FDX2</t>
  </si>
  <si>
    <t>SIDS212</t>
    <phoneticPr fontId="6" type="noConversion"/>
  </si>
  <si>
    <t>Chr4(GRCh37):g.84206197del</t>
  </si>
  <si>
    <t>rs555187136</t>
    <phoneticPr fontId="4" type="noConversion"/>
  </si>
  <si>
    <t>SIDS216</t>
    <phoneticPr fontId="6" type="noConversion"/>
  </si>
  <si>
    <t>Chr18(GRCh37):g.21125001C&gt;T</t>
  </si>
  <si>
    <t>rs76615690</t>
    <phoneticPr fontId="4" type="noConversion"/>
  </si>
  <si>
    <t>SIDS219</t>
    <phoneticPr fontId="6" type="noConversion"/>
  </si>
  <si>
    <t>Chr12(GRCh37):g.110034900G&gt;C</t>
  </si>
  <si>
    <t>rs1285975144</t>
    <phoneticPr fontId="4" type="noConversion"/>
  </si>
  <si>
    <t>SIDS226</t>
  </si>
  <si>
    <t>Chr3(GRCh37):g.43647257C&gt;G</t>
  </si>
  <si>
    <t>rs147605535</t>
    <phoneticPr fontId="4" type="noConversion"/>
  </si>
  <si>
    <t>Chr3(GRCh37):g.43621871C&gt;T</t>
  </si>
  <si>
    <t>rs148873732</t>
    <phoneticPr fontId="4" type="noConversion"/>
  </si>
  <si>
    <t>Chr3(GRCh37):g.43408082G&gt;C</t>
  </si>
  <si>
    <t>rs189148091</t>
    <phoneticPr fontId="4" type="noConversion"/>
  </si>
  <si>
    <t>SIDS226</t>
    <phoneticPr fontId="6" type="noConversion"/>
  </si>
  <si>
    <t>Chr18(GRCh37):g.21118614C&gt;T</t>
  </si>
  <si>
    <t>rs752728865</t>
    <phoneticPr fontId="4" type="noConversion"/>
  </si>
  <si>
    <r>
      <t>Likely Pathogenic (</t>
    </r>
    <r>
      <rPr>
        <sz val="11"/>
        <color rgb="FFFF0000"/>
        <rFont val="Times New Roman"/>
        <family val="1"/>
      </rPr>
      <t xml:space="preserve">PM1, PM2, PM5, PP2, </t>
    </r>
    <r>
      <rPr>
        <sz val="11"/>
        <color rgb="FF00B050"/>
        <rFont val="Times New Roman"/>
        <family val="1"/>
      </rPr>
      <t>BP4</t>
    </r>
    <r>
      <rPr>
        <sz val="11"/>
        <color theme="1"/>
        <rFont val="Times New Roman"/>
        <family val="1"/>
      </rPr>
      <t>)</t>
    </r>
    <phoneticPr fontId="6" type="noConversion"/>
  </si>
  <si>
    <t>SIDS227</t>
  </si>
  <si>
    <t>Chr7(GRCh37):g.140373726_140373727del</t>
  </si>
  <si>
    <t>rs752504827</t>
    <phoneticPr fontId="4" type="noConversion"/>
  </si>
  <si>
    <t>heterozygous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</si>
  <si>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 xml:space="preserve">PVS1, PP3, </t>
    </r>
    <r>
      <rPr>
        <sz val="11"/>
        <color rgb="FF00B050"/>
        <rFont val="Times New Roman"/>
        <family val="1"/>
      </rPr>
      <t>BS1</t>
    </r>
    <r>
      <rPr>
        <sz val="11"/>
        <color theme="1"/>
        <rFont val="Times New Roman"/>
        <family val="1"/>
      </rPr>
      <t>)</t>
    </r>
    <phoneticPr fontId="6" type="noConversion"/>
  </si>
  <si>
    <t>SIDS227</t>
    <phoneticPr fontId="6" type="noConversion"/>
  </si>
  <si>
    <t>Chr12(GRCh37):g.110973166_110973171del</t>
  </si>
  <si>
    <t>rs1487066813</t>
    <phoneticPr fontId="4" type="noConversion"/>
  </si>
  <si>
    <r>
      <t>Uncertain Significance (</t>
    </r>
    <r>
      <rPr>
        <sz val="11"/>
        <color rgb="FFFF0000"/>
        <rFont val="Times New Roman"/>
        <family val="1"/>
      </rPr>
      <t>PP3</t>
    </r>
    <r>
      <rPr>
        <sz val="11"/>
        <color theme="1"/>
        <rFont val="Times New Roman"/>
        <family val="1"/>
      </rPr>
      <t>)</t>
    </r>
    <phoneticPr fontId="6" type="noConversion"/>
  </si>
  <si>
    <t>SIDS230</t>
    <phoneticPr fontId="6" type="noConversion"/>
  </si>
  <si>
    <t>rs143456784</t>
  </si>
  <si>
    <t>SIDS231</t>
    <phoneticPr fontId="6" type="noConversion"/>
  </si>
  <si>
    <t>SIDS236</t>
    <phoneticPr fontId="6" type="noConversion"/>
  </si>
  <si>
    <t>Chr11(GRCh37):g.71145808T&gt;C</t>
  </si>
  <si>
    <t>rs548893003</t>
    <phoneticPr fontId="4" type="noConversion"/>
  </si>
  <si>
    <t>SIDS239</t>
  </si>
  <si>
    <t>Chr14(GRCh37):g.78397973G&gt;A</t>
  </si>
  <si>
    <t>rs140999497</t>
    <phoneticPr fontId="6" type="noConversion"/>
  </si>
  <si>
    <t>Chr14(GRCh37):g.74430227_74430230del</t>
  </si>
  <si>
    <t>rs767461897</t>
    <phoneticPr fontId="4" type="noConversion"/>
  </si>
  <si>
    <t>GENE</t>
  </si>
  <si>
    <t>CASE_COUNT_HET</t>
  </si>
  <si>
    <t>CASE_COUNT_CH</t>
  </si>
  <si>
    <t>CASE_COUNT_HOM</t>
  </si>
  <si>
    <t>CASE_TOTAL_AC</t>
  </si>
  <si>
    <t>CONTROL_COUNT_HET</t>
  </si>
  <si>
    <t>CONTROL_COUNT_HOM</t>
  </si>
  <si>
    <t>CONTROL_TOTAL_AC</t>
  </si>
  <si>
    <t>P_DOM</t>
  </si>
  <si>
    <t>P_REC</t>
  </si>
  <si>
    <t>COQ4</t>
  </si>
  <si>
    <t>Table S2. Rare P/LP and VUS variants in human CoQ deficiency-related genes identified in the SUD cohort.</t>
    <phoneticPr fontId="4" type="noConversion"/>
  </si>
  <si>
    <t>a MAF</t>
    <phoneticPr fontId="4" type="noConversion"/>
  </si>
  <si>
    <t>b HAF</t>
    <phoneticPr fontId="5" type="noConversion"/>
  </si>
  <si>
    <t>c ACMG/AMP cassification (Varsome v.10.1 criteria)</t>
    <phoneticPr fontId="6" type="noConversion"/>
  </si>
  <si>
    <t>c Color description for criteria met: red = evidence of pathogenic, green = evidence of benign.</t>
    <phoneticPr fontId="5" type="noConversion"/>
  </si>
  <si>
    <t>CASE_COUNT_HET: Number of cases carrying heterozygous qualifying variants in a given gene;</t>
  </si>
  <si>
    <t>CASE_COUNT_CH: Number of cases carrying potentially compound heterozygous qualifying variants in a given gene;</t>
  </si>
  <si>
    <t>CASE_COUNT_HOM: Number of cases carrying homozygous qualifying variants in a given gene;</t>
  </si>
  <si>
    <t>CASE_TOTAL_AC: Total allele count for a given gene in cases;</t>
  </si>
  <si>
    <t>CONTROL_COUNT_HET: Approximate number of controls carrying heterozygous qualifying variants in a given gene;</t>
  </si>
  <si>
    <t>CONTROL_COUNT_HOM: Number of controls carrying homozygous qualifying variants in a given gene;</t>
  </si>
  <si>
    <t>CONTROL_TOTAL_AC: Total allele count for a given gene in controls;</t>
  </si>
  <si>
    <t>P_DOM: p-value under the dominant model;</t>
  </si>
  <si>
    <t>P_REC: p-value under the recessive model.</t>
  </si>
  <si>
    <t>a MAF, minor allele frequency according to the gnomAD database;</t>
    <phoneticPr fontId="5" type="noConversion"/>
  </si>
  <si>
    <t>b HAF, heterozygous allele frequency;</t>
    <phoneticPr fontId="5" type="noConversion"/>
  </si>
  <si>
    <t>a MAF, minor allele frequency according to the gnomAD database;</t>
    <phoneticPr fontId="5" type="noConversion"/>
  </si>
  <si>
    <t>b HAF, heterozygous allele frequency;</t>
    <phoneticPr fontId="4" type="noConversion"/>
  </si>
  <si>
    <t xml:space="preserve">a Transcript </t>
    <phoneticPr fontId="4" type="noConversion"/>
  </si>
  <si>
    <t>Gene symbol [21]</t>
    <phoneticPr fontId="4" type="noConversion"/>
  </si>
  <si>
    <t>b Z score (missense) [22]</t>
    <phoneticPr fontId="4" type="noConversion"/>
  </si>
  <si>
    <t>c LOEUF [22]</t>
    <phoneticPr fontId="4" type="noConversion"/>
  </si>
  <si>
    <t>FDX2 (FDX1L)</t>
    <phoneticPr fontId="4" type="noConversion"/>
  </si>
  <si>
    <t>Primary CoQ10 deficiency</t>
    <phoneticPr fontId="4" type="noConversion"/>
  </si>
  <si>
    <t>FDX1</t>
    <phoneticPr fontId="4" type="noConversion"/>
  </si>
  <si>
    <t>ENST00000260270</t>
    <phoneticPr fontId="4" type="noConversion"/>
  </si>
  <si>
    <t>ACADVL**</t>
    <phoneticPr fontId="4" type="noConversion"/>
  </si>
  <si>
    <t>BRAF**</t>
    <phoneticPr fontId="4" type="noConversion"/>
  </si>
  <si>
    <t>ETFB**</t>
    <phoneticPr fontId="4" type="noConversion"/>
  </si>
  <si>
    <t>ETFDH**</t>
    <phoneticPr fontId="4" type="noConversion"/>
  </si>
  <si>
    <t>FXN*</t>
    <phoneticPr fontId="4" type="noConversion"/>
  </si>
  <si>
    <t>MT-TL1*</t>
    <phoneticPr fontId="4" type="noConversion"/>
  </si>
  <si>
    <t>PDSS2*</t>
    <phoneticPr fontId="4" type="noConversion"/>
  </si>
  <si>
    <t>Uncertain Significance (PM2, BP4)</t>
  </si>
  <si>
    <t>Likely Pathogenic (PM1, PM2, PP2, PP3)</t>
  </si>
  <si>
    <t>Geneset</t>
  </si>
  <si>
    <t>B</t>
  </si>
  <si>
    <t>A</t>
  </si>
  <si>
    <t>ANK2</t>
  </si>
  <si>
    <t>CALR3</t>
  </si>
  <si>
    <t>MLYCD</t>
  </si>
  <si>
    <t>Chr4(GRCh37):g.114264208C&gt;G</t>
  </si>
  <si>
    <t>Chr16(GRCh37):g.83948685C&gt;A</t>
  </si>
  <si>
    <t>Chr19(GRCh37):g.16601188dup</t>
  </si>
  <si>
    <t>SIDS091</t>
  </si>
  <si>
    <t>rs397508443</t>
  </si>
  <si>
    <t>rs371316167</t>
  </si>
  <si>
    <t>rs1009967018</t>
  </si>
  <si>
    <t>SIDS156</t>
  </si>
  <si>
    <t>rs1387751971</t>
  </si>
  <si>
    <t>SCN1B</t>
  </si>
  <si>
    <t>C</t>
  </si>
  <si>
    <t>CASQ2</t>
  </si>
  <si>
    <t>SCN10A</t>
  </si>
  <si>
    <t>SYNE1</t>
  </si>
  <si>
    <t>rs1800103</t>
  </si>
  <si>
    <t>Chr19(GRCh37):g.35524868C&gt;T</t>
  </si>
  <si>
    <t>Chr1(GRCh37):g.116244010T&gt;C</t>
  </si>
  <si>
    <t>Chr6(GRCh37):g.152647194C&gt;T</t>
  </si>
  <si>
    <t>.</t>
  </si>
  <si>
    <t>Table S1. Human CoQ10 deficiency-related genes and their constraint metrics (Geneset B).</t>
  </si>
  <si>
    <t xml:space="preserve">Genes marked with a single-asterisk were previously analyzed in our SUD study [20], while genes marked with a double-asterisk were previously analyzed in both the SUD and the SIDS study [21]. </t>
    <phoneticPr fontId="4" type="noConversion"/>
  </si>
  <si>
    <t>rs369588692</t>
    <phoneticPr fontId="12" type="noConversion"/>
  </si>
  <si>
    <t>rs200899037</t>
    <phoneticPr fontId="12" type="noConversion"/>
  </si>
  <si>
    <t>rs139170018</t>
    <phoneticPr fontId="12" type="noConversion"/>
  </si>
  <si>
    <t>c ACMG/AMP cassification (Varsome v.10.1 criteria)</t>
    <phoneticPr fontId="6" type="noConversion"/>
  </si>
  <si>
    <t>Ref</t>
    <phoneticPr fontId="12" type="noConversion"/>
  </si>
  <si>
    <t>[20]</t>
  </si>
  <si>
    <t>Likely Pathogenic</t>
    <phoneticPr fontId="12" type="noConversion"/>
  </si>
  <si>
    <t>Pathogenic</t>
    <phoneticPr fontId="12" type="noConversion"/>
  </si>
  <si>
    <t>Likely Pathogenic</t>
    <phoneticPr fontId="12" type="noConversion"/>
  </si>
  <si>
    <t>this study</t>
    <phoneticPr fontId="12" type="noConversion"/>
  </si>
  <si>
    <t>this study</t>
    <phoneticPr fontId="12" type="noConversion"/>
  </si>
  <si>
    <t>this study</t>
    <phoneticPr fontId="12" type="noConversion"/>
  </si>
  <si>
    <t>Uncertain Significance</t>
    <phoneticPr fontId="12" type="noConversion"/>
  </si>
  <si>
    <t>Uncertain Significance</t>
    <phoneticPr fontId="12" type="noConversion"/>
  </si>
  <si>
    <t>Likely Pathogenic</t>
    <phoneticPr fontId="12" type="noConversion"/>
  </si>
  <si>
    <t>Likely Pathogenic</t>
    <phoneticPr fontId="12" type="noConversion"/>
  </si>
  <si>
    <t>Likely Pathogenic</t>
    <phoneticPr fontId="12" type="noConversion"/>
  </si>
  <si>
    <t>[21]</t>
    <phoneticPr fontId="12" type="noConversion"/>
  </si>
  <si>
    <t>[21]</t>
    <phoneticPr fontId="12" type="noConversion"/>
  </si>
  <si>
    <t>[21]</t>
    <phoneticPr fontId="12" type="noConversion"/>
  </si>
  <si>
    <t>c Pathogenicity prediction</t>
    <phoneticPr fontId="6" type="noConversion"/>
  </si>
  <si>
    <t>[20]</t>
    <phoneticPr fontId="12" type="noConversion"/>
  </si>
  <si>
    <t>c Pathogenicity prediction based on the ACMG/AMP cassification (this study and [20]) or in-house scoring scheme ([21]).</t>
    <phoneticPr fontId="5" type="noConversion"/>
  </si>
  <si>
    <t>VUS4 (synonymous with Pathogenic)</t>
    <phoneticPr fontId="12" type="noConversion"/>
  </si>
  <si>
    <t>VUS3 (synonymous with Likely Pathogenic)</t>
    <phoneticPr fontId="12" type="noConversion"/>
  </si>
  <si>
    <t>Gene</t>
    <phoneticPr fontId="13" type="noConversion"/>
  </si>
  <si>
    <t>rsID</t>
    <phoneticPr fontId="13" type="noConversion"/>
  </si>
  <si>
    <t>Case ID</t>
    <phoneticPr fontId="13" type="noConversion"/>
  </si>
  <si>
    <t>Additional variants identified in the Genesets A and C</t>
  </si>
  <si>
    <t>Ethnicity</t>
  </si>
  <si>
    <t>Vaccination prior to death</t>
  </si>
  <si>
    <t>Sleeping in bed with parents</t>
  </si>
  <si>
    <t>Prone sleeping positione</t>
  </si>
  <si>
    <t xml:space="preserve">Nicotine exposure </t>
  </si>
  <si>
    <t>rs140455771</t>
    <phoneticPr fontId="13" type="noConversion"/>
  </si>
  <si>
    <t>No</t>
  </si>
  <si>
    <t>M</t>
  </si>
  <si>
    <t>European</t>
  </si>
  <si>
    <t>Yes</t>
  </si>
  <si>
    <t>F</t>
  </si>
  <si>
    <t>rs143456784</t>
    <phoneticPr fontId="13" type="noConversion"/>
  </si>
  <si>
    <t>Likely Pathogenic (PM1, PM2, PP2, PP3, PP5)</t>
  </si>
  <si>
    <t>SIDS164</t>
    <phoneticPr fontId="13" type="noConversion"/>
  </si>
  <si>
    <t>SIDS230</t>
    <phoneticPr fontId="13" type="noConversion"/>
  </si>
  <si>
    <t>rs1800120</t>
    <phoneticPr fontId="13" type="noConversion"/>
  </si>
  <si>
    <t>Uncertain Significance (PM2, PP2, PP3, BP6)</t>
  </si>
  <si>
    <t>rs1800120</t>
    <phoneticPr fontId="13" type="noConversion"/>
  </si>
  <si>
    <t>SUDS045</t>
    <phoneticPr fontId="13" type="noConversion"/>
  </si>
  <si>
    <t>50 years</t>
  </si>
  <si>
    <t>rs754558646</t>
    <phoneticPr fontId="13" type="noConversion"/>
  </si>
  <si>
    <t>SIDS100</t>
    <phoneticPr fontId="13" type="noConversion"/>
  </si>
  <si>
    <t>SIDS117</t>
    <phoneticPr fontId="13" type="noConversion"/>
  </si>
  <si>
    <t>SIDS231</t>
    <phoneticPr fontId="13" type="noConversion"/>
  </si>
  <si>
    <t>HTT</t>
    <phoneticPr fontId="13" type="noConversion"/>
  </si>
  <si>
    <t>rs779780620</t>
    <phoneticPr fontId="13" type="noConversion"/>
  </si>
  <si>
    <t>Uncertain Significance (PM2, PP3, BP1)</t>
  </si>
  <si>
    <t>SIDS023</t>
    <phoneticPr fontId="13" type="noConversion"/>
  </si>
  <si>
    <t>FDX2</t>
    <phoneticPr fontId="13" type="noConversion"/>
  </si>
  <si>
    <t>rs897162037</t>
    <phoneticPr fontId="13" type="noConversion"/>
  </si>
  <si>
    <t>ACMG/AMP cassification (Varsome v.10.1 criteria)</t>
    <phoneticPr fontId="13" type="noConversion"/>
  </si>
  <si>
    <t>Age in weeks</t>
    <phoneticPr fontId="4" type="noConversion"/>
  </si>
  <si>
    <t>Case</t>
  </si>
  <si>
    <t>Age (years)</t>
  </si>
  <si>
    <t>Symptoms prior to death</t>
  </si>
  <si>
    <t>Event at death</t>
  </si>
  <si>
    <t>Post-mortem toxicology</t>
  </si>
  <si>
    <t>Family history of SD</t>
  </si>
  <si>
    <t>SUDS001</t>
  </si>
  <si>
    <t>Drunken</t>
  </si>
  <si>
    <t>Sleeping</t>
  </si>
  <si>
    <t>Acute heart failure</t>
  </si>
  <si>
    <t>Chinese</t>
  </si>
  <si>
    <t>Normal</t>
  </si>
  <si>
    <t>Dyspnoea</t>
  </si>
  <si>
    <t>Negative</t>
  </si>
  <si>
    <t>Head pain</t>
  </si>
  <si>
    <t>Arrhythmia</t>
  </si>
  <si>
    <t>SUDS023</t>
  </si>
  <si>
    <t>African</t>
  </si>
  <si>
    <t>n.s.</t>
  </si>
  <si>
    <t>Alcohol (1.63‰)</t>
  </si>
  <si>
    <t>SUDS027</t>
  </si>
  <si>
    <t>Hypertension</t>
  </si>
  <si>
    <t>SUDS030</t>
  </si>
  <si>
    <t>Stomach pain, vomiting</t>
  </si>
  <si>
    <t>At rest</t>
  </si>
  <si>
    <t>Antihyperacidity drugs</t>
  </si>
  <si>
    <t>SUDS037</t>
  </si>
  <si>
    <t>Cannabis, amphetamine</t>
  </si>
  <si>
    <t>Asthma, epilepsy, spherocytosis</t>
  </si>
  <si>
    <t>Arrhythmia, SUDEP</t>
  </si>
  <si>
    <t>SUDS039</t>
  </si>
  <si>
    <t>Working (forester)</t>
  </si>
  <si>
    <t>SUDS042</t>
  </si>
  <si>
    <t>SUDS045</t>
  </si>
  <si>
    <t xml:space="preserve">Walking </t>
  </si>
  <si>
    <t>SUDS047</t>
  </si>
  <si>
    <t>SUDS049</t>
  </si>
  <si>
    <t>SD of mother at age 36</t>
  </si>
  <si>
    <t>SUDS056</t>
  </si>
  <si>
    <t>Wolff-Parkinson-White syndrome</t>
  </si>
  <si>
    <t>SUDS059</t>
  </si>
  <si>
    <t>None</t>
  </si>
  <si>
    <t>Bathing</t>
  </si>
  <si>
    <t>Antiepileptic drugs</t>
  </si>
  <si>
    <t>Epilepsy</t>
  </si>
  <si>
    <t>drowned due to epileptic seizure</t>
  </si>
  <si>
    <t>SUDS066</t>
  </si>
  <si>
    <t>fever and cold</t>
  </si>
  <si>
    <t>Resting</t>
  </si>
  <si>
    <t>Marfan-syndrome</t>
  </si>
  <si>
    <t>SUDEP</t>
  </si>
  <si>
    <t>SUDS077</t>
  </si>
  <si>
    <t>SUDS084</t>
  </si>
  <si>
    <t>Playing football</t>
  </si>
  <si>
    <t>SUDS112</t>
  </si>
  <si>
    <t>normal</t>
  </si>
  <si>
    <t>Strong head pain</t>
  </si>
  <si>
    <t>Table S7. Burden testing of rare exonic and UTR variants (MAF&lt;0.001) identified in 45 SUD cases.</t>
    <phoneticPr fontId="4" type="noConversion"/>
  </si>
  <si>
    <t>Table S8. Burden testing of rare exonic and UTR variants (MAF&lt;0.001) identified in 151 SIDS cases.</t>
    <phoneticPr fontId="4" type="noConversion"/>
  </si>
  <si>
    <t>Rare P/LP or VUS variants identified within Geneset B</t>
    <phoneticPr fontId="4" type="noConversion"/>
  </si>
  <si>
    <r>
      <t xml:space="preserve">COQ6: </t>
    </r>
    <r>
      <rPr>
        <sz val="11"/>
        <rFont val="Times New Roman"/>
        <family val="1"/>
      </rPr>
      <t>rs539204918</t>
    </r>
  </si>
  <si>
    <r>
      <t xml:space="preserve">COQ5: </t>
    </r>
    <r>
      <rPr>
        <sz val="11"/>
        <rFont val="Times New Roman"/>
        <family val="1"/>
      </rPr>
      <t>rs756080690</t>
    </r>
  </si>
  <si>
    <r>
      <t xml:space="preserve">ADCK1: </t>
    </r>
    <r>
      <rPr>
        <sz val="11"/>
        <rFont val="Times New Roman"/>
        <family val="1"/>
      </rPr>
      <t>rs374396734</t>
    </r>
  </si>
  <si>
    <r>
      <t xml:space="preserve">SCN2A: </t>
    </r>
    <r>
      <rPr>
        <sz val="11"/>
        <rFont val="Times New Roman"/>
        <family val="1"/>
      </rPr>
      <t>rs958546362</t>
    </r>
  </si>
  <si>
    <r>
      <t xml:space="preserve">CFTR: </t>
    </r>
    <r>
      <rPr>
        <sz val="11"/>
        <rFont val="Times New Roman"/>
        <family val="1"/>
      </rPr>
      <t>rs201958172</t>
    </r>
  </si>
  <si>
    <r>
      <t xml:space="preserve">BRAF: </t>
    </r>
    <r>
      <rPr>
        <sz val="11"/>
        <rFont val="Times New Roman"/>
        <family val="1"/>
      </rPr>
      <t>rs1162188659</t>
    </r>
  </si>
  <si>
    <r>
      <t>HTT:</t>
    </r>
    <r>
      <rPr>
        <sz val="11"/>
        <rFont val="Times New Roman"/>
        <family val="1"/>
      </rPr>
      <t xml:space="preserve"> rs757177988</t>
    </r>
  </si>
  <si>
    <r>
      <t xml:space="preserve">CFTR: </t>
    </r>
    <r>
      <rPr>
        <sz val="11"/>
        <rFont val="Times New Roman"/>
        <family val="1"/>
      </rPr>
      <t>rs1800120</t>
    </r>
  </si>
  <si>
    <r>
      <t xml:space="preserve">FDXR: </t>
    </r>
    <r>
      <rPr>
        <sz val="11"/>
        <rFont val="Times New Roman"/>
        <family val="1"/>
      </rPr>
      <t>rs374429306</t>
    </r>
  </si>
  <si>
    <r>
      <t xml:space="preserve">COQ2: </t>
    </r>
    <r>
      <rPr>
        <sz val="11"/>
        <rFont val="Times New Roman"/>
        <family val="1"/>
      </rPr>
      <t>rs755053663</t>
    </r>
  </si>
  <si>
    <r>
      <t>PAH:</t>
    </r>
    <r>
      <rPr>
        <sz val="11"/>
        <rFont val="Times New Roman"/>
        <family val="1"/>
      </rPr>
      <t xml:space="preserve"> rs62516152</t>
    </r>
  </si>
  <si>
    <r>
      <t xml:space="preserve">NPC1: </t>
    </r>
    <r>
      <rPr>
        <sz val="11"/>
        <rFont val="Times New Roman"/>
        <family val="1"/>
      </rPr>
      <t>rs146874573</t>
    </r>
  </si>
  <si>
    <r>
      <t xml:space="preserve">HTT: </t>
    </r>
    <r>
      <rPr>
        <sz val="11"/>
        <rFont val="Times New Roman"/>
        <family val="1"/>
      </rPr>
      <t>rs528208553</t>
    </r>
  </si>
  <si>
    <r>
      <t xml:space="preserve">HTT: </t>
    </r>
    <r>
      <rPr>
        <sz val="11"/>
        <rFont val="Times New Roman"/>
        <family val="1"/>
      </rPr>
      <t>rs946700749</t>
    </r>
  </si>
  <si>
    <r>
      <t>FDXR:</t>
    </r>
    <r>
      <rPr>
        <sz val="11"/>
        <rFont val="Times New Roman"/>
        <family val="1"/>
      </rPr>
      <t xml:space="preserve"> rs754660776</t>
    </r>
  </si>
  <si>
    <r>
      <t xml:space="preserve">CFTR: </t>
    </r>
    <r>
      <rPr>
        <sz val="11"/>
        <rFont val="Times New Roman"/>
        <family val="1"/>
      </rPr>
      <t>rs148783445</t>
    </r>
  </si>
  <si>
    <r>
      <t xml:space="preserve">HTT: </t>
    </r>
    <r>
      <rPr>
        <sz val="11"/>
        <rFont val="Times New Roman"/>
        <family val="1"/>
      </rPr>
      <t>rs765962850</t>
    </r>
    <phoneticPr fontId="4" type="noConversion"/>
  </si>
  <si>
    <r>
      <t xml:space="preserve">PAH: </t>
    </r>
    <r>
      <rPr>
        <sz val="11"/>
        <rFont val="Times New Roman"/>
        <family val="1"/>
      </rPr>
      <t>rs528078207</t>
    </r>
    <phoneticPr fontId="4" type="noConversion"/>
  </si>
  <si>
    <r>
      <t xml:space="preserve">COQ8A: </t>
    </r>
    <r>
      <rPr>
        <sz val="11"/>
        <rFont val="Times New Roman"/>
        <family val="1"/>
      </rPr>
      <t>rs202058665</t>
    </r>
    <phoneticPr fontId="4" type="noConversion"/>
  </si>
  <si>
    <t>Heart weight (gr)</t>
    <phoneticPr fontId="4" type="noConversion"/>
  </si>
  <si>
    <t>Table S3. Demographic characteristics of the 17 SUD cases harboring rare variants with likely functional effects.</t>
    <phoneticPr fontId="4" type="noConversion"/>
  </si>
  <si>
    <t xml:space="preserve">a Gender </t>
    <phoneticPr fontId="4" type="noConversion"/>
  </si>
  <si>
    <t>b BMI</t>
    <phoneticPr fontId="4" type="noConversion"/>
  </si>
  <si>
    <t xml:space="preserve">b BMI, body mass index; </t>
    <phoneticPr fontId="4" type="noConversion"/>
  </si>
  <si>
    <t>c Enlarged heart weights [20]</t>
    <phoneticPr fontId="4" type="noConversion"/>
  </si>
  <si>
    <t xml:space="preserve">c n.s., not specified; </t>
    <phoneticPr fontId="4" type="noConversion"/>
  </si>
  <si>
    <t>d Medical history</t>
    <phoneticPr fontId="4" type="noConversion"/>
  </si>
  <si>
    <t xml:space="preserve">d NA, not available; </t>
    <phoneticPr fontId="4" type="noConversion"/>
  </si>
  <si>
    <t>e Presumed cause of death</t>
    <phoneticPr fontId="4" type="noConversion"/>
  </si>
  <si>
    <t xml:space="preserve">a F, female; M, male; </t>
    <phoneticPr fontId="4" type="noConversion"/>
  </si>
  <si>
    <t>e SUDEP, sudden unexplained death in epilepsy.</t>
    <phoneticPr fontId="4" type="noConversion"/>
  </si>
  <si>
    <t>a Gender</t>
    <phoneticPr fontId="4" type="noConversion"/>
  </si>
  <si>
    <t>b Infection prior to death</t>
    <phoneticPr fontId="4" type="noConversion"/>
  </si>
  <si>
    <t xml:space="preserve">a F, female; M, male; </t>
    <phoneticPr fontId="4" type="noConversion"/>
  </si>
  <si>
    <t>b NA, not available.</t>
    <phoneticPr fontId="4" type="noConversion"/>
  </si>
  <si>
    <t>Table S6. P/LP or VUS variants identified in two or more SUD/SIDS cases.</t>
    <phoneticPr fontId="4" type="noConversion"/>
  </si>
  <si>
    <t>Table S5. SUD and SIDS cases with rare P/LP variants identified from different genesets.</t>
    <phoneticPr fontId="12" type="noConversion"/>
  </si>
  <si>
    <t>Table S4. Rare P/LP and VUS variants in human CoQ deficiency-related genes identified in the SIDS cohort.</t>
    <phoneticPr fontId="4" type="noConversion"/>
  </si>
  <si>
    <t>Alcohol (1.93‰)</t>
    <phoneticPr fontId="4" type="noConversion"/>
  </si>
  <si>
    <t>Working /physical exercise</t>
    <phoneticPr fontId="4" type="noConversion"/>
  </si>
  <si>
    <t>Dyspnoea</t>
    <phoneticPr fontId="4" type="noConversion"/>
  </si>
  <si>
    <r>
      <rPr>
        <i/>
        <sz val="11"/>
        <rFont val="Times New Roman"/>
        <family val="1"/>
      </rPr>
      <t>ACADVL</t>
    </r>
    <r>
      <rPr>
        <sz val="11"/>
        <rFont val="Times New Roman"/>
        <family val="1"/>
      </rPr>
      <t xml:space="preserve">: rs371316167; </t>
    </r>
    <r>
      <rPr>
        <i/>
        <sz val="11"/>
        <rFont val="Times New Roman"/>
        <family val="1"/>
      </rPr>
      <t>ANO10</t>
    </r>
    <r>
      <rPr>
        <sz val="11"/>
        <rFont val="Times New Roman"/>
        <family val="1"/>
      </rPr>
      <t xml:space="preserve">: rs1009967018; </t>
    </r>
    <r>
      <rPr>
        <i/>
        <sz val="11"/>
        <rFont val="Times New Roman"/>
        <family val="1"/>
      </rPr>
      <t>SCN10A</t>
    </r>
    <r>
      <rPr>
        <sz val="11"/>
        <rFont val="Times New Roman"/>
        <family val="1"/>
      </rPr>
      <t xml:space="preserve">: rs373347787; </t>
    </r>
    <r>
      <rPr>
        <i/>
        <sz val="11"/>
        <rFont val="Times New Roman"/>
        <family val="1"/>
      </rPr>
      <t>SYNE1</t>
    </r>
    <r>
      <rPr>
        <sz val="11"/>
        <rFont val="Times New Roman"/>
        <family val="1"/>
      </rPr>
      <t>: rs143842011</t>
    </r>
    <phoneticPr fontId="4" type="noConversion"/>
  </si>
  <si>
    <r>
      <rPr>
        <i/>
        <sz val="11"/>
        <rFont val="Times New Roman"/>
        <family val="1"/>
      </rPr>
      <t>DSP</t>
    </r>
    <r>
      <rPr>
        <sz val="11"/>
        <rFont val="Times New Roman"/>
        <family val="1"/>
      </rPr>
      <t xml:space="preserve">: rs1561689358; </t>
    </r>
    <r>
      <rPr>
        <i/>
        <sz val="11"/>
        <rFont val="Times New Roman"/>
        <family val="1"/>
      </rPr>
      <t>HADH</t>
    </r>
    <r>
      <rPr>
        <sz val="11"/>
        <rFont val="Times New Roman"/>
        <family val="1"/>
      </rPr>
      <t>: rs140413151</t>
    </r>
    <phoneticPr fontId="4" type="noConversion"/>
  </si>
  <si>
    <r>
      <rPr>
        <i/>
        <sz val="11"/>
        <rFont val="Times New Roman"/>
        <family val="1"/>
      </rPr>
      <t>ANO10</t>
    </r>
    <r>
      <rPr>
        <sz val="11"/>
        <rFont val="Times New Roman"/>
        <family val="1"/>
      </rPr>
      <t>: rs560234921;</t>
    </r>
    <r>
      <rPr>
        <i/>
        <sz val="11"/>
        <rFont val="Times New Roman"/>
        <family val="1"/>
      </rPr>
      <t xml:space="preserve"> DCHS1</t>
    </r>
    <r>
      <rPr>
        <sz val="11"/>
        <rFont val="Times New Roman"/>
        <family val="1"/>
      </rPr>
      <t xml:space="preserve">: rs1477605753; </t>
    </r>
    <r>
      <rPr>
        <i/>
        <sz val="11"/>
        <rFont val="Times New Roman"/>
        <family val="1"/>
      </rPr>
      <t>TEMPO</t>
    </r>
    <r>
      <rPr>
        <sz val="11"/>
        <rFont val="Times New Roman"/>
        <family val="1"/>
      </rPr>
      <t xml:space="preserve">: rs141443652; </t>
    </r>
    <r>
      <rPr>
        <i/>
        <sz val="11"/>
        <rFont val="Times New Roman"/>
        <family val="1"/>
      </rPr>
      <t>SYNE2</t>
    </r>
    <r>
      <rPr>
        <sz val="11"/>
        <rFont val="Times New Roman"/>
        <family val="1"/>
      </rPr>
      <t>: rs181059522</t>
    </r>
    <phoneticPr fontId="4" type="noConversion"/>
  </si>
  <si>
    <r>
      <rPr>
        <i/>
        <sz val="11"/>
        <rFont val="Times New Roman"/>
        <family val="1"/>
      </rPr>
      <t>FKRP</t>
    </r>
    <r>
      <rPr>
        <sz val="11"/>
        <rFont val="Times New Roman"/>
        <family val="1"/>
      </rPr>
      <t>: rs587780334</t>
    </r>
    <phoneticPr fontId="4" type="noConversion"/>
  </si>
  <si>
    <r>
      <rPr>
        <i/>
        <sz val="11"/>
        <rFont val="Times New Roman"/>
        <family val="1"/>
      </rPr>
      <t>PPTC7</t>
    </r>
    <r>
      <rPr>
        <sz val="11"/>
        <rFont val="Times New Roman"/>
        <family val="1"/>
      </rPr>
      <t xml:space="preserve">: rs755316894; </t>
    </r>
    <r>
      <rPr>
        <i/>
        <sz val="11"/>
        <rFont val="Times New Roman"/>
        <family val="1"/>
      </rPr>
      <t>SCN5A</t>
    </r>
    <r>
      <rPr>
        <sz val="11"/>
        <rFont val="Times New Roman"/>
        <family val="1"/>
      </rPr>
      <t>: rs199473233</t>
    </r>
    <phoneticPr fontId="4" type="noConversion"/>
  </si>
  <si>
    <r>
      <rPr>
        <i/>
        <sz val="11"/>
        <rFont val="Times New Roman"/>
        <family val="1"/>
      </rPr>
      <t>ANK2</t>
    </r>
    <r>
      <rPr>
        <sz val="11"/>
        <rFont val="Times New Roman"/>
        <family val="1"/>
      </rPr>
      <t xml:space="preserve">: rs1454229259; </t>
    </r>
    <r>
      <rPr>
        <i/>
        <sz val="11"/>
        <rFont val="Times New Roman"/>
        <family val="1"/>
      </rPr>
      <t>AKAP9</t>
    </r>
    <r>
      <rPr>
        <sz val="11"/>
        <rFont val="Times New Roman"/>
        <family val="1"/>
      </rPr>
      <t xml:space="preserve">: rs199909093; </t>
    </r>
    <r>
      <rPr>
        <i/>
        <sz val="11"/>
        <rFont val="Times New Roman"/>
        <family val="1"/>
      </rPr>
      <t>NPC1</t>
    </r>
    <r>
      <rPr>
        <sz val="11"/>
        <rFont val="Times New Roman"/>
        <family val="1"/>
      </rPr>
      <t>: rs1428599096</t>
    </r>
    <phoneticPr fontId="4" type="noConversion"/>
  </si>
  <si>
    <r>
      <rPr>
        <i/>
        <sz val="11"/>
        <rFont val="Times New Roman"/>
        <family val="1"/>
      </rPr>
      <t>COQ8A</t>
    </r>
    <r>
      <rPr>
        <sz val="11"/>
        <rFont val="Times New Roman"/>
        <family val="1"/>
      </rPr>
      <t xml:space="preserve">: rs119468009; </t>
    </r>
    <r>
      <rPr>
        <i/>
        <sz val="11"/>
        <rFont val="Times New Roman"/>
        <family val="1"/>
      </rPr>
      <t>NPC1</t>
    </r>
    <r>
      <rPr>
        <sz val="11"/>
        <rFont val="Times New Roman"/>
        <family val="1"/>
      </rPr>
      <t>: rs553740667</t>
    </r>
    <phoneticPr fontId="4" type="noConversion"/>
  </si>
  <si>
    <t>B/C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</si>
</sst>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_ "/>
    <numFmt numFmtId="177" formatCode="0.000000_ "/>
    <numFmt numFmtId="178" formatCode="0.000000_);[Red]\(0.000000\)"/>
    <numFmt numFmtId="179" formatCode="0.00_);[Red]\(0.00\)"/>
  </numFmts>
  <fonts count="15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Times New Roman"/>
      <family val="1"/>
    </font>
    <font>
      <sz val="11"/>
      <color rgb="FF00B050"/>
      <name val="Times New Roman"/>
      <family val="1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等线"/>
      <family val="2"/>
      <scheme val="minor"/>
    </font>
    <font>
      <sz val="9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2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1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176" fontId="2" fillId="0" borderId="3" xfId="1" applyNumberFormat="1" applyFont="1" applyBorder="1" applyAlignment="1">
      <alignment horizontal="left"/>
    </xf>
    <xf numFmtId="176" fontId="2" fillId="0" borderId="0" xfId="1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1" fillId="0" borderId="0" xfId="0" applyNumberFormat="1" applyFont="1" applyAlignment="1">
      <alignment horizontal="left"/>
    </xf>
    <xf numFmtId="177" fontId="1" fillId="0" borderId="2" xfId="0" applyNumberFormat="1" applyFont="1" applyBorder="1" applyAlignment="1">
      <alignment horizontal="left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9" fillId="0" borderId="3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" xfId="1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78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9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178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" fontId="2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5" xfId="0" applyFont="1" applyFill="1" applyBorder="1" applyAlignment="1"/>
    <xf numFmtId="0" fontId="1" fillId="0" borderId="5" xfId="0" applyFont="1" applyBorder="1" applyAlignment="1"/>
    <xf numFmtId="0" fontId="1" fillId="0" borderId="5" xfId="0" applyFont="1" applyBorder="1" applyAlignment="1">
      <alignment horizontal="left"/>
    </xf>
    <xf numFmtId="9" fontId="1" fillId="0" borderId="5" xfId="0" applyNumberFormat="1" applyFont="1" applyBorder="1" applyAlignment="1">
      <alignment horizontal="left"/>
    </xf>
    <xf numFmtId="0" fontId="1" fillId="0" borderId="8" xfId="0" applyFont="1" applyFill="1" applyBorder="1" applyAlignment="1"/>
    <xf numFmtId="0" fontId="1" fillId="0" borderId="8" xfId="0" applyFont="1" applyBorder="1" applyAlignment="1"/>
    <xf numFmtId="0" fontId="1" fillId="0" borderId="8" xfId="0" applyFont="1" applyBorder="1" applyAlignment="1">
      <alignment horizontal="left"/>
    </xf>
    <xf numFmtId="9" fontId="1" fillId="0" borderId="8" xfId="0" applyNumberFormat="1" applyFont="1" applyBorder="1" applyAlignment="1">
      <alignment horizontal="left"/>
    </xf>
    <xf numFmtId="0" fontId="14" fillId="0" borderId="9" xfId="0" applyFont="1" applyBorder="1" applyAlignment="1"/>
    <xf numFmtId="0" fontId="1" fillId="0" borderId="10" xfId="0" applyFont="1" applyFill="1" applyBorder="1" applyAlignment="1"/>
    <xf numFmtId="0" fontId="1" fillId="0" borderId="10" xfId="0" applyFont="1" applyBorder="1" applyAlignment="1"/>
    <xf numFmtId="0" fontId="1" fillId="0" borderId="10" xfId="0" applyFont="1" applyBorder="1" applyAlignment="1">
      <alignment horizontal="left"/>
    </xf>
    <xf numFmtId="9" fontId="1" fillId="0" borderId="10" xfId="0" applyNumberFormat="1" applyFont="1" applyBorder="1" applyAlignment="1">
      <alignment horizontal="left"/>
    </xf>
    <xf numFmtId="0" fontId="1" fillId="0" borderId="11" xfId="0" applyFont="1" applyBorder="1" applyAlignment="1"/>
    <xf numFmtId="0" fontId="7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Fill="1" applyAlignment="1">
      <alignment vertical="top"/>
    </xf>
    <xf numFmtId="179" fontId="1" fillId="0" borderId="5" xfId="0" applyNumberFormat="1" applyFont="1" applyBorder="1" applyAlignment="1">
      <alignment horizontal="left"/>
    </xf>
    <xf numFmtId="179" fontId="1" fillId="0" borderId="8" xfId="0" applyNumberFormat="1" applyFont="1" applyBorder="1" applyAlignment="1">
      <alignment horizontal="left"/>
    </xf>
    <xf numFmtId="179" fontId="1" fillId="0" borderId="10" xfId="0" applyNumberFormat="1" applyFont="1" applyBorder="1" applyAlignment="1">
      <alignment horizontal="left"/>
    </xf>
    <xf numFmtId="0" fontId="2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wrapText="1"/>
    </xf>
    <xf numFmtId="179" fontId="1" fillId="0" borderId="6" xfId="0" applyNumberFormat="1" applyFont="1" applyFill="1" applyBorder="1" applyAlignment="1">
      <alignment horizontal="left" vertical="center"/>
    </xf>
    <xf numFmtId="179" fontId="1" fillId="0" borderId="7" xfId="0" applyNumberFormat="1" applyFont="1" applyFill="1" applyBorder="1" applyAlignment="1">
      <alignment horizontal="left" vertical="center"/>
    </xf>
    <xf numFmtId="179" fontId="1" fillId="0" borderId="5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19" workbookViewId="0">
      <selection activeCell="J40" sqref="J40"/>
    </sheetView>
  </sheetViews>
  <sheetFormatPr defaultColWidth="8.625" defaultRowHeight="14.25" x14ac:dyDescent="0.2"/>
  <cols>
    <col min="1" max="1" width="23.125" style="2" customWidth="1"/>
    <col min="2" max="2" width="16.625" style="2" customWidth="1"/>
    <col min="3" max="3" width="17.375" style="2" bestFit="1" customWidth="1"/>
    <col min="4" max="4" width="21.25" style="2" customWidth="1"/>
    <col min="5" max="5" width="15.875" style="2" customWidth="1"/>
    <col min="6" max="16384" width="8.625" style="2"/>
  </cols>
  <sheetData>
    <row r="1" spans="1:5" ht="15" x14ac:dyDescent="0.25">
      <c r="A1" s="1" t="s">
        <v>491</v>
      </c>
      <c r="B1" s="1"/>
      <c r="C1" s="1"/>
      <c r="D1" s="1"/>
      <c r="E1" s="1"/>
    </row>
    <row r="2" spans="1:5" ht="15" x14ac:dyDescent="0.25">
      <c r="A2" s="3"/>
      <c r="B2" s="3" t="s">
        <v>450</v>
      </c>
      <c r="C2" s="3" t="s">
        <v>449</v>
      </c>
      <c r="D2" s="3" t="s">
        <v>451</v>
      </c>
      <c r="E2" s="3" t="s">
        <v>452</v>
      </c>
    </row>
    <row r="3" spans="1:5" ht="15" x14ac:dyDescent="0.25">
      <c r="A3" s="93" t="s">
        <v>454</v>
      </c>
      <c r="B3" s="28" t="s">
        <v>34</v>
      </c>
      <c r="C3" s="4" t="s">
        <v>76</v>
      </c>
      <c r="D3" s="5">
        <v>2.8883999999999999</v>
      </c>
      <c r="E3" s="5">
        <v>0.35899999999999999</v>
      </c>
    </row>
    <row r="4" spans="1:5" ht="15" x14ac:dyDescent="0.25">
      <c r="A4" s="94"/>
      <c r="B4" s="29" t="s">
        <v>32</v>
      </c>
      <c r="C4" s="1" t="s">
        <v>46</v>
      </c>
      <c r="D4" s="6">
        <v>2.1802000000000001</v>
      </c>
      <c r="E4" s="6">
        <v>0.58799999999999997</v>
      </c>
    </row>
    <row r="5" spans="1:5" ht="15" x14ac:dyDescent="0.25">
      <c r="A5" s="94"/>
      <c r="B5" s="29" t="s">
        <v>1</v>
      </c>
      <c r="C5" s="7" t="s">
        <v>73</v>
      </c>
      <c r="D5" s="8">
        <v>1.3190999999999999</v>
      </c>
      <c r="E5" s="8">
        <v>0.92800000000000005</v>
      </c>
    </row>
    <row r="6" spans="1:5" ht="15" x14ac:dyDescent="0.25">
      <c r="A6" s="94"/>
      <c r="B6" s="29" t="s">
        <v>21</v>
      </c>
      <c r="C6" s="7" t="s">
        <v>53</v>
      </c>
      <c r="D6" s="8">
        <v>1.0029999999999999</v>
      </c>
      <c r="E6" s="8">
        <v>0.623</v>
      </c>
    </row>
    <row r="7" spans="1:5" ht="15" x14ac:dyDescent="0.25">
      <c r="A7" s="94"/>
      <c r="B7" s="29" t="s">
        <v>28</v>
      </c>
      <c r="C7" s="1" t="s">
        <v>43</v>
      </c>
      <c r="D7" s="6">
        <v>0.91922000000000004</v>
      </c>
      <c r="E7" s="6">
        <v>0.92</v>
      </c>
    </row>
    <row r="8" spans="1:5" ht="15" x14ac:dyDescent="0.25">
      <c r="A8" s="94"/>
      <c r="B8" s="29" t="s">
        <v>24</v>
      </c>
      <c r="C8" s="7" t="s">
        <v>66</v>
      </c>
      <c r="D8" s="8">
        <v>0.90608</v>
      </c>
      <c r="E8" s="8">
        <v>0.81799999999999995</v>
      </c>
    </row>
    <row r="9" spans="1:5" ht="15" x14ac:dyDescent="0.25">
      <c r="A9" s="94"/>
      <c r="B9" s="29" t="s">
        <v>86</v>
      </c>
      <c r="C9" s="7" t="s">
        <v>45</v>
      </c>
      <c r="D9" s="8">
        <v>0.88959999999999995</v>
      </c>
      <c r="E9" s="8">
        <v>1.1080000000000001</v>
      </c>
    </row>
    <row r="10" spans="1:5" ht="15" x14ac:dyDescent="0.25">
      <c r="A10" s="94"/>
      <c r="B10" s="29" t="s">
        <v>12</v>
      </c>
      <c r="C10" s="7" t="s">
        <v>57</v>
      </c>
      <c r="D10" s="8">
        <v>0.61795999999999995</v>
      </c>
      <c r="E10" s="8">
        <v>1.3280000000000001</v>
      </c>
    </row>
    <row r="11" spans="1:5" ht="15" x14ac:dyDescent="0.25">
      <c r="A11" s="94"/>
      <c r="B11" s="29" t="s">
        <v>19</v>
      </c>
      <c r="C11" s="1" t="s">
        <v>52</v>
      </c>
      <c r="D11" s="6">
        <v>0.54984999999999995</v>
      </c>
      <c r="E11" s="6">
        <v>1.1259999999999999</v>
      </c>
    </row>
    <row r="12" spans="1:5" ht="15" x14ac:dyDescent="0.25">
      <c r="A12" s="94"/>
      <c r="B12" s="29" t="s">
        <v>455</v>
      </c>
      <c r="C12" s="1" t="s">
        <v>456</v>
      </c>
      <c r="D12" s="6">
        <v>0.45</v>
      </c>
      <c r="E12" s="6">
        <v>1.36</v>
      </c>
    </row>
    <row r="13" spans="1:5" ht="15" x14ac:dyDescent="0.25">
      <c r="A13" s="94"/>
      <c r="B13" s="29" t="s">
        <v>453</v>
      </c>
      <c r="C13" s="7" t="s">
        <v>65</v>
      </c>
      <c r="D13" s="8">
        <v>0.52898000000000001</v>
      </c>
      <c r="E13" s="8">
        <v>1.413</v>
      </c>
    </row>
    <row r="14" spans="1:5" ht="15" x14ac:dyDescent="0.25">
      <c r="A14" s="94"/>
      <c r="B14" s="29" t="s">
        <v>463</v>
      </c>
      <c r="C14" s="7" t="s">
        <v>74</v>
      </c>
      <c r="D14" s="8">
        <v>0.47425</v>
      </c>
      <c r="E14" s="8">
        <v>1.133</v>
      </c>
    </row>
    <row r="15" spans="1:5" ht="15" x14ac:dyDescent="0.25">
      <c r="A15" s="94"/>
      <c r="B15" s="29" t="s">
        <v>9</v>
      </c>
      <c r="C15" s="7" t="s">
        <v>81</v>
      </c>
      <c r="D15" s="8">
        <v>0.36399999999999999</v>
      </c>
      <c r="E15" s="8">
        <v>1.581</v>
      </c>
    </row>
    <row r="16" spans="1:5" ht="15" x14ac:dyDescent="0.25">
      <c r="A16" s="94"/>
      <c r="B16" s="29" t="s">
        <v>5</v>
      </c>
      <c r="C16" s="7" t="s">
        <v>54</v>
      </c>
      <c r="D16" s="8">
        <v>-2.8437E-2</v>
      </c>
      <c r="E16" s="8">
        <v>0.88700000000000001</v>
      </c>
    </row>
    <row r="17" spans="1:5" ht="15" x14ac:dyDescent="0.25">
      <c r="A17" s="94"/>
      <c r="B17" s="29" t="s">
        <v>7</v>
      </c>
      <c r="C17" s="7" t="s">
        <v>55</v>
      </c>
      <c r="D17" s="8">
        <v>-7.4906E-2</v>
      </c>
      <c r="E17" s="8">
        <v>1.3440000000000001</v>
      </c>
    </row>
    <row r="18" spans="1:5" ht="15" x14ac:dyDescent="0.25">
      <c r="A18" s="94"/>
      <c r="B18" s="29" t="s">
        <v>17</v>
      </c>
      <c r="C18" s="7" t="s">
        <v>59</v>
      </c>
      <c r="D18" s="8">
        <v>-0.21628</v>
      </c>
      <c r="E18" s="8">
        <v>1.0109999999999999</v>
      </c>
    </row>
    <row r="19" spans="1:5" ht="15" x14ac:dyDescent="0.25">
      <c r="A19" s="94"/>
      <c r="B19" s="29" t="s">
        <v>26</v>
      </c>
      <c r="C19" s="7" t="s">
        <v>42</v>
      </c>
      <c r="D19" s="8">
        <v>-0.30476999999999999</v>
      </c>
      <c r="E19" s="8">
        <v>1.2829999999999999</v>
      </c>
    </row>
    <row r="20" spans="1:5" ht="15" x14ac:dyDescent="0.25">
      <c r="A20" s="94"/>
      <c r="B20" s="29" t="s">
        <v>10</v>
      </c>
      <c r="C20" s="7" t="s">
        <v>56</v>
      </c>
      <c r="D20" s="8">
        <v>-0.36276000000000003</v>
      </c>
      <c r="E20" s="8">
        <v>0.95099999999999996</v>
      </c>
    </row>
    <row r="21" spans="1:5" ht="15" x14ac:dyDescent="0.25">
      <c r="A21" s="94"/>
      <c r="B21" s="29" t="s">
        <v>14</v>
      </c>
      <c r="C21" s="7" t="s">
        <v>58</v>
      </c>
      <c r="D21" s="8">
        <v>-0.46250999999999998</v>
      </c>
      <c r="E21" s="8">
        <v>1.4910000000000001</v>
      </c>
    </row>
    <row r="22" spans="1:5" ht="15" x14ac:dyDescent="0.25">
      <c r="A22" s="95"/>
      <c r="B22" s="30" t="s">
        <v>85</v>
      </c>
      <c r="C22" s="9" t="s">
        <v>44</v>
      </c>
      <c r="D22" s="10">
        <v>-0.872</v>
      </c>
      <c r="E22" s="10">
        <v>1.0069999999999999</v>
      </c>
    </row>
    <row r="23" spans="1:5" ht="15" x14ac:dyDescent="0.25">
      <c r="A23" s="96" t="s">
        <v>0</v>
      </c>
      <c r="B23" s="31" t="s">
        <v>33</v>
      </c>
      <c r="C23" s="11" t="s">
        <v>77</v>
      </c>
      <c r="D23" s="12">
        <v>6.4584000000000001</v>
      </c>
      <c r="E23" s="12">
        <v>0.127</v>
      </c>
    </row>
    <row r="24" spans="1:5" ht="15" x14ac:dyDescent="0.25">
      <c r="A24" s="97"/>
      <c r="B24" s="31" t="s">
        <v>458</v>
      </c>
      <c r="C24" s="7" t="s">
        <v>50</v>
      </c>
      <c r="D24" s="8">
        <v>3.7208000000000001</v>
      </c>
      <c r="E24" s="8">
        <v>0.20899999999999999</v>
      </c>
    </row>
    <row r="25" spans="1:5" ht="15" x14ac:dyDescent="0.25">
      <c r="A25" s="97"/>
      <c r="B25" s="31" t="s">
        <v>39</v>
      </c>
      <c r="C25" s="7" t="s">
        <v>68</v>
      </c>
      <c r="D25" s="8">
        <v>2.7799</v>
      </c>
      <c r="E25" s="8">
        <v>0.17599999999999999</v>
      </c>
    </row>
    <row r="26" spans="1:5" ht="15" x14ac:dyDescent="0.25">
      <c r="A26" s="97"/>
      <c r="B26" s="31" t="s">
        <v>13</v>
      </c>
      <c r="C26" s="7" t="s">
        <v>49</v>
      </c>
      <c r="D26" s="8">
        <v>1.6157999999999999</v>
      </c>
      <c r="E26" s="8">
        <v>1.2370000000000001</v>
      </c>
    </row>
    <row r="27" spans="1:5" ht="15" x14ac:dyDescent="0.25">
      <c r="A27" s="97"/>
      <c r="B27" s="31" t="s">
        <v>29</v>
      </c>
      <c r="C27" s="11" t="s">
        <v>71</v>
      </c>
      <c r="D27" s="12">
        <v>1.0916999999999999</v>
      </c>
      <c r="E27" s="12">
        <v>0.48599999999999999</v>
      </c>
    </row>
    <row r="28" spans="1:5" ht="15" x14ac:dyDescent="0.25">
      <c r="A28" s="97"/>
      <c r="B28" s="31" t="s">
        <v>2</v>
      </c>
      <c r="C28" s="11" t="s">
        <v>78</v>
      </c>
      <c r="D28" s="12">
        <v>1.0215000000000001</v>
      </c>
      <c r="E28" s="12">
        <v>0.627</v>
      </c>
    </row>
    <row r="29" spans="1:5" ht="15" x14ac:dyDescent="0.25">
      <c r="A29" s="97"/>
      <c r="B29" s="31" t="s">
        <v>36</v>
      </c>
      <c r="C29" s="7" t="s">
        <v>69</v>
      </c>
      <c r="D29" s="8">
        <v>0.94086999999999998</v>
      </c>
      <c r="E29" s="8">
        <v>0.54500000000000004</v>
      </c>
    </row>
    <row r="30" spans="1:5" ht="15" x14ac:dyDescent="0.25">
      <c r="A30" s="97"/>
      <c r="B30" s="31" t="s">
        <v>27</v>
      </c>
      <c r="C30" s="7" t="s">
        <v>80</v>
      </c>
      <c r="D30" s="8">
        <v>0.75665000000000004</v>
      </c>
      <c r="E30" s="8">
        <v>1.123</v>
      </c>
    </row>
    <row r="31" spans="1:5" ht="15" x14ac:dyDescent="0.25">
      <c r="A31" s="97"/>
      <c r="B31" s="31" t="s">
        <v>4</v>
      </c>
      <c r="C31" s="7" t="s">
        <v>64</v>
      </c>
      <c r="D31" s="8">
        <v>0.55467</v>
      </c>
      <c r="E31" s="8">
        <v>0.91800000000000004</v>
      </c>
    </row>
    <row r="32" spans="1:5" ht="15" x14ac:dyDescent="0.25">
      <c r="A32" s="97"/>
      <c r="B32" s="31" t="s">
        <v>459</v>
      </c>
      <c r="C32" s="7" t="s">
        <v>62</v>
      </c>
      <c r="D32" s="8">
        <v>0.42265999999999998</v>
      </c>
      <c r="E32" s="8">
        <v>0.82499999999999996</v>
      </c>
    </row>
    <row r="33" spans="1:5" ht="15" x14ac:dyDescent="0.25">
      <c r="A33" s="97"/>
      <c r="B33" s="31" t="s">
        <v>460</v>
      </c>
      <c r="C33" s="7" t="s">
        <v>63</v>
      </c>
      <c r="D33" s="8">
        <v>0.39306000000000002</v>
      </c>
      <c r="E33" s="8">
        <v>1.044</v>
      </c>
    </row>
    <row r="34" spans="1:5" ht="15" x14ac:dyDescent="0.25">
      <c r="A34" s="97"/>
      <c r="B34" s="31" t="s">
        <v>25</v>
      </c>
      <c r="C34" s="7" t="s">
        <v>47</v>
      </c>
      <c r="D34" s="8">
        <v>0.31716</v>
      </c>
      <c r="E34" s="8">
        <v>1.129</v>
      </c>
    </row>
    <row r="35" spans="1:5" ht="15" x14ac:dyDescent="0.25">
      <c r="A35" s="97"/>
      <c r="B35" s="31" t="s">
        <v>461</v>
      </c>
      <c r="C35" s="7" t="s">
        <v>67</v>
      </c>
      <c r="D35" s="8">
        <v>0.28401999999999999</v>
      </c>
      <c r="E35" s="8">
        <v>0.72299999999999998</v>
      </c>
    </row>
    <row r="36" spans="1:5" ht="15" x14ac:dyDescent="0.25">
      <c r="A36" s="97"/>
      <c r="B36" s="31" t="s">
        <v>15</v>
      </c>
      <c r="C36" s="7" t="s">
        <v>61</v>
      </c>
      <c r="D36" s="8">
        <v>0.10768999999999999</v>
      </c>
      <c r="E36" s="8">
        <v>1.0209999999999999</v>
      </c>
    </row>
    <row r="37" spans="1:5" ht="15" x14ac:dyDescent="0.25">
      <c r="A37" s="97"/>
      <c r="B37" s="31" t="s">
        <v>457</v>
      </c>
      <c r="C37" s="7" t="s">
        <v>40</v>
      </c>
      <c r="D37" s="8">
        <v>-0.20979</v>
      </c>
      <c r="E37" s="8">
        <v>1.05</v>
      </c>
    </row>
    <row r="38" spans="1:5" ht="15" x14ac:dyDescent="0.25">
      <c r="A38" s="97"/>
      <c r="B38" s="31" t="s">
        <v>8</v>
      </c>
      <c r="C38" s="7" t="s">
        <v>79</v>
      </c>
      <c r="D38" s="8">
        <v>-0.21720999999999999</v>
      </c>
      <c r="E38" s="8">
        <v>0.876</v>
      </c>
    </row>
    <row r="39" spans="1:5" ht="15" x14ac:dyDescent="0.25">
      <c r="A39" s="97"/>
      <c r="B39" s="31" t="s">
        <v>22</v>
      </c>
      <c r="C39" s="7" t="s">
        <v>48</v>
      </c>
      <c r="D39" s="8">
        <v>-0.36688999999999999</v>
      </c>
      <c r="E39" s="8">
        <v>1.3</v>
      </c>
    </row>
    <row r="40" spans="1:5" ht="15" x14ac:dyDescent="0.25">
      <c r="A40" s="97"/>
      <c r="B40" s="31" t="s">
        <v>37</v>
      </c>
      <c r="C40" s="7" t="s">
        <v>60</v>
      </c>
      <c r="D40" s="8">
        <v>-0.45173000000000002</v>
      </c>
      <c r="E40" s="8">
        <v>1.349</v>
      </c>
    </row>
    <row r="41" spans="1:5" ht="15" x14ac:dyDescent="0.25">
      <c r="A41" s="97"/>
      <c r="B41" s="31" t="s">
        <v>35</v>
      </c>
      <c r="C41" s="7" t="s">
        <v>72</v>
      </c>
      <c r="D41" s="8">
        <v>-0.64754999999999996</v>
      </c>
      <c r="E41" s="8">
        <v>1.502</v>
      </c>
    </row>
    <row r="42" spans="1:5" ht="15" x14ac:dyDescent="0.25">
      <c r="A42" s="97"/>
      <c r="B42" s="31" t="s">
        <v>6</v>
      </c>
      <c r="C42" s="7" t="s">
        <v>75</v>
      </c>
      <c r="D42" s="8">
        <v>-0.74177000000000004</v>
      </c>
      <c r="E42" s="8">
        <v>0.55500000000000005</v>
      </c>
    </row>
    <row r="43" spans="1:5" ht="15" x14ac:dyDescent="0.25">
      <c r="A43" s="97"/>
      <c r="B43" s="31" t="s">
        <v>16</v>
      </c>
      <c r="C43" s="7" t="s">
        <v>70</v>
      </c>
      <c r="D43" s="8">
        <v>-0.84243000000000001</v>
      </c>
      <c r="E43" s="8">
        <v>1.157</v>
      </c>
    </row>
    <row r="44" spans="1:5" ht="15" x14ac:dyDescent="0.25">
      <c r="A44" s="97"/>
      <c r="B44" s="31" t="s">
        <v>38</v>
      </c>
      <c r="C44" s="7" t="s">
        <v>51</v>
      </c>
      <c r="D44" s="8">
        <v>-3.1396999999999999</v>
      </c>
      <c r="E44" s="8">
        <v>1.3069999999999999</v>
      </c>
    </row>
    <row r="45" spans="1:5" ht="15" x14ac:dyDescent="0.25">
      <c r="A45" s="97"/>
      <c r="B45" s="31" t="s">
        <v>462</v>
      </c>
      <c r="C45" s="100" t="s">
        <v>41</v>
      </c>
      <c r="D45" s="100"/>
      <c r="E45" s="100"/>
    </row>
    <row r="46" spans="1:5" ht="15" x14ac:dyDescent="0.25">
      <c r="A46" s="98"/>
      <c r="B46" s="32" t="s">
        <v>11</v>
      </c>
      <c r="C46" s="99" t="s">
        <v>41</v>
      </c>
      <c r="D46" s="99"/>
      <c r="E46" s="99"/>
    </row>
    <row r="47" spans="1:5" ht="15" x14ac:dyDescent="0.2">
      <c r="A47" s="7" t="s">
        <v>83</v>
      </c>
    </row>
    <row r="48" spans="1:5" ht="15" x14ac:dyDescent="0.2">
      <c r="A48" s="7" t="s">
        <v>82</v>
      </c>
    </row>
    <row r="49" spans="1:1" ht="15" x14ac:dyDescent="0.2">
      <c r="A49" s="7" t="s">
        <v>84</v>
      </c>
    </row>
    <row r="50" spans="1:1" s="39" customFormat="1" ht="15" x14ac:dyDescent="0.2">
      <c r="A50" s="40" t="s">
        <v>492</v>
      </c>
    </row>
  </sheetData>
  <mergeCells count="4">
    <mergeCell ref="A3:A22"/>
    <mergeCell ref="A23:A46"/>
    <mergeCell ref="C46:E46"/>
    <mergeCell ref="C45:E45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B30" sqref="B30"/>
    </sheetView>
  </sheetViews>
  <sheetFormatPr defaultColWidth="9.125" defaultRowHeight="15" x14ac:dyDescent="0.2"/>
  <cols>
    <col min="1" max="1" width="10.375" style="7" customWidth="1"/>
    <col min="2" max="2" width="32.625" style="7" customWidth="1"/>
    <col min="3" max="3" width="12.625" style="7" bestFit="1" customWidth="1"/>
    <col min="4" max="4" width="13.875" style="7" customWidth="1"/>
    <col min="5" max="5" width="9.125" style="7" bestFit="1" customWidth="1"/>
    <col min="6" max="6" width="7.375" style="7" customWidth="1"/>
    <col min="7" max="7" width="8.25" style="7" bestFit="1" customWidth="1"/>
    <col min="8" max="8" width="8.375" style="7" customWidth="1"/>
    <col min="9" max="9" width="37" style="7" bestFit="1" customWidth="1"/>
    <col min="10" max="10" width="47.875" style="7" bestFit="1" customWidth="1"/>
    <col min="11" max="16384" width="9.125" style="7"/>
  </cols>
  <sheetData>
    <row r="1" spans="1:10" x14ac:dyDescent="0.2">
      <c r="A1" s="7" t="s">
        <v>431</v>
      </c>
    </row>
    <row r="2" spans="1:10" x14ac:dyDescent="0.2">
      <c r="A2" s="16" t="s">
        <v>87</v>
      </c>
      <c r="B2" s="16" t="s">
        <v>88</v>
      </c>
      <c r="C2" s="16" t="s">
        <v>89</v>
      </c>
      <c r="D2" s="16" t="s">
        <v>432</v>
      </c>
      <c r="E2" s="16" t="s">
        <v>90</v>
      </c>
      <c r="F2" s="16" t="s">
        <v>91</v>
      </c>
      <c r="G2" s="16" t="s">
        <v>92</v>
      </c>
      <c r="H2" s="16" t="s">
        <v>433</v>
      </c>
      <c r="I2" s="16" t="s">
        <v>93</v>
      </c>
      <c r="J2" s="16" t="s">
        <v>434</v>
      </c>
    </row>
    <row r="3" spans="1:10" x14ac:dyDescent="0.2">
      <c r="A3" s="7" t="s">
        <v>94</v>
      </c>
      <c r="B3" s="7" t="s">
        <v>95</v>
      </c>
      <c r="C3" s="7" t="s">
        <v>96</v>
      </c>
      <c r="D3" s="17">
        <v>1.2E-5</v>
      </c>
      <c r="E3" s="7">
        <v>37</v>
      </c>
      <c r="F3" s="33" t="s">
        <v>39</v>
      </c>
      <c r="G3" s="7" t="s">
        <v>97</v>
      </c>
      <c r="H3" s="7">
        <v>0.49</v>
      </c>
      <c r="I3" s="7" t="s">
        <v>98</v>
      </c>
      <c r="J3" s="7" t="s">
        <v>99</v>
      </c>
    </row>
    <row r="4" spans="1:10" x14ac:dyDescent="0.2">
      <c r="A4" s="7" t="s">
        <v>100</v>
      </c>
      <c r="B4" s="7" t="s">
        <v>101</v>
      </c>
      <c r="C4" s="7" t="s">
        <v>102</v>
      </c>
      <c r="D4" s="17">
        <v>3.9999999999999998E-6</v>
      </c>
      <c r="E4" s="7">
        <v>156</v>
      </c>
      <c r="F4" s="33" t="s">
        <v>10</v>
      </c>
      <c r="G4" s="7" t="s">
        <v>97</v>
      </c>
      <c r="H4" s="7">
        <v>0.49</v>
      </c>
      <c r="I4" s="7" t="s">
        <v>98</v>
      </c>
      <c r="J4" s="7" t="s">
        <v>103</v>
      </c>
    </row>
    <row r="5" spans="1:10" x14ac:dyDescent="0.2">
      <c r="A5" s="7" t="s">
        <v>108</v>
      </c>
      <c r="B5" s="7" t="s">
        <v>109</v>
      </c>
      <c r="C5" s="7" t="s">
        <v>110</v>
      </c>
      <c r="D5" s="17">
        <v>7.8999999999999996E-5</v>
      </c>
      <c r="E5" s="7">
        <v>128</v>
      </c>
      <c r="F5" s="33" t="s">
        <v>12</v>
      </c>
      <c r="G5" s="7" t="s">
        <v>111</v>
      </c>
      <c r="H5" s="7">
        <v>0.41</v>
      </c>
      <c r="I5" s="7" t="s">
        <v>98</v>
      </c>
      <c r="J5" s="7" t="s">
        <v>103</v>
      </c>
    </row>
    <row r="6" spans="1:10" x14ac:dyDescent="0.2">
      <c r="A6" s="7" t="s">
        <v>100</v>
      </c>
      <c r="B6" s="7" t="s">
        <v>104</v>
      </c>
      <c r="C6" s="7" t="s">
        <v>105</v>
      </c>
      <c r="D6" s="17">
        <v>1.13E-4</v>
      </c>
      <c r="E6" s="7">
        <v>155</v>
      </c>
      <c r="F6" s="33" t="s">
        <v>35</v>
      </c>
      <c r="G6" s="7" t="s">
        <v>97</v>
      </c>
      <c r="H6" s="7">
        <v>0.49</v>
      </c>
      <c r="I6" s="7" t="s">
        <v>106</v>
      </c>
      <c r="J6" s="7" t="s">
        <v>107</v>
      </c>
    </row>
    <row r="7" spans="1:10" x14ac:dyDescent="0.2">
      <c r="A7" s="7" t="s">
        <v>115</v>
      </c>
      <c r="B7" s="7" t="s">
        <v>116</v>
      </c>
      <c r="C7" s="7" t="s">
        <v>117</v>
      </c>
      <c r="D7" s="17">
        <v>4.0000000000000003E-5</v>
      </c>
      <c r="E7" s="7">
        <v>88</v>
      </c>
      <c r="F7" s="33" t="s">
        <v>26</v>
      </c>
      <c r="G7" s="7" t="s">
        <v>97</v>
      </c>
      <c r="H7" s="7">
        <v>0.48</v>
      </c>
      <c r="I7" s="7" t="s">
        <v>98</v>
      </c>
      <c r="J7" s="7" t="s">
        <v>118</v>
      </c>
    </row>
    <row r="8" spans="1:10" x14ac:dyDescent="0.2">
      <c r="A8" s="7" t="s">
        <v>119</v>
      </c>
      <c r="B8" s="7" t="s">
        <v>120</v>
      </c>
      <c r="C8" s="7" t="s">
        <v>121</v>
      </c>
      <c r="D8" s="17">
        <v>2.4000000000000001E-5</v>
      </c>
      <c r="E8" s="7">
        <v>222</v>
      </c>
      <c r="F8" s="33" t="s">
        <v>122</v>
      </c>
      <c r="G8" s="7" t="s">
        <v>97</v>
      </c>
      <c r="H8" s="7">
        <v>0.43</v>
      </c>
      <c r="I8" s="7" t="s">
        <v>106</v>
      </c>
      <c r="J8" s="7" t="s">
        <v>123</v>
      </c>
    </row>
    <row r="9" spans="1:10" x14ac:dyDescent="0.2">
      <c r="A9" s="7" t="s">
        <v>124</v>
      </c>
      <c r="B9" s="7" t="s">
        <v>125</v>
      </c>
      <c r="C9" s="7" t="s">
        <v>126</v>
      </c>
      <c r="D9" s="17">
        <v>3.1999999999999999E-5</v>
      </c>
      <c r="E9" s="7">
        <v>111</v>
      </c>
      <c r="F9" s="33" t="s">
        <v>33</v>
      </c>
      <c r="G9" s="7" t="s">
        <v>111</v>
      </c>
      <c r="H9" s="7">
        <v>0.47</v>
      </c>
      <c r="I9" s="7" t="s">
        <v>98</v>
      </c>
      <c r="J9" s="7" t="s">
        <v>103</v>
      </c>
    </row>
    <row r="10" spans="1:10" x14ac:dyDescent="0.2">
      <c r="A10" s="7" t="s">
        <v>127</v>
      </c>
      <c r="B10" s="7" t="s">
        <v>128</v>
      </c>
      <c r="C10" s="7" t="s">
        <v>129</v>
      </c>
      <c r="D10" s="17">
        <v>1.3799999999999999E-4</v>
      </c>
      <c r="E10" s="7">
        <v>25</v>
      </c>
      <c r="F10" s="33" t="s">
        <v>38</v>
      </c>
      <c r="G10" s="7" t="s">
        <v>97</v>
      </c>
      <c r="H10" s="7">
        <v>0.44</v>
      </c>
      <c r="I10" s="7" t="s">
        <v>114</v>
      </c>
      <c r="J10" s="7" t="s">
        <v>130</v>
      </c>
    </row>
    <row r="11" spans="1:10" x14ac:dyDescent="0.2">
      <c r="A11" s="7" t="s">
        <v>131</v>
      </c>
      <c r="B11" s="7" t="s">
        <v>132</v>
      </c>
      <c r="C11" s="7" t="s">
        <v>133</v>
      </c>
      <c r="D11" s="17">
        <v>3.0000000000000001E-5</v>
      </c>
      <c r="E11" s="7">
        <v>52</v>
      </c>
      <c r="F11" s="33" t="s">
        <v>23</v>
      </c>
      <c r="G11" s="7" t="s">
        <v>111</v>
      </c>
      <c r="H11" s="7">
        <v>0.44</v>
      </c>
      <c r="I11" s="7" t="s">
        <v>98</v>
      </c>
      <c r="J11" s="7" t="s">
        <v>103</v>
      </c>
    </row>
    <row r="12" spans="1:10" x14ac:dyDescent="0.2">
      <c r="A12" s="7" t="s">
        <v>134</v>
      </c>
      <c r="B12" s="7" t="s">
        <v>135</v>
      </c>
      <c r="C12" s="7" t="s">
        <v>136</v>
      </c>
      <c r="D12" s="17">
        <v>7.9999999999999996E-6</v>
      </c>
      <c r="E12" s="7">
        <v>85</v>
      </c>
      <c r="F12" s="33" t="s">
        <v>39</v>
      </c>
      <c r="G12" s="7" t="s">
        <v>97</v>
      </c>
      <c r="H12" s="7">
        <v>0.49</v>
      </c>
      <c r="I12" s="7" t="s">
        <v>98</v>
      </c>
      <c r="J12" s="7" t="s">
        <v>137</v>
      </c>
    </row>
    <row r="13" spans="1:10" x14ac:dyDescent="0.2">
      <c r="A13" s="7" t="s">
        <v>138</v>
      </c>
      <c r="B13" s="7" t="s">
        <v>139</v>
      </c>
      <c r="C13" s="7" t="s">
        <v>140</v>
      </c>
      <c r="D13" s="17">
        <v>7.0200000000000004E-4</v>
      </c>
      <c r="E13" s="7">
        <v>82</v>
      </c>
      <c r="F13" s="33" t="s">
        <v>38</v>
      </c>
      <c r="G13" s="7" t="s">
        <v>97</v>
      </c>
      <c r="H13" s="7">
        <v>0.46</v>
      </c>
      <c r="I13" s="7" t="s">
        <v>141</v>
      </c>
      <c r="J13" s="7" t="s">
        <v>142</v>
      </c>
    </row>
    <row r="14" spans="1:10" x14ac:dyDescent="0.2">
      <c r="A14" s="7" t="s">
        <v>143</v>
      </c>
      <c r="B14" s="7" t="s">
        <v>144</v>
      </c>
      <c r="C14" s="7" t="s">
        <v>145</v>
      </c>
      <c r="D14" s="17">
        <v>9.3999999999999994E-5</v>
      </c>
      <c r="E14" s="7">
        <v>21</v>
      </c>
      <c r="F14" s="33" t="s">
        <v>24</v>
      </c>
      <c r="G14" s="7" t="s">
        <v>146</v>
      </c>
      <c r="H14" s="7">
        <v>0.43</v>
      </c>
      <c r="I14" s="7" t="s">
        <v>98</v>
      </c>
      <c r="J14" s="7" t="s">
        <v>103</v>
      </c>
    </row>
    <row r="15" spans="1:10" x14ac:dyDescent="0.2">
      <c r="A15" s="7" t="s">
        <v>147</v>
      </c>
      <c r="B15" s="7" t="s">
        <v>148</v>
      </c>
      <c r="C15" s="7" t="s">
        <v>149</v>
      </c>
      <c r="D15" s="17">
        <v>2.1999999999999999E-5</v>
      </c>
      <c r="E15" s="7">
        <v>75</v>
      </c>
      <c r="F15" s="33" t="s">
        <v>5</v>
      </c>
      <c r="G15" s="7" t="s">
        <v>97</v>
      </c>
      <c r="H15" s="7">
        <v>0.48</v>
      </c>
      <c r="I15" s="7" t="s">
        <v>98</v>
      </c>
      <c r="J15" s="7" t="s">
        <v>150</v>
      </c>
    </row>
    <row r="16" spans="1:10" x14ac:dyDescent="0.2">
      <c r="A16" s="7" t="s">
        <v>151</v>
      </c>
      <c r="B16" s="7" t="s">
        <v>152</v>
      </c>
      <c r="C16" s="7" t="s">
        <v>153</v>
      </c>
      <c r="D16" s="17">
        <v>4.9899999999999999E-4</v>
      </c>
      <c r="E16" s="7">
        <v>98</v>
      </c>
      <c r="F16" s="33" t="s">
        <v>35</v>
      </c>
      <c r="G16" s="7" t="s">
        <v>97</v>
      </c>
      <c r="H16" s="7">
        <v>0.45</v>
      </c>
      <c r="I16" s="7" t="s">
        <v>154</v>
      </c>
      <c r="J16" s="7" t="s">
        <v>155</v>
      </c>
    </row>
    <row r="17" spans="1:10" x14ac:dyDescent="0.2">
      <c r="A17" s="7" t="s">
        <v>156</v>
      </c>
      <c r="B17" s="7" t="s">
        <v>157</v>
      </c>
      <c r="C17" s="7" t="s">
        <v>158</v>
      </c>
      <c r="D17" s="17">
        <v>2.02E-4</v>
      </c>
      <c r="E17" s="7">
        <v>95</v>
      </c>
      <c r="F17" s="33" t="s">
        <v>29</v>
      </c>
      <c r="G17" s="7" t="s">
        <v>97</v>
      </c>
      <c r="H17" s="7">
        <v>0.4</v>
      </c>
      <c r="I17" s="7" t="s">
        <v>114</v>
      </c>
      <c r="J17" s="7" t="s">
        <v>107</v>
      </c>
    </row>
    <row r="18" spans="1:10" x14ac:dyDescent="0.2">
      <c r="A18" s="7" t="s">
        <v>159</v>
      </c>
      <c r="B18" s="7" t="s">
        <v>160</v>
      </c>
      <c r="C18" s="7" t="s">
        <v>161</v>
      </c>
      <c r="D18" s="17">
        <v>9.6000000000000002E-5</v>
      </c>
      <c r="E18" s="7">
        <v>161</v>
      </c>
      <c r="F18" s="33" t="s">
        <v>39</v>
      </c>
      <c r="G18" s="7" t="s">
        <v>111</v>
      </c>
      <c r="H18" s="7">
        <v>0.41</v>
      </c>
      <c r="I18" s="7" t="s">
        <v>98</v>
      </c>
      <c r="J18" s="7" t="s">
        <v>103</v>
      </c>
    </row>
    <row r="19" spans="1:10" x14ac:dyDescent="0.2">
      <c r="A19" s="7" t="s">
        <v>162</v>
      </c>
      <c r="B19" s="7" t="s">
        <v>163</v>
      </c>
      <c r="C19" s="7" t="s">
        <v>164</v>
      </c>
      <c r="D19" s="17">
        <v>1.9100000000000001E-4</v>
      </c>
      <c r="E19" s="7">
        <v>193</v>
      </c>
      <c r="F19" s="33" t="s">
        <v>39</v>
      </c>
      <c r="G19" s="7" t="s">
        <v>111</v>
      </c>
      <c r="H19" s="7">
        <v>0.48</v>
      </c>
      <c r="I19" s="7" t="s">
        <v>98</v>
      </c>
      <c r="J19" s="7" t="s">
        <v>103</v>
      </c>
    </row>
    <row r="20" spans="1:10" x14ac:dyDescent="0.2">
      <c r="A20" s="7" t="s">
        <v>165</v>
      </c>
      <c r="B20" s="7" t="s">
        <v>166</v>
      </c>
      <c r="C20" s="7" t="s">
        <v>167</v>
      </c>
      <c r="D20" s="17">
        <v>2.5000000000000001E-5</v>
      </c>
      <c r="E20" s="7">
        <v>148</v>
      </c>
      <c r="F20" s="33" t="s">
        <v>24</v>
      </c>
      <c r="G20" s="7" t="s">
        <v>97</v>
      </c>
      <c r="H20" s="7">
        <v>0.49</v>
      </c>
      <c r="I20" s="7" t="s">
        <v>98</v>
      </c>
      <c r="J20" s="7" t="s">
        <v>123</v>
      </c>
    </row>
    <row r="21" spans="1:10" x14ac:dyDescent="0.2">
      <c r="A21" s="15" t="s">
        <v>168</v>
      </c>
      <c r="B21" s="15" t="s">
        <v>169</v>
      </c>
      <c r="C21" s="15" t="s">
        <v>170</v>
      </c>
      <c r="D21" s="18">
        <v>3.7599999999999998E-4</v>
      </c>
      <c r="E21" s="15">
        <v>75</v>
      </c>
      <c r="F21" s="34" t="s">
        <v>38</v>
      </c>
      <c r="G21" s="15" t="s">
        <v>97</v>
      </c>
      <c r="H21" s="15">
        <v>0.48</v>
      </c>
      <c r="I21" s="15" t="s">
        <v>114</v>
      </c>
      <c r="J21" s="15" t="s">
        <v>171</v>
      </c>
    </row>
    <row r="22" spans="1:10" x14ac:dyDescent="0.2">
      <c r="A22" s="7" t="s">
        <v>445</v>
      </c>
    </row>
    <row r="23" spans="1:10" x14ac:dyDescent="0.2">
      <c r="A23" s="7" t="s">
        <v>446</v>
      </c>
    </row>
    <row r="24" spans="1:10" x14ac:dyDescent="0.2">
      <c r="A24" s="7" t="s">
        <v>435</v>
      </c>
    </row>
  </sheetData>
  <sortState ref="A3:J48">
    <sortCondition ref="A1"/>
  </sortState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F25" sqref="F25"/>
    </sheetView>
  </sheetViews>
  <sheetFormatPr defaultColWidth="10.875" defaultRowHeight="15" x14ac:dyDescent="0.25"/>
  <cols>
    <col min="1" max="1" width="9.125" style="66" customWidth="1"/>
    <col min="2" max="2" width="8" style="66" customWidth="1"/>
    <col min="3" max="3" width="7.25" style="66" customWidth="1"/>
    <col min="4" max="4" width="10.25" style="66" customWidth="1"/>
    <col min="5" max="5" width="7.625" style="66" customWidth="1"/>
    <col min="6" max="6" width="11.5" style="66" customWidth="1"/>
    <col min="7" max="7" width="17.625" style="66" customWidth="1"/>
    <col min="8" max="8" width="19.375" style="66" customWidth="1"/>
    <col min="9" max="9" width="21.25" style="66" customWidth="1"/>
    <col min="10" max="10" width="19.625" style="66" customWidth="1"/>
    <col min="11" max="11" width="26.625" style="66" customWidth="1"/>
    <col min="12" max="12" width="19.125" style="66" customWidth="1"/>
    <col min="13" max="13" width="25.25" style="66" customWidth="1"/>
    <col min="14" max="14" width="20.625" style="66" bestFit="1" customWidth="1"/>
    <col min="15" max="16384" width="10.875" style="66"/>
  </cols>
  <sheetData>
    <row r="1" spans="1:14" x14ac:dyDescent="0.25">
      <c r="A1" s="83" t="s">
        <v>634</v>
      </c>
      <c r="B1" s="64"/>
      <c r="C1" s="65"/>
      <c r="D1" s="64"/>
      <c r="E1" s="65"/>
      <c r="F1" s="65"/>
      <c r="G1" s="65"/>
      <c r="H1" s="64"/>
      <c r="I1" s="64"/>
      <c r="J1" s="64"/>
      <c r="K1" s="64"/>
      <c r="L1" s="64"/>
      <c r="M1" s="64"/>
      <c r="N1" s="64"/>
    </row>
    <row r="2" spans="1:14" ht="45" x14ac:dyDescent="0.25">
      <c r="A2" s="88" t="s">
        <v>554</v>
      </c>
      <c r="B2" s="89" t="s">
        <v>635</v>
      </c>
      <c r="C2" s="90" t="s">
        <v>555</v>
      </c>
      <c r="D2" s="89" t="s">
        <v>522</v>
      </c>
      <c r="E2" s="90" t="s">
        <v>636</v>
      </c>
      <c r="F2" s="90" t="s">
        <v>633</v>
      </c>
      <c r="G2" s="90" t="s">
        <v>638</v>
      </c>
      <c r="H2" s="91" t="s">
        <v>556</v>
      </c>
      <c r="I2" s="89" t="s">
        <v>557</v>
      </c>
      <c r="J2" s="89" t="s">
        <v>558</v>
      </c>
      <c r="K2" s="89" t="s">
        <v>640</v>
      </c>
      <c r="L2" s="91" t="s">
        <v>559</v>
      </c>
      <c r="M2" s="92" t="s">
        <v>642</v>
      </c>
      <c r="N2" s="87" t="s">
        <v>613</v>
      </c>
    </row>
    <row r="3" spans="1:14" x14ac:dyDescent="0.25">
      <c r="A3" s="67" t="s">
        <v>560</v>
      </c>
      <c r="B3" s="68" t="s">
        <v>529</v>
      </c>
      <c r="C3" s="69">
        <v>38</v>
      </c>
      <c r="D3" s="68" t="s">
        <v>530</v>
      </c>
      <c r="E3" s="84">
        <v>22.222222222222221</v>
      </c>
      <c r="F3" s="69">
        <v>430</v>
      </c>
      <c r="G3" s="70">
        <v>0.27</v>
      </c>
      <c r="H3" s="68" t="s">
        <v>561</v>
      </c>
      <c r="I3" s="68" t="s">
        <v>562</v>
      </c>
      <c r="J3" s="68" t="s">
        <v>652</v>
      </c>
      <c r="K3" s="68" t="s">
        <v>528</v>
      </c>
      <c r="L3" s="68" t="s">
        <v>528</v>
      </c>
      <c r="M3" s="68" t="s">
        <v>563</v>
      </c>
      <c r="N3" s="48" t="s">
        <v>630</v>
      </c>
    </row>
    <row r="4" spans="1:14" x14ac:dyDescent="0.25">
      <c r="A4" s="101" t="s">
        <v>108</v>
      </c>
      <c r="B4" s="101" t="s">
        <v>529</v>
      </c>
      <c r="C4" s="101">
        <v>24</v>
      </c>
      <c r="D4" s="101" t="s">
        <v>564</v>
      </c>
      <c r="E4" s="105">
        <v>21.061628155428711</v>
      </c>
      <c r="F4" s="101">
        <v>360</v>
      </c>
      <c r="G4" s="101" t="s">
        <v>565</v>
      </c>
      <c r="H4" s="101" t="s">
        <v>654</v>
      </c>
      <c r="I4" s="101" t="s">
        <v>562</v>
      </c>
      <c r="J4" s="101" t="s">
        <v>567</v>
      </c>
      <c r="K4" s="101" t="s">
        <v>568</v>
      </c>
      <c r="L4" s="101" t="s">
        <v>41</v>
      </c>
      <c r="M4" s="101" t="s">
        <v>569</v>
      </c>
      <c r="N4" s="48" t="s">
        <v>631</v>
      </c>
    </row>
    <row r="5" spans="1:14" x14ac:dyDescent="0.25">
      <c r="A5" s="102"/>
      <c r="B5" s="102"/>
      <c r="C5" s="102"/>
      <c r="D5" s="102"/>
      <c r="E5" s="106"/>
      <c r="F5" s="102"/>
      <c r="G5" s="102"/>
      <c r="H5" s="102"/>
      <c r="I5" s="102"/>
      <c r="J5" s="102"/>
      <c r="K5" s="102"/>
      <c r="L5" s="102"/>
      <c r="M5" s="102"/>
      <c r="N5" s="48" t="s">
        <v>614</v>
      </c>
    </row>
    <row r="6" spans="1:14" x14ac:dyDescent="0.25">
      <c r="A6" s="103"/>
      <c r="B6" s="103"/>
      <c r="C6" s="103"/>
      <c r="D6" s="103"/>
      <c r="E6" s="107"/>
      <c r="F6" s="103"/>
      <c r="G6" s="103"/>
      <c r="H6" s="103"/>
      <c r="I6" s="103"/>
      <c r="J6" s="103"/>
      <c r="K6" s="103"/>
      <c r="L6" s="103"/>
      <c r="M6" s="103"/>
      <c r="N6" s="48" t="s">
        <v>615</v>
      </c>
    </row>
    <row r="7" spans="1:14" x14ac:dyDescent="0.25">
      <c r="A7" s="71" t="s">
        <v>570</v>
      </c>
      <c r="B7" s="72" t="s">
        <v>529</v>
      </c>
      <c r="C7" s="73">
        <v>26</v>
      </c>
      <c r="D7" s="72" t="s">
        <v>571</v>
      </c>
      <c r="E7" s="85">
        <v>28.367523664486843</v>
      </c>
      <c r="F7" s="73">
        <v>460</v>
      </c>
      <c r="G7" s="74">
        <v>0.33</v>
      </c>
      <c r="H7" s="72" t="s">
        <v>572</v>
      </c>
      <c r="I7" s="72" t="s">
        <v>562</v>
      </c>
      <c r="J7" s="72" t="s">
        <v>573</v>
      </c>
      <c r="K7" s="72" t="s">
        <v>528</v>
      </c>
      <c r="L7" s="72" t="s">
        <v>41</v>
      </c>
      <c r="M7" s="72" t="s">
        <v>569</v>
      </c>
      <c r="N7" s="48" t="s">
        <v>616</v>
      </c>
    </row>
    <row r="8" spans="1:14" x14ac:dyDescent="0.25">
      <c r="A8" s="71" t="s">
        <v>574</v>
      </c>
      <c r="B8" s="72" t="s">
        <v>529</v>
      </c>
      <c r="C8" s="73">
        <v>34</v>
      </c>
      <c r="D8" s="72" t="s">
        <v>530</v>
      </c>
      <c r="E8" s="85">
        <v>31.506532547115274</v>
      </c>
      <c r="F8" s="73">
        <v>430</v>
      </c>
      <c r="G8" s="74">
        <v>0.22</v>
      </c>
      <c r="H8" s="75" t="s">
        <v>566</v>
      </c>
      <c r="I8" s="72" t="s">
        <v>562</v>
      </c>
      <c r="J8" s="72" t="s">
        <v>567</v>
      </c>
      <c r="K8" s="72" t="s">
        <v>575</v>
      </c>
      <c r="L8" s="72" t="s">
        <v>528</v>
      </c>
      <c r="M8" s="72" t="s">
        <v>563</v>
      </c>
      <c r="N8" s="48" t="s">
        <v>632</v>
      </c>
    </row>
    <row r="9" spans="1:14" x14ac:dyDescent="0.25">
      <c r="A9" s="71" t="s">
        <v>576</v>
      </c>
      <c r="B9" s="72" t="s">
        <v>532</v>
      </c>
      <c r="C9" s="73">
        <v>34</v>
      </c>
      <c r="D9" s="72" t="s">
        <v>530</v>
      </c>
      <c r="E9" s="85">
        <v>18.726007303142847</v>
      </c>
      <c r="F9" s="73">
        <v>320</v>
      </c>
      <c r="G9" s="73" t="s">
        <v>565</v>
      </c>
      <c r="H9" s="72" t="s">
        <v>577</v>
      </c>
      <c r="I9" s="72" t="s">
        <v>578</v>
      </c>
      <c r="J9" s="72" t="s">
        <v>579</v>
      </c>
      <c r="K9" s="72" t="s">
        <v>528</v>
      </c>
      <c r="L9" s="72" t="s">
        <v>41</v>
      </c>
      <c r="M9" s="72" t="s">
        <v>563</v>
      </c>
      <c r="N9" s="45" t="s">
        <v>617</v>
      </c>
    </row>
    <row r="10" spans="1:14" x14ac:dyDescent="0.25">
      <c r="A10" s="71" t="s">
        <v>580</v>
      </c>
      <c r="B10" s="72" t="s">
        <v>529</v>
      </c>
      <c r="C10" s="73">
        <v>20</v>
      </c>
      <c r="D10" s="72" t="s">
        <v>530</v>
      </c>
      <c r="E10" s="85">
        <v>17.506389832288786</v>
      </c>
      <c r="F10" s="73">
        <v>260</v>
      </c>
      <c r="G10" s="73" t="s">
        <v>565</v>
      </c>
      <c r="H10" s="72" t="s">
        <v>572</v>
      </c>
      <c r="I10" s="72" t="s">
        <v>562</v>
      </c>
      <c r="J10" s="72" t="s">
        <v>581</v>
      </c>
      <c r="K10" s="72" t="s">
        <v>582</v>
      </c>
      <c r="L10" s="72" t="s">
        <v>41</v>
      </c>
      <c r="M10" s="72" t="s">
        <v>583</v>
      </c>
      <c r="N10" s="48" t="s">
        <v>618</v>
      </c>
    </row>
    <row r="11" spans="1:14" x14ac:dyDescent="0.25">
      <c r="A11" s="71" t="s">
        <v>584</v>
      </c>
      <c r="B11" s="72" t="s">
        <v>529</v>
      </c>
      <c r="C11" s="73">
        <v>33</v>
      </c>
      <c r="D11" s="72" t="s">
        <v>530</v>
      </c>
      <c r="E11" s="85">
        <v>35.493827160493829</v>
      </c>
      <c r="F11" s="73">
        <v>770</v>
      </c>
      <c r="G11" s="74">
        <v>1.27</v>
      </c>
      <c r="H11" s="72" t="s">
        <v>572</v>
      </c>
      <c r="I11" s="72" t="s">
        <v>585</v>
      </c>
      <c r="J11" s="72" t="s">
        <v>567</v>
      </c>
      <c r="K11" s="72" t="s">
        <v>41</v>
      </c>
      <c r="L11" s="72" t="s">
        <v>41</v>
      </c>
      <c r="M11" s="72" t="s">
        <v>563</v>
      </c>
      <c r="N11" s="48" t="s">
        <v>619</v>
      </c>
    </row>
    <row r="12" spans="1:14" x14ac:dyDescent="0.25">
      <c r="A12" s="71" t="s">
        <v>586</v>
      </c>
      <c r="B12" s="72" t="s">
        <v>529</v>
      </c>
      <c r="C12" s="73">
        <v>51</v>
      </c>
      <c r="D12" s="72" t="s">
        <v>530</v>
      </c>
      <c r="E12" s="85">
        <v>34.159779614325068</v>
      </c>
      <c r="F12" s="73">
        <v>430</v>
      </c>
      <c r="G12" s="74">
        <v>0.38</v>
      </c>
      <c r="H12" s="72" t="s">
        <v>572</v>
      </c>
      <c r="I12" s="72" t="s">
        <v>653</v>
      </c>
      <c r="J12" s="72" t="s">
        <v>567</v>
      </c>
      <c r="K12" s="72" t="s">
        <v>41</v>
      </c>
      <c r="L12" s="72" t="s">
        <v>41</v>
      </c>
      <c r="M12" s="71" t="s">
        <v>563</v>
      </c>
      <c r="N12" s="48" t="s">
        <v>620</v>
      </c>
    </row>
    <row r="13" spans="1:14" x14ac:dyDescent="0.25">
      <c r="A13" s="71" t="s">
        <v>587</v>
      </c>
      <c r="B13" s="72" t="s">
        <v>532</v>
      </c>
      <c r="C13" s="73">
        <v>50</v>
      </c>
      <c r="D13" s="72" t="s">
        <v>530</v>
      </c>
      <c r="E13" s="85">
        <v>23.458562375266975</v>
      </c>
      <c r="F13" s="73">
        <v>300</v>
      </c>
      <c r="G13" s="74" t="s">
        <v>565</v>
      </c>
      <c r="H13" s="72" t="s">
        <v>572</v>
      </c>
      <c r="I13" s="72" t="s">
        <v>588</v>
      </c>
      <c r="J13" s="72" t="s">
        <v>567</v>
      </c>
      <c r="K13" s="72" t="s">
        <v>528</v>
      </c>
      <c r="L13" s="72" t="s">
        <v>528</v>
      </c>
      <c r="M13" s="71" t="s">
        <v>563</v>
      </c>
      <c r="N13" s="48" t="s">
        <v>621</v>
      </c>
    </row>
    <row r="14" spans="1:14" x14ac:dyDescent="0.25">
      <c r="A14" s="71" t="s">
        <v>589</v>
      </c>
      <c r="B14" s="72" t="s">
        <v>532</v>
      </c>
      <c r="C14" s="73">
        <v>33</v>
      </c>
      <c r="D14" s="72" t="s">
        <v>530</v>
      </c>
      <c r="E14" s="85">
        <v>22.913033070004449</v>
      </c>
      <c r="F14" s="73">
        <v>340</v>
      </c>
      <c r="G14" s="74" t="s">
        <v>565</v>
      </c>
      <c r="H14" s="72" t="s">
        <v>572</v>
      </c>
      <c r="I14" s="72" t="s">
        <v>578</v>
      </c>
      <c r="J14" s="72" t="s">
        <v>567</v>
      </c>
      <c r="K14" s="72" t="s">
        <v>41</v>
      </c>
      <c r="L14" s="72" t="s">
        <v>41</v>
      </c>
      <c r="M14" s="71" t="s">
        <v>569</v>
      </c>
      <c r="N14" s="48" t="s">
        <v>622</v>
      </c>
    </row>
    <row r="15" spans="1:14" x14ac:dyDescent="0.25">
      <c r="A15" s="71" t="s">
        <v>590</v>
      </c>
      <c r="B15" s="72" t="s">
        <v>529</v>
      </c>
      <c r="C15" s="73">
        <v>22</v>
      </c>
      <c r="D15" s="72" t="s">
        <v>530</v>
      </c>
      <c r="E15" s="85">
        <v>23.510204081632654</v>
      </c>
      <c r="F15" s="73">
        <v>300</v>
      </c>
      <c r="G15" s="74" t="s">
        <v>565</v>
      </c>
      <c r="H15" s="72" t="s">
        <v>572</v>
      </c>
      <c r="I15" s="72" t="s">
        <v>562</v>
      </c>
      <c r="J15" s="72" t="s">
        <v>567</v>
      </c>
      <c r="K15" s="72" t="s">
        <v>528</v>
      </c>
      <c r="L15" s="72" t="s">
        <v>591</v>
      </c>
      <c r="M15" s="71" t="s">
        <v>569</v>
      </c>
      <c r="N15" s="48" t="s">
        <v>623</v>
      </c>
    </row>
    <row r="16" spans="1:14" x14ac:dyDescent="0.25">
      <c r="A16" s="71" t="s">
        <v>592</v>
      </c>
      <c r="B16" s="72" t="s">
        <v>529</v>
      </c>
      <c r="C16" s="73">
        <v>24</v>
      </c>
      <c r="D16" s="72" t="s">
        <v>530</v>
      </c>
      <c r="E16" s="85">
        <v>22.545959070412767</v>
      </c>
      <c r="F16" s="73">
        <v>430</v>
      </c>
      <c r="G16" s="74">
        <v>0.22</v>
      </c>
      <c r="H16" s="72" t="s">
        <v>572</v>
      </c>
      <c r="I16" s="72" t="s">
        <v>578</v>
      </c>
      <c r="J16" s="72" t="s">
        <v>567</v>
      </c>
      <c r="K16" s="72" t="s">
        <v>593</v>
      </c>
      <c r="L16" s="72" t="s">
        <v>528</v>
      </c>
      <c r="M16" s="71" t="s">
        <v>569</v>
      </c>
      <c r="N16" s="48" t="s">
        <v>624</v>
      </c>
    </row>
    <row r="17" spans="1:14" x14ac:dyDescent="0.25">
      <c r="A17" s="71" t="s">
        <v>594</v>
      </c>
      <c r="B17" s="72" t="s">
        <v>529</v>
      </c>
      <c r="C17" s="73">
        <v>21</v>
      </c>
      <c r="D17" s="72" t="s">
        <v>530</v>
      </c>
      <c r="E17" s="85">
        <f>(67/(1.76*1.76))</f>
        <v>21.629648760330578</v>
      </c>
      <c r="F17" s="73">
        <v>360</v>
      </c>
      <c r="G17" s="74" t="s">
        <v>572</v>
      </c>
      <c r="H17" s="72" t="s">
        <v>595</v>
      </c>
      <c r="I17" s="72" t="s">
        <v>596</v>
      </c>
      <c r="J17" s="72" t="s">
        <v>597</v>
      </c>
      <c r="K17" s="72" t="s">
        <v>598</v>
      </c>
      <c r="L17" s="72" t="s">
        <v>41</v>
      </c>
      <c r="M17" s="71" t="s">
        <v>599</v>
      </c>
      <c r="N17" s="48" t="s">
        <v>625</v>
      </c>
    </row>
    <row r="18" spans="1:14" x14ac:dyDescent="0.25">
      <c r="A18" s="71" t="s">
        <v>600</v>
      </c>
      <c r="B18" s="72" t="s">
        <v>532</v>
      </c>
      <c r="C18" s="73">
        <v>8</v>
      </c>
      <c r="D18" s="72" t="s">
        <v>530</v>
      </c>
      <c r="E18" s="85" t="s">
        <v>41</v>
      </c>
      <c r="F18" s="73">
        <v>142</v>
      </c>
      <c r="G18" s="74" t="s">
        <v>572</v>
      </c>
      <c r="H18" s="72" t="s">
        <v>601</v>
      </c>
      <c r="I18" s="72" t="s">
        <v>602</v>
      </c>
      <c r="J18" s="72" t="s">
        <v>567</v>
      </c>
      <c r="K18" s="72" t="s">
        <v>603</v>
      </c>
      <c r="L18" s="72" t="s">
        <v>528</v>
      </c>
      <c r="M18" s="71" t="s">
        <v>604</v>
      </c>
      <c r="N18" s="45" t="s">
        <v>626</v>
      </c>
    </row>
    <row r="19" spans="1:14" x14ac:dyDescent="0.25">
      <c r="A19" s="71" t="s">
        <v>605</v>
      </c>
      <c r="B19" s="72" t="s">
        <v>532</v>
      </c>
      <c r="C19" s="73">
        <v>28</v>
      </c>
      <c r="D19" s="72" t="s">
        <v>530</v>
      </c>
      <c r="E19" s="85">
        <f>(56/(1.68*1.68))</f>
        <v>19.841269841269845</v>
      </c>
      <c r="F19" s="73">
        <v>250</v>
      </c>
      <c r="G19" s="74" t="s">
        <v>565</v>
      </c>
      <c r="H19" s="72" t="s">
        <v>572</v>
      </c>
      <c r="I19" s="72" t="s">
        <v>602</v>
      </c>
      <c r="J19" s="72" t="s">
        <v>567</v>
      </c>
      <c r="K19" s="72" t="s">
        <v>41</v>
      </c>
      <c r="L19" s="72" t="s">
        <v>528</v>
      </c>
      <c r="M19" s="71" t="s">
        <v>604</v>
      </c>
      <c r="N19" s="48" t="s">
        <v>627</v>
      </c>
    </row>
    <row r="20" spans="1:14" x14ac:dyDescent="0.25">
      <c r="A20" s="71" t="s">
        <v>606</v>
      </c>
      <c r="B20" s="72" t="s">
        <v>529</v>
      </c>
      <c r="C20" s="73">
        <v>7</v>
      </c>
      <c r="D20" s="72" t="s">
        <v>530</v>
      </c>
      <c r="E20" s="85" t="s">
        <v>41</v>
      </c>
      <c r="F20" s="73">
        <v>135</v>
      </c>
      <c r="G20" s="74" t="s">
        <v>572</v>
      </c>
      <c r="H20" s="72" t="s">
        <v>595</v>
      </c>
      <c r="I20" s="72" t="s">
        <v>607</v>
      </c>
      <c r="J20" s="72" t="s">
        <v>567</v>
      </c>
      <c r="K20" s="72" t="s">
        <v>528</v>
      </c>
      <c r="L20" s="72" t="s">
        <v>528</v>
      </c>
      <c r="M20" s="71" t="s">
        <v>563</v>
      </c>
      <c r="N20" s="48" t="s">
        <v>628</v>
      </c>
    </row>
    <row r="21" spans="1:14" x14ac:dyDescent="0.25">
      <c r="A21" s="76" t="s">
        <v>608</v>
      </c>
      <c r="B21" s="77" t="s">
        <v>532</v>
      </c>
      <c r="C21" s="78">
        <v>33</v>
      </c>
      <c r="D21" s="77" t="s">
        <v>530</v>
      </c>
      <c r="E21" s="86">
        <f>(77/(1.62*1.62))</f>
        <v>29.340039628105465</v>
      </c>
      <c r="F21" s="78">
        <v>290</v>
      </c>
      <c r="G21" s="79" t="s">
        <v>609</v>
      </c>
      <c r="H21" s="77" t="s">
        <v>610</v>
      </c>
      <c r="I21" s="77" t="s">
        <v>602</v>
      </c>
      <c r="J21" s="77" t="s">
        <v>41</v>
      </c>
      <c r="K21" s="77" t="s">
        <v>528</v>
      </c>
      <c r="L21" s="77" t="s">
        <v>41</v>
      </c>
      <c r="M21" s="80" t="s">
        <v>563</v>
      </c>
      <c r="N21" s="57" t="s">
        <v>629</v>
      </c>
    </row>
    <row r="22" spans="1:14" s="81" customFormat="1" x14ac:dyDescent="0.25">
      <c r="A22" s="104" t="s">
        <v>643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</row>
    <row r="23" spans="1:14" x14ac:dyDescent="0.25">
      <c r="A23" s="66" t="s">
        <v>637</v>
      </c>
    </row>
    <row r="24" spans="1:14" x14ac:dyDescent="0.25">
      <c r="A24" s="66" t="s">
        <v>639</v>
      </c>
    </row>
    <row r="25" spans="1:14" x14ac:dyDescent="0.25">
      <c r="A25" s="66" t="s">
        <v>641</v>
      </c>
    </row>
    <row r="26" spans="1:14" x14ac:dyDescent="0.25">
      <c r="A26" s="66" t="s">
        <v>644</v>
      </c>
    </row>
  </sheetData>
  <mergeCells count="14">
    <mergeCell ref="M4:M6"/>
    <mergeCell ref="A22:N22"/>
    <mergeCell ref="G4:G6"/>
    <mergeCell ref="H4:H6"/>
    <mergeCell ref="I4:I6"/>
    <mergeCell ref="J4:J6"/>
    <mergeCell ref="K4:K6"/>
    <mergeCell ref="L4:L6"/>
    <mergeCell ref="A4:A6"/>
    <mergeCell ref="B4:B6"/>
    <mergeCell ref="C4:C6"/>
    <mergeCell ref="D4:D6"/>
    <mergeCell ref="E4:E6"/>
    <mergeCell ref="F4:F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4" workbookViewId="0">
      <selection activeCell="C25" sqref="C25"/>
    </sheetView>
  </sheetViews>
  <sheetFormatPr defaultColWidth="9.125" defaultRowHeight="15" x14ac:dyDescent="0.2"/>
  <cols>
    <col min="1" max="1" width="9.125" style="7"/>
    <col min="2" max="2" width="39.125" style="7" bestFit="1" customWidth="1"/>
    <col min="3" max="3" width="12.625" style="7" bestFit="1" customWidth="1"/>
    <col min="4" max="4" width="13.375" style="7" customWidth="1"/>
    <col min="5" max="5" width="8.25" style="7" customWidth="1"/>
    <col min="6" max="6" width="10.375" style="7" bestFit="1" customWidth="1"/>
    <col min="7" max="7" width="7.875" style="7" customWidth="1"/>
    <col min="8" max="8" width="11.25" style="7" customWidth="1"/>
    <col min="9" max="9" width="37" style="7" bestFit="1" customWidth="1"/>
    <col min="10" max="10" width="47.875" style="7" bestFit="1" customWidth="1"/>
    <col min="11" max="16384" width="9.125" style="7"/>
  </cols>
  <sheetData>
    <row r="1" spans="1:10" x14ac:dyDescent="0.2">
      <c r="A1" s="7" t="s">
        <v>651</v>
      </c>
    </row>
    <row r="2" spans="1:10" x14ac:dyDescent="0.2">
      <c r="A2" s="16" t="s">
        <v>87</v>
      </c>
      <c r="B2" s="16" t="s">
        <v>88</v>
      </c>
      <c r="C2" s="16" t="s">
        <v>89</v>
      </c>
      <c r="D2" s="16" t="s">
        <v>432</v>
      </c>
      <c r="E2" s="16" t="s">
        <v>90</v>
      </c>
      <c r="F2" s="16" t="s">
        <v>91</v>
      </c>
      <c r="G2" s="16" t="s">
        <v>92</v>
      </c>
      <c r="H2" s="16" t="s">
        <v>433</v>
      </c>
      <c r="I2" s="16" t="s">
        <v>93</v>
      </c>
      <c r="J2" s="16" t="s">
        <v>496</v>
      </c>
    </row>
    <row r="3" spans="1:10" x14ac:dyDescent="0.25">
      <c r="A3" s="7" t="s">
        <v>172</v>
      </c>
      <c r="B3" s="14" t="s">
        <v>175</v>
      </c>
      <c r="C3" s="14" t="s">
        <v>176</v>
      </c>
      <c r="D3" s="17">
        <v>1.6000000000000001E-4</v>
      </c>
      <c r="E3" s="11">
        <v>77</v>
      </c>
      <c r="F3" s="33" t="s">
        <v>39</v>
      </c>
      <c r="G3" s="14" t="s">
        <v>97</v>
      </c>
      <c r="H3" s="11">
        <v>0.45</v>
      </c>
      <c r="I3" s="11" t="s">
        <v>173</v>
      </c>
      <c r="J3" s="11" t="s">
        <v>174</v>
      </c>
    </row>
    <row r="4" spans="1:10" x14ac:dyDescent="0.25">
      <c r="A4" s="7" t="s">
        <v>177</v>
      </c>
      <c r="B4" s="14" t="s">
        <v>178</v>
      </c>
      <c r="C4" s="14" t="s">
        <v>179</v>
      </c>
      <c r="D4" s="17">
        <v>1.9100000000000001E-4</v>
      </c>
      <c r="E4" s="11">
        <v>61</v>
      </c>
      <c r="F4" s="33" t="s">
        <v>180</v>
      </c>
      <c r="G4" s="14" t="s">
        <v>111</v>
      </c>
      <c r="H4" s="11">
        <v>0.46</v>
      </c>
      <c r="I4" s="11" t="s">
        <v>98</v>
      </c>
      <c r="J4" s="11" t="s">
        <v>174</v>
      </c>
    </row>
    <row r="5" spans="1:10" x14ac:dyDescent="0.25">
      <c r="A5" s="7" t="s">
        <v>181</v>
      </c>
      <c r="B5" s="14" t="s">
        <v>182</v>
      </c>
      <c r="C5" s="14" t="s">
        <v>183</v>
      </c>
      <c r="D5" s="17">
        <v>5.7000000000000003E-5</v>
      </c>
      <c r="E5" s="11">
        <v>147</v>
      </c>
      <c r="F5" s="33" t="s">
        <v>184</v>
      </c>
      <c r="G5" s="14" t="s">
        <v>97</v>
      </c>
      <c r="H5" s="11">
        <v>0.42</v>
      </c>
      <c r="I5" s="11" t="s">
        <v>98</v>
      </c>
      <c r="J5" s="11" t="s">
        <v>118</v>
      </c>
    </row>
    <row r="6" spans="1:10" x14ac:dyDescent="0.25">
      <c r="A6" s="7" t="s">
        <v>185</v>
      </c>
      <c r="B6" s="14" t="s">
        <v>186</v>
      </c>
      <c r="C6" s="14" t="s">
        <v>187</v>
      </c>
      <c r="D6" s="17">
        <v>5.7300000000000005E-4</v>
      </c>
      <c r="E6" s="11">
        <v>28</v>
      </c>
      <c r="F6" s="33" t="s">
        <v>39</v>
      </c>
      <c r="G6" s="14" t="s">
        <v>111</v>
      </c>
      <c r="H6" s="11">
        <v>0.5</v>
      </c>
      <c r="I6" s="11" t="s">
        <v>98</v>
      </c>
      <c r="J6" s="11" t="s">
        <v>174</v>
      </c>
    </row>
    <row r="7" spans="1:10" x14ac:dyDescent="0.25">
      <c r="A7" s="7" t="s">
        <v>190</v>
      </c>
      <c r="B7" s="11" t="s">
        <v>191</v>
      </c>
      <c r="C7" s="11" t="s">
        <v>192</v>
      </c>
      <c r="D7" s="19">
        <v>3.9999999999999998E-6</v>
      </c>
      <c r="E7" s="11">
        <v>251</v>
      </c>
      <c r="F7" s="31" t="s">
        <v>10</v>
      </c>
      <c r="G7" s="11" t="s">
        <v>111</v>
      </c>
      <c r="H7" s="11">
        <v>0.5</v>
      </c>
      <c r="I7" s="11" t="s">
        <v>98</v>
      </c>
      <c r="J7" s="11" t="s">
        <v>174</v>
      </c>
    </row>
    <row r="8" spans="1:10" x14ac:dyDescent="0.25">
      <c r="A8" s="7" t="s">
        <v>193</v>
      </c>
      <c r="B8" s="11" t="s">
        <v>194</v>
      </c>
      <c r="C8" s="11" t="s">
        <v>195</v>
      </c>
      <c r="D8" s="19">
        <v>5.7300000000000005E-4</v>
      </c>
      <c r="E8" s="11">
        <v>38</v>
      </c>
      <c r="F8" s="31" t="s">
        <v>39</v>
      </c>
      <c r="G8" s="11" t="s">
        <v>111</v>
      </c>
      <c r="H8" s="11">
        <v>0.37</v>
      </c>
      <c r="I8" s="11" t="s">
        <v>98</v>
      </c>
      <c r="J8" s="11" t="s">
        <v>174</v>
      </c>
    </row>
    <row r="9" spans="1:10" x14ac:dyDescent="0.25">
      <c r="A9" s="7" t="s">
        <v>196</v>
      </c>
      <c r="B9" s="14" t="s">
        <v>197</v>
      </c>
      <c r="C9" s="14" t="s">
        <v>198</v>
      </c>
      <c r="D9" s="17">
        <v>3.5E-4</v>
      </c>
      <c r="E9" s="11">
        <v>123</v>
      </c>
      <c r="F9" s="33" t="s">
        <v>199</v>
      </c>
      <c r="G9" s="14" t="s">
        <v>97</v>
      </c>
      <c r="H9" s="11">
        <v>0.32</v>
      </c>
      <c r="I9" s="11" t="s">
        <v>141</v>
      </c>
      <c r="J9" s="11" t="s">
        <v>200</v>
      </c>
    </row>
    <row r="10" spans="1:10" x14ac:dyDescent="0.25">
      <c r="A10" s="7" t="s">
        <v>201</v>
      </c>
      <c r="B10" s="11" t="s">
        <v>202</v>
      </c>
      <c r="C10" s="11" t="s">
        <v>203</v>
      </c>
      <c r="D10" s="19">
        <v>3.79E-4</v>
      </c>
      <c r="E10" s="11">
        <v>55</v>
      </c>
      <c r="F10" s="31" t="s">
        <v>25</v>
      </c>
      <c r="G10" s="11" t="s">
        <v>97</v>
      </c>
      <c r="H10" s="11">
        <v>0.44</v>
      </c>
      <c r="I10" s="11" t="s">
        <v>173</v>
      </c>
      <c r="J10" s="11" t="s">
        <v>204</v>
      </c>
    </row>
    <row r="11" spans="1:10" x14ac:dyDescent="0.25">
      <c r="A11" s="7" t="s">
        <v>205</v>
      </c>
      <c r="B11" s="11" t="s">
        <v>206</v>
      </c>
      <c r="C11" s="11" t="s">
        <v>207</v>
      </c>
      <c r="D11" s="19">
        <v>3.1999999999999999E-5</v>
      </c>
      <c r="E11" s="11">
        <v>24</v>
      </c>
      <c r="F11" s="31" t="s">
        <v>39</v>
      </c>
      <c r="G11" s="11" t="s">
        <v>111</v>
      </c>
      <c r="H11" s="11">
        <v>0.38</v>
      </c>
      <c r="I11" s="11" t="s">
        <v>98</v>
      </c>
      <c r="J11" s="11" t="s">
        <v>174</v>
      </c>
    </row>
    <row r="12" spans="1:10" x14ac:dyDescent="0.25">
      <c r="A12" s="7" t="s">
        <v>208</v>
      </c>
      <c r="B12" s="11" t="s">
        <v>209</v>
      </c>
      <c r="C12" s="11" t="s">
        <v>210</v>
      </c>
      <c r="D12" s="19">
        <v>9.6000000000000002E-5</v>
      </c>
      <c r="E12" s="11">
        <v>45</v>
      </c>
      <c r="F12" s="31" t="s">
        <v>34</v>
      </c>
      <c r="G12" s="11" t="s">
        <v>111</v>
      </c>
      <c r="H12" s="11">
        <v>0.31</v>
      </c>
      <c r="I12" s="11" t="s">
        <v>98</v>
      </c>
      <c r="J12" s="11" t="s">
        <v>174</v>
      </c>
    </row>
    <row r="13" spans="1:10" x14ac:dyDescent="0.25">
      <c r="A13" s="7" t="s">
        <v>211</v>
      </c>
      <c r="B13" s="11" t="s">
        <v>214</v>
      </c>
      <c r="C13" s="11" t="s">
        <v>215</v>
      </c>
      <c r="D13" s="19">
        <v>4.3999999999999999E-5</v>
      </c>
      <c r="E13" s="11">
        <v>68</v>
      </c>
      <c r="F13" s="31" t="s">
        <v>216</v>
      </c>
      <c r="G13" s="11" t="s">
        <v>97</v>
      </c>
      <c r="H13" s="11">
        <v>0.41</v>
      </c>
      <c r="I13" s="11" t="s">
        <v>173</v>
      </c>
      <c r="J13" s="11" t="s">
        <v>217</v>
      </c>
    </row>
    <row r="14" spans="1:10" x14ac:dyDescent="0.25">
      <c r="A14" s="7" t="s">
        <v>211</v>
      </c>
      <c r="B14" s="11" t="s">
        <v>212</v>
      </c>
      <c r="C14" s="11" t="s">
        <v>213</v>
      </c>
      <c r="D14" s="19">
        <v>6.3999999999999997E-5</v>
      </c>
      <c r="E14" s="11">
        <v>35</v>
      </c>
      <c r="F14" s="31" t="s">
        <v>34</v>
      </c>
      <c r="G14" s="11" t="s">
        <v>111</v>
      </c>
      <c r="H14" s="11">
        <v>0.4</v>
      </c>
      <c r="I14" s="11" t="s">
        <v>98</v>
      </c>
      <c r="J14" s="11" t="s">
        <v>174</v>
      </c>
    </row>
    <row r="15" spans="1:10" x14ac:dyDescent="0.25">
      <c r="A15" s="7" t="s">
        <v>218</v>
      </c>
      <c r="B15" s="14" t="s">
        <v>219</v>
      </c>
      <c r="C15" s="14" t="s">
        <v>220</v>
      </c>
      <c r="D15" s="17">
        <v>1.27E-4</v>
      </c>
      <c r="E15" s="11">
        <v>28</v>
      </c>
      <c r="F15" s="33" t="s">
        <v>189</v>
      </c>
      <c r="G15" s="14" t="s">
        <v>111</v>
      </c>
      <c r="H15" s="11">
        <v>0.43</v>
      </c>
      <c r="I15" s="11" t="s">
        <v>98</v>
      </c>
      <c r="J15" s="11" t="s">
        <v>174</v>
      </c>
    </row>
    <row r="16" spans="1:10" x14ac:dyDescent="0.25">
      <c r="A16" s="7" t="s">
        <v>225</v>
      </c>
      <c r="B16" s="11" t="s">
        <v>226</v>
      </c>
      <c r="C16" s="11" t="s">
        <v>227</v>
      </c>
      <c r="D16" s="19">
        <v>3.5E-4</v>
      </c>
      <c r="E16" s="11">
        <v>30</v>
      </c>
      <c r="F16" s="31" t="s">
        <v>25</v>
      </c>
      <c r="G16" s="11" t="s">
        <v>111</v>
      </c>
      <c r="H16" s="11">
        <v>0.33</v>
      </c>
      <c r="I16" s="11" t="s">
        <v>173</v>
      </c>
      <c r="J16" s="11" t="s">
        <v>174</v>
      </c>
    </row>
    <row r="17" spans="1:10" x14ac:dyDescent="0.25">
      <c r="A17" s="7" t="s">
        <v>222</v>
      </c>
      <c r="B17" s="11" t="s">
        <v>139</v>
      </c>
      <c r="C17" s="11" t="s">
        <v>223</v>
      </c>
      <c r="D17" s="19">
        <v>7.0200000000000004E-4</v>
      </c>
      <c r="E17" s="11">
        <v>35</v>
      </c>
      <c r="F17" s="31" t="s">
        <v>38</v>
      </c>
      <c r="G17" s="11" t="s">
        <v>97</v>
      </c>
      <c r="H17" s="11">
        <v>0.49</v>
      </c>
      <c r="I17" s="11" t="s">
        <v>141</v>
      </c>
      <c r="J17" s="11" t="s">
        <v>224</v>
      </c>
    </row>
    <row r="18" spans="1:10" x14ac:dyDescent="0.25">
      <c r="A18" s="7" t="s">
        <v>228</v>
      </c>
      <c r="B18" s="11" t="s">
        <v>229</v>
      </c>
      <c r="C18" s="11" t="s">
        <v>230</v>
      </c>
      <c r="D18" s="19">
        <v>2.8400000000000002E-4</v>
      </c>
      <c r="E18" s="11">
        <v>39</v>
      </c>
      <c r="F18" s="31" t="s">
        <v>38</v>
      </c>
      <c r="G18" s="11" t="s">
        <v>97</v>
      </c>
      <c r="H18" s="11">
        <v>0.44</v>
      </c>
      <c r="I18" s="11" t="s">
        <v>141</v>
      </c>
      <c r="J18" s="11" t="s">
        <v>171</v>
      </c>
    </row>
    <row r="19" spans="1:10" x14ac:dyDescent="0.25">
      <c r="A19" s="7" t="s">
        <v>231</v>
      </c>
      <c r="B19" s="11" t="s">
        <v>232</v>
      </c>
      <c r="C19" s="11" t="s">
        <v>233</v>
      </c>
      <c r="D19" s="19">
        <v>7.9999999999999996E-6</v>
      </c>
      <c r="E19" s="11">
        <v>130</v>
      </c>
      <c r="F19" s="31" t="s">
        <v>29</v>
      </c>
      <c r="G19" s="11" t="s">
        <v>97</v>
      </c>
      <c r="H19" s="11">
        <v>0.49</v>
      </c>
      <c r="I19" s="11" t="s">
        <v>141</v>
      </c>
      <c r="J19" s="11" t="s">
        <v>130</v>
      </c>
    </row>
    <row r="20" spans="1:10" x14ac:dyDescent="0.25">
      <c r="A20" s="7" t="s">
        <v>231</v>
      </c>
      <c r="B20" s="11" t="s">
        <v>214</v>
      </c>
      <c r="C20" s="11" t="s">
        <v>234</v>
      </c>
      <c r="D20" s="19">
        <v>4.3999999999999999E-5</v>
      </c>
      <c r="E20" s="11">
        <v>156</v>
      </c>
      <c r="F20" s="31" t="s">
        <v>39</v>
      </c>
      <c r="G20" s="11" t="s">
        <v>97</v>
      </c>
      <c r="H20" s="11">
        <v>0.46</v>
      </c>
      <c r="I20" s="11" t="s">
        <v>173</v>
      </c>
      <c r="J20" s="11" t="s">
        <v>217</v>
      </c>
    </row>
    <row r="21" spans="1:10" x14ac:dyDescent="0.25">
      <c r="A21" s="7" t="s">
        <v>235</v>
      </c>
      <c r="B21" s="11" t="s">
        <v>236</v>
      </c>
      <c r="C21" s="11" t="s">
        <v>237</v>
      </c>
      <c r="D21" s="19">
        <v>2.0000000000000002E-5</v>
      </c>
      <c r="E21" s="11">
        <v>67</v>
      </c>
      <c r="F21" s="31" t="s">
        <v>18</v>
      </c>
      <c r="G21" s="11" t="s">
        <v>97</v>
      </c>
      <c r="H21" s="11">
        <v>0.34</v>
      </c>
      <c r="I21" s="11" t="s">
        <v>41</v>
      </c>
      <c r="J21" s="11" t="s">
        <v>171</v>
      </c>
    </row>
    <row r="22" spans="1:10" x14ac:dyDescent="0.25">
      <c r="A22" s="7" t="s">
        <v>238</v>
      </c>
      <c r="B22" s="11" t="s">
        <v>239</v>
      </c>
      <c r="C22" s="11" t="s">
        <v>240</v>
      </c>
      <c r="D22" s="19">
        <v>3.9999999999999998E-6</v>
      </c>
      <c r="E22" s="11">
        <v>31</v>
      </c>
      <c r="F22" s="31" t="s">
        <v>241</v>
      </c>
      <c r="G22" s="11" t="s">
        <v>97</v>
      </c>
      <c r="H22" s="11" t="s">
        <v>242</v>
      </c>
      <c r="I22" s="11" t="s">
        <v>41</v>
      </c>
      <c r="J22" s="11" t="s">
        <v>243</v>
      </c>
    </row>
    <row r="23" spans="1:10" x14ac:dyDescent="0.25">
      <c r="A23" s="7" t="s">
        <v>244</v>
      </c>
      <c r="B23" s="11" t="s">
        <v>245</v>
      </c>
      <c r="C23" s="11" t="s">
        <v>246</v>
      </c>
      <c r="D23" s="19">
        <v>7.0200000000000004E-4</v>
      </c>
      <c r="E23" s="11">
        <v>93</v>
      </c>
      <c r="F23" s="31" t="s">
        <v>38</v>
      </c>
      <c r="G23" s="11" t="s">
        <v>97</v>
      </c>
      <c r="H23" s="11">
        <v>0.47</v>
      </c>
      <c r="I23" s="11" t="s">
        <v>114</v>
      </c>
      <c r="J23" s="11" t="s">
        <v>247</v>
      </c>
    </row>
    <row r="24" spans="1:10" x14ac:dyDescent="0.25">
      <c r="A24" s="7" t="s">
        <v>248</v>
      </c>
      <c r="B24" s="11" t="s">
        <v>249</v>
      </c>
      <c r="C24" s="11" t="s">
        <v>250</v>
      </c>
      <c r="D24" s="19">
        <v>4.5300000000000001E-4</v>
      </c>
      <c r="E24" s="11">
        <v>39</v>
      </c>
      <c r="F24" s="31" t="s">
        <v>251</v>
      </c>
      <c r="G24" s="11" t="s">
        <v>97</v>
      </c>
      <c r="H24" s="11">
        <v>0.41</v>
      </c>
      <c r="I24" s="11" t="s">
        <v>98</v>
      </c>
      <c r="J24" s="11" t="s">
        <v>252</v>
      </c>
    </row>
    <row r="25" spans="1:10" x14ac:dyDescent="0.25">
      <c r="A25" s="7" t="s">
        <v>253</v>
      </c>
      <c r="B25" s="11" t="s">
        <v>254</v>
      </c>
      <c r="C25" s="11" t="s">
        <v>255</v>
      </c>
      <c r="D25" s="19">
        <v>4.46E-4</v>
      </c>
      <c r="E25" s="11">
        <v>46</v>
      </c>
      <c r="F25" s="31" t="s">
        <v>37</v>
      </c>
      <c r="G25" s="11" t="s">
        <v>111</v>
      </c>
      <c r="H25" s="11">
        <v>0.54</v>
      </c>
      <c r="I25" s="11" t="s">
        <v>173</v>
      </c>
      <c r="J25" s="11" t="s">
        <v>174</v>
      </c>
    </row>
    <row r="26" spans="1:10" x14ac:dyDescent="0.25">
      <c r="A26" s="7" t="s">
        <v>256</v>
      </c>
      <c r="B26" s="11" t="s">
        <v>257</v>
      </c>
      <c r="C26" s="11" t="s">
        <v>258</v>
      </c>
      <c r="D26" s="19">
        <v>5.5900000000000004E-4</v>
      </c>
      <c r="E26" s="11">
        <v>26</v>
      </c>
      <c r="F26" s="31" t="s">
        <v>2</v>
      </c>
      <c r="G26" s="11" t="s">
        <v>97</v>
      </c>
      <c r="H26" s="11">
        <v>0.42</v>
      </c>
      <c r="I26" s="11" t="s">
        <v>173</v>
      </c>
      <c r="J26" s="11" t="s">
        <v>259</v>
      </c>
    </row>
    <row r="27" spans="1:10" x14ac:dyDescent="0.25">
      <c r="A27" s="7" t="s">
        <v>264</v>
      </c>
      <c r="B27" s="11" t="s">
        <v>265</v>
      </c>
      <c r="C27" s="11" t="s">
        <v>266</v>
      </c>
      <c r="D27" s="19">
        <v>6.2799999999999998E-4</v>
      </c>
      <c r="E27" s="11">
        <v>60</v>
      </c>
      <c r="F27" s="31" t="s">
        <v>38</v>
      </c>
      <c r="G27" s="11" t="s">
        <v>97</v>
      </c>
      <c r="H27" s="11">
        <v>0.43</v>
      </c>
      <c r="I27" s="11" t="s">
        <v>113</v>
      </c>
      <c r="J27" s="11" t="s">
        <v>221</v>
      </c>
    </row>
    <row r="28" spans="1:10" x14ac:dyDescent="0.25">
      <c r="A28" s="7" t="s">
        <v>260</v>
      </c>
      <c r="B28" s="11" t="s">
        <v>261</v>
      </c>
      <c r="C28" s="11" t="s">
        <v>262</v>
      </c>
      <c r="D28" s="19">
        <v>7.3300000000000004E-4</v>
      </c>
      <c r="E28" s="11">
        <v>33</v>
      </c>
      <c r="F28" s="31" t="s">
        <v>263</v>
      </c>
      <c r="G28" s="11" t="s">
        <v>111</v>
      </c>
      <c r="H28" s="11">
        <v>0.48</v>
      </c>
      <c r="I28" s="11" t="s">
        <v>41</v>
      </c>
      <c r="J28" s="11" t="s">
        <v>174</v>
      </c>
    </row>
    <row r="29" spans="1:10" x14ac:dyDescent="0.25">
      <c r="A29" s="7" t="s">
        <v>267</v>
      </c>
      <c r="B29" s="11" t="s">
        <v>268</v>
      </c>
      <c r="C29" s="11" t="s">
        <v>269</v>
      </c>
      <c r="D29" s="19">
        <v>3.1999999999999999E-5</v>
      </c>
      <c r="E29" s="11">
        <v>53</v>
      </c>
      <c r="F29" s="31" t="s">
        <v>35</v>
      </c>
      <c r="G29" s="11" t="s">
        <v>111</v>
      </c>
      <c r="H29" s="11">
        <v>0.38</v>
      </c>
      <c r="I29" s="11" t="s">
        <v>41</v>
      </c>
      <c r="J29" s="11" t="s">
        <v>174</v>
      </c>
    </row>
    <row r="30" spans="1:10" x14ac:dyDescent="0.25">
      <c r="A30" s="7" t="s">
        <v>270</v>
      </c>
      <c r="B30" s="11" t="s">
        <v>271</v>
      </c>
      <c r="C30" s="11" t="s">
        <v>272</v>
      </c>
      <c r="D30" s="19">
        <v>3.1999999999999999E-5</v>
      </c>
      <c r="E30" s="11">
        <v>35</v>
      </c>
      <c r="F30" s="31" t="s">
        <v>273</v>
      </c>
      <c r="G30" s="11" t="s">
        <v>97</v>
      </c>
      <c r="H30" s="11">
        <v>0.46</v>
      </c>
      <c r="I30" s="11" t="s">
        <v>173</v>
      </c>
      <c r="J30" s="11" t="s">
        <v>252</v>
      </c>
    </row>
    <row r="31" spans="1:10" x14ac:dyDescent="0.25">
      <c r="A31" s="7" t="s">
        <v>274</v>
      </c>
      <c r="B31" s="11" t="s">
        <v>275</v>
      </c>
      <c r="C31" s="11" t="s">
        <v>276</v>
      </c>
      <c r="D31" s="19">
        <v>3.5E-4</v>
      </c>
      <c r="E31" s="11">
        <v>89</v>
      </c>
      <c r="F31" s="31" t="s">
        <v>39</v>
      </c>
      <c r="G31" s="11" t="s">
        <v>111</v>
      </c>
      <c r="H31" s="11">
        <v>0.46</v>
      </c>
      <c r="I31" s="11" t="s">
        <v>173</v>
      </c>
      <c r="J31" s="11" t="s">
        <v>174</v>
      </c>
    </row>
    <row r="32" spans="1:10" x14ac:dyDescent="0.25">
      <c r="A32" s="7" t="s">
        <v>277</v>
      </c>
      <c r="B32" s="11" t="s">
        <v>278</v>
      </c>
      <c r="C32" s="11" t="s">
        <v>279</v>
      </c>
      <c r="D32" s="19">
        <v>9.1600000000000004E-4</v>
      </c>
      <c r="E32" s="11">
        <v>93</v>
      </c>
      <c r="F32" s="31" t="s">
        <v>280</v>
      </c>
      <c r="G32" s="11" t="s">
        <v>97</v>
      </c>
      <c r="H32" s="11">
        <v>0.41</v>
      </c>
      <c r="I32" s="11" t="s">
        <v>141</v>
      </c>
      <c r="J32" s="11" t="s">
        <v>252</v>
      </c>
    </row>
    <row r="33" spans="1:10" x14ac:dyDescent="0.25">
      <c r="A33" s="7" t="s">
        <v>281</v>
      </c>
      <c r="B33" s="11" t="s">
        <v>229</v>
      </c>
      <c r="C33" s="11" t="s">
        <v>230</v>
      </c>
      <c r="D33" s="19">
        <v>2.8400000000000002E-4</v>
      </c>
      <c r="E33" s="11">
        <v>36</v>
      </c>
      <c r="F33" s="31" t="s">
        <v>38</v>
      </c>
      <c r="G33" s="11" t="s">
        <v>97</v>
      </c>
      <c r="H33" s="11">
        <v>0.36</v>
      </c>
      <c r="I33" s="11" t="s">
        <v>141</v>
      </c>
      <c r="J33" s="11" t="s">
        <v>282</v>
      </c>
    </row>
    <row r="34" spans="1:10" x14ac:dyDescent="0.25">
      <c r="A34" s="7" t="s">
        <v>283</v>
      </c>
      <c r="B34" s="14" t="s">
        <v>287</v>
      </c>
      <c r="C34" s="14" t="s">
        <v>288</v>
      </c>
      <c r="D34" s="17">
        <v>9.6000000000000002E-5</v>
      </c>
      <c r="E34" s="11">
        <v>22</v>
      </c>
      <c r="F34" s="33" t="s">
        <v>34</v>
      </c>
      <c r="G34" s="14" t="s">
        <v>111</v>
      </c>
      <c r="H34" s="11" t="s">
        <v>112</v>
      </c>
      <c r="I34" s="11" t="s">
        <v>41</v>
      </c>
      <c r="J34" s="11" t="s">
        <v>174</v>
      </c>
    </row>
    <row r="35" spans="1:10" x14ac:dyDescent="0.25">
      <c r="A35" s="7" t="s">
        <v>289</v>
      </c>
      <c r="B35" s="14" t="s">
        <v>290</v>
      </c>
      <c r="C35" s="14" t="s">
        <v>291</v>
      </c>
      <c r="D35" s="17">
        <v>9.6000000000000002E-5</v>
      </c>
      <c r="E35" s="11">
        <v>32</v>
      </c>
      <c r="F35" s="33" t="s">
        <v>39</v>
      </c>
      <c r="G35" s="14" t="s">
        <v>111</v>
      </c>
      <c r="H35" s="11">
        <v>0.44</v>
      </c>
      <c r="I35" s="11" t="s">
        <v>41</v>
      </c>
      <c r="J35" s="11" t="s">
        <v>174</v>
      </c>
    </row>
    <row r="36" spans="1:10" x14ac:dyDescent="0.25">
      <c r="A36" s="7" t="s">
        <v>283</v>
      </c>
      <c r="B36" s="14" t="s">
        <v>284</v>
      </c>
      <c r="C36" s="14" t="s">
        <v>285</v>
      </c>
      <c r="D36" s="17">
        <v>4.46E-4</v>
      </c>
      <c r="E36" s="11">
        <v>28</v>
      </c>
      <c r="F36" s="33" t="s">
        <v>19</v>
      </c>
      <c r="G36" s="14" t="s">
        <v>111</v>
      </c>
      <c r="H36" s="11" t="s">
        <v>112</v>
      </c>
      <c r="I36" s="11" t="s">
        <v>41</v>
      </c>
      <c r="J36" s="11" t="s">
        <v>286</v>
      </c>
    </row>
    <row r="37" spans="1:10" x14ac:dyDescent="0.25">
      <c r="A37" s="7" t="s">
        <v>292</v>
      </c>
      <c r="B37" s="11" t="s">
        <v>293</v>
      </c>
      <c r="C37" s="11" t="s">
        <v>294</v>
      </c>
      <c r="D37" s="19">
        <v>5.0000000000000002E-5</v>
      </c>
      <c r="E37" s="11">
        <v>50</v>
      </c>
      <c r="F37" s="31" t="s">
        <v>295</v>
      </c>
      <c r="G37" s="11" t="s">
        <v>97</v>
      </c>
      <c r="H37" s="11">
        <v>0.32</v>
      </c>
      <c r="I37" s="11" t="s">
        <v>173</v>
      </c>
      <c r="J37" s="11" t="s">
        <v>200</v>
      </c>
    </row>
    <row r="38" spans="1:10" x14ac:dyDescent="0.25">
      <c r="A38" s="7" t="s">
        <v>296</v>
      </c>
      <c r="B38" s="11" t="s">
        <v>297</v>
      </c>
      <c r="C38" s="11" t="s">
        <v>298</v>
      </c>
      <c r="D38" s="19">
        <v>1.9599999999999999E-4</v>
      </c>
      <c r="E38" s="11">
        <v>55</v>
      </c>
      <c r="F38" s="31" t="s">
        <v>299</v>
      </c>
      <c r="G38" s="11" t="s">
        <v>97</v>
      </c>
      <c r="H38" s="11">
        <v>0.49</v>
      </c>
      <c r="I38" s="11" t="s">
        <v>141</v>
      </c>
      <c r="J38" s="11" t="s">
        <v>300</v>
      </c>
    </row>
    <row r="39" spans="1:10" x14ac:dyDescent="0.25">
      <c r="A39" s="7" t="s">
        <v>301</v>
      </c>
      <c r="B39" s="11" t="s">
        <v>302</v>
      </c>
      <c r="C39" s="11" t="s">
        <v>303</v>
      </c>
      <c r="D39" s="19">
        <v>3.9999999999999998E-6</v>
      </c>
      <c r="E39" s="11">
        <v>82</v>
      </c>
      <c r="F39" s="31" t="s">
        <v>38</v>
      </c>
      <c r="G39" s="11" t="s">
        <v>97</v>
      </c>
      <c r="H39" s="11">
        <v>0.34</v>
      </c>
      <c r="I39" s="11" t="s">
        <v>173</v>
      </c>
      <c r="J39" s="11" t="s">
        <v>171</v>
      </c>
    </row>
    <row r="40" spans="1:10" x14ac:dyDescent="0.25">
      <c r="A40" s="7" t="s">
        <v>304</v>
      </c>
      <c r="B40" s="11" t="s">
        <v>305</v>
      </c>
      <c r="C40" s="11" t="s">
        <v>306</v>
      </c>
      <c r="D40" s="19">
        <v>6.3999999999999997E-5</v>
      </c>
      <c r="E40" s="11">
        <v>127</v>
      </c>
      <c r="F40" s="31" t="s">
        <v>188</v>
      </c>
      <c r="G40" s="11" t="s">
        <v>97</v>
      </c>
      <c r="H40" s="11">
        <v>0.5</v>
      </c>
      <c r="I40" s="11" t="s">
        <v>141</v>
      </c>
      <c r="J40" s="11" t="s">
        <v>200</v>
      </c>
    </row>
    <row r="41" spans="1:10" x14ac:dyDescent="0.25">
      <c r="A41" s="7" t="s">
        <v>307</v>
      </c>
      <c r="B41" s="11" t="s">
        <v>308</v>
      </c>
      <c r="C41" s="11" t="s">
        <v>309</v>
      </c>
      <c r="D41" s="19">
        <v>1.2E-5</v>
      </c>
      <c r="E41" s="11">
        <v>52</v>
      </c>
      <c r="F41" s="31" t="s">
        <v>19</v>
      </c>
      <c r="G41" s="11" t="s">
        <v>97</v>
      </c>
      <c r="H41" s="11">
        <v>0.42</v>
      </c>
      <c r="I41" s="11" t="s">
        <v>98</v>
      </c>
      <c r="J41" s="11" t="s">
        <v>204</v>
      </c>
    </row>
    <row r="42" spans="1:10" x14ac:dyDescent="0.25">
      <c r="A42" s="7" t="s">
        <v>307</v>
      </c>
      <c r="B42" s="11" t="s">
        <v>310</v>
      </c>
      <c r="C42" s="11" t="s">
        <v>311</v>
      </c>
      <c r="D42" s="19">
        <v>5.7300000000000005E-4</v>
      </c>
      <c r="E42" s="11">
        <v>32</v>
      </c>
      <c r="F42" s="31" t="s">
        <v>35</v>
      </c>
      <c r="G42" s="11" t="s">
        <v>111</v>
      </c>
      <c r="H42" s="11">
        <v>0.44</v>
      </c>
      <c r="I42" s="11" t="s">
        <v>98</v>
      </c>
      <c r="J42" s="11" t="s">
        <v>174</v>
      </c>
    </row>
    <row r="43" spans="1:10" x14ac:dyDescent="0.25">
      <c r="A43" s="7" t="s">
        <v>315</v>
      </c>
      <c r="B43" s="11" t="s">
        <v>316</v>
      </c>
      <c r="C43" s="11" t="s">
        <v>317</v>
      </c>
      <c r="D43" s="19">
        <v>4.8000000000000001E-5</v>
      </c>
      <c r="E43" s="11">
        <v>152</v>
      </c>
      <c r="F43" s="31" t="s">
        <v>30</v>
      </c>
      <c r="G43" s="11" t="s">
        <v>97</v>
      </c>
      <c r="H43" s="11">
        <v>0.49</v>
      </c>
      <c r="I43" s="11" t="s">
        <v>173</v>
      </c>
      <c r="J43" s="11" t="s">
        <v>171</v>
      </c>
    </row>
    <row r="44" spans="1:10" x14ac:dyDescent="0.25">
      <c r="A44" s="7" t="s">
        <v>315</v>
      </c>
      <c r="B44" s="11" t="s">
        <v>318</v>
      </c>
      <c r="C44" s="11" t="s">
        <v>319</v>
      </c>
      <c r="D44" s="19">
        <v>1.8100000000000001E-4</v>
      </c>
      <c r="E44" s="11">
        <v>65</v>
      </c>
      <c r="F44" s="31" t="s">
        <v>27</v>
      </c>
      <c r="G44" s="11" t="s">
        <v>111</v>
      </c>
      <c r="H44" s="11" t="s">
        <v>112</v>
      </c>
      <c r="I44" s="11" t="s">
        <v>41</v>
      </c>
      <c r="J44" s="11" t="s">
        <v>174</v>
      </c>
    </row>
    <row r="45" spans="1:10" x14ac:dyDescent="0.25">
      <c r="A45" s="7" t="s">
        <v>312</v>
      </c>
      <c r="B45" s="11" t="s">
        <v>313</v>
      </c>
      <c r="C45" s="11" t="s">
        <v>314</v>
      </c>
      <c r="D45" s="19">
        <v>2.5500000000000002E-4</v>
      </c>
      <c r="E45" s="11">
        <v>131</v>
      </c>
      <c r="F45" s="31" t="s">
        <v>25</v>
      </c>
      <c r="G45" s="11" t="s">
        <v>111</v>
      </c>
      <c r="H45" s="11">
        <v>0.47</v>
      </c>
      <c r="I45" s="11" t="s">
        <v>173</v>
      </c>
      <c r="J45" s="11" t="s">
        <v>174</v>
      </c>
    </row>
    <row r="46" spans="1:10" x14ac:dyDescent="0.25">
      <c r="A46" s="7" t="s">
        <v>320</v>
      </c>
      <c r="B46" s="11" t="s">
        <v>322</v>
      </c>
      <c r="C46" s="11" t="s">
        <v>323</v>
      </c>
      <c r="D46" s="19">
        <v>7.8100000000000001E-4</v>
      </c>
      <c r="E46" s="11">
        <v>33</v>
      </c>
      <c r="F46" s="31" t="s">
        <v>30</v>
      </c>
      <c r="G46" s="11" t="s">
        <v>97</v>
      </c>
      <c r="H46" s="11">
        <v>0.33</v>
      </c>
      <c r="I46" s="11" t="s">
        <v>173</v>
      </c>
      <c r="J46" s="11" t="s">
        <v>321</v>
      </c>
    </row>
    <row r="47" spans="1:10" x14ac:dyDescent="0.25">
      <c r="A47" s="7" t="s">
        <v>324</v>
      </c>
      <c r="B47" s="11" t="s">
        <v>325</v>
      </c>
      <c r="C47" s="11" t="s">
        <v>326</v>
      </c>
      <c r="D47" s="19">
        <v>3.1999999999999999E-5</v>
      </c>
      <c r="E47" s="11">
        <v>25</v>
      </c>
      <c r="F47" s="31" t="s">
        <v>4</v>
      </c>
      <c r="G47" s="11" t="s">
        <v>111</v>
      </c>
      <c r="H47" s="11">
        <v>0.44</v>
      </c>
      <c r="I47" s="11" t="s">
        <v>41</v>
      </c>
      <c r="J47" s="11" t="s">
        <v>174</v>
      </c>
    </row>
    <row r="48" spans="1:10" x14ac:dyDescent="0.25">
      <c r="A48" s="7" t="s">
        <v>327</v>
      </c>
      <c r="B48" s="11" t="s">
        <v>318</v>
      </c>
      <c r="C48" s="11" t="s">
        <v>328</v>
      </c>
      <c r="D48" s="19">
        <v>1.8100000000000001E-4</v>
      </c>
      <c r="E48" s="11">
        <v>54</v>
      </c>
      <c r="F48" s="31" t="s">
        <v>27</v>
      </c>
      <c r="G48" s="11" t="s">
        <v>111</v>
      </c>
      <c r="H48" s="11" t="s">
        <v>112</v>
      </c>
      <c r="I48" s="11" t="s">
        <v>41</v>
      </c>
      <c r="J48" s="11" t="s">
        <v>174</v>
      </c>
    </row>
    <row r="49" spans="1:10" x14ac:dyDescent="0.25">
      <c r="A49" s="7" t="s">
        <v>329</v>
      </c>
      <c r="B49" s="11" t="s">
        <v>330</v>
      </c>
      <c r="C49" s="11" t="s">
        <v>331</v>
      </c>
      <c r="D49" s="19">
        <v>3.9999999999999998E-6</v>
      </c>
      <c r="E49" s="11">
        <v>38</v>
      </c>
      <c r="F49" s="31" t="s">
        <v>38</v>
      </c>
      <c r="G49" s="11" t="s">
        <v>97</v>
      </c>
      <c r="H49" s="11" t="s">
        <v>112</v>
      </c>
      <c r="I49" s="11" t="s">
        <v>113</v>
      </c>
      <c r="J49" s="11" t="s">
        <v>332</v>
      </c>
    </row>
    <row r="50" spans="1:10" x14ac:dyDescent="0.25">
      <c r="A50" s="7" t="s">
        <v>333</v>
      </c>
      <c r="B50" s="11" t="s">
        <v>334</v>
      </c>
      <c r="C50" s="11" t="s">
        <v>335</v>
      </c>
      <c r="D50" s="19">
        <v>9.6000000000000002E-5</v>
      </c>
      <c r="E50" s="11">
        <v>63</v>
      </c>
      <c r="F50" s="31" t="s">
        <v>36</v>
      </c>
      <c r="G50" s="11" t="s">
        <v>111</v>
      </c>
      <c r="H50" s="11">
        <v>0.43</v>
      </c>
      <c r="I50" s="11" t="s">
        <v>41</v>
      </c>
      <c r="J50" s="11" t="s">
        <v>174</v>
      </c>
    </row>
    <row r="51" spans="1:10" x14ac:dyDescent="0.25">
      <c r="A51" s="7" t="s">
        <v>336</v>
      </c>
      <c r="B51" s="11" t="s">
        <v>337</v>
      </c>
      <c r="C51" s="11" t="s">
        <v>338</v>
      </c>
      <c r="D51" s="19">
        <v>1.5999999999999999E-5</v>
      </c>
      <c r="E51" s="11">
        <v>89</v>
      </c>
      <c r="F51" s="31" t="s">
        <v>29</v>
      </c>
      <c r="G51" s="11" t="s">
        <v>97</v>
      </c>
      <c r="H51" s="11">
        <v>0.47</v>
      </c>
      <c r="I51" s="11" t="s">
        <v>141</v>
      </c>
      <c r="J51" s="11" t="s">
        <v>339</v>
      </c>
    </row>
    <row r="52" spans="1:10" x14ac:dyDescent="0.25">
      <c r="A52" s="7" t="s">
        <v>340</v>
      </c>
      <c r="B52" s="11" t="s">
        <v>318</v>
      </c>
      <c r="C52" s="11" t="s">
        <v>328</v>
      </c>
      <c r="D52" s="19">
        <v>1.8100000000000001E-4</v>
      </c>
      <c r="E52" s="11">
        <v>75</v>
      </c>
      <c r="F52" s="31" t="s">
        <v>27</v>
      </c>
      <c r="G52" s="11" t="s">
        <v>111</v>
      </c>
      <c r="H52" s="11" t="s">
        <v>112</v>
      </c>
      <c r="I52" s="11" t="s">
        <v>41</v>
      </c>
      <c r="J52" s="11" t="s">
        <v>174</v>
      </c>
    </row>
    <row r="53" spans="1:10" x14ac:dyDescent="0.25">
      <c r="A53" s="7" t="s">
        <v>341</v>
      </c>
      <c r="B53" s="11" t="s">
        <v>342</v>
      </c>
      <c r="C53" s="11" t="s">
        <v>343</v>
      </c>
      <c r="D53" s="19">
        <v>3.1999999999999999E-5</v>
      </c>
      <c r="E53" s="11">
        <v>29</v>
      </c>
      <c r="F53" s="31" t="s">
        <v>344</v>
      </c>
      <c r="G53" s="11" t="s">
        <v>111</v>
      </c>
      <c r="H53" s="11">
        <v>0.38</v>
      </c>
      <c r="I53" s="11" t="s">
        <v>41</v>
      </c>
      <c r="J53" s="11" t="s">
        <v>174</v>
      </c>
    </row>
    <row r="54" spans="1:10" x14ac:dyDescent="0.25">
      <c r="A54" s="7" t="s">
        <v>345</v>
      </c>
      <c r="B54" s="11" t="s">
        <v>346</v>
      </c>
      <c r="C54" s="11" t="s">
        <v>347</v>
      </c>
      <c r="D54" s="19">
        <v>7.9999999999999996E-6</v>
      </c>
      <c r="E54" s="11">
        <v>70</v>
      </c>
      <c r="F54" s="31" t="s">
        <v>3</v>
      </c>
      <c r="G54" s="11" t="s">
        <v>97</v>
      </c>
      <c r="H54" s="11">
        <v>0.44</v>
      </c>
      <c r="I54" s="11" t="s">
        <v>41</v>
      </c>
      <c r="J54" s="11" t="s">
        <v>348</v>
      </c>
    </row>
    <row r="55" spans="1:10" x14ac:dyDescent="0.25">
      <c r="A55" s="7" t="s">
        <v>349</v>
      </c>
      <c r="B55" s="11" t="s">
        <v>350</v>
      </c>
      <c r="C55" s="11" t="s">
        <v>351</v>
      </c>
      <c r="D55" s="19">
        <v>2.9E-5</v>
      </c>
      <c r="E55" s="11">
        <v>117</v>
      </c>
      <c r="F55" s="31" t="s">
        <v>27</v>
      </c>
      <c r="G55" s="11" t="s">
        <v>111</v>
      </c>
      <c r="H55" s="11">
        <v>0.42</v>
      </c>
      <c r="I55" s="11" t="s">
        <v>41</v>
      </c>
      <c r="J55" s="11" t="s">
        <v>174</v>
      </c>
    </row>
    <row r="56" spans="1:10" x14ac:dyDescent="0.25">
      <c r="A56" s="7" t="s">
        <v>352</v>
      </c>
      <c r="B56" s="11" t="s">
        <v>353</v>
      </c>
      <c r="C56" s="11" t="s">
        <v>354</v>
      </c>
      <c r="D56" s="19">
        <v>4.17E-4</v>
      </c>
      <c r="E56" s="11">
        <v>40</v>
      </c>
      <c r="F56" s="31" t="s">
        <v>35</v>
      </c>
      <c r="G56" s="11" t="s">
        <v>97</v>
      </c>
      <c r="H56" s="11">
        <v>0.43</v>
      </c>
      <c r="I56" s="11" t="s">
        <v>113</v>
      </c>
      <c r="J56" s="11" t="s">
        <v>355</v>
      </c>
    </row>
    <row r="57" spans="1:10" x14ac:dyDescent="0.25">
      <c r="A57" s="7" t="s">
        <v>352</v>
      </c>
      <c r="B57" s="11" t="s">
        <v>356</v>
      </c>
      <c r="C57" s="11" t="s">
        <v>357</v>
      </c>
      <c r="D57" s="19">
        <v>4.6000000000000001E-4</v>
      </c>
      <c r="E57" s="11">
        <v>92</v>
      </c>
      <c r="F57" s="31" t="s">
        <v>35</v>
      </c>
      <c r="G57" s="11" t="s">
        <v>97</v>
      </c>
      <c r="H57" s="11">
        <v>0.48</v>
      </c>
      <c r="I57" s="11" t="s">
        <v>113</v>
      </c>
      <c r="J57" s="11" t="s">
        <v>358</v>
      </c>
    </row>
    <row r="58" spans="1:10" x14ac:dyDescent="0.25">
      <c r="A58" s="7" t="s">
        <v>359</v>
      </c>
      <c r="B58" s="11" t="s">
        <v>360</v>
      </c>
      <c r="C58" s="11" t="s">
        <v>361</v>
      </c>
      <c r="D58" s="19">
        <v>9.5000000000000005E-5</v>
      </c>
      <c r="E58" s="11">
        <v>22</v>
      </c>
      <c r="F58" s="31" t="s">
        <v>15</v>
      </c>
      <c r="G58" s="11" t="s">
        <v>111</v>
      </c>
      <c r="H58" s="11">
        <v>0.45</v>
      </c>
      <c r="I58" s="11" t="s">
        <v>98</v>
      </c>
      <c r="J58" s="11" t="s">
        <v>174</v>
      </c>
    </row>
    <row r="59" spans="1:10" x14ac:dyDescent="0.25">
      <c r="A59" s="7" t="s">
        <v>362</v>
      </c>
      <c r="B59" s="11" t="s">
        <v>363</v>
      </c>
      <c r="C59" s="11" t="s">
        <v>364</v>
      </c>
      <c r="D59" s="19">
        <v>1.1E-5</v>
      </c>
      <c r="E59" s="11">
        <v>100</v>
      </c>
      <c r="F59" s="31" t="s">
        <v>27</v>
      </c>
      <c r="G59" s="11" t="s">
        <v>97</v>
      </c>
      <c r="H59" s="11">
        <v>0.47</v>
      </c>
      <c r="I59" s="11" t="s">
        <v>98</v>
      </c>
      <c r="J59" s="11" t="s">
        <v>171</v>
      </c>
    </row>
    <row r="60" spans="1:10" x14ac:dyDescent="0.25">
      <c r="A60" s="7" t="s">
        <v>365</v>
      </c>
      <c r="B60" s="11" t="s">
        <v>366</v>
      </c>
      <c r="C60" s="11" t="s">
        <v>367</v>
      </c>
      <c r="D60" s="19">
        <v>3.1999999999999999E-5</v>
      </c>
      <c r="E60" s="11">
        <v>51</v>
      </c>
      <c r="F60" s="31" t="s">
        <v>19</v>
      </c>
      <c r="G60" s="11" t="s">
        <v>146</v>
      </c>
      <c r="H60" s="11">
        <v>0.49</v>
      </c>
      <c r="I60" s="11" t="s">
        <v>98</v>
      </c>
      <c r="J60" s="11" t="s">
        <v>174</v>
      </c>
    </row>
    <row r="61" spans="1:10" x14ac:dyDescent="0.25">
      <c r="A61" s="7" t="s">
        <v>368</v>
      </c>
      <c r="B61" s="11" t="s">
        <v>369</v>
      </c>
      <c r="C61" s="11" t="s">
        <v>370</v>
      </c>
      <c r="D61" s="19">
        <v>1.2E-4</v>
      </c>
      <c r="E61" s="11">
        <v>78</v>
      </c>
      <c r="F61" s="31" t="s">
        <v>38</v>
      </c>
      <c r="G61" s="11" t="s">
        <v>97</v>
      </c>
      <c r="H61" s="11">
        <v>0.49</v>
      </c>
      <c r="I61" s="11" t="s">
        <v>173</v>
      </c>
      <c r="J61" s="11" t="s">
        <v>371</v>
      </c>
    </row>
    <row r="62" spans="1:10" x14ac:dyDescent="0.25">
      <c r="A62" s="7" t="s">
        <v>372</v>
      </c>
      <c r="B62" s="11" t="s">
        <v>373</v>
      </c>
      <c r="C62" s="11" t="s">
        <v>374</v>
      </c>
      <c r="D62" s="19">
        <v>1.2799999999999999E-4</v>
      </c>
      <c r="E62" s="11">
        <v>103</v>
      </c>
      <c r="F62" s="31" t="s">
        <v>122</v>
      </c>
      <c r="G62" s="11" t="s">
        <v>97</v>
      </c>
      <c r="H62" s="11">
        <v>0.48</v>
      </c>
      <c r="I62" s="11" t="s">
        <v>173</v>
      </c>
      <c r="J62" s="11" t="s">
        <v>375</v>
      </c>
    </row>
    <row r="63" spans="1:10" x14ac:dyDescent="0.25">
      <c r="A63" s="7" t="s">
        <v>372</v>
      </c>
      <c r="B63" s="11" t="s">
        <v>178</v>
      </c>
      <c r="C63" s="11" t="s">
        <v>378</v>
      </c>
      <c r="D63" s="19">
        <v>1.9100000000000001E-4</v>
      </c>
      <c r="E63" s="11">
        <v>50</v>
      </c>
      <c r="F63" s="31" t="s">
        <v>379</v>
      </c>
      <c r="G63" s="11" t="s">
        <v>111</v>
      </c>
      <c r="H63" s="11">
        <v>0.5</v>
      </c>
      <c r="I63" s="11" t="s">
        <v>98</v>
      </c>
      <c r="J63" s="11" t="s">
        <v>174</v>
      </c>
    </row>
    <row r="64" spans="1:10" x14ac:dyDescent="0.25">
      <c r="A64" s="7" t="s">
        <v>372</v>
      </c>
      <c r="B64" s="11" t="s">
        <v>376</v>
      </c>
      <c r="C64" s="11" t="s">
        <v>377</v>
      </c>
      <c r="D64" s="19">
        <v>9.8799999999999995E-4</v>
      </c>
      <c r="E64" s="11">
        <v>21</v>
      </c>
      <c r="F64" s="31" t="s">
        <v>29</v>
      </c>
      <c r="G64" s="11" t="s">
        <v>146</v>
      </c>
      <c r="H64" s="11">
        <v>0.43</v>
      </c>
      <c r="I64" s="11" t="s">
        <v>173</v>
      </c>
      <c r="J64" s="11" t="s">
        <v>174</v>
      </c>
    </row>
    <row r="65" spans="1:10" x14ac:dyDescent="0.25">
      <c r="A65" s="7" t="s">
        <v>380</v>
      </c>
      <c r="B65" s="11" t="s">
        <v>381</v>
      </c>
      <c r="C65" s="11" t="s">
        <v>382</v>
      </c>
      <c r="D65" s="19">
        <v>7.9699999999999997E-4</v>
      </c>
      <c r="E65" s="11">
        <v>24</v>
      </c>
      <c r="F65" s="31" t="s">
        <v>5</v>
      </c>
      <c r="G65" s="11" t="s">
        <v>146</v>
      </c>
      <c r="H65" s="11" t="s">
        <v>112</v>
      </c>
      <c r="I65" s="11" t="s">
        <v>98</v>
      </c>
      <c r="J65" s="11" t="s">
        <v>174</v>
      </c>
    </row>
    <row r="66" spans="1:10" x14ac:dyDescent="0.25">
      <c r="A66" s="7" t="s">
        <v>383</v>
      </c>
      <c r="B66" s="11" t="s">
        <v>384</v>
      </c>
      <c r="C66" s="11" t="s">
        <v>385</v>
      </c>
      <c r="D66" s="19">
        <v>1.2400000000000001E-4</v>
      </c>
      <c r="E66" s="11">
        <v>64</v>
      </c>
      <c r="F66" s="31" t="s">
        <v>29</v>
      </c>
      <c r="G66" s="11" t="s">
        <v>97</v>
      </c>
      <c r="H66" s="11">
        <v>0.44</v>
      </c>
      <c r="I66" s="11" t="s">
        <v>141</v>
      </c>
      <c r="J66" s="11" t="s">
        <v>300</v>
      </c>
    </row>
    <row r="67" spans="1:10" x14ac:dyDescent="0.25">
      <c r="A67" s="7" t="s">
        <v>386</v>
      </c>
      <c r="B67" s="11" t="s">
        <v>387</v>
      </c>
      <c r="C67" s="11" t="s">
        <v>388</v>
      </c>
      <c r="D67" s="19">
        <v>3.1999999999999999E-5</v>
      </c>
      <c r="E67" s="11">
        <v>35</v>
      </c>
      <c r="F67" s="31" t="s">
        <v>36</v>
      </c>
      <c r="G67" s="11" t="s">
        <v>111</v>
      </c>
      <c r="H67" s="11">
        <v>0.49</v>
      </c>
      <c r="I67" s="11" t="s">
        <v>98</v>
      </c>
      <c r="J67" s="11" t="s">
        <v>174</v>
      </c>
    </row>
    <row r="68" spans="1:10" x14ac:dyDescent="0.25">
      <c r="A68" s="7" t="s">
        <v>396</v>
      </c>
      <c r="B68" s="11" t="s">
        <v>397</v>
      </c>
      <c r="C68" s="11" t="s">
        <v>398</v>
      </c>
      <c r="D68" s="19">
        <v>1.8E-5</v>
      </c>
      <c r="E68" s="11">
        <v>93</v>
      </c>
      <c r="F68" s="31" t="s">
        <v>29</v>
      </c>
      <c r="G68" s="11" t="s">
        <v>97</v>
      </c>
      <c r="H68" s="11">
        <v>0.46</v>
      </c>
      <c r="I68" s="11" t="s">
        <v>154</v>
      </c>
      <c r="J68" s="11" t="s">
        <v>399</v>
      </c>
    </row>
    <row r="69" spans="1:10" x14ac:dyDescent="0.25">
      <c r="A69" s="7" t="s">
        <v>389</v>
      </c>
      <c r="B69" s="11" t="s">
        <v>392</v>
      </c>
      <c r="C69" s="11" t="s">
        <v>393</v>
      </c>
      <c r="D69" s="19">
        <v>1.63E-4</v>
      </c>
      <c r="E69" s="11">
        <v>92</v>
      </c>
      <c r="F69" s="31" t="s">
        <v>25</v>
      </c>
      <c r="G69" s="11" t="s">
        <v>97</v>
      </c>
      <c r="H69" s="11">
        <v>0.43</v>
      </c>
      <c r="I69" s="11" t="s">
        <v>173</v>
      </c>
      <c r="J69" s="11" t="s">
        <v>174</v>
      </c>
    </row>
    <row r="70" spans="1:10" x14ac:dyDescent="0.25">
      <c r="A70" s="7" t="s">
        <v>389</v>
      </c>
      <c r="B70" s="11" t="s">
        <v>390</v>
      </c>
      <c r="C70" s="11" t="s">
        <v>391</v>
      </c>
      <c r="D70" s="19">
        <v>2.6899999999999998E-4</v>
      </c>
      <c r="E70" s="11">
        <v>234</v>
      </c>
      <c r="F70" s="31" t="s">
        <v>189</v>
      </c>
      <c r="G70" s="11" t="s">
        <v>97</v>
      </c>
      <c r="H70" s="11">
        <v>0.43</v>
      </c>
      <c r="I70" s="11" t="s">
        <v>173</v>
      </c>
      <c r="J70" s="11" t="s">
        <v>204</v>
      </c>
    </row>
    <row r="71" spans="1:10" x14ac:dyDescent="0.25">
      <c r="A71" s="7" t="s">
        <v>389</v>
      </c>
      <c r="B71" s="11" t="s">
        <v>394</v>
      </c>
      <c r="C71" s="11" t="s">
        <v>395</v>
      </c>
      <c r="D71" s="19">
        <v>5.4199999999999995E-4</v>
      </c>
      <c r="E71" s="11">
        <v>53</v>
      </c>
      <c r="F71" s="31" t="s">
        <v>25</v>
      </c>
      <c r="G71" s="11" t="s">
        <v>111</v>
      </c>
      <c r="H71" s="11">
        <v>0.49</v>
      </c>
      <c r="I71" s="11" t="s">
        <v>98</v>
      </c>
      <c r="J71" s="11" t="s">
        <v>174</v>
      </c>
    </row>
    <row r="72" spans="1:10" x14ac:dyDescent="0.25">
      <c r="A72" s="7" t="s">
        <v>405</v>
      </c>
      <c r="B72" s="11" t="s">
        <v>406</v>
      </c>
      <c r="C72" s="11" t="s">
        <v>407</v>
      </c>
      <c r="D72" s="19">
        <v>1.9100000000000001E-4</v>
      </c>
      <c r="E72" s="11">
        <v>32</v>
      </c>
      <c r="F72" s="31" t="s">
        <v>34</v>
      </c>
      <c r="G72" s="11" t="s">
        <v>111</v>
      </c>
      <c r="H72" s="11" t="s">
        <v>112</v>
      </c>
      <c r="I72" s="11" t="s">
        <v>41</v>
      </c>
      <c r="J72" s="11" t="s">
        <v>408</v>
      </c>
    </row>
    <row r="73" spans="1:10" x14ac:dyDescent="0.25">
      <c r="A73" s="7" t="s">
        <v>400</v>
      </c>
      <c r="B73" s="11" t="s">
        <v>401</v>
      </c>
      <c r="C73" s="11" t="s">
        <v>402</v>
      </c>
      <c r="D73" s="19">
        <v>1.9799999999999999E-4</v>
      </c>
      <c r="E73" s="11">
        <v>106</v>
      </c>
      <c r="F73" s="31" t="s">
        <v>28</v>
      </c>
      <c r="G73" s="11" t="s">
        <v>97</v>
      </c>
      <c r="H73" s="11" t="s">
        <v>403</v>
      </c>
      <c r="I73" s="11" t="s">
        <v>41</v>
      </c>
      <c r="J73" s="11" t="s">
        <v>404</v>
      </c>
    </row>
    <row r="74" spans="1:10" x14ac:dyDescent="0.25">
      <c r="A74" s="7" t="s">
        <v>409</v>
      </c>
      <c r="B74" s="11" t="s">
        <v>369</v>
      </c>
      <c r="C74" s="11" t="s">
        <v>410</v>
      </c>
      <c r="D74" s="19">
        <v>1.2E-4</v>
      </c>
      <c r="E74" s="11">
        <v>74</v>
      </c>
      <c r="F74" s="31" t="s">
        <v>38</v>
      </c>
      <c r="G74" s="11" t="s">
        <v>97</v>
      </c>
      <c r="H74" s="11">
        <v>0.38</v>
      </c>
      <c r="I74" s="11" t="s">
        <v>173</v>
      </c>
      <c r="J74" s="11" t="s">
        <v>371</v>
      </c>
    </row>
    <row r="75" spans="1:10" x14ac:dyDescent="0.25">
      <c r="A75" s="7" t="s">
        <v>411</v>
      </c>
      <c r="B75" s="11" t="s">
        <v>318</v>
      </c>
      <c r="C75" s="11" t="s">
        <v>328</v>
      </c>
      <c r="D75" s="19">
        <v>1.8100000000000001E-4</v>
      </c>
      <c r="E75" s="11">
        <v>49</v>
      </c>
      <c r="F75" s="31" t="s">
        <v>27</v>
      </c>
      <c r="G75" s="11" t="s">
        <v>111</v>
      </c>
      <c r="H75" s="11" t="s">
        <v>112</v>
      </c>
      <c r="I75" s="11" t="s">
        <v>41</v>
      </c>
      <c r="J75" s="11" t="s">
        <v>174</v>
      </c>
    </row>
    <row r="76" spans="1:10" x14ac:dyDescent="0.25">
      <c r="A76" s="7" t="s">
        <v>412</v>
      </c>
      <c r="B76" s="11" t="s">
        <v>413</v>
      </c>
      <c r="C76" s="11" t="s">
        <v>414</v>
      </c>
      <c r="D76" s="19">
        <v>2.5500000000000002E-4</v>
      </c>
      <c r="E76" s="11">
        <v>63</v>
      </c>
      <c r="F76" s="31" t="s">
        <v>37</v>
      </c>
      <c r="G76" s="11" t="s">
        <v>111</v>
      </c>
      <c r="H76" s="11">
        <v>0.38</v>
      </c>
      <c r="I76" s="11" t="s">
        <v>41</v>
      </c>
      <c r="J76" s="11" t="s">
        <v>174</v>
      </c>
    </row>
    <row r="77" spans="1:10" x14ac:dyDescent="0.25">
      <c r="A77" s="7" t="s">
        <v>415</v>
      </c>
      <c r="B77" s="11" t="s">
        <v>418</v>
      </c>
      <c r="C77" s="11" t="s">
        <v>419</v>
      </c>
      <c r="D77" s="19">
        <v>1.9100000000000001E-4</v>
      </c>
      <c r="E77" s="11">
        <v>30</v>
      </c>
      <c r="F77" s="31" t="s">
        <v>12</v>
      </c>
      <c r="G77" s="11" t="s">
        <v>111</v>
      </c>
      <c r="H77" s="11" t="s">
        <v>112</v>
      </c>
      <c r="I77" s="11" t="s">
        <v>41</v>
      </c>
      <c r="J77" s="11" t="s">
        <v>174</v>
      </c>
    </row>
    <row r="78" spans="1:10" x14ac:dyDescent="0.25">
      <c r="A78" s="15" t="s">
        <v>415</v>
      </c>
      <c r="B78" s="13" t="s">
        <v>416</v>
      </c>
      <c r="C78" s="13" t="s">
        <v>417</v>
      </c>
      <c r="D78" s="20">
        <v>2.9799999999999998E-4</v>
      </c>
      <c r="E78" s="13">
        <v>84</v>
      </c>
      <c r="F78" s="32" t="s">
        <v>26</v>
      </c>
      <c r="G78" s="13" t="s">
        <v>97</v>
      </c>
      <c r="H78" s="13">
        <v>0.42</v>
      </c>
      <c r="I78" s="13" t="s">
        <v>41</v>
      </c>
      <c r="J78" s="13" t="s">
        <v>408</v>
      </c>
    </row>
    <row r="79" spans="1:10" x14ac:dyDescent="0.2">
      <c r="A79" s="27" t="s">
        <v>447</v>
      </c>
    </row>
    <row r="80" spans="1:10" x14ac:dyDescent="0.2">
      <c r="A80" s="27" t="s">
        <v>448</v>
      </c>
    </row>
    <row r="81" spans="1:1" x14ac:dyDescent="0.2">
      <c r="A81" s="27" t="s">
        <v>435</v>
      </c>
    </row>
  </sheetData>
  <sortState ref="A3:J152">
    <sortCondition ref="A1"/>
  </sortState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E22" sqref="E22"/>
    </sheetView>
  </sheetViews>
  <sheetFormatPr defaultColWidth="9.125" defaultRowHeight="15" x14ac:dyDescent="0.2"/>
  <cols>
    <col min="1" max="1" width="9.125" style="40"/>
    <col min="2" max="2" width="9.125" style="40" customWidth="1"/>
    <col min="3" max="3" width="35.625" style="40" bestFit="1" customWidth="1"/>
    <col min="4" max="4" width="12.625" style="40" bestFit="1" customWidth="1"/>
    <col min="5" max="5" width="10" style="40" bestFit="1" customWidth="1"/>
    <col min="6" max="6" width="9.125" style="40" bestFit="1" customWidth="1"/>
    <col min="7" max="7" width="10" style="40" bestFit="1" customWidth="1"/>
    <col min="8" max="8" width="8.25" style="40" bestFit="1" customWidth="1"/>
    <col min="9" max="9" width="12" style="40" bestFit="1" customWidth="1"/>
    <col min="10" max="10" width="34.625" style="40" customWidth="1"/>
    <col min="11" max="11" width="34.75" style="40" customWidth="1"/>
    <col min="12" max="16384" width="9.125" style="40"/>
  </cols>
  <sheetData>
    <row r="1" spans="1:12" x14ac:dyDescent="0.2">
      <c r="A1" s="40" t="s">
        <v>650</v>
      </c>
    </row>
    <row r="2" spans="1:12" x14ac:dyDescent="0.2">
      <c r="A2" s="41" t="s">
        <v>87</v>
      </c>
      <c r="B2" s="41" t="s">
        <v>466</v>
      </c>
      <c r="C2" s="41" t="s">
        <v>88</v>
      </c>
      <c r="D2" s="41" t="s">
        <v>89</v>
      </c>
      <c r="E2" s="41" t="s">
        <v>432</v>
      </c>
      <c r="F2" s="41" t="s">
        <v>90</v>
      </c>
      <c r="G2" s="41" t="s">
        <v>91</v>
      </c>
      <c r="H2" s="41" t="s">
        <v>92</v>
      </c>
      <c r="I2" s="41" t="s">
        <v>433</v>
      </c>
      <c r="J2" s="41" t="s">
        <v>93</v>
      </c>
      <c r="K2" s="41" t="s">
        <v>513</v>
      </c>
      <c r="L2" s="41" t="s">
        <v>497</v>
      </c>
    </row>
    <row r="3" spans="1:12" s="42" customFormat="1" x14ac:dyDescent="0.2">
      <c r="A3" s="108" t="s">
        <v>168</v>
      </c>
      <c r="B3" s="42" t="s">
        <v>467</v>
      </c>
      <c r="C3" s="42" t="s">
        <v>169</v>
      </c>
      <c r="D3" s="42" t="s">
        <v>170</v>
      </c>
      <c r="E3" s="43">
        <v>3.7599999999999998E-4</v>
      </c>
      <c r="F3" s="44">
        <v>75</v>
      </c>
      <c r="G3" s="45" t="s">
        <v>38</v>
      </c>
      <c r="H3" s="42" t="s">
        <v>97</v>
      </c>
      <c r="I3" s="42">
        <v>0.48</v>
      </c>
      <c r="J3" s="42" t="s">
        <v>114</v>
      </c>
      <c r="K3" s="42" t="s">
        <v>509</v>
      </c>
      <c r="L3" s="42" t="s">
        <v>502</v>
      </c>
    </row>
    <row r="4" spans="1:12" x14ac:dyDescent="0.2">
      <c r="A4" s="109"/>
      <c r="B4" s="40" t="s">
        <v>468</v>
      </c>
      <c r="C4" s="40" t="s">
        <v>472</v>
      </c>
      <c r="D4" s="40" t="s">
        <v>490</v>
      </c>
      <c r="E4" s="46">
        <v>0</v>
      </c>
      <c r="F4" s="47">
        <v>51</v>
      </c>
      <c r="G4" s="48" t="s">
        <v>469</v>
      </c>
      <c r="H4" s="40" t="s">
        <v>97</v>
      </c>
      <c r="I4" s="40">
        <v>0.41</v>
      </c>
      <c r="J4" s="40" t="s">
        <v>41</v>
      </c>
      <c r="K4" s="40" t="s">
        <v>499</v>
      </c>
      <c r="L4" s="40" t="s">
        <v>514</v>
      </c>
    </row>
    <row r="5" spans="1:12" x14ac:dyDescent="0.2">
      <c r="A5" s="109"/>
      <c r="B5" s="40" t="s">
        <v>468</v>
      </c>
      <c r="C5" s="40" t="s">
        <v>474</v>
      </c>
      <c r="D5" s="40" t="s">
        <v>490</v>
      </c>
      <c r="E5" s="46">
        <v>0</v>
      </c>
      <c r="F5" s="47">
        <v>98</v>
      </c>
      <c r="G5" s="48" t="s">
        <v>470</v>
      </c>
      <c r="H5" s="40" t="s">
        <v>97</v>
      </c>
      <c r="I5" s="40">
        <v>0.45</v>
      </c>
      <c r="J5" s="40" t="s">
        <v>41</v>
      </c>
      <c r="K5" s="40" t="s">
        <v>500</v>
      </c>
      <c r="L5" s="40" t="s">
        <v>498</v>
      </c>
    </row>
    <row r="6" spans="1:12" x14ac:dyDescent="0.2">
      <c r="A6" s="109"/>
      <c r="B6" s="40" t="s">
        <v>468</v>
      </c>
      <c r="C6" s="40" t="s">
        <v>473</v>
      </c>
      <c r="D6" s="40" t="s">
        <v>490</v>
      </c>
      <c r="E6" s="46">
        <v>0</v>
      </c>
      <c r="F6" s="47">
        <v>112</v>
      </c>
      <c r="G6" s="48" t="s">
        <v>471</v>
      </c>
      <c r="H6" s="40" t="s">
        <v>97</v>
      </c>
      <c r="I6" s="40">
        <v>0.48</v>
      </c>
      <c r="J6" s="40" t="s">
        <v>41</v>
      </c>
      <c r="K6" s="40" t="s">
        <v>501</v>
      </c>
      <c r="L6" s="40" t="s">
        <v>498</v>
      </c>
    </row>
    <row r="7" spans="1:12" x14ac:dyDescent="0.25">
      <c r="A7" s="110" t="s">
        <v>238</v>
      </c>
      <c r="B7" s="40" t="s">
        <v>467</v>
      </c>
      <c r="C7" s="49" t="s">
        <v>239</v>
      </c>
      <c r="D7" s="49" t="s">
        <v>240</v>
      </c>
      <c r="E7" s="50">
        <v>3.9999999999999998E-6</v>
      </c>
      <c r="F7" s="51">
        <v>31</v>
      </c>
      <c r="G7" s="52" t="s">
        <v>241</v>
      </c>
      <c r="H7" s="49" t="s">
        <v>97</v>
      </c>
      <c r="I7" s="49" t="s">
        <v>242</v>
      </c>
      <c r="J7" s="49" t="s">
        <v>41</v>
      </c>
      <c r="K7" s="49" t="s">
        <v>508</v>
      </c>
      <c r="L7" s="49" t="s">
        <v>503</v>
      </c>
    </row>
    <row r="8" spans="1:12" x14ac:dyDescent="0.25">
      <c r="A8" s="110"/>
      <c r="B8" s="53" t="s">
        <v>467</v>
      </c>
      <c r="C8" s="40" t="s">
        <v>245</v>
      </c>
      <c r="D8" s="49" t="s">
        <v>486</v>
      </c>
      <c r="E8" s="50">
        <v>7.0200000000000004E-4</v>
      </c>
      <c r="F8" s="51">
        <v>93</v>
      </c>
      <c r="G8" s="54" t="s">
        <v>38</v>
      </c>
      <c r="H8" s="49" t="s">
        <v>97</v>
      </c>
      <c r="I8" s="49">
        <v>0.47</v>
      </c>
      <c r="J8" s="49" t="s">
        <v>114</v>
      </c>
      <c r="K8" s="49" t="s">
        <v>508</v>
      </c>
      <c r="L8" s="49" t="s">
        <v>502</v>
      </c>
    </row>
    <row r="9" spans="1:12" x14ac:dyDescent="0.25">
      <c r="A9" s="110"/>
      <c r="B9" s="40" t="s">
        <v>482</v>
      </c>
      <c r="C9" s="49" t="s">
        <v>487</v>
      </c>
      <c r="D9" s="49" t="s">
        <v>493</v>
      </c>
      <c r="E9" s="50">
        <v>1.22E-4</v>
      </c>
      <c r="F9" s="51">
        <v>117</v>
      </c>
      <c r="G9" s="52" t="s">
        <v>481</v>
      </c>
      <c r="H9" s="49" t="s">
        <v>97</v>
      </c>
      <c r="I9" s="49">
        <v>0.46</v>
      </c>
      <c r="J9" s="49" t="s">
        <v>173</v>
      </c>
      <c r="K9" s="49" t="s">
        <v>516</v>
      </c>
      <c r="L9" s="49" t="s">
        <v>510</v>
      </c>
    </row>
    <row r="10" spans="1:12" x14ac:dyDescent="0.2">
      <c r="A10" s="113" t="s">
        <v>475</v>
      </c>
      <c r="B10" s="40" t="s">
        <v>467</v>
      </c>
      <c r="C10" s="40" t="s">
        <v>302</v>
      </c>
      <c r="D10" s="40" t="s">
        <v>476</v>
      </c>
      <c r="E10" s="46">
        <v>3.9999999999999998E-6</v>
      </c>
      <c r="F10" s="47">
        <v>82</v>
      </c>
      <c r="G10" s="48" t="s">
        <v>38</v>
      </c>
      <c r="H10" s="40" t="s">
        <v>97</v>
      </c>
      <c r="I10" s="40">
        <v>0.34</v>
      </c>
      <c r="J10" s="40" t="s">
        <v>173</v>
      </c>
      <c r="K10" s="40" t="s">
        <v>501</v>
      </c>
      <c r="L10" s="40" t="s">
        <v>503</v>
      </c>
    </row>
    <row r="11" spans="1:12" x14ac:dyDescent="0.25">
      <c r="A11" s="113"/>
      <c r="B11" s="40" t="s">
        <v>482</v>
      </c>
      <c r="C11" s="40" t="s">
        <v>488</v>
      </c>
      <c r="D11" s="40" t="s">
        <v>494</v>
      </c>
      <c r="E11" s="46">
        <v>4.3800000000000001E-5</v>
      </c>
      <c r="F11" s="47">
        <v>58</v>
      </c>
      <c r="G11" s="48" t="s">
        <v>483</v>
      </c>
      <c r="H11" s="40" t="s">
        <v>97</v>
      </c>
      <c r="I11" s="40">
        <v>0.35</v>
      </c>
      <c r="J11" s="40" t="s">
        <v>173</v>
      </c>
      <c r="K11" s="49" t="s">
        <v>517</v>
      </c>
      <c r="L11" s="49" t="s">
        <v>511</v>
      </c>
    </row>
    <row r="12" spans="1:12" x14ac:dyDescent="0.2">
      <c r="A12" s="111" t="s">
        <v>312</v>
      </c>
      <c r="B12" s="40" t="s">
        <v>662</v>
      </c>
      <c r="C12" s="40" t="s">
        <v>316</v>
      </c>
      <c r="D12" s="40" t="s">
        <v>477</v>
      </c>
      <c r="E12" s="46">
        <v>4.8000000000000001E-5</v>
      </c>
      <c r="F12" s="47">
        <v>152</v>
      </c>
      <c r="G12" s="48" t="s">
        <v>30</v>
      </c>
      <c r="H12" s="40" t="s">
        <v>97</v>
      </c>
      <c r="I12" s="40">
        <v>0.49</v>
      </c>
      <c r="J12" s="40" t="s">
        <v>173</v>
      </c>
      <c r="K12" s="40" t="s">
        <v>507</v>
      </c>
      <c r="L12" s="40" t="s">
        <v>502</v>
      </c>
    </row>
    <row r="13" spans="1:12" x14ac:dyDescent="0.2">
      <c r="A13" s="111"/>
      <c r="B13" s="40" t="s">
        <v>467</v>
      </c>
      <c r="C13" s="40" t="s">
        <v>318</v>
      </c>
      <c r="D13" s="40" t="s">
        <v>328</v>
      </c>
      <c r="E13" s="46">
        <v>1.8100000000000001E-4</v>
      </c>
      <c r="F13" s="47">
        <v>65</v>
      </c>
      <c r="G13" s="48" t="s">
        <v>27</v>
      </c>
      <c r="H13" s="40" t="s">
        <v>111</v>
      </c>
      <c r="I13" s="40" t="s">
        <v>112</v>
      </c>
      <c r="J13" s="40" t="s">
        <v>41</v>
      </c>
      <c r="K13" s="40" t="s">
        <v>506</v>
      </c>
      <c r="L13" s="40" t="s">
        <v>504</v>
      </c>
    </row>
    <row r="14" spans="1:12" x14ac:dyDescent="0.2">
      <c r="A14" s="111"/>
      <c r="B14" s="40" t="s">
        <v>467</v>
      </c>
      <c r="C14" s="40" t="s">
        <v>313</v>
      </c>
      <c r="D14" s="40" t="s">
        <v>478</v>
      </c>
      <c r="E14" s="46">
        <v>2.5500000000000002E-4</v>
      </c>
      <c r="F14" s="47">
        <v>131</v>
      </c>
      <c r="G14" s="48" t="s">
        <v>25</v>
      </c>
      <c r="H14" s="40" t="s">
        <v>111</v>
      </c>
      <c r="I14" s="40">
        <v>0.47</v>
      </c>
      <c r="J14" s="40" t="s">
        <v>173</v>
      </c>
      <c r="K14" s="40" t="s">
        <v>505</v>
      </c>
      <c r="L14" s="40" t="s">
        <v>504</v>
      </c>
    </row>
    <row r="15" spans="1:12" x14ac:dyDescent="0.25">
      <c r="A15" s="111"/>
      <c r="B15" s="40" t="s">
        <v>482</v>
      </c>
      <c r="C15" s="40" t="s">
        <v>489</v>
      </c>
      <c r="D15" s="40" t="s">
        <v>495</v>
      </c>
      <c r="E15" s="46">
        <v>7.4399999999999998E-4</v>
      </c>
      <c r="F15" s="47">
        <v>100</v>
      </c>
      <c r="G15" s="48" t="s">
        <v>484</v>
      </c>
      <c r="H15" s="40" t="s">
        <v>97</v>
      </c>
      <c r="I15" s="40">
        <v>0.45</v>
      </c>
      <c r="J15" s="40" t="s">
        <v>114</v>
      </c>
      <c r="K15" s="49" t="s">
        <v>517</v>
      </c>
      <c r="L15" s="49" t="s">
        <v>511</v>
      </c>
    </row>
    <row r="16" spans="1:12" x14ac:dyDescent="0.2">
      <c r="A16" s="111" t="s">
        <v>479</v>
      </c>
      <c r="B16" s="40" t="s">
        <v>467</v>
      </c>
      <c r="C16" s="40" t="s">
        <v>363</v>
      </c>
      <c r="D16" s="40" t="s">
        <v>480</v>
      </c>
      <c r="E16" s="46">
        <v>1.1E-5</v>
      </c>
      <c r="F16" s="47">
        <v>100</v>
      </c>
      <c r="G16" s="48" t="s">
        <v>27</v>
      </c>
      <c r="H16" s="40" t="s">
        <v>97</v>
      </c>
      <c r="I16" s="40">
        <v>0.47</v>
      </c>
      <c r="J16" s="40" t="s">
        <v>41</v>
      </c>
      <c r="K16" s="40" t="s">
        <v>499</v>
      </c>
      <c r="L16" s="40" t="s">
        <v>502</v>
      </c>
    </row>
    <row r="17" spans="1:12" x14ac:dyDescent="0.2">
      <c r="A17" s="112"/>
      <c r="B17" s="55" t="s">
        <v>482</v>
      </c>
      <c r="C17" s="55" t="s">
        <v>489</v>
      </c>
      <c r="D17" s="55" t="s">
        <v>495</v>
      </c>
      <c r="E17" s="56">
        <v>7.4399999999999998E-4</v>
      </c>
      <c r="F17" s="55">
        <v>81</v>
      </c>
      <c r="G17" s="57" t="s">
        <v>485</v>
      </c>
      <c r="H17" s="55" t="s">
        <v>97</v>
      </c>
      <c r="I17" s="55">
        <v>0.41</v>
      </c>
      <c r="J17" s="55" t="s">
        <v>114</v>
      </c>
      <c r="K17" s="55" t="s">
        <v>517</v>
      </c>
      <c r="L17" s="55" t="s">
        <v>512</v>
      </c>
    </row>
    <row r="18" spans="1:12" x14ac:dyDescent="0.2">
      <c r="A18" s="40" t="s">
        <v>445</v>
      </c>
    </row>
    <row r="19" spans="1:12" x14ac:dyDescent="0.2">
      <c r="A19" s="40" t="s">
        <v>446</v>
      </c>
    </row>
    <row r="20" spans="1:12" x14ac:dyDescent="0.2">
      <c r="A20" s="40" t="s">
        <v>515</v>
      </c>
    </row>
  </sheetData>
  <mergeCells count="5">
    <mergeCell ref="A3:A6"/>
    <mergeCell ref="A7:A9"/>
    <mergeCell ref="A12:A15"/>
    <mergeCell ref="A16:A17"/>
    <mergeCell ref="A10:A11"/>
  </mergeCells>
  <phoneticPr fontId="12" type="noConversion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E23" sqref="E23"/>
    </sheetView>
  </sheetViews>
  <sheetFormatPr defaultColWidth="9.125" defaultRowHeight="15" x14ac:dyDescent="0.2"/>
  <cols>
    <col min="1" max="1" width="10" style="40" customWidth="1"/>
    <col min="2" max="2" width="11.625" style="40" bestFit="1" customWidth="1"/>
    <col min="3" max="3" width="40.625" style="40" customWidth="1"/>
    <col min="4" max="4" width="10.375" style="40" bestFit="1" customWidth="1"/>
    <col min="5" max="5" width="72.75" style="40" customWidth="1"/>
    <col min="6" max="6" width="11.625" style="40" customWidth="1"/>
    <col min="7" max="7" width="9.375" style="40" bestFit="1" customWidth="1"/>
    <col min="8" max="8" width="10.625" style="40" bestFit="1" customWidth="1"/>
    <col min="9" max="9" width="19.5" style="40" customWidth="1"/>
    <col min="10" max="10" width="20.5" style="40" customWidth="1"/>
    <col min="11" max="11" width="22" style="40" customWidth="1"/>
    <col min="12" max="12" width="19.125" style="40" customWidth="1"/>
    <col min="13" max="13" width="14.625" style="40" customWidth="1"/>
    <col min="14" max="16384" width="9.125" style="40"/>
  </cols>
  <sheetData>
    <row r="1" spans="1:13" x14ac:dyDescent="0.2">
      <c r="A1" s="40" t="s">
        <v>649</v>
      </c>
    </row>
    <row r="2" spans="1:13" x14ac:dyDescent="0.2">
      <c r="A2" s="41" t="s">
        <v>518</v>
      </c>
      <c r="B2" s="41" t="s">
        <v>519</v>
      </c>
      <c r="C2" s="41" t="s">
        <v>552</v>
      </c>
      <c r="D2" s="41" t="s">
        <v>520</v>
      </c>
      <c r="E2" s="41" t="s">
        <v>521</v>
      </c>
      <c r="F2" s="41" t="s">
        <v>553</v>
      </c>
      <c r="G2" s="41" t="s">
        <v>645</v>
      </c>
      <c r="H2" s="41" t="s">
        <v>522</v>
      </c>
      <c r="I2" s="41" t="s">
        <v>646</v>
      </c>
      <c r="J2" s="41" t="s">
        <v>523</v>
      </c>
      <c r="K2" s="41" t="s">
        <v>524</v>
      </c>
      <c r="L2" s="41" t="s">
        <v>525</v>
      </c>
      <c r="M2" s="41" t="s">
        <v>526</v>
      </c>
    </row>
    <row r="3" spans="1:13" s="58" customFormat="1" x14ac:dyDescent="0.2">
      <c r="A3" s="114" t="s">
        <v>38</v>
      </c>
      <c r="B3" s="116" t="s">
        <v>527</v>
      </c>
      <c r="C3" s="116" t="s">
        <v>465</v>
      </c>
      <c r="D3" s="58" t="s">
        <v>228</v>
      </c>
      <c r="E3" s="58" t="s">
        <v>528</v>
      </c>
      <c r="F3" s="59">
        <v>7.9762857142857104</v>
      </c>
      <c r="G3" s="58" t="s">
        <v>529</v>
      </c>
      <c r="H3" s="58" t="s">
        <v>530</v>
      </c>
      <c r="I3" s="58" t="s">
        <v>531</v>
      </c>
      <c r="J3" s="58" t="s">
        <v>41</v>
      </c>
      <c r="K3" s="58" t="s">
        <v>528</v>
      </c>
      <c r="L3" s="58" t="s">
        <v>41</v>
      </c>
      <c r="M3" s="58" t="s">
        <v>41</v>
      </c>
    </row>
    <row r="4" spans="1:13" s="58" customFormat="1" x14ac:dyDescent="0.2">
      <c r="A4" s="115"/>
      <c r="B4" s="117"/>
      <c r="C4" s="117" t="s">
        <v>465</v>
      </c>
      <c r="D4" s="58" t="s">
        <v>281</v>
      </c>
      <c r="E4" s="58" t="s">
        <v>528</v>
      </c>
      <c r="F4" s="59">
        <v>9.976285714285714</v>
      </c>
      <c r="G4" s="58" t="s">
        <v>532</v>
      </c>
      <c r="H4" s="58" t="s">
        <v>530</v>
      </c>
      <c r="I4" s="58" t="s">
        <v>531</v>
      </c>
      <c r="J4" s="58" t="s">
        <v>41</v>
      </c>
      <c r="K4" s="58" t="s">
        <v>528</v>
      </c>
      <c r="L4" s="58" t="s">
        <v>531</v>
      </c>
      <c r="M4" s="58" t="s">
        <v>531</v>
      </c>
    </row>
    <row r="5" spans="1:13" s="58" customFormat="1" x14ac:dyDescent="0.2">
      <c r="A5" s="115" t="s">
        <v>38</v>
      </c>
      <c r="B5" s="117" t="s">
        <v>533</v>
      </c>
      <c r="C5" s="117" t="s">
        <v>534</v>
      </c>
      <c r="D5" s="58" t="s">
        <v>535</v>
      </c>
      <c r="E5" s="58" t="s">
        <v>528</v>
      </c>
      <c r="F5" s="59">
        <v>27.131285714285717</v>
      </c>
      <c r="G5" s="58" t="s">
        <v>532</v>
      </c>
      <c r="H5" s="58" t="s">
        <v>530</v>
      </c>
      <c r="I5" s="58" t="s">
        <v>41</v>
      </c>
      <c r="J5" s="58" t="s">
        <v>41</v>
      </c>
      <c r="K5" s="58" t="s">
        <v>41</v>
      </c>
      <c r="L5" s="58" t="s">
        <v>41</v>
      </c>
      <c r="M5" s="58" t="s">
        <v>41</v>
      </c>
    </row>
    <row r="6" spans="1:13" s="58" customFormat="1" x14ac:dyDescent="0.2">
      <c r="A6" s="115"/>
      <c r="B6" s="117"/>
      <c r="C6" s="117" t="s">
        <v>534</v>
      </c>
      <c r="D6" s="58" t="s">
        <v>536</v>
      </c>
      <c r="E6" s="58" t="s">
        <v>528</v>
      </c>
      <c r="F6" s="59">
        <v>11.213857142857137</v>
      </c>
      <c r="G6" s="58" t="s">
        <v>529</v>
      </c>
      <c r="H6" s="58" t="s">
        <v>530</v>
      </c>
      <c r="I6" s="58" t="s">
        <v>531</v>
      </c>
      <c r="J6" s="58" t="s">
        <v>531</v>
      </c>
      <c r="K6" s="58" t="s">
        <v>528</v>
      </c>
      <c r="L6" s="58" t="s">
        <v>531</v>
      </c>
      <c r="M6" s="58" t="s">
        <v>528</v>
      </c>
    </row>
    <row r="7" spans="1:13" s="58" customFormat="1" x14ac:dyDescent="0.2">
      <c r="A7" s="115" t="s">
        <v>38</v>
      </c>
      <c r="B7" s="117" t="s">
        <v>537</v>
      </c>
      <c r="C7" s="117" t="s">
        <v>538</v>
      </c>
      <c r="D7" s="58" t="s">
        <v>222</v>
      </c>
      <c r="E7" s="58" t="s">
        <v>657</v>
      </c>
      <c r="F7" s="59">
        <v>29.166428571428572</v>
      </c>
      <c r="G7" s="58" t="s">
        <v>529</v>
      </c>
      <c r="H7" s="58" t="s">
        <v>530</v>
      </c>
      <c r="I7" s="58" t="s">
        <v>528</v>
      </c>
      <c r="J7" s="58" t="s">
        <v>41</v>
      </c>
      <c r="K7" s="58" t="s">
        <v>531</v>
      </c>
      <c r="L7" s="58" t="s">
        <v>41</v>
      </c>
      <c r="M7" s="58" t="s">
        <v>41</v>
      </c>
    </row>
    <row r="8" spans="1:13" s="58" customFormat="1" x14ac:dyDescent="0.2">
      <c r="A8" s="115" t="s">
        <v>38</v>
      </c>
      <c r="B8" s="117" t="s">
        <v>539</v>
      </c>
      <c r="C8" s="117" t="s">
        <v>538</v>
      </c>
      <c r="D8" s="58" t="s">
        <v>540</v>
      </c>
      <c r="E8" s="58" t="s">
        <v>528</v>
      </c>
      <c r="F8" s="59" t="s">
        <v>541</v>
      </c>
      <c r="G8" s="58" t="s">
        <v>532</v>
      </c>
      <c r="H8" s="58" t="s">
        <v>530</v>
      </c>
      <c r="I8" s="58" t="s">
        <v>41</v>
      </c>
      <c r="J8" s="58" t="s">
        <v>41</v>
      </c>
      <c r="K8" s="58" t="s">
        <v>41</v>
      </c>
      <c r="L8" s="58" t="s">
        <v>41</v>
      </c>
      <c r="M8" s="58" t="s">
        <v>41</v>
      </c>
    </row>
    <row r="9" spans="1:13" s="58" customFormat="1" x14ac:dyDescent="0.2">
      <c r="A9" s="115" t="s">
        <v>27</v>
      </c>
      <c r="B9" s="117" t="s">
        <v>542</v>
      </c>
      <c r="C9" s="117" t="s">
        <v>464</v>
      </c>
      <c r="D9" s="58" t="s">
        <v>543</v>
      </c>
      <c r="E9" s="58" t="s">
        <v>655</v>
      </c>
      <c r="F9" s="59">
        <v>17.952571428571428</v>
      </c>
      <c r="G9" s="58" t="s">
        <v>532</v>
      </c>
      <c r="H9" s="58" t="s">
        <v>530</v>
      </c>
      <c r="I9" s="58" t="s">
        <v>528</v>
      </c>
      <c r="J9" s="58" t="s">
        <v>531</v>
      </c>
      <c r="K9" s="58" t="s">
        <v>528</v>
      </c>
      <c r="L9" s="58" t="s">
        <v>41</v>
      </c>
      <c r="M9" s="58" t="s">
        <v>528</v>
      </c>
    </row>
    <row r="10" spans="1:13" s="58" customFormat="1" x14ac:dyDescent="0.2">
      <c r="A10" s="115"/>
      <c r="B10" s="117" t="s">
        <v>328</v>
      </c>
      <c r="C10" s="117" t="s">
        <v>464</v>
      </c>
      <c r="D10" s="58" t="s">
        <v>544</v>
      </c>
      <c r="E10" s="58" t="s">
        <v>656</v>
      </c>
      <c r="F10" s="59">
        <v>13.035857142857143</v>
      </c>
      <c r="G10" s="58" t="s">
        <v>529</v>
      </c>
      <c r="H10" s="58" t="s">
        <v>530</v>
      </c>
      <c r="I10" s="58" t="s">
        <v>528</v>
      </c>
      <c r="J10" s="58" t="s">
        <v>531</v>
      </c>
      <c r="K10" s="58" t="s">
        <v>528</v>
      </c>
      <c r="L10" s="58" t="s">
        <v>41</v>
      </c>
      <c r="M10" s="58" t="s">
        <v>528</v>
      </c>
    </row>
    <row r="11" spans="1:13" s="58" customFormat="1" x14ac:dyDescent="0.2">
      <c r="A11" s="115"/>
      <c r="B11" s="117" t="s">
        <v>328</v>
      </c>
      <c r="C11" s="117" t="s">
        <v>464</v>
      </c>
      <c r="D11" s="58" t="s">
        <v>340</v>
      </c>
      <c r="E11" s="58" t="s">
        <v>658</v>
      </c>
      <c r="F11" s="59">
        <v>44.024285714285718</v>
      </c>
      <c r="G11" s="58" t="s">
        <v>532</v>
      </c>
      <c r="H11" s="58" t="s">
        <v>530</v>
      </c>
      <c r="I11" s="58" t="s">
        <v>531</v>
      </c>
      <c r="J11" s="58" t="s">
        <v>531</v>
      </c>
      <c r="K11" s="58" t="s">
        <v>528</v>
      </c>
      <c r="L11" s="58" t="s">
        <v>531</v>
      </c>
      <c r="M11" s="58" t="s">
        <v>528</v>
      </c>
    </row>
    <row r="12" spans="1:13" s="58" customFormat="1" x14ac:dyDescent="0.2">
      <c r="A12" s="115"/>
      <c r="B12" s="117" t="s">
        <v>328</v>
      </c>
      <c r="C12" s="117" t="s">
        <v>464</v>
      </c>
      <c r="D12" s="60" t="s">
        <v>545</v>
      </c>
      <c r="E12" s="60" t="s">
        <v>528</v>
      </c>
      <c r="F12" s="61">
        <v>21.904428571428571</v>
      </c>
      <c r="G12" s="60" t="s">
        <v>532</v>
      </c>
      <c r="H12" s="60" t="s">
        <v>530</v>
      </c>
      <c r="I12" s="60" t="s">
        <v>41</v>
      </c>
      <c r="J12" s="60" t="s">
        <v>41</v>
      </c>
      <c r="K12" s="60" t="s">
        <v>528</v>
      </c>
      <c r="L12" s="60" t="s">
        <v>528</v>
      </c>
      <c r="M12" s="60" t="s">
        <v>531</v>
      </c>
    </row>
    <row r="13" spans="1:13" s="58" customFormat="1" x14ac:dyDescent="0.2">
      <c r="A13" s="115" t="s">
        <v>546</v>
      </c>
      <c r="B13" s="117" t="s">
        <v>547</v>
      </c>
      <c r="C13" s="117" t="s">
        <v>548</v>
      </c>
      <c r="D13" s="58" t="s">
        <v>549</v>
      </c>
      <c r="E13" s="58" t="s">
        <v>659</v>
      </c>
      <c r="F13" s="59">
        <v>17.381142857142859</v>
      </c>
      <c r="G13" s="58" t="s">
        <v>529</v>
      </c>
      <c r="H13" s="58" t="s">
        <v>530</v>
      </c>
      <c r="I13" s="58" t="s">
        <v>531</v>
      </c>
      <c r="J13" s="58" t="s">
        <v>531</v>
      </c>
      <c r="K13" s="58" t="s">
        <v>528</v>
      </c>
      <c r="L13" s="58" t="s">
        <v>41</v>
      </c>
      <c r="M13" s="58" t="s">
        <v>531</v>
      </c>
    </row>
    <row r="14" spans="1:13" s="58" customFormat="1" x14ac:dyDescent="0.2">
      <c r="A14" s="115" t="s">
        <v>39</v>
      </c>
      <c r="B14" s="117" t="s">
        <v>234</v>
      </c>
      <c r="C14" s="117" t="s">
        <v>548</v>
      </c>
      <c r="D14" s="58" t="s">
        <v>231</v>
      </c>
      <c r="E14" s="58" t="s">
        <v>660</v>
      </c>
      <c r="F14" s="59">
        <v>10.893000000000001</v>
      </c>
      <c r="G14" s="58" t="s">
        <v>529</v>
      </c>
      <c r="H14" s="58" t="s">
        <v>530</v>
      </c>
      <c r="I14" s="58" t="s">
        <v>531</v>
      </c>
      <c r="J14" s="58" t="s">
        <v>41</v>
      </c>
      <c r="K14" s="58" t="s">
        <v>528</v>
      </c>
      <c r="L14" s="58" t="s">
        <v>41</v>
      </c>
      <c r="M14" s="58" t="s">
        <v>41</v>
      </c>
    </row>
    <row r="15" spans="1:13" s="58" customFormat="1" x14ac:dyDescent="0.2">
      <c r="A15" s="118" t="s">
        <v>550</v>
      </c>
      <c r="B15" s="120" t="s">
        <v>551</v>
      </c>
      <c r="C15" s="120" t="s">
        <v>464</v>
      </c>
      <c r="D15" s="60" t="s">
        <v>177</v>
      </c>
      <c r="E15" s="60" t="s">
        <v>528</v>
      </c>
      <c r="F15" s="61">
        <v>8.1542857142857113</v>
      </c>
      <c r="G15" s="60" t="s">
        <v>529</v>
      </c>
      <c r="H15" s="60" t="s">
        <v>530</v>
      </c>
      <c r="I15" s="60" t="s">
        <v>531</v>
      </c>
      <c r="J15" s="60" t="s">
        <v>41</v>
      </c>
      <c r="K15" s="60" t="s">
        <v>528</v>
      </c>
      <c r="L15" s="60" t="s">
        <v>41</v>
      </c>
      <c r="M15" s="60" t="s">
        <v>41</v>
      </c>
    </row>
    <row r="16" spans="1:13" s="58" customFormat="1" x14ac:dyDescent="0.2">
      <c r="A16" s="119" t="s">
        <v>379</v>
      </c>
      <c r="B16" s="121" t="s">
        <v>378</v>
      </c>
      <c r="C16" s="121" t="s">
        <v>464</v>
      </c>
      <c r="D16" s="62" t="s">
        <v>372</v>
      </c>
      <c r="E16" s="62" t="s">
        <v>661</v>
      </c>
      <c r="F16" s="63">
        <v>20.440714285714286</v>
      </c>
      <c r="G16" s="62" t="s">
        <v>532</v>
      </c>
      <c r="H16" s="62" t="s">
        <v>530</v>
      </c>
      <c r="I16" s="62" t="s">
        <v>41</v>
      </c>
      <c r="J16" s="62" t="s">
        <v>41</v>
      </c>
      <c r="K16" s="62" t="s">
        <v>528</v>
      </c>
      <c r="L16" s="62" t="s">
        <v>531</v>
      </c>
      <c r="M16" s="62" t="s">
        <v>41</v>
      </c>
    </row>
    <row r="17" spans="1:1" x14ac:dyDescent="0.2">
      <c r="A17" s="40" t="s">
        <v>647</v>
      </c>
    </row>
    <row r="18" spans="1:1" x14ac:dyDescent="0.2">
      <c r="A18" s="40" t="s">
        <v>648</v>
      </c>
    </row>
  </sheetData>
  <mergeCells count="18">
    <mergeCell ref="A13:A14"/>
    <mergeCell ref="B13:B14"/>
    <mergeCell ref="C13:C14"/>
    <mergeCell ref="A15:A16"/>
    <mergeCell ref="B15:B16"/>
    <mergeCell ref="C15:C16"/>
    <mergeCell ref="A7:A8"/>
    <mergeCell ref="B7:B8"/>
    <mergeCell ref="C7:C8"/>
    <mergeCell ref="A9:A12"/>
    <mergeCell ref="B9:B12"/>
    <mergeCell ref="C9:C12"/>
    <mergeCell ref="A3:A4"/>
    <mergeCell ref="B3:B4"/>
    <mergeCell ref="C3:C4"/>
    <mergeCell ref="A5:A6"/>
    <mergeCell ref="B5:B6"/>
    <mergeCell ref="C5:C6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D32" sqref="D32"/>
    </sheetView>
  </sheetViews>
  <sheetFormatPr defaultColWidth="9" defaultRowHeight="14.25" x14ac:dyDescent="0.2"/>
  <cols>
    <col min="1" max="1" width="11" customWidth="1"/>
    <col min="2" max="2" width="20.375" bestFit="1" customWidth="1"/>
    <col min="3" max="3" width="19.25" bestFit="1" customWidth="1"/>
    <col min="4" max="4" width="21.375" bestFit="1" customWidth="1"/>
    <col min="5" max="5" width="18.875" bestFit="1" customWidth="1"/>
    <col min="6" max="6" width="25.25" bestFit="1" customWidth="1"/>
    <col min="7" max="7" width="26.125" bestFit="1" customWidth="1"/>
    <col min="8" max="8" width="23.75" bestFit="1" customWidth="1"/>
    <col min="9" max="9" width="12.375" bestFit="1" customWidth="1"/>
    <col min="10" max="10" width="12" bestFit="1" customWidth="1"/>
  </cols>
  <sheetData>
    <row r="1" spans="1:10" ht="15" x14ac:dyDescent="0.2">
      <c r="A1" s="82" t="s">
        <v>611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x14ac:dyDescent="0.2">
      <c r="A2" s="16" t="s">
        <v>420</v>
      </c>
      <c r="B2" s="16" t="s">
        <v>421</v>
      </c>
      <c r="C2" s="16" t="s">
        <v>422</v>
      </c>
      <c r="D2" s="16" t="s">
        <v>423</v>
      </c>
      <c r="E2" s="16" t="s">
        <v>424</v>
      </c>
      <c r="F2" s="16" t="s">
        <v>425</v>
      </c>
      <c r="G2" s="16" t="s">
        <v>426</v>
      </c>
      <c r="H2" s="16" t="s">
        <v>427</v>
      </c>
      <c r="I2" s="16" t="s">
        <v>428</v>
      </c>
      <c r="J2" s="16" t="s">
        <v>429</v>
      </c>
    </row>
    <row r="3" spans="1:10" ht="15" x14ac:dyDescent="0.2">
      <c r="A3" s="33" t="s">
        <v>39</v>
      </c>
      <c r="B3" s="7">
        <v>5</v>
      </c>
      <c r="C3" s="7">
        <v>1</v>
      </c>
      <c r="D3" s="7">
        <v>0</v>
      </c>
      <c r="E3" s="7">
        <v>6</v>
      </c>
      <c r="F3" s="7">
        <v>0</v>
      </c>
      <c r="G3" s="7">
        <v>0</v>
      </c>
      <c r="H3" s="7">
        <v>0</v>
      </c>
      <c r="I3" s="7">
        <v>1.7720302317061201E-16</v>
      </c>
      <c r="J3" s="7">
        <v>7.4072854767803797E-4</v>
      </c>
    </row>
    <row r="4" spans="1:10" ht="15" x14ac:dyDescent="0.2">
      <c r="A4" s="33" t="s">
        <v>23</v>
      </c>
      <c r="B4" s="7">
        <v>3</v>
      </c>
      <c r="C4" s="7">
        <v>0</v>
      </c>
      <c r="D4" s="7">
        <v>0</v>
      </c>
      <c r="E4" s="7">
        <v>3</v>
      </c>
      <c r="F4" s="7">
        <v>0</v>
      </c>
      <c r="G4" s="7">
        <v>0</v>
      </c>
      <c r="H4" s="7">
        <v>0</v>
      </c>
      <c r="I4" s="7">
        <v>3.7974739131534302E-10</v>
      </c>
      <c r="J4" s="7">
        <v>1</v>
      </c>
    </row>
    <row r="5" spans="1:10" ht="15" x14ac:dyDescent="0.2">
      <c r="A5" s="33" t="s">
        <v>26</v>
      </c>
      <c r="B5" s="7">
        <v>2</v>
      </c>
      <c r="C5" s="7">
        <v>0</v>
      </c>
      <c r="D5" s="7">
        <v>0</v>
      </c>
      <c r="E5" s="7">
        <v>2</v>
      </c>
      <c r="F5" s="7">
        <v>0</v>
      </c>
      <c r="G5" s="7">
        <v>0</v>
      </c>
      <c r="H5" s="7">
        <v>0</v>
      </c>
      <c r="I5" s="7">
        <v>5.3649475058176095E-7</v>
      </c>
      <c r="J5" s="7">
        <v>1</v>
      </c>
    </row>
    <row r="6" spans="1:10" ht="15" x14ac:dyDescent="0.2">
      <c r="A6" s="33" t="s">
        <v>24</v>
      </c>
      <c r="B6" s="7">
        <v>2</v>
      </c>
      <c r="C6" s="7">
        <v>0</v>
      </c>
      <c r="D6" s="7">
        <v>0</v>
      </c>
      <c r="E6" s="7">
        <v>2</v>
      </c>
      <c r="F6" s="7">
        <v>0</v>
      </c>
      <c r="G6" s="7">
        <v>0</v>
      </c>
      <c r="H6" s="7">
        <v>0</v>
      </c>
      <c r="I6" s="7">
        <v>5.3649475058176095E-7</v>
      </c>
      <c r="J6" s="7">
        <v>1</v>
      </c>
    </row>
    <row r="7" spans="1:10" ht="15" x14ac:dyDescent="0.2">
      <c r="A7" s="35" t="s">
        <v>33</v>
      </c>
      <c r="B7" s="25">
        <v>2</v>
      </c>
      <c r="C7" s="25">
        <v>0</v>
      </c>
      <c r="D7" s="25">
        <v>0</v>
      </c>
      <c r="E7" s="25">
        <v>2</v>
      </c>
      <c r="F7" s="25">
        <v>0</v>
      </c>
      <c r="G7" s="25">
        <v>0</v>
      </c>
      <c r="H7" s="25">
        <v>0</v>
      </c>
      <c r="I7" s="25">
        <v>5.3649475058176095E-7</v>
      </c>
      <c r="J7" s="25">
        <v>1</v>
      </c>
    </row>
    <row r="8" spans="1:10" ht="15" x14ac:dyDescent="0.2">
      <c r="A8" s="33" t="s">
        <v>38</v>
      </c>
      <c r="B8" s="7">
        <v>3</v>
      </c>
      <c r="C8" s="7">
        <v>0</v>
      </c>
      <c r="D8" s="7">
        <v>0</v>
      </c>
      <c r="E8" s="7">
        <v>3</v>
      </c>
      <c r="F8" s="7">
        <v>57</v>
      </c>
      <c r="G8" s="7">
        <v>0</v>
      </c>
      <c r="H8" s="7">
        <v>57</v>
      </c>
      <c r="I8" s="7">
        <v>1.26166187432753E-5</v>
      </c>
      <c r="J8" s="7">
        <v>1</v>
      </c>
    </row>
    <row r="9" spans="1:10" ht="15" x14ac:dyDescent="0.2">
      <c r="A9" s="33" t="s">
        <v>29</v>
      </c>
      <c r="B9" s="7">
        <v>2</v>
      </c>
      <c r="C9" s="7">
        <v>0</v>
      </c>
      <c r="D9" s="7">
        <v>0</v>
      </c>
      <c r="E9" s="7">
        <v>2</v>
      </c>
      <c r="F9" s="7">
        <v>23</v>
      </c>
      <c r="G9" s="7">
        <v>0</v>
      </c>
      <c r="H9" s="7">
        <v>23</v>
      </c>
      <c r="I9" s="7">
        <v>1.59211513392796E-4</v>
      </c>
      <c r="J9" s="7">
        <v>1</v>
      </c>
    </row>
    <row r="10" spans="1:10" ht="15" x14ac:dyDescent="0.2">
      <c r="A10" s="33" t="s">
        <v>122</v>
      </c>
      <c r="B10" s="7">
        <v>2</v>
      </c>
      <c r="C10" s="7">
        <v>0</v>
      </c>
      <c r="D10" s="7">
        <v>0</v>
      </c>
      <c r="E10" s="7">
        <v>2</v>
      </c>
      <c r="F10" s="7">
        <v>34</v>
      </c>
      <c r="G10" s="7">
        <v>0</v>
      </c>
      <c r="H10" s="7">
        <v>34</v>
      </c>
      <c r="I10" s="7">
        <v>3.3261503056676101E-4</v>
      </c>
      <c r="J10" s="7">
        <v>1</v>
      </c>
    </row>
    <row r="11" spans="1:10" ht="15" x14ac:dyDescent="0.2">
      <c r="A11" s="33" t="s">
        <v>35</v>
      </c>
      <c r="B11" s="7">
        <v>2</v>
      </c>
      <c r="C11" s="7">
        <v>0</v>
      </c>
      <c r="D11" s="7">
        <v>0</v>
      </c>
      <c r="E11" s="7">
        <v>2</v>
      </c>
      <c r="F11" s="7">
        <v>51</v>
      </c>
      <c r="G11" s="7">
        <v>0</v>
      </c>
      <c r="H11" s="7">
        <v>51</v>
      </c>
      <c r="I11" s="7">
        <v>7.2172646443639603E-4</v>
      </c>
      <c r="J11" s="7">
        <v>1</v>
      </c>
    </row>
    <row r="12" spans="1:10" ht="15" x14ac:dyDescent="0.2">
      <c r="A12" s="33" t="s">
        <v>19</v>
      </c>
      <c r="B12" s="7">
        <v>1</v>
      </c>
      <c r="C12" s="7">
        <v>0</v>
      </c>
      <c r="D12" s="7">
        <v>0</v>
      </c>
      <c r="E12" s="7">
        <v>1</v>
      </c>
      <c r="F12" s="7">
        <v>0</v>
      </c>
      <c r="G12" s="7">
        <v>0</v>
      </c>
      <c r="H12" s="7">
        <v>0</v>
      </c>
      <c r="I12" s="7">
        <v>7.4072854767803797E-4</v>
      </c>
      <c r="J12" s="7">
        <v>1</v>
      </c>
    </row>
    <row r="13" spans="1:10" ht="15" x14ac:dyDescent="0.2">
      <c r="A13" s="33" t="s">
        <v>5</v>
      </c>
      <c r="B13" s="7">
        <v>1</v>
      </c>
      <c r="C13" s="7">
        <v>0</v>
      </c>
      <c r="D13" s="7">
        <v>0</v>
      </c>
      <c r="E13" s="7">
        <v>1</v>
      </c>
      <c r="F13" s="7">
        <v>0</v>
      </c>
      <c r="G13" s="7">
        <v>0</v>
      </c>
      <c r="H13" s="7">
        <v>0</v>
      </c>
      <c r="I13" s="7">
        <v>7.4072854767803797E-4</v>
      </c>
      <c r="J13" s="7">
        <v>1</v>
      </c>
    </row>
    <row r="14" spans="1:10" ht="15" x14ac:dyDescent="0.2">
      <c r="A14" s="33" t="s">
        <v>430</v>
      </c>
      <c r="B14" s="7">
        <v>1</v>
      </c>
      <c r="C14" s="7">
        <v>0</v>
      </c>
      <c r="D14" s="7">
        <v>0</v>
      </c>
      <c r="E14" s="7">
        <v>1</v>
      </c>
      <c r="F14" s="7">
        <v>0</v>
      </c>
      <c r="G14" s="7">
        <v>0</v>
      </c>
      <c r="H14" s="7">
        <v>0</v>
      </c>
      <c r="I14" s="7">
        <v>7.4072854767803797E-4</v>
      </c>
      <c r="J14" s="7">
        <v>1</v>
      </c>
    </row>
    <row r="15" spans="1:10" ht="15" x14ac:dyDescent="0.2">
      <c r="A15" s="33" t="s">
        <v>10</v>
      </c>
      <c r="B15" s="7">
        <v>1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7">
        <v>0</v>
      </c>
      <c r="I15" s="7">
        <v>7.4072854767803797E-4</v>
      </c>
      <c r="J15" s="7">
        <v>1</v>
      </c>
    </row>
    <row r="16" spans="1:10" ht="15" x14ac:dyDescent="0.2">
      <c r="A16" s="33" t="s">
        <v>12</v>
      </c>
      <c r="B16" s="7">
        <v>1</v>
      </c>
      <c r="C16" s="7">
        <v>0</v>
      </c>
      <c r="D16" s="7">
        <v>0</v>
      </c>
      <c r="E16" s="7">
        <v>1</v>
      </c>
      <c r="F16" s="7">
        <v>0</v>
      </c>
      <c r="G16" s="7">
        <v>0</v>
      </c>
      <c r="H16" s="7">
        <v>0</v>
      </c>
      <c r="I16" s="7">
        <v>7.4072854767803797E-4</v>
      </c>
      <c r="J16" s="7">
        <v>1</v>
      </c>
    </row>
    <row r="17" spans="1:10" ht="15" x14ac:dyDescent="0.2">
      <c r="A17" s="33" t="s">
        <v>3</v>
      </c>
      <c r="B17" s="7">
        <v>1</v>
      </c>
      <c r="C17" s="7">
        <v>0</v>
      </c>
      <c r="D17" s="7">
        <v>0</v>
      </c>
      <c r="E17" s="7">
        <v>1</v>
      </c>
      <c r="F17" s="7">
        <v>0</v>
      </c>
      <c r="G17" s="7">
        <v>0</v>
      </c>
      <c r="H17" s="7">
        <v>0</v>
      </c>
      <c r="I17" s="7">
        <v>7.4072854767803797E-4</v>
      </c>
      <c r="J17" s="7">
        <v>1</v>
      </c>
    </row>
    <row r="18" spans="1:10" ht="15" x14ac:dyDescent="0.2">
      <c r="A18" s="33" t="s">
        <v>6</v>
      </c>
      <c r="B18" s="7">
        <v>2</v>
      </c>
      <c r="C18" s="7">
        <v>0</v>
      </c>
      <c r="D18" s="7">
        <v>0</v>
      </c>
      <c r="E18" s="7">
        <v>2</v>
      </c>
      <c r="F18" s="7">
        <v>126</v>
      </c>
      <c r="G18" s="7">
        <v>1</v>
      </c>
      <c r="H18" s="7">
        <v>128</v>
      </c>
      <c r="I18" s="7">
        <v>4.1723339176621297E-3</v>
      </c>
      <c r="J18" s="7">
        <v>1</v>
      </c>
    </row>
    <row r="19" spans="1:10" ht="15" x14ac:dyDescent="0.2">
      <c r="A19" s="33" t="s">
        <v>13</v>
      </c>
      <c r="B19" s="7">
        <v>1</v>
      </c>
      <c r="C19" s="7">
        <v>0</v>
      </c>
      <c r="D19" s="7">
        <v>0</v>
      </c>
      <c r="E19" s="7">
        <v>1</v>
      </c>
      <c r="F19" s="7">
        <v>34</v>
      </c>
      <c r="G19" s="7">
        <v>0</v>
      </c>
      <c r="H19" s="7">
        <v>34</v>
      </c>
      <c r="I19" s="7">
        <v>2.5608756549034599E-2</v>
      </c>
      <c r="J19" s="7">
        <v>1</v>
      </c>
    </row>
    <row r="20" spans="1:10" ht="15" x14ac:dyDescent="0.2">
      <c r="A20" s="34" t="s">
        <v>30</v>
      </c>
      <c r="B20" s="15">
        <v>1</v>
      </c>
      <c r="C20" s="15">
        <v>0</v>
      </c>
      <c r="D20" s="15">
        <v>0</v>
      </c>
      <c r="E20" s="15">
        <v>1</v>
      </c>
      <c r="F20" s="15">
        <v>83</v>
      </c>
      <c r="G20" s="15">
        <v>0</v>
      </c>
      <c r="H20" s="15">
        <v>83</v>
      </c>
      <c r="I20" s="15">
        <v>6.03866599878152E-2</v>
      </c>
      <c r="J20" s="15">
        <v>1</v>
      </c>
    </row>
    <row r="21" spans="1:10" ht="15" x14ac:dyDescent="0.2">
      <c r="A21" s="21" t="s">
        <v>436</v>
      </c>
    </row>
    <row r="22" spans="1:10" ht="15" x14ac:dyDescent="0.2">
      <c r="A22" s="21" t="s">
        <v>437</v>
      </c>
    </row>
    <row r="23" spans="1:10" ht="15" x14ac:dyDescent="0.2">
      <c r="A23" s="21" t="s">
        <v>438</v>
      </c>
    </row>
    <row r="24" spans="1:10" ht="15" x14ac:dyDescent="0.2">
      <c r="A24" s="21" t="s">
        <v>439</v>
      </c>
    </row>
    <row r="25" spans="1:10" ht="15" x14ac:dyDescent="0.2">
      <c r="A25" s="21" t="s">
        <v>440</v>
      </c>
    </row>
    <row r="26" spans="1:10" ht="15" x14ac:dyDescent="0.2">
      <c r="A26" s="21" t="s">
        <v>441</v>
      </c>
    </row>
    <row r="27" spans="1:10" ht="15" x14ac:dyDescent="0.2">
      <c r="A27" s="21" t="s">
        <v>442</v>
      </c>
    </row>
    <row r="28" spans="1:10" ht="15" x14ac:dyDescent="0.2">
      <c r="A28" s="21" t="s">
        <v>443</v>
      </c>
    </row>
    <row r="29" spans="1:10" ht="15" x14ac:dyDescent="0.2">
      <c r="A29" s="21" t="s">
        <v>444</v>
      </c>
    </row>
  </sheetData>
  <sortState ref="A3:J20">
    <sortCondition ref="I1"/>
  </sortState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9" workbookViewId="0">
      <selection activeCell="C16" sqref="C16"/>
    </sheetView>
  </sheetViews>
  <sheetFormatPr defaultColWidth="9" defaultRowHeight="14.25" x14ac:dyDescent="0.2"/>
  <cols>
    <col min="1" max="1" width="12.25" customWidth="1"/>
    <col min="2" max="2" width="20.375" bestFit="1" customWidth="1"/>
    <col min="3" max="3" width="19.25" bestFit="1" customWidth="1"/>
    <col min="4" max="4" width="21.375" bestFit="1" customWidth="1"/>
    <col min="5" max="5" width="18.875" bestFit="1" customWidth="1"/>
    <col min="6" max="6" width="25.25" bestFit="1" customWidth="1"/>
    <col min="7" max="7" width="26.125" bestFit="1" customWidth="1"/>
    <col min="8" max="8" width="23.75" bestFit="1" customWidth="1"/>
    <col min="9" max="9" width="12.375" style="24" bestFit="1" customWidth="1"/>
    <col min="10" max="10" width="12" style="24" bestFit="1" customWidth="1"/>
  </cols>
  <sheetData>
    <row r="1" spans="1:10" ht="15" x14ac:dyDescent="0.2">
      <c r="A1" s="82" t="s">
        <v>612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x14ac:dyDescent="0.2">
      <c r="A2" s="22" t="s">
        <v>420</v>
      </c>
      <c r="B2" s="22" t="s">
        <v>421</v>
      </c>
      <c r="C2" s="22" t="s">
        <v>422</v>
      </c>
      <c r="D2" s="22" t="s">
        <v>423</v>
      </c>
      <c r="E2" s="22" t="s">
        <v>424</v>
      </c>
      <c r="F2" s="22" t="s">
        <v>425</v>
      </c>
      <c r="G2" s="22" t="s">
        <v>426</v>
      </c>
      <c r="H2" s="22" t="s">
        <v>427</v>
      </c>
      <c r="I2" s="22" t="s">
        <v>428</v>
      </c>
      <c r="J2" s="22" t="s">
        <v>429</v>
      </c>
    </row>
    <row r="3" spans="1:10" ht="15" x14ac:dyDescent="0.2">
      <c r="A3" s="36" t="s">
        <v>29</v>
      </c>
      <c r="B3" s="21">
        <v>9</v>
      </c>
      <c r="C3" s="21">
        <v>1</v>
      </c>
      <c r="D3" s="21">
        <v>0</v>
      </c>
      <c r="E3" s="21">
        <v>10</v>
      </c>
      <c r="F3" s="21">
        <v>21</v>
      </c>
      <c r="G3" s="21">
        <v>0</v>
      </c>
      <c r="H3" s="21">
        <v>21</v>
      </c>
      <c r="I3" s="21">
        <v>3.82907541658757E-17</v>
      </c>
      <c r="J3" s="21">
        <v>2.4812264817524201E-3</v>
      </c>
    </row>
    <row r="4" spans="1:10" ht="15" x14ac:dyDescent="0.2">
      <c r="A4" s="36" t="s">
        <v>39</v>
      </c>
      <c r="B4" s="21">
        <v>12</v>
      </c>
      <c r="C4" s="21">
        <v>0</v>
      </c>
      <c r="D4" s="21">
        <v>0</v>
      </c>
      <c r="E4" s="21">
        <v>12</v>
      </c>
      <c r="F4" s="21">
        <v>113</v>
      </c>
      <c r="G4" s="21">
        <v>0</v>
      </c>
      <c r="H4" s="21">
        <v>113</v>
      </c>
      <c r="I4" s="21">
        <v>4.8297275273336797E-16</v>
      </c>
      <c r="J4" s="21">
        <v>1</v>
      </c>
    </row>
    <row r="5" spans="1:10" ht="15" x14ac:dyDescent="0.2">
      <c r="A5" s="36" t="s">
        <v>37</v>
      </c>
      <c r="B5" s="21">
        <v>4</v>
      </c>
      <c r="C5" s="21">
        <v>0</v>
      </c>
      <c r="D5" s="21">
        <v>0</v>
      </c>
      <c r="E5" s="21">
        <v>4</v>
      </c>
      <c r="F5" s="21">
        <v>0</v>
      </c>
      <c r="G5" s="21">
        <v>0</v>
      </c>
      <c r="H5" s="21">
        <v>0</v>
      </c>
      <c r="I5" s="21">
        <v>3.6418063629880402E-11</v>
      </c>
      <c r="J5" s="21">
        <v>1</v>
      </c>
    </row>
    <row r="6" spans="1:10" ht="15" x14ac:dyDescent="0.2">
      <c r="A6" s="37" t="s">
        <v>27</v>
      </c>
      <c r="B6" s="26">
        <v>4</v>
      </c>
      <c r="C6" s="26">
        <v>0</v>
      </c>
      <c r="D6" s="26">
        <v>0</v>
      </c>
      <c r="E6" s="26">
        <v>4</v>
      </c>
      <c r="F6" s="26">
        <v>0</v>
      </c>
      <c r="G6" s="26">
        <v>0</v>
      </c>
      <c r="H6" s="26">
        <v>0</v>
      </c>
      <c r="I6" s="26">
        <v>3.6418063629880402E-11</v>
      </c>
      <c r="J6" s="26">
        <v>1</v>
      </c>
    </row>
    <row r="7" spans="1:10" ht="15" x14ac:dyDescent="0.2">
      <c r="A7" s="36" t="s">
        <v>5</v>
      </c>
      <c r="B7" s="21">
        <v>3</v>
      </c>
      <c r="C7" s="21">
        <v>0</v>
      </c>
      <c r="D7" s="21">
        <v>0</v>
      </c>
      <c r="E7" s="21">
        <v>3</v>
      </c>
      <c r="F7" s="21">
        <v>0</v>
      </c>
      <c r="G7" s="21">
        <v>0</v>
      </c>
      <c r="H7" s="21">
        <v>0</v>
      </c>
      <c r="I7" s="21">
        <v>1.4974221919815901E-8</v>
      </c>
      <c r="J7" s="21">
        <v>1</v>
      </c>
    </row>
    <row r="8" spans="1:10" ht="15" x14ac:dyDescent="0.2">
      <c r="A8" s="36" t="s">
        <v>4</v>
      </c>
      <c r="B8" s="21">
        <v>3</v>
      </c>
      <c r="C8" s="21">
        <v>0</v>
      </c>
      <c r="D8" s="21">
        <v>0</v>
      </c>
      <c r="E8" s="21">
        <v>3</v>
      </c>
      <c r="F8" s="21">
        <v>0</v>
      </c>
      <c r="G8" s="21">
        <v>0</v>
      </c>
      <c r="H8" s="21">
        <v>0</v>
      </c>
      <c r="I8" s="21">
        <v>1.4974221919815901E-8</v>
      </c>
      <c r="J8" s="21">
        <v>1</v>
      </c>
    </row>
    <row r="9" spans="1:10" ht="15" x14ac:dyDescent="0.2">
      <c r="A9" s="36" t="s">
        <v>34</v>
      </c>
      <c r="B9" s="21">
        <v>3</v>
      </c>
      <c r="C9" s="21">
        <v>0</v>
      </c>
      <c r="D9" s="21">
        <v>0</v>
      </c>
      <c r="E9" s="21">
        <v>3</v>
      </c>
      <c r="F9" s="21">
        <v>0</v>
      </c>
      <c r="G9" s="21">
        <v>0</v>
      </c>
      <c r="H9" s="21">
        <v>0</v>
      </c>
      <c r="I9" s="21">
        <v>1.4974221919815901E-8</v>
      </c>
      <c r="J9" s="21">
        <v>1</v>
      </c>
    </row>
    <row r="10" spans="1:10" ht="15" x14ac:dyDescent="0.2">
      <c r="A10" s="36" t="s">
        <v>6</v>
      </c>
      <c r="B10" s="21">
        <v>4</v>
      </c>
      <c r="C10" s="21">
        <v>0</v>
      </c>
      <c r="D10" s="21">
        <v>0</v>
      </c>
      <c r="E10" s="21">
        <v>4</v>
      </c>
      <c r="F10" s="21">
        <v>13</v>
      </c>
      <c r="G10" s="21">
        <v>0</v>
      </c>
      <c r="H10" s="21">
        <v>13</v>
      </c>
      <c r="I10" s="21">
        <v>8.4523397380680396E-8</v>
      </c>
      <c r="J10" s="21">
        <v>1</v>
      </c>
    </row>
    <row r="11" spans="1:10" ht="15" x14ac:dyDescent="0.2">
      <c r="A11" s="36" t="s">
        <v>25</v>
      </c>
      <c r="B11" s="21">
        <v>7</v>
      </c>
      <c r="C11" s="21">
        <v>1</v>
      </c>
      <c r="D11" s="21">
        <v>0</v>
      </c>
      <c r="E11" s="21">
        <v>10</v>
      </c>
      <c r="F11" s="21">
        <v>152</v>
      </c>
      <c r="G11" s="21">
        <v>2</v>
      </c>
      <c r="H11" s="21">
        <v>156</v>
      </c>
      <c r="I11" s="21">
        <v>1.7824841721731199E-7</v>
      </c>
      <c r="J11" s="21">
        <v>7.4253469777017002E-3</v>
      </c>
    </row>
    <row r="12" spans="1:10" ht="15" x14ac:dyDescent="0.2">
      <c r="A12" s="36" t="s">
        <v>3</v>
      </c>
      <c r="B12" s="21">
        <v>4</v>
      </c>
      <c r="C12" s="21">
        <v>0</v>
      </c>
      <c r="D12" s="21">
        <v>0</v>
      </c>
      <c r="E12" s="21">
        <v>4</v>
      </c>
      <c r="F12" s="21">
        <v>28</v>
      </c>
      <c r="G12" s="21">
        <v>0</v>
      </c>
      <c r="H12" s="21">
        <v>28</v>
      </c>
      <c r="I12" s="21">
        <v>1.2406098014868101E-6</v>
      </c>
      <c r="J12" s="21">
        <v>1</v>
      </c>
    </row>
    <row r="13" spans="1:10" ht="15" x14ac:dyDescent="0.2">
      <c r="A13" s="36" t="s">
        <v>13</v>
      </c>
      <c r="B13" s="21">
        <v>3</v>
      </c>
      <c r="C13" s="21">
        <v>0</v>
      </c>
      <c r="D13" s="21">
        <v>0</v>
      </c>
      <c r="E13" s="21">
        <v>3</v>
      </c>
      <c r="F13" s="21">
        <v>8</v>
      </c>
      <c r="G13" s="21">
        <v>0</v>
      </c>
      <c r="H13" s="21">
        <v>8</v>
      </c>
      <c r="I13" s="21">
        <v>2.4349356238321801E-6</v>
      </c>
      <c r="J13" s="21">
        <v>1</v>
      </c>
    </row>
    <row r="14" spans="1:10" ht="15" x14ac:dyDescent="0.2">
      <c r="A14" s="36" t="s">
        <v>36</v>
      </c>
      <c r="B14" s="21">
        <v>5</v>
      </c>
      <c r="C14" s="21">
        <v>1</v>
      </c>
      <c r="D14" s="21">
        <v>0</v>
      </c>
      <c r="E14" s="21">
        <v>6</v>
      </c>
      <c r="F14" s="21">
        <v>87</v>
      </c>
      <c r="G14" s="21">
        <v>0</v>
      </c>
      <c r="H14" s="21">
        <v>87</v>
      </c>
      <c r="I14" s="21">
        <v>3.6361236298004498E-6</v>
      </c>
      <c r="J14" s="21">
        <v>2.4812264817524201E-3</v>
      </c>
    </row>
    <row r="15" spans="1:10" ht="15" x14ac:dyDescent="0.2">
      <c r="A15" s="36" t="s">
        <v>35</v>
      </c>
      <c r="B15" s="21">
        <v>4</v>
      </c>
      <c r="C15" s="21">
        <v>0</v>
      </c>
      <c r="D15" s="21">
        <v>0</v>
      </c>
      <c r="E15" s="21">
        <v>4</v>
      </c>
      <c r="F15" s="21">
        <v>40</v>
      </c>
      <c r="G15" s="21">
        <v>0</v>
      </c>
      <c r="H15" s="21">
        <v>40</v>
      </c>
      <c r="I15" s="21">
        <v>4.57615004332323E-6</v>
      </c>
      <c r="J15" s="21">
        <v>1</v>
      </c>
    </row>
    <row r="16" spans="1:10" ht="15" x14ac:dyDescent="0.2">
      <c r="A16" s="36" t="s">
        <v>32</v>
      </c>
      <c r="B16" s="21">
        <v>2</v>
      </c>
      <c r="C16" s="21">
        <v>0</v>
      </c>
      <c r="D16" s="21">
        <v>0</v>
      </c>
      <c r="E16" s="21">
        <v>2</v>
      </c>
      <c r="F16" s="21">
        <v>0</v>
      </c>
      <c r="G16" s="21">
        <v>0</v>
      </c>
      <c r="H16" s="21">
        <v>0</v>
      </c>
      <c r="I16" s="21">
        <v>6.11581392570735E-6</v>
      </c>
      <c r="J16" s="21">
        <v>1</v>
      </c>
    </row>
    <row r="17" spans="1:10" ht="15" x14ac:dyDescent="0.2">
      <c r="A17" s="36" t="s">
        <v>19</v>
      </c>
      <c r="B17" s="21">
        <v>2</v>
      </c>
      <c r="C17" s="21">
        <v>0</v>
      </c>
      <c r="D17" s="21">
        <v>0</v>
      </c>
      <c r="E17" s="21">
        <v>2</v>
      </c>
      <c r="F17" s="21">
        <v>0</v>
      </c>
      <c r="G17" s="21">
        <v>0</v>
      </c>
      <c r="H17" s="21">
        <v>0</v>
      </c>
      <c r="I17" s="21">
        <v>6.11581392570735E-6</v>
      </c>
      <c r="J17" s="21">
        <v>1</v>
      </c>
    </row>
    <row r="18" spans="1:10" ht="15" x14ac:dyDescent="0.2">
      <c r="A18" s="36" t="s">
        <v>10</v>
      </c>
      <c r="B18" s="21">
        <v>2</v>
      </c>
      <c r="C18" s="21">
        <v>0</v>
      </c>
      <c r="D18" s="21">
        <v>0</v>
      </c>
      <c r="E18" s="21">
        <v>2</v>
      </c>
      <c r="F18" s="21">
        <v>0</v>
      </c>
      <c r="G18" s="21">
        <v>0</v>
      </c>
      <c r="H18" s="21">
        <v>0</v>
      </c>
      <c r="I18" s="21">
        <v>6.11581392570735E-6</v>
      </c>
      <c r="J18" s="21">
        <v>1</v>
      </c>
    </row>
    <row r="19" spans="1:10" ht="15" x14ac:dyDescent="0.2">
      <c r="A19" s="36" t="s">
        <v>14</v>
      </c>
      <c r="B19" s="21">
        <v>2</v>
      </c>
      <c r="C19" s="21">
        <v>0</v>
      </c>
      <c r="D19" s="21">
        <v>0</v>
      </c>
      <c r="E19" s="21">
        <v>2</v>
      </c>
      <c r="F19" s="21">
        <v>0</v>
      </c>
      <c r="G19" s="21">
        <v>0</v>
      </c>
      <c r="H19" s="21">
        <v>0</v>
      </c>
      <c r="I19" s="21">
        <v>6.11581392570735E-6</v>
      </c>
      <c r="J19" s="21">
        <v>1</v>
      </c>
    </row>
    <row r="20" spans="1:10" ht="15" x14ac:dyDescent="0.2">
      <c r="A20" s="36" t="s">
        <v>15</v>
      </c>
      <c r="B20" s="21">
        <v>2</v>
      </c>
      <c r="C20" s="21">
        <v>0</v>
      </c>
      <c r="D20" s="21">
        <v>0</v>
      </c>
      <c r="E20" s="21">
        <v>2</v>
      </c>
      <c r="F20" s="21">
        <v>0</v>
      </c>
      <c r="G20" s="21">
        <v>0</v>
      </c>
      <c r="H20" s="21">
        <v>0</v>
      </c>
      <c r="I20" s="21">
        <v>6.11581392570735E-6</v>
      </c>
      <c r="J20" s="21">
        <v>1</v>
      </c>
    </row>
    <row r="21" spans="1:10" ht="15" x14ac:dyDescent="0.2">
      <c r="A21" s="36" t="s">
        <v>38</v>
      </c>
      <c r="B21" s="21">
        <v>6</v>
      </c>
      <c r="C21" s="21">
        <v>0</v>
      </c>
      <c r="D21" s="21">
        <v>0</v>
      </c>
      <c r="E21" s="21">
        <v>6</v>
      </c>
      <c r="F21" s="21">
        <v>187</v>
      </c>
      <c r="G21" s="21">
        <v>2</v>
      </c>
      <c r="H21" s="21">
        <v>191</v>
      </c>
      <c r="I21" s="21">
        <v>1.0144369003008801E-5</v>
      </c>
      <c r="J21" s="21">
        <v>1</v>
      </c>
    </row>
    <row r="22" spans="1:10" ht="15" x14ac:dyDescent="0.2">
      <c r="A22" s="36" t="s">
        <v>26</v>
      </c>
      <c r="B22" s="21">
        <v>4</v>
      </c>
      <c r="C22" s="21">
        <v>0</v>
      </c>
      <c r="D22" s="21">
        <v>0</v>
      </c>
      <c r="E22" s="21">
        <v>4</v>
      </c>
      <c r="F22" s="21">
        <v>58</v>
      </c>
      <c r="G22" s="21">
        <v>0</v>
      </c>
      <c r="H22" s="21">
        <v>58</v>
      </c>
      <c r="I22" s="21">
        <v>1.8163472300018399E-5</v>
      </c>
      <c r="J22" s="21">
        <v>1</v>
      </c>
    </row>
    <row r="23" spans="1:10" ht="15" x14ac:dyDescent="0.2">
      <c r="A23" s="36" t="s">
        <v>344</v>
      </c>
      <c r="B23" s="21">
        <v>4</v>
      </c>
      <c r="C23" s="21">
        <v>0</v>
      </c>
      <c r="D23" s="21">
        <v>0</v>
      </c>
      <c r="E23" s="21">
        <v>4</v>
      </c>
      <c r="F23" s="21">
        <v>63</v>
      </c>
      <c r="G23" s="21">
        <v>0</v>
      </c>
      <c r="H23" s="21">
        <v>63</v>
      </c>
      <c r="I23" s="21">
        <v>2.4717404314368298E-5</v>
      </c>
      <c r="J23" s="21">
        <v>1</v>
      </c>
    </row>
    <row r="24" spans="1:10" ht="15" x14ac:dyDescent="0.2">
      <c r="A24" s="36" t="s">
        <v>122</v>
      </c>
      <c r="B24" s="21">
        <v>6</v>
      </c>
      <c r="C24" s="21">
        <v>0</v>
      </c>
      <c r="D24" s="21">
        <v>0</v>
      </c>
      <c r="E24" s="21">
        <v>6</v>
      </c>
      <c r="F24" s="21">
        <v>229</v>
      </c>
      <c r="G24" s="21">
        <v>1</v>
      </c>
      <c r="H24" s="21">
        <v>231</v>
      </c>
      <c r="I24" s="21">
        <v>2.97317357836062E-5</v>
      </c>
      <c r="J24" s="21">
        <v>1</v>
      </c>
    </row>
    <row r="25" spans="1:10" ht="15" x14ac:dyDescent="0.2">
      <c r="A25" s="36" t="s">
        <v>16</v>
      </c>
      <c r="B25" s="21">
        <v>2</v>
      </c>
      <c r="C25" s="21">
        <v>0</v>
      </c>
      <c r="D25" s="21">
        <v>0</v>
      </c>
      <c r="E25" s="21">
        <v>2</v>
      </c>
      <c r="F25" s="21">
        <v>6</v>
      </c>
      <c r="G25" s="21">
        <v>0</v>
      </c>
      <c r="H25" s="21">
        <v>6</v>
      </c>
      <c r="I25" s="21">
        <v>1.6957330518159599E-4</v>
      </c>
      <c r="J25" s="21">
        <v>1</v>
      </c>
    </row>
    <row r="26" spans="1:10" ht="15" x14ac:dyDescent="0.2">
      <c r="A26" s="36" t="s">
        <v>30</v>
      </c>
      <c r="B26" s="21">
        <v>4</v>
      </c>
      <c r="C26" s="21">
        <v>0</v>
      </c>
      <c r="D26" s="21">
        <v>0</v>
      </c>
      <c r="E26" s="21">
        <v>4</v>
      </c>
      <c r="F26" s="21">
        <v>136</v>
      </c>
      <c r="G26" s="21">
        <v>0</v>
      </c>
      <c r="H26" s="21">
        <v>136</v>
      </c>
      <c r="I26" s="21">
        <v>4.2966056587688301E-4</v>
      </c>
      <c r="J26" s="21">
        <v>1</v>
      </c>
    </row>
    <row r="27" spans="1:10" ht="15" x14ac:dyDescent="0.2">
      <c r="A27" s="36" t="s">
        <v>33</v>
      </c>
      <c r="B27" s="21">
        <v>4</v>
      </c>
      <c r="C27" s="21">
        <v>0</v>
      </c>
      <c r="D27" s="21">
        <v>0</v>
      </c>
      <c r="E27" s="21">
        <v>4</v>
      </c>
      <c r="F27" s="21">
        <v>182</v>
      </c>
      <c r="G27" s="21">
        <v>3</v>
      </c>
      <c r="H27" s="21">
        <v>188</v>
      </c>
      <c r="I27" s="21">
        <v>1.3141801774078101E-3</v>
      </c>
      <c r="J27" s="21">
        <v>1</v>
      </c>
    </row>
    <row r="28" spans="1:10" ht="15" x14ac:dyDescent="0.2">
      <c r="A28" s="36" t="s">
        <v>23</v>
      </c>
      <c r="B28" s="21">
        <v>1</v>
      </c>
      <c r="C28" s="21">
        <v>0</v>
      </c>
      <c r="D28" s="21">
        <v>0</v>
      </c>
      <c r="E28" s="21">
        <v>1</v>
      </c>
      <c r="F28" s="21">
        <v>0</v>
      </c>
      <c r="G28" s="21">
        <v>0</v>
      </c>
      <c r="H28" s="21">
        <v>0</v>
      </c>
      <c r="I28" s="21">
        <v>2.4812264817524201E-3</v>
      </c>
      <c r="J28" s="21">
        <v>1</v>
      </c>
    </row>
    <row r="29" spans="1:10" ht="15" x14ac:dyDescent="0.2">
      <c r="A29" s="36" t="s">
        <v>12</v>
      </c>
      <c r="B29" s="21">
        <v>1</v>
      </c>
      <c r="C29" s="21">
        <v>0</v>
      </c>
      <c r="D29" s="21">
        <v>0</v>
      </c>
      <c r="E29" s="21">
        <v>1</v>
      </c>
      <c r="F29" s="21">
        <v>0</v>
      </c>
      <c r="G29" s="21">
        <v>0</v>
      </c>
      <c r="H29" s="21">
        <v>0</v>
      </c>
      <c r="I29" s="21">
        <v>2.4812264817524201E-3</v>
      </c>
      <c r="J29" s="21">
        <v>1</v>
      </c>
    </row>
    <row r="30" spans="1:10" ht="15" x14ac:dyDescent="0.2">
      <c r="A30" s="36" t="s">
        <v>18</v>
      </c>
      <c r="B30" s="21">
        <v>1</v>
      </c>
      <c r="C30" s="21">
        <v>0</v>
      </c>
      <c r="D30" s="21">
        <v>0</v>
      </c>
      <c r="E30" s="21">
        <v>1</v>
      </c>
      <c r="F30" s="21">
        <v>0</v>
      </c>
      <c r="G30" s="21">
        <v>0</v>
      </c>
      <c r="H30" s="21">
        <v>0</v>
      </c>
      <c r="I30" s="21">
        <v>2.4812264817524201E-3</v>
      </c>
      <c r="J30" s="21">
        <v>1</v>
      </c>
    </row>
    <row r="31" spans="1:10" ht="15" x14ac:dyDescent="0.2">
      <c r="A31" s="36" t="s">
        <v>24</v>
      </c>
      <c r="B31" s="21">
        <v>1</v>
      </c>
      <c r="C31" s="21">
        <v>0</v>
      </c>
      <c r="D31" s="21">
        <v>0</v>
      </c>
      <c r="E31" s="21">
        <v>1</v>
      </c>
      <c r="F31" s="21">
        <v>0</v>
      </c>
      <c r="G31" s="21">
        <v>0</v>
      </c>
      <c r="H31" s="21">
        <v>0</v>
      </c>
      <c r="I31" s="21">
        <v>2.4812264817524201E-3</v>
      </c>
      <c r="J31" s="21">
        <v>1</v>
      </c>
    </row>
    <row r="32" spans="1:10" ht="15" x14ac:dyDescent="0.2">
      <c r="A32" s="36" t="s">
        <v>31</v>
      </c>
      <c r="B32" s="21">
        <v>1</v>
      </c>
      <c r="C32" s="21">
        <v>0</v>
      </c>
      <c r="D32" s="21">
        <v>0</v>
      </c>
      <c r="E32" s="21">
        <v>1</v>
      </c>
      <c r="F32" s="21">
        <v>0</v>
      </c>
      <c r="G32" s="21">
        <v>0</v>
      </c>
      <c r="H32" s="21">
        <v>0</v>
      </c>
      <c r="I32" s="21">
        <v>2.4812264817524201E-3</v>
      </c>
      <c r="J32" s="21">
        <v>1</v>
      </c>
    </row>
    <row r="33" spans="1:10" ht="15" x14ac:dyDescent="0.2">
      <c r="A33" s="36" t="s">
        <v>1</v>
      </c>
      <c r="B33" s="21">
        <v>1</v>
      </c>
      <c r="C33" s="21">
        <v>0</v>
      </c>
      <c r="D33" s="21">
        <v>0</v>
      </c>
      <c r="E33" s="21">
        <v>1</v>
      </c>
      <c r="F33" s="21">
        <v>0</v>
      </c>
      <c r="G33" s="21">
        <v>0</v>
      </c>
      <c r="H33" s="21">
        <v>0</v>
      </c>
      <c r="I33" s="21">
        <v>2.4812264817524201E-3</v>
      </c>
      <c r="J33" s="21">
        <v>1</v>
      </c>
    </row>
    <row r="34" spans="1:10" ht="15" x14ac:dyDescent="0.2">
      <c r="A34" s="36" t="s">
        <v>20</v>
      </c>
      <c r="B34" s="21">
        <v>2</v>
      </c>
      <c r="C34" s="21">
        <v>0</v>
      </c>
      <c r="D34" s="21">
        <v>0</v>
      </c>
      <c r="E34" s="21">
        <v>2</v>
      </c>
      <c r="F34" s="21">
        <v>36</v>
      </c>
      <c r="G34" s="21">
        <v>0</v>
      </c>
      <c r="H34" s="21">
        <v>36</v>
      </c>
      <c r="I34" s="21">
        <v>4.0546629609614698E-3</v>
      </c>
      <c r="J34" s="21">
        <v>1</v>
      </c>
    </row>
    <row r="35" spans="1:10" ht="15" x14ac:dyDescent="0.2">
      <c r="A35" s="36" t="s">
        <v>2</v>
      </c>
      <c r="B35" s="21">
        <v>2</v>
      </c>
      <c r="C35" s="21">
        <v>0</v>
      </c>
      <c r="D35" s="21">
        <v>0</v>
      </c>
      <c r="E35" s="21">
        <v>2</v>
      </c>
      <c r="F35" s="21">
        <v>70</v>
      </c>
      <c r="G35" s="21">
        <v>0</v>
      </c>
      <c r="H35" s="21">
        <v>70</v>
      </c>
      <c r="I35" s="21">
        <v>1.3953531819049E-2</v>
      </c>
      <c r="J35" s="21">
        <v>1</v>
      </c>
    </row>
    <row r="36" spans="1:10" ht="15" x14ac:dyDescent="0.2">
      <c r="A36" s="36" t="s">
        <v>8</v>
      </c>
      <c r="B36" s="21">
        <v>1</v>
      </c>
      <c r="C36" s="21">
        <v>0</v>
      </c>
      <c r="D36" s="21">
        <v>0</v>
      </c>
      <c r="E36" s="21">
        <v>1</v>
      </c>
      <c r="F36" s="21">
        <v>5</v>
      </c>
      <c r="G36" s="21">
        <v>0</v>
      </c>
      <c r="H36" s="21">
        <v>5</v>
      </c>
      <c r="I36" s="21">
        <v>1.47959206203233E-2</v>
      </c>
      <c r="J36" s="21">
        <v>1</v>
      </c>
    </row>
    <row r="37" spans="1:10" ht="15" x14ac:dyDescent="0.2">
      <c r="A37" s="36" t="s">
        <v>22</v>
      </c>
      <c r="B37" s="21">
        <v>1</v>
      </c>
      <c r="C37" s="21">
        <v>0</v>
      </c>
      <c r="D37" s="21">
        <v>0</v>
      </c>
      <c r="E37" s="21">
        <v>1</v>
      </c>
      <c r="F37" s="21">
        <v>31</v>
      </c>
      <c r="G37" s="21">
        <v>0</v>
      </c>
      <c r="H37" s="21">
        <v>31</v>
      </c>
      <c r="I37" s="21">
        <v>7.64387837822504E-2</v>
      </c>
      <c r="J37" s="21">
        <v>1</v>
      </c>
    </row>
    <row r="38" spans="1:10" ht="15" x14ac:dyDescent="0.2">
      <c r="A38" s="38" t="s">
        <v>251</v>
      </c>
      <c r="B38" s="23">
        <v>1</v>
      </c>
      <c r="C38" s="23">
        <v>0</v>
      </c>
      <c r="D38" s="23">
        <v>0</v>
      </c>
      <c r="E38" s="23">
        <v>1</v>
      </c>
      <c r="F38" s="23">
        <v>75</v>
      </c>
      <c r="G38" s="23">
        <v>0</v>
      </c>
      <c r="H38" s="23">
        <v>75</v>
      </c>
      <c r="I38" s="23">
        <v>0.17215068749144199</v>
      </c>
      <c r="J38" s="23">
        <v>1</v>
      </c>
    </row>
    <row r="39" spans="1:10" ht="15" x14ac:dyDescent="0.2">
      <c r="A39" s="21" t="s">
        <v>436</v>
      </c>
    </row>
    <row r="40" spans="1:10" ht="15" x14ac:dyDescent="0.2">
      <c r="A40" s="21" t="s">
        <v>437</v>
      </c>
    </row>
    <row r="41" spans="1:10" ht="15" x14ac:dyDescent="0.2">
      <c r="A41" s="21" t="s">
        <v>438</v>
      </c>
    </row>
    <row r="42" spans="1:10" ht="15" x14ac:dyDescent="0.2">
      <c r="A42" s="21" t="s">
        <v>439</v>
      </c>
    </row>
    <row r="43" spans="1:10" ht="15" x14ac:dyDescent="0.2">
      <c r="A43" s="21" t="s">
        <v>440</v>
      </c>
    </row>
    <row r="44" spans="1:10" ht="15" x14ac:dyDescent="0.2">
      <c r="A44" s="21" t="s">
        <v>441</v>
      </c>
    </row>
    <row r="45" spans="1:10" ht="15" x14ac:dyDescent="0.2">
      <c r="A45" s="21" t="s">
        <v>442</v>
      </c>
    </row>
    <row r="46" spans="1:10" ht="15" x14ac:dyDescent="0.2">
      <c r="A46" s="21" t="s">
        <v>443</v>
      </c>
    </row>
    <row r="47" spans="1:10" ht="15" x14ac:dyDescent="0.2">
      <c r="A47" s="21" t="s">
        <v>444</v>
      </c>
    </row>
  </sheetData>
  <sortState ref="A3:J38">
    <sortCondition ref="I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陶瑞旸</dc:creator>
  <cp:lastModifiedBy>Shouyu Wang</cp:lastModifiedBy>
  <dcterms:created xsi:type="dcterms:W3CDTF">2021-10-09T03:56:00Z</dcterms:created>
  <dcterms:modified xsi:type="dcterms:W3CDTF">2024-05-28T01:56:49Z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386D33CC3CE445EB8DAFFE351C91E409</vt:lpwstr>
  </property>
  <property fmtid="{D5CDD505-2E9C-101B-9397-08002B2CF9AE}" pid="3" name="KSOProductBuildVer">
    <vt:lpwstr>2052-11.1.0.10700</vt:lpwstr>
  </property>
</Properties>
</file>