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oravekal\Downloads\bruzkoclanek_revize\"/>
    </mc:Choice>
  </mc:AlternateContent>
  <xr:revisionPtr revIDLastSave="0" documentId="13_ncr:1_{A4040625-FEA7-47D4-AD61-19B0C5CB591A}" xr6:coauthVersionLast="47" xr6:coauthVersionMax="47" xr10:uidLastSave="{00000000-0000-0000-0000-000000000000}"/>
  <bookViews>
    <workbookView xWindow="-120" yWindow="1875" windowWidth="18210" windowHeight="25035" activeTab="3" xr2:uid="{00000000-000D-0000-FFFF-FFFF00000000}"/>
  </bookViews>
  <sheets>
    <sheet name="README" sheetId="1" r:id="rId1"/>
    <sheet name="Parameters" sheetId="2" r:id="rId2"/>
    <sheet name="Individual" sheetId="3" r:id="rId3"/>
    <sheet name="Batch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94" i="4" l="1"/>
  <c r="J993" i="4"/>
  <c r="V992" i="4"/>
  <c r="T992" i="4"/>
  <c r="S992" i="4"/>
  <c r="J992" i="4"/>
  <c r="X992" i="4" s="1"/>
  <c r="J991" i="4"/>
  <c r="X990" i="4"/>
  <c r="V990" i="4"/>
  <c r="U990" i="4"/>
  <c r="S990" i="4"/>
  <c r="K990" i="4"/>
  <c r="L990" i="4" s="1"/>
  <c r="J990" i="4"/>
  <c r="T990" i="4" s="1"/>
  <c r="U989" i="4"/>
  <c r="J989" i="4"/>
  <c r="K988" i="4"/>
  <c r="L988" i="4" s="1"/>
  <c r="J988" i="4"/>
  <c r="X987" i="4"/>
  <c r="W987" i="4"/>
  <c r="U987" i="4"/>
  <c r="S987" i="4"/>
  <c r="L987" i="4"/>
  <c r="O987" i="4" s="1"/>
  <c r="K987" i="4"/>
  <c r="J987" i="4"/>
  <c r="V987" i="4" s="1"/>
  <c r="X986" i="4"/>
  <c r="W986" i="4"/>
  <c r="U986" i="4"/>
  <c r="T986" i="4"/>
  <c r="S986" i="4"/>
  <c r="J986" i="4"/>
  <c r="K986" i="4" s="1"/>
  <c r="L986" i="4" s="1"/>
  <c r="V985" i="4"/>
  <c r="K985" i="4"/>
  <c r="L985" i="4" s="1"/>
  <c r="J985" i="4"/>
  <c r="X985" i="4" s="1"/>
  <c r="W984" i="4"/>
  <c r="U984" i="4"/>
  <c r="S984" i="4"/>
  <c r="K984" i="4"/>
  <c r="L984" i="4" s="1"/>
  <c r="M984" i="4" s="1"/>
  <c r="P984" i="4" s="1"/>
  <c r="J984" i="4"/>
  <c r="J983" i="4"/>
  <c r="X983" i="4" s="1"/>
  <c r="X982" i="4"/>
  <c r="W982" i="4"/>
  <c r="V982" i="4"/>
  <c r="U982" i="4"/>
  <c r="T982" i="4"/>
  <c r="S982" i="4"/>
  <c r="J982" i="4"/>
  <c r="K982" i="4" s="1"/>
  <c r="L982" i="4" s="1"/>
  <c r="J981" i="4"/>
  <c r="X980" i="4"/>
  <c r="W980" i="4"/>
  <c r="V980" i="4"/>
  <c r="J980" i="4"/>
  <c r="T980" i="4" s="1"/>
  <c r="J979" i="4"/>
  <c r="W978" i="4"/>
  <c r="T978" i="4"/>
  <c r="J978" i="4"/>
  <c r="X978" i="4" s="1"/>
  <c r="X977" i="4"/>
  <c r="W977" i="4"/>
  <c r="U977" i="4"/>
  <c r="S977" i="4"/>
  <c r="J977" i="4"/>
  <c r="X976" i="4"/>
  <c r="J976" i="4"/>
  <c r="X975" i="4"/>
  <c r="W975" i="4"/>
  <c r="V975" i="4"/>
  <c r="U975" i="4"/>
  <c r="T975" i="4"/>
  <c r="S975" i="4"/>
  <c r="L975" i="4"/>
  <c r="K975" i="4"/>
  <c r="J975" i="4"/>
  <c r="J974" i="4"/>
  <c r="W973" i="4"/>
  <c r="V973" i="4"/>
  <c r="U973" i="4"/>
  <c r="T973" i="4"/>
  <c r="J973" i="4"/>
  <c r="X973" i="4" s="1"/>
  <c r="J972" i="4"/>
  <c r="W971" i="4"/>
  <c r="U971" i="4"/>
  <c r="J971" i="4"/>
  <c r="M970" i="4"/>
  <c r="P970" i="4" s="1"/>
  <c r="L970" i="4"/>
  <c r="K970" i="4"/>
  <c r="J970" i="4"/>
  <c r="V969" i="4"/>
  <c r="J969" i="4"/>
  <c r="J968" i="4"/>
  <c r="J967" i="4"/>
  <c r="X966" i="4"/>
  <c r="W966" i="4"/>
  <c r="U966" i="4"/>
  <c r="T966" i="4"/>
  <c r="S966" i="4"/>
  <c r="J966" i="4"/>
  <c r="K965" i="4"/>
  <c r="L965" i="4" s="1"/>
  <c r="J965" i="4"/>
  <c r="W964" i="4"/>
  <c r="U964" i="4"/>
  <c r="S964" i="4"/>
  <c r="J964" i="4"/>
  <c r="J963" i="4"/>
  <c r="X962" i="4"/>
  <c r="W962" i="4"/>
  <c r="T962" i="4"/>
  <c r="J962" i="4"/>
  <c r="K962" i="4" s="1"/>
  <c r="L962" i="4" s="1"/>
  <c r="W961" i="4"/>
  <c r="U961" i="4"/>
  <c r="T961" i="4"/>
  <c r="S961" i="4"/>
  <c r="J961" i="4"/>
  <c r="W960" i="4"/>
  <c r="J960" i="4"/>
  <c r="T960" i="4" s="1"/>
  <c r="J959" i="4"/>
  <c r="K958" i="4"/>
  <c r="L958" i="4" s="1"/>
  <c r="J958" i="4"/>
  <c r="X958" i="4" s="1"/>
  <c r="X957" i="4"/>
  <c r="W957" i="4"/>
  <c r="U957" i="4"/>
  <c r="S957" i="4"/>
  <c r="J957" i="4"/>
  <c r="J956" i="4"/>
  <c r="X955" i="4"/>
  <c r="W955" i="4"/>
  <c r="V955" i="4"/>
  <c r="U955" i="4"/>
  <c r="K955" i="4"/>
  <c r="L955" i="4" s="1"/>
  <c r="J955" i="4"/>
  <c r="T955" i="4" s="1"/>
  <c r="J954" i="4"/>
  <c r="U953" i="4"/>
  <c r="J953" i="4"/>
  <c r="X953" i="4" s="1"/>
  <c r="X952" i="4"/>
  <c r="W952" i="4"/>
  <c r="V952" i="4"/>
  <c r="U952" i="4"/>
  <c r="T952" i="4"/>
  <c r="S952" i="4"/>
  <c r="J952" i="4"/>
  <c r="K952" i="4" s="1"/>
  <c r="L952" i="4" s="1"/>
  <c r="O952" i="4" s="1"/>
  <c r="W951" i="4"/>
  <c r="J951" i="4"/>
  <c r="X950" i="4"/>
  <c r="W950" i="4"/>
  <c r="V950" i="4"/>
  <c r="U950" i="4"/>
  <c r="S950" i="4"/>
  <c r="K950" i="4"/>
  <c r="L950" i="4" s="1"/>
  <c r="J950" i="4"/>
  <c r="T950" i="4" s="1"/>
  <c r="J949" i="4"/>
  <c r="W948" i="4"/>
  <c r="V948" i="4"/>
  <c r="U948" i="4"/>
  <c r="T948" i="4"/>
  <c r="S948" i="4"/>
  <c r="O948" i="4"/>
  <c r="K948" i="4"/>
  <c r="L948" i="4" s="1"/>
  <c r="J948" i="4"/>
  <c r="X948" i="4" s="1"/>
  <c r="J947" i="4"/>
  <c r="X946" i="4"/>
  <c r="W946" i="4"/>
  <c r="S946" i="4"/>
  <c r="J946" i="4"/>
  <c r="X945" i="4"/>
  <c r="W945" i="4"/>
  <c r="V945" i="4"/>
  <c r="U945" i="4"/>
  <c r="T945" i="4"/>
  <c r="S945" i="4"/>
  <c r="K945" i="4"/>
  <c r="L945" i="4" s="1"/>
  <c r="J945" i="4"/>
  <c r="J944" i="4"/>
  <c r="W943" i="4"/>
  <c r="V943" i="4"/>
  <c r="U943" i="4"/>
  <c r="T943" i="4"/>
  <c r="S943" i="4"/>
  <c r="J943" i="4"/>
  <c r="X943" i="4" s="1"/>
  <c r="J942" i="4"/>
  <c r="W941" i="4"/>
  <c r="U941" i="4"/>
  <c r="T941" i="4"/>
  <c r="S941" i="4"/>
  <c r="J941" i="4"/>
  <c r="K940" i="4"/>
  <c r="L940" i="4" s="1"/>
  <c r="J940" i="4"/>
  <c r="X939" i="4"/>
  <c r="W939" i="4"/>
  <c r="V939" i="4"/>
  <c r="U939" i="4"/>
  <c r="S939" i="4"/>
  <c r="J939" i="4"/>
  <c r="K938" i="4"/>
  <c r="L938" i="4" s="1"/>
  <c r="J938" i="4"/>
  <c r="X937" i="4"/>
  <c r="S937" i="4"/>
  <c r="J937" i="4"/>
  <c r="W936" i="4"/>
  <c r="J936" i="4"/>
  <c r="J935" i="4"/>
  <c r="X934" i="4"/>
  <c r="W934" i="4"/>
  <c r="U934" i="4"/>
  <c r="S934" i="4"/>
  <c r="L934" i="4"/>
  <c r="K934" i="4"/>
  <c r="J934" i="4"/>
  <c r="J933" i="4"/>
  <c r="X932" i="4"/>
  <c r="W932" i="4"/>
  <c r="V932" i="4"/>
  <c r="U932" i="4"/>
  <c r="K932" i="4"/>
  <c r="L932" i="4" s="1"/>
  <c r="J932" i="4"/>
  <c r="T932" i="4" s="1"/>
  <c r="T931" i="4"/>
  <c r="S931" i="4"/>
  <c r="J931" i="4"/>
  <c r="J930" i="4"/>
  <c r="X929" i="4"/>
  <c r="W929" i="4"/>
  <c r="V929" i="4"/>
  <c r="U929" i="4"/>
  <c r="S929" i="4"/>
  <c r="J929" i="4"/>
  <c r="T928" i="4"/>
  <c r="K928" i="4"/>
  <c r="L928" i="4" s="1"/>
  <c r="J928" i="4"/>
  <c r="J927" i="4"/>
  <c r="J926" i="4"/>
  <c r="X925" i="4"/>
  <c r="J925" i="4"/>
  <c r="X924" i="4"/>
  <c r="W924" i="4"/>
  <c r="U924" i="4"/>
  <c r="S924" i="4"/>
  <c r="N924" i="4"/>
  <c r="Q924" i="4" s="1"/>
  <c r="K924" i="4"/>
  <c r="L924" i="4" s="1"/>
  <c r="M924" i="4" s="1"/>
  <c r="P924" i="4" s="1"/>
  <c r="J924" i="4"/>
  <c r="J923" i="4"/>
  <c r="X922" i="4"/>
  <c r="W922" i="4"/>
  <c r="J922" i="4"/>
  <c r="J921" i="4"/>
  <c r="X920" i="4"/>
  <c r="U920" i="4"/>
  <c r="T920" i="4"/>
  <c r="K920" i="4"/>
  <c r="L920" i="4" s="1"/>
  <c r="J920" i="4"/>
  <c r="W920" i="4" s="1"/>
  <c r="X919" i="4"/>
  <c r="W919" i="4"/>
  <c r="V919" i="4"/>
  <c r="U919" i="4"/>
  <c r="T919" i="4"/>
  <c r="S919" i="4"/>
  <c r="L919" i="4"/>
  <c r="J919" i="4"/>
  <c r="K919" i="4" s="1"/>
  <c r="T918" i="4"/>
  <c r="J918" i="4"/>
  <c r="X917" i="4"/>
  <c r="W917" i="4"/>
  <c r="V917" i="4"/>
  <c r="K917" i="4"/>
  <c r="L917" i="4" s="1"/>
  <c r="J917" i="4"/>
  <c r="T917" i="4" s="1"/>
  <c r="X916" i="4"/>
  <c r="W916" i="4"/>
  <c r="V916" i="4"/>
  <c r="U916" i="4"/>
  <c r="T916" i="4"/>
  <c r="S916" i="4"/>
  <c r="N916" i="4"/>
  <c r="Q916" i="4" s="1"/>
  <c r="L916" i="4"/>
  <c r="M916" i="4" s="1"/>
  <c r="P916" i="4" s="1"/>
  <c r="J916" i="4"/>
  <c r="K916" i="4" s="1"/>
  <c r="W915" i="4"/>
  <c r="L915" i="4"/>
  <c r="K915" i="4"/>
  <c r="J915" i="4"/>
  <c r="X914" i="4"/>
  <c r="W914" i="4"/>
  <c r="U914" i="4"/>
  <c r="S914" i="4"/>
  <c r="K914" i="4"/>
  <c r="L914" i="4" s="1"/>
  <c r="J914" i="4"/>
  <c r="J913" i="4"/>
  <c r="X912" i="4"/>
  <c r="U912" i="4"/>
  <c r="J912" i="4"/>
  <c r="W911" i="4"/>
  <c r="U911" i="4"/>
  <c r="T911" i="4"/>
  <c r="S911" i="4"/>
  <c r="L911" i="4"/>
  <c r="K911" i="4"/>
  <c r="J911" i="4"/>
  <c r="L910" i="4"/>
  <c r="K910" i="4"/>
  <c r="J910" i="4"/>
  <c r="X909" i="4"/>
  <c r="W909" i="4"/>
  <c r="V909" i="4"/>
  <c r="S909" i="4"/>
  <c r="M909" i="4"/>
  <c r="P909" i="4" s="1"/>
  <c r="J909" i="4"/>
  <c r="K909" i="4" s="1"/>
  <c r="L909" i="4" s="1"/>
  <c r="J908" i="4"/>
  <c r="X907" i="4"/>
  <c r="S907" i="4"/>
  <c r="J907" i="4"/>
  <c r="X906" i="4"/>
  <c r="W906" i="4"/>
  <c r="V906" i="4"/>
  <c r="U906" i="4"/>
  <c r="T906" i="4"/>
  <c r="O906" i="4"/>
  <c r="L906" i="4"/>
  <c r="M906" i="4" s="1"/>
  <c r="P906" i="4" s="1"/>
  <c r="J906" i="4"/>
  <c r="K906" i="4" s="1"/>
  <c r="X905" i="4"/>
  <c r="W905" i="4"/>
  <c r="V905" i="4"/>
  <c r="U905" i="4"/>
  <c r="T905" i="4"/>
  <c r="S905" i="4"/>
  <c r="L905" i="4"/>
  <c r="O905" i="4" s="1"/>
  <c r="K905" i="4"/>
  <c r="J905" i="4"/>
  <c r="K904" i="4"/>
  <c r="L904" i="4" s="1"/>
  <c r="J904" i="4"/>
  <c r="X903" i="4"/>
  <c r="W903" i="4"/>
  <c r="V903" i="4"/>
  <c r="U903" i="4"/>
  <c r="T903" i="4"/>
  <c r="S903" i="4"/>
  <c r="L903" i="4"/>
  <c r="K903" i="4"/>
  <c r="J903" i="4"/>
  <c r="K902" i="4"/>
  <c r="L902" i="4" s="1"/>
  <c r="J902" i="4"/>
  <c r="W901" i="4"/>
  <c r="S901" i="4"/>
  <c r="K901" i="4"/>
  <c r="L901" i="4" s="1"/>
  <c r="N901" i="4" s="1"/>
  <c r="Q901" i="4" s="1"/>
  <c r="J901" i="4"/>
  <c r="X900" i="4"/>
  <c r="T900" i="4"/>
  <c r="J900" i="4"/>
  <c r="K900" i="4" s="1"/>
  <c r="L900" i="4" s="1"/>
  <c r="O900" i="4" s="1"/>
  <c r="J899" i="4"/>
  <c r="W898" i="4"/>
  <c r="V898" i="4"/>
  <c r="U898" i="4"/>
  <c r="T898" i="4"/>
  <c r="O898" i="4"/>
  <c r="K898" i="4"/>
  <c r="L898" i="4" s="1"/>
  <c r="N898" i="4" s="1"/>
  <c r="Q898" i="4" s="1"/>
  <c r="J898" i="4"/>
  <c r="X898" i="4" s="1"/>
  <c r="X897" i="4"/>
  <c r="W897" i="4"/>
  <c r="V897" i="4"/>
  <c r="U897" i="4"/>
  <c r="S897" i="4"/>
  <c r="K897" i="4"/>
  <c r="L897" i="4" s="1"/>
  <c r="J897" i="4"/>
  <c r="T897" i="4" s="1"/>
  <c r="W896" i="4"/>
  <c r="J896" i="4"/>
  <c r="X895" i="4"/>
  <c r="W895" i="4"/>
  <c r="V895" i="4"/>
  <c r="U895" i="4"/>
  <c r="T895" i="4"/>
  <c r="S895" i="4"/>
  <c r="K895" i="4"/>
  <c r="L895" i="4" s="1"/>
  <c r="J895" i="4"/>
  <c r="X894" i="4"/>
  <c r="U894" i="4"/>
  <c r="K894" i="4"/>
  <c r="L894" i="4" s="1"/>
  <c r="J894" i="4"/>
  <c r="X893" i="4"/>
  <c r="U893" i="4"/>
  <c r="T893" i="4"/>
  <c r="Q893" i="4"/>
  <c r="N893" i="4"/>
  <c r="K893" i="4"/>
  <c r="L893" i="4" s="1"/>
  <c r="J893" i="4"/>
  <c r="W893" i="4" s="1"/>
  <c r="X892" i="4"/>
  <c r="W892" i="4"/>
  <c r="V892" i="4"/>
  <c r="U892" i="4"/>
  <c r="T892" i="4"/>
  <c r="S892" i="4"/>
  <c r="L892" i="4"/>
  <c r="K892" i="4"/>
  <c r="J892" i="4"/>
  <c r="K891" i="4"/>
  <c r="L891" i="4" s="1"/>
  <c r="J891" i="4"/>
  <c r="X890" i="4"/>
  <c r="W890" i="4"/>
  <c r="V890" i="4"/>
  <c r="S890" i="4"/>
  <c r="M890" i="4"/>
  <c r="P890" i="4" s="1"/>
  <c r="K890" i="4"/>
  <c r="L890" i="4" s="1"/>
  <c r="J890" i="4"/>
  <c r="U890" i="4" s="1"/>
  <c r="X889" i="4"/>
  <c r="W889" i="4"/>
  <c r="V889" i="4"/>
  <c r="U889" i="4"/>
  <c r="T889" i="4"/>
  <c r="S889" i="4"/>
  <c r="O889" i="4"/>
  <c r="N889" i="4"/>
  <c r="Q889" i="4" s="1"/>
  <c r="M889" i="4"/>
  <c r="P889" i="4" s="1"/>
  <c r="L889" i="4"/>
  <c r="J889" i="4"/>
  <c r="K889" i="4" s="1"/>
  <c r="W888" i="4"/>
  <c r="V888" i="4"/>
  <c r="T888" i="4"/>
  <c r="K888" i="4"/>
  <c r="L888" i="4" s="1"/>
  <c r="J888" i="4"/>
  <c r="X887" i="4"/>
  <c r="W887" i="4"/>
  <c r="V887" i="4"/>
  <c r="U887" i="4"/>
  <c r="S887" i="4"/>
  <c r="M887" i="4"/>
  <c r="P887" i="4" s="1"/>
  <c r="K887" i="4"/>
  <c r="L887" i="4" s="1"/>
  <c r="O887" i="4" s="1"/>
  <c r="J887" i="4"/>
  <c r="T887" i="4" s="1"/>
  <c r="J886" i="4"/>
  <c r="U885" i="4"/>
  <c r="J885" i="4"/>
  <c r="X884" i="4"/>
  <c r="W884" i="4"/>
  <c r="U884" i="4"/>
  <c r="S884" i="4"/>
  <c r="L884" i="4"/>
  <c r="K884" i="4"/>
  <c r="J884" i="4"/>
  <c r="J883" i="4"/>
  <c r="X882" i="4"/>
  <c r="W882" i="4"/>
  <c r="V882" i="4"/>
  <c r="J882" i="4"/>
  <c r="S881" i="4"/>
  <c r="J881" i="4"/>
  <c r="N880" i="4"/>
  <c r="Q880" i="4" s="1"/>
  <c r="K880" i="4"/>
  <c r="L880" i="4" s="1"/>
  <c r="J880" i="4"/>
  <c r="X879" i="4"/>
  <c r="T879" i="4"/>
  <c r="J879" i="4"/>
  <c r="W878" i="4"/>
  <c r="V878" i="4"/>
  <c r="U878" i="4"/>
  <c r="T878" i="4"/>
  <c r="S878" i="4"/>
  <c r="K878" i="4"/>
  <c r="L878" i="4" s="1"/>
  <c r="J878" i="4"/>
  <c r="X878" i="4" s="1"/>
  <c r="S877" i="4"/>
  <c r="J877" i="4"/>
  <c r="X876" i="4"/>
  <c r="W876" i="4"/>
  <c r="V876" i="4"/>
  <c r="U876" i="4"/>
  <c r="T876" i="4"/>
  <c r="S876" i="4"/>
  <c r="L876" i="4"/>
  <c r="J876" i="4"/>
  <c r="K876" i="4" s="1"/>
  <c r="J875" i="4"/>
  <c r="J874" i="4"/>
  <c r="X873" i="4"/>
  <c r="T873" i="4"/>
  <c r="J873" i="4"/>
  <c r="W872" i="4"/>
  <c r="U872" i="4"/>
  <c r="T872" i="4"/>
  <c r="S872" i="4"/>
  <c r="O872" i="4"/>
  <c r="L872" i="4"/>
  <c r="N872" i="4" s="1"/>
  <c r="Q872" i="4" s="1"/>
  <c r="K872" i="4"/>
  <c r="J872" i="4"/>
  <c r="J871" i="4"/>
  <c r="X870" i="4"/>
  <c r="W870" i="4"/>
  <c r="V870" i="4"/>
  <c r="U870" i="4"/>
  <c r="T870" i="4"/>
  <c r="S870" i="4"/>
  <c r="L870" i="4"/>
  <c r="M870" i="4" s="1"/>
  <c r="P870" i="4" s="1"/>
  <c r="J870" i="4"/>
  <c r="K870" i="4" s="1"/>
  <c r="X869" i="4"/>
  <c r="W869" i="4"/>
  <c r="V869" i="4"/>
  <c r="U869" i="4"/>
  <c r="T869" i="4"/>
  <c r="S869" i="4"/>
  <c r="O869" i="4"/>
  <c r="N869" i="4"/>
  <c r="Q869" i="4" s="1"/>
  <c r="M869" i="4"/>
  <c r="P869" i="4" s="1"/>
  <c r="L869" i="4"/>
  <c r="K869" i="4"/>
  <c r="J869" i="4"/>
  <c r="J868" i="4"/>
  <c r="V867" i="4"/>
  <c r="U867" i="4"/>
  <c r="J867" i="4"/>
  <c r="X866" i="4"/>
  <c r="W866" i="4"/>
  <c r="V866" i="4"/>
  <c r="U866" i="4"/>
  <c r="T866" i="4"/>
  <c r="K866" i="4"/>
  <c r="L866" i="4" s="1"/>
  <c r="J866" i="4"/>
  <c r="S866" i="4" s="1"/>
  <c r="J865" i="4"/>
  <c r="X864" i="4"/>
  <c r="W864" i="4"/>
  <c r="N864" i="4"/>
  <c r="Q864" i="4" s="1"/>
  <c r="K864" i="4"/>
  <c r="L864" i="4" s="1"/>
  <c r="J864" i="4"/>
  <c r="J863" i="4"/>
  <c r="J862" i="4"/>
  <c r="V861" i="4"/>
  <c r="J861" i="4"/>
  <c r="J860" i="4"/>
  <c r="X859" i="4"/>
  <c r="W859" i="4"/>
  <c r="V859" i="4"/>
  <c r="U859" i="4"/>
  <c r="T859" i="4"/>
  <c r="S859" i="4"/>
  <c r="O859" i="4"/>
  <c r="N859" i="4"/>
  <c r="Q859" i="4" s="1"/>
  <c r="M859" i="4"/>
  <c r="P859" i="4" s="1"/>
  <c r="L859" i="4"/>
  <c r="K859" i="4"/>
  <c r="J859" i="4"/>
  <c r="K858" i="4"/>
  <c r="L858" i="4" s="1"/>
  <c r="J858" i="4"/>
  <c r="X857" i="4"/>
  <c r="W857" i="4"/>
  <c r="V857" i="4"/>
  <c r="U857" i="4"/>
  <c r="J857" i="4"/>
  <c r="X856" i="4"/>
  <c r="W856" i="4"/>
  <c r="V856" i="4"/>
  <c r="U856" i="4"/>
  <c r="T856" i="4"/>
  <c r="S856" i="4"/>
  <c r="K856" i="4"/>
  <c r="L856" i="4" s="1"/>
  <c r="O856" i="4" s="1"/>
  <c r="J856" i="4"/>
  <c r="U855" i="4"/>
  <c r="S855" i="4"/>
  <c r="O855" i="4"/>
  <c r="N855" i="4"/>
  <c r="Q855" i="4" s="1"/>
  <c r="M855" i="4"/>
  <c r="P855" i="4" s="1"/>
  <c r="K855" i="4"/>
  <c r="L855" i="4" s="1"/>
  <c r="J855" i="4"/>
  <c r="X854" i="4"/>
  <c r="W854" i="4"/>
  <c r="V854" i="4"/>
  <c r="U854" i="4"/>
  <c r="T854" i="4"/>
  <c r="S854" i="4"/>
  <c r="M854" i="4"/>
  <c r="P854" i="4" s="1"/>
  <c r="K854" i="4"/>
  <c r="L854" i="4" s="1"/>
  <c r="J854" i="4"/>
  <c r="X853" i="4"/>
  <c r="W853" i="4"/>
  <c r="V853" i="4"/>
  <c r="U853" i="4"/>
  <c r="T853" i="4"/>
  <c r="S853" i="4"/>
  <c r="K853" i="4"/>
  <c r="L853" i="4" s="1"/>
  <c r="J853" i="4"/>
  <c r="J852" i="4"/>
  <c r="X851" i="4"/>
  <c r="W851" i="4"/>
  <c r="V851" i="4"/>
  <c r="U851" i="4"/>
  <c r="T851" i="4"/>
  <c r="S851" i="4"/>
  <c r="M851" i="4"/>
  <c r="P851" i="4" s="1"/>
  <c r="K851" i="4"/>
  <c r="L851" i="4" s="1"/>
  <c r="J851" i="4"/>
  <c r="J850" i="4"/>
  <c r="U849" i="4"/>
  <c r="S849" i="4"/>
  <c r="K849" i="4"/>
  <c r="L849" i="4" s="1"/>
  <c r="J849" i="4"/>
  <c r="X848" i="4"/>
  <c r="W848" i="4"/>
  <c r="V848" i="4"/>
  <c r="U848" i="4"/>
  <c r="S848" i="4"/>
  <c r="K848" i="4"/>
  <c r="L848" i="4" s="1"/>
  <c r="J848" i="4"/>
  <c r="T848" i="4" s="1"/>
  <c r="W847" i="4"/>
  <c r="J847" i="4"/>
  <c r="U846" i="4"/>
  <c r="S846" i="4"/>
  <c r="J846" i="4"/>
  <c r="U845" i="4"/>
  <c r="J845" i="4"/>
  <c r="X844" i="4"/>
  <c r="W844" i="4"/>
  <c r="V844" i="4"/>
  <c r="U844" i="4"/>
  <c r="T844" i="4"/>
  <c r="S844" i="4"/>
  <c r="Q844" i="4"/>
  <c r="N844" i="4"/>
  <c r="L844" i="4"/>
  <c r="O844" i="4" s="1"/>
  <c r="K844" i="4"/>
  <c r="J844" i="4"/>
  <c r="K843" i="4"/>
  <c r="L843" i="4" s="1"/>
  <c r="J843" i="4"/>
  <c r="X842" i="4"/>
  <c r="W842" i="4"/>
  <c r="V842" i="4"/>
  <c r="U842" i="4"/>
  <c r="J842" i="4"/>
  <c r="J841" i="4"/>
  <c r="W840" i="4"/>
  <c r="V840" i="4"/>
  <c r="U840" i="4"/>
  <c r="T840" i="4"/>
  <c r="S840" i="4"/>
  <c r="J840" i="4"/>
  <c r="J839" i="4"/>
  <c r="W838" i="4"/>
  <c r="U838" i="4"/>
  <c r="J838" i="4"/>
  <c r="X837" i="4"/>
  <c r="W837" i="4"/>
  <c r="T837" i="4"/>
  <c r="L837" i="4"/>
  <c r="J837" i="4"/>
  <c r="K837" i="4" s="1"/>
  <c r="J836" i="4"/>
  <c r="X835" i="4"/>
  <c r="W835" i="4"/>
  <c r="T835" i="4"/>
  <c r="J835" i="4"/>
  <c r="K835" i="4" s="1"/>
  <c r="L835" i="4" s="1"/>
  <c r="X834" i="4"/>
  <c r="W834" i="4"/>
  <c r="V834" i="4"/>
  <c r="U834" i="4"/>
  <c r="T834" i="4"/>
  <c r="S834" i="4"/>
  <c r="L834" i="4"/>
  <c r="N834" i="4" s="1"/>
  <c r="Q834" i="4" s="1"/>
  <c r="K834" i="4"/>
  <c r="J834" i="4"/>
  <c r="U833" i="4"/>
  <c r="J833" i="4"/>
  <c r="X832" i="4"/>
  <c r="K832" i="4"/>
  <c r="L832" i="4" s="1"/>
  <c r="O832" i="4" s="1"/>
  <c r="J832" i="4"/>
  <c r="X831" i="4"/>
  <c r="W831" i="4"/>
  <c r="S831" i="4"/>
  <c r="J831" i="4"/>
  <c r="J830" i="4"/>
  <c r="W829" i="4"/>
  <c r="S829" i="4"/>
  <c r="J829" i="4"/>
  <c r="J828" i="4"/>
  <c r="W827" i="4"/>
  <c r="V827" i="4"/>
  <c r="S827" i="4"/>
  <c r="J827" i="4"/>
  <c r="U826" i="4"/>
  <c r="S826" i="4"/>
  <c r="K826" i="4"/>
  <c r="L826" i="4" s="1"/>
  <c r="J826" i="4"/>
  <c r="W825" i="4"/>
  <c r="V825" i="4"/>
  <c r="U825" i="4"/>
  <c r="T825" i="4"/>
  <c r="S825" i="4"/>
  <c r="L825" i="4"/>
  <c r="K825" i="4"/>
  <c r="J825" i="4"/>
  <c r="X825" i="4" s="1"/>
  <c r="X824" i="4"/>
  <c r="W824" i="4"/>
  <c r="V824" i="4"/>
  <c r="U824" i="4"/>
  <c r="T824" i="4"/>
  <c r="S824" i="4"/>
  <c r="O824" i="4"/>
  <c r="L824" i="4"/>
  <c r="K824" i="4"/>
  <c r="J824" i="4"/>
  <c r="W823" i="4"/>
  <c r="U823" i="4"/>
  <c r="T823" i="4"/>
  <c r="S823" i="4"/>
  <c r="J823" i="4"/>
  <c r="K822" i="4"/>
  <c r="L822" i="4" s="1"/>
  <c r="J822" i="4"/>
  <c r="X821" i="4"/>
  <c r="W821" i="4"/>
  <c r="V821" i="4"/>
  <c r="U821" i="4"/>
  <c r="T821" i="4"/>
  <c r="S821" i="4"/>
  <c r="Q821" i="4"/>
  <c r="P821" i="4"/>
  <c r="O821" i="4"/>
  <c r="N821" i="4"/>
  <c r="J821" i="4"/>
  <c r="K821" i="4" s="1"/>
  <c r="L821" i="4" s="1"/>
  <c r="M821" i="4" s="1"/>
  <c r="W820" i="4"/>
  <c r="M820" i="4"/>
  <c r="P820" i="4" s="1"/>
  <c r="K820" i="4"/>
  <c r="L820" i="4" s="1"/>
  <c r="J820" i="4"/>
  <c r="X819" i="4"/>
  <c r="W819" i="4"/>
  <c r="S819" i="4"/>
  <c r="N819" i="4"/>
  <c r="Q819" i="4" s="1"/>
  <c r="L819" i="4"/>
  <c r="K819" i="4"/>
  <c r="J819" i="4"/>
  <c r="J818" i="4"/>
  <c r="J817" i="4"/>
  <c r="J816" i="4"/>
  <c r="U815" i="4"/>
  <c r="T815" i="4"/>
  <c r="K815" i="4"/>
  <c r="L815" i="4" s="1"/>
  <c r="J815" i="4"/>
  <c r="X814" i="4"/>
  <c r="W814" i="4"/>
  <c r="V814" i="4"/>
  <c r="U814" i="4"/>
  <c r="T814" i="4"/>
  <c r="S814" i="4"/>
  <c r="L814" i="4"/>
  <c r="M814" i="4" s="1"/>
  <c r="P814" i="4" s="1"/>
  <c r="K814" i="4"/>
  <c r="J814" i="4"/>
  <c r="J813" i="4"/>
  <c r="X812" i="4"/>
  <c r="W812" i="4"/>
  <c r="V812" i="4"/>
  <c r="U812" i="4"/>
  <c r="K812" i="4"/>
  <c r="L812" i="4" s="1"/>
  <c r="J812" i="4"/>
  <c r="J811" i="4"/>
  <c r="W810" i="4"/>
  <c r="V810" i="4"/>
  <c r="U810" i="4"/>
  <c r="J810" i="4"/>
  <c r="J809" i="4"/>
  <c r="J808" i="4"/>
  <c r="J807" i="4"/>
  <c r="U806" i="4"/>
  <c r="J806" i="4"/>
  <c r="J805" i="4"/>
  <c r="X804" i="4"/>
  <c r="W804" i="4"/>
  <c r="V804" i="4"/>
  <c r="U804" i="4"/>
  <c r="T804" i="4"/>
  <c r="S804" i="4"/>
  <c r="L804" i="4"/>
  <c r="M804" i="4" s="1"/>
  <c r="P804" i="4" s="1"/>
  <c r="J804" i="4"/>
  <c r="K804" i="4" s="1"/>
  <c r="K803" i="4"/>
  <c r="L803" i="4" s="1"/>
  <c r="J803" i="4"/>
  <c r="X802" i="4"/>
  <c r="W802" i="4"/>
  <c r="V802" i="4"/>
  <c r="U802" i="4"/>
  <c r="K802" i="4"/>
  <c r="L802" i="4" s="1"/>
  <c r="J802" i="4"/>
  <c r="X801" i="4"/>
  <c r="V801" i="4"/>
  <c r="T801" i="4"/>
  <c r="J801" i="4"/>
  <c r="W800" i="4"/>
  <c r="V800" i="4"/>
  <c r="U800" i="4"/>
  <c r="T800" i="4"/>
  <c r="S800" i="4"/>
  <c r="Q800" i="4"/>
  <c r="O800" i="4"/>
  <c r="N800" i="4"/>
  <c r="K800" i="4"/>
  <c r="L800" i="4" s="1"/>
  <c r="M800" i="4" s="1"/>
  <c r="P800" i="4" s="1"/>
  <c r="J800" i="4"/>
  <c r="X800" i="4" s="1"/>
  <c r="X799" i="4"/>
  <c r="W799" i="4"/>
  <c r="K799" i="4"/>
  <c r="L799" i="4" s="1"/>
  <c r="J799" i="4"/>
  <c r="X798" i="4"/>
  <c r="W798" i="4"/>
  <c r="V798" i="4"/>
  <c r="U798" i="4"/>
  <c r="T798" i="4"/>
  <c r="S798" i="4"/>
  <c r="L798" i="4"/>
  <c r="J798" i="4"/>
  <c r="K798" i="4" s="1"/>
  <c r="X797" i="4"/>
  <c r="W797" i="4"/>
  <c r="T797" i="4"/>
  <c r="J797" i="4"/>
  <c r="U796" i="4"/>
  <c r="S796" i="4"/>
  <c r="L796" i="4"/>
  <c r="N796" i="4" s="1"/>
  <c r="Q796" i="4" s="1"/>
  <c r="K796" i="4"/>
  <c r="J796" i="4"/>
  <c r="X795" i="4"/>
  <c r="W795" i="4"/>
  <c r="V795" i="4"/>
  <c r="T795" i="4"/>
  <c r="S795" i="4"/>
  <c r="J795" i="4"/>
  <c r="U795" i="4" s="1"/>
  <c r="X794" i="4"/>
  <c r="W794" i="4"/>
  <c r="V794" i="4"/>
  <c r="U794" i="4"/>
  <c r="T794" i="4"/>
  <c r="S794" i="4"/>
  <c r="J794" i="4"/>
  <c r="K794" i="4" s="1"/>
  <c r="L794" i="4" s="1"/>
  <c r="J793" i="4"/>
  <c r="V792" i="4"/>
  <c r="U792" i="4"/>
  <c r="M792" i="4"/>
  <c r="P792" i="4" s="1"/>
  <c r="L792" i="4"/>
  <c r="K792" i="4"/>
  <c r="J792" i="4"/>
  <c r="X791" i="4"/>
  <c r="W791" i="4"/>
  <c r="V791" i="4"/>
  <c r="U791" i="4"/>
  <c r="T791" i="4"/>
  <c r="S791" i="4"/>
  <c r="N791" i="4"/>
  <c r="Q791" i="4" s="1"/>
  <c r="J791" i="4"/>
  <c r="K791" i="4" s="1"/>
  <c r="L791" i="4" s="1"/>
  <c r="S790" i="4"/>
  <c r="J790" i="4"/>
  <c r="W789" i="4"/>
  <c r="S789" i="4"/>
  <c r="L789" i="4"/>
  <c r="K789" i="4"/>
  <c r="J789" i="4"/>
  <c r="J788" i="4"/>
  <c r="X787" i="4"/>
  <c r="V787" i="4"/>
  <c r="T787" i="4"/>
  <c r="M787" i="4"/>
  <c r="P787" i="4" s="1"/>
  <c r="K787" i="4"/>
  <c r="L787" i="4" s="1"/>
  <c r="J787" i="4"/>
  <c r="U787" i="4" s="1"/>
  <c r="W786" i="4"/>
  <c r="U786" i="4"/>
  <c r="S786" i="4"/>
  <c r="J786" i="4"/>
  <c r="X785" i="4"/>
  <c r="W785" i="4"/>
  <c r="N785" i="4"/>
  <c r="Q785" i="4" s="1"/>
  <c r="K785" i="4"/>
  <c r="L785" i="4" s="1"/>
  <c r="J785" i="4"/>
  <c r="T785" i="4" s="1"/>
  <c r="X784" i="4"/>
  <c r="W784" i="4"/>
  <c r="V784" i="4"/>
  <c r="U784" i="4"/>
  <c r="J784" i="4"/>
  <c r="K784" i="4" s="1"/>
  <c r="L784" i="4" s="1"/>
  <c r="K783" i="4"/>
  <c r="L783" i="4" s="1"/>
  <c r="J783" i="4"/>
  <c r="X782" i="4"/>
  <c r="W782" i="4"/>
  <c r="U782" i="4"/>
  <c r="T782" i="4"/>
  <c r="S782" i="4"/>
  <c r="K782" i="4"/>
  <c r="L782" i="4" s="1"/>
  <c r="J782" i="4"/>
  <c r="V782" i="4" s="1"/>
  <c r="J781" i="4"/>
  <c r="W780" i="4"/>
  <c r="V780" i="4"/>
  <c r="U780" i="4"/>
  <c r="L780" i="4"/>
  <c r="K780" i="4"/>
  <c r="J780" i="4"/>
  <c r="J779" i="4"/>
  <c r="W778" i="4"/>
  <c r="J778" i="4"/>
  <c r="X777" i="4"/>
  <c r="W777" i="4"/>
  <c r="V777" i="4"/>
  <c r="U777" i="4"/>
  <c r="T777" i="4"/>
  <c r="S777" i="4"/>
  <c r="L777" i="4"/>
  <c r="K777" i="4"/>
  <c r="J777" i="4"/>
  <c r="W776" i="4"/>
  <c r="U776" i="4"/>
  <c r="O776" i="4"/>
  <c r="L776" i="4"/>
  <c r="N776" i="4" s="1"/>
  <c r="Q776" i="4" s="1"/>
  <c r="K776" i="4"/>
  <c r="J776" i="4"/>
  <c r="U775" i="4"/>
  <c r="J775" i="4"/>
  <c r="X774" i="4"/>
  <c r="W774" i="4"/>
  <c r="V774" i="4"/>
  <c r="U774" i="4"/>
  <c r="T774" i="4"/>
  <c r="S774" i="4"/>
  <c r="L774" i="4"/>
  <c r="K774" i="4"/>
  <c r="J774" i="4"/>
  <c r="K773" i="4"/>
  <c r="L773" i="4" s="1"/>
  <c r="J773" i="4"/>
  <c r="X772" i="4"/>
  <c r="V772" i="4"/>
  <c r="U772" i="4"/>
  <c r="T772" i="4"/>
  <c r="S772" i="4"/>
  <c r="J772" i="4"/>
  <c r="W772" i="4" s="1"/>
  <c r="S771" i="4"/>
  <c r="J771" i="4"/>
  <c r="X770" i="4"/>
  <c r="W770" i="4"/>
  <c r="U770" i="4"/>
  <c r="T770" i="4"/>
  <c r="J770" i="4"/>
  <c r="X769" i="4"/>
  <c r="V769" i="4"/>
  <c r="U769" i="4"/>
  <c r="S769" i="4"/>
  <c r="K769" i="4"/>
  <c r="L769" i="4" s="1"/>
  <c r="J769" i="4"/>
  <c r="J768" i="4"/>
  <c r="S767" i="4"/>
  <c r="J767" i="4"/>
  <c r="X766" i="4"/>
  <c r="V766" i="4"/>
  <c r="U766" i="4"/>
  <c r="T766" i="4"/>
  <c r="S766" i="4"/>
  <c r="K766" i="4"/>
  <c r="L766" i="4" s="1"/>
  <c r="O766" i="4" s="1"/>
  <c r="J766" i="4"/>
  <c r="W766" i="4" s="1"/>
  <c r="J765" i="4"/>
  <c r="X764" i="4"/>
  <c r="W764" i="4"/>
  <c r="V764" i="4"/>
  <c r="U764" i="4"/>
  <c r="T764" i="4"/>
  <c r="S764" i="4"/>
  <c r="M764" i="4"/>
  <c r="P764" i="4" s="1"/>
  <c r="L764" i="4"/>
  <c r="K764" i="4"/>
  <c r="J764" i="4"/>
  <c r="X763" i="4"/>
  <c r="W763" i="4"/>
  <c r="V763" i="4"/>
  <c r="U763" i="4"/>
  <c r="T763" i="4"/>
  <c r="S763" i="4"/>
  <c r="N763" i="4"/>
  <c r="Q763" i="4" s="1"/>
  <c r="K763" i="4"/>
  <c r="L763" i="4" s="1"/>
  <c r="J763" i="4"/>
  <c r="V762" i="4"/>
  <c r="U762" i="4"/>
  <c r="N762" i="4"/>
  <c r="Q762" i="4" s="1"/>
  <c r="K762" i="4"/>
  <c r="L762" i="4" s="1"/>
  <c r="M762" i="4" s="1"/>
  <c r="P762" i="4" s="1"/>
  <c r="J762" i="4"/>
  <c r="J761" i="4"/>
  <c r="X760" i="4"/>
  <c r="W760" i="4"/>
  <c r="V760" i="4"/>
  <c r="U760" i="4"/>
  <c r="T760" i="4"/>
  <c r="S760" i="4"/>
  <c r="O760" i="4"/>
  <c r="L760" i="4"/>
  <c r="M760" i="4" s="1"/>
  <c r="P760" i="4" s="1"/>
  <c r="K760" i="4"/>
  <c r="J760" i="4"/>
  <c r="J759" i="4"/>
  <c r="X758" i="4"/>
  <c r="W758" i="4"/>
  <c r="V758" i="4"/>
  <c r="T758" i="4"/>
  <c r="S758" i="4"/>
  <c r="J758" i="4"/>
  <c r="X757" i="4"/>
  <c r="W757" i="4"/>
  <c r="V757" i="4"/>
  <c r="U757" i="4"/>
  <c r="T757" i="4"/>
  <c r="S757" i="4"/>
  <c r="K757" i="4"/>
  <c r="L757" i="4" s="1"/>
  <c r="J757" i="4"/>
  <c r="U756" i="4"/>
  <c r="T756" i="4"/>
  <c r="K756" i="4"/>
  <c r="L756" i="4" s="1"/>
  <c r="J756" i="4"/>
  <c r="T755" i="4"/>
  <c r="S755" i="4"/>
  <c r="J755" i="4"/>
  <c r="X754" i="4"/>
  <c r="W754" i="4"/>
  <c r="V754" i="4"/>
  <c r="U754" i="4"/>
  <c r="T754" i="4"/>
  <c r="S754" i="4"/>
  <c r="L754" i="4"/>
  <c r="K754" i="4"/>
  <c r="J754" i="4"/>
  <c r="L753" i="4"/>
  <c r="K753" i="4"/>
  <c r="J753" i="4"/>
  <c r="X752" i="4"/>
  <c r="W752" i="4"/>
  <c r="K752" i="4"/>
  <c r="L752" i="4" s="1"/>
  <c r="J752" i="4"/>
  <c r="X751" i="4"/>
  <c r="W751" i="4"/>
  <c r="V751" i="4"/>
  <c r="U751" i="4"/>
  <c r="T751" i="4"/>
  <c r="S751" i="4"/>
  <c r="K751" i="4"/>
  <c r="L751" i="4" s="1"/>
  <c r="J751" i="4"/>
  <c r="V750" i="4"/>
  <c r="J750" i="4"/>
  <c r="X749" i="4"/>
  <c r="W749" i="4"/>
  <c r="J749" i="4"/>
  <c r="X748" i="4"/>
  <c r="W748" i="4"/>
  <c r="V748" i="4"/>
  <c r="U748" i="4"/>
  <c r="T748" i="4"/>
  <c r="S748" i="4"/>
  <c r="K748" i="4"/>
  <c r="L748" i="4" s="1"/>
  <c r="J748" i="4"/>
  <c r="V747" i="4"/>
  <c r="U747" i="4"/>
  <c r="S747" i="4"/>
  <c r="J747" i="4"/>
  <c r="X746" i="4"/>
  <c r="T746" i="4"/>
  <c r="J746" i="4"/>
  <c r="X745" i="4"/>
  <c r="W745" i="4"/>
  <c r="V745" i="4"/>
  <c r="U745" i="4"/>
  <c r="T745" i="4"/>
  <c r="S745" i="4"/>
  <c r="L745" i="4"/>
  <c r="K745" i="4"/>
  <c r="J745" i="4"/>
  <c r="X744" i="4"/>
  <c r="W744" i="4"/>
  <c r="V744" i="4"/>
  <c r="U744" i="4"/>
  <c r="T744" i="4"/>
  <c r="S744" i="4"/>
  <c r="K744" i="4"/>
  <c r="L744" i="4" s="1"/>
  <c r="J744" i="4"/>
  <c r="X743" i="4"/>
  <c r="W743" i="4"/>
  <c r="U743" i="4"/>
  <c r="T743" i="4"/>
  <c r="J743" i="4"/>
  <c r="X742" i="4"/>
  <c r="W742" i="4"/>
  <c r="V742" i="4"/>
  <c r="U742" i="4"/>
  <c r="T742" i="4"/>
  <c r="L742" i="4"/>
  <c r="N742" i="4" s="1"/>
  <c r="Q742" i="4" s="1"/>
  <c r="K742" i="4"/>
  <c r="J742" i="4"/>
  <c r="S742" i="4" s="1"/>
  <c r="J741" i="4"/>
  <c r="K740" i="4"/>
  <c r="L740" i="4" s="1"/>
  <c r="J740" i="4"/>
  <c r="X739" i="4"/>
  <c r="W739" i="4"/>
  <c r="V739" i="4"/>
  <c r="T739" i="4"/>
  <c r="S739" i="4"/>
  <c r="L739" i="4"/>
  <c r="K739" i="4"/>
  <c r="J739" i="4"/>
  <c r="U739" i="4" s="1"/>
  <c r="V738" i="4"/>
  <c r="T738" i="4"/>
  <c r="S738" i="4"/>
  <c r="K738" i="4"/>
  <c r="L738" i="4" s="1"/>
  <c r="J738" i="4"/>
  <c r="X737" i="4"/>
  <c r="W737" i="4"/>
  <c r="U737" i="4"/>
  <c r="J737" i="4"/>
  <c r="X736" i="4"/>
  <c r="V736" i="4"/>
  <c r="U736" i="4"/>
  <c r="T736" i="4"/>
  <c r="S736" i="4"/>
  <c r="Q736" i="4"/>
  <c r="O736" i="4"/>
  <c r="M736" i="4"/>
  <c r="P736" i="4" s="1"/>
  <c r="L736" i="4"/>
  <c r="N736" i="4" s="1"/>
  <c r="K736" i="4"/>
  <c r="J736" i="4"/>
  <c r="W736" i="4" s="1"/>
  <c r="S735" i="4"/>
  <c r="K735" i="4"/>
  <c r="L735" i="4" s="1"/>
  <c r="J735" i="4"/>
  <c r="X734" i="4"/>
  <c r="W734" i="4"/>
  <c r="V734" i="4"/>
  <c r="U734" i="4"/>
  <c r="T734" i="4"/>
  <c r="S734" i="4"/>
  <c r="K734" i="4"/>
  <c r="L734" i="4" s="1"/>
  <c r="J734" i="4"/>
  <c r="X733" i="4"/>
  <c r="W733" i="4"/>
  <c r="V733" i="4"/>
  <c r="U733" i="4"/>
  <c r="T733" i="4"/>
  <c r="S733" i="4"/>
  <c r="N733" i="4"/>
  <c r="Q733" i="4" s="1"/>
  <c r="J733" i="4"/>
  <c r="K733" i="4" s="1"/>
  <c r="L733" i="4" s="1"/>
  <c r="O733" i="4" s="1"/>
  <c r="X732" i="4"/>
  <c r="W732" i="4"/>
  <c r="V732" i="4"/>
  <c r="U732" i="4"/>
  <c r="T732" i="4"/>
  <c r="J732" i="4"/>
  <c r="S732" i="4" s="1"/>
  <c r="X731" i="4"/>
  <c r="V731" i="4"/>
  <c r="N731" i="4"/>
  <c r="Q731" i="4" s="1"/>
  <c r="K731" i="4"/>
  <c r="L731" i="4" s="1"/>
  <c r="O731" i="4" s="1"/>
  <c r="J731" i="4"/>
  <c r="X730" i="4"/>
  <c r="W730" i="4"/>
  <c r="V730" i="4"/>
  <c r="U730" i="4"/>
  <c r="T730" i="4"/>
  <c r="S730" i="4"/>
  <c r="N730" i="4"/>
  <c r="Q730" i="4" s="1"/>
  <c r="J730" i="4"/>
  <c r="K730" i="4" s="1"/>
  <c r="L730" i="4" s="1"/>
  <c r="O730" i="4" s="1"/>
  <c r="X729" i="4"/>
  <c r="W729" i="4"/>
  <c r="V729" i="4"/>
  <c r="T729" i="4"/>
  <c r="S729" i="4"/>
  <c r="O729" i="4"/>
  <c r="K729" i="4"/>
  <c r="L729" i="4" s="1"/>
  <c r="J729" i="4"/>
  <c r="U729" i="4" s="1"/>
  <c r="K728" i="4"/>
  <c r="L728" i="4" s="1"/>
  <c r="J728" i="4"/>
  <c r="X727" i="4"/>
  <c r="W727" i="4"/>
  <c r="V727" i="4"/>
  <c r="U727" i="4"/>
  <c r="T727" i="4"/>
  <c r="S727" i="4"/>
  <c r="Q727" i="4"/>
  <c r="N727" i="4"/>
  <c r="M727" i="4"/>
  <c r="P727" i="4" s="1"/>
  <c r="J727" i="4"/>
  <c r="K727" i="4" s="1"/>
  <c r="L727" i="4" s="1"/>
  <c r="O727" i="4" s="1"/>
  <c r="J726" i="4"/>
  <c r="X725" i="4"/>
  <c r="V725" i="4"/>
  <c r="U725" i="4"/>
  <c r="O725" i="4"/>
  <c r="N725" i="4"/>
  <c r="Q725" i="4" s="1"/>
  <c r="K725" i="4"/>
  <c r="L725" i="4" s="1"/>
  <c r="M725" i="4" s="1"/>
  <c r="P725" i="4" s="1"/>
  <c r="J725" i="4"/>
  <c r="S724" i="4"/>
  <c r="J724" i="4"/>
  <c r="X723" i="4"/>
  <c r="W723" i="4"/>
  <c r="V723" i="4"/>
  <c r="U723" i="4"/>
  <c r="T723" i="4"/>
  <c r="S723" i="4"/>
  <c r="M723" i="4"/>
  <c r="P723" i="4" s="1"/>
  <c r="L723" i="4"/>
  <c r="K723" i="4"/>
  <c r="J723" i="4"/>
  <c r="X722" i="4"/>
  <c r="W722" i="4"/>
  <c r="K722" i="4"/>
  <c r="L722" i="4" s="1"/>
  <c r="J722" i="4"/>
  <c r="X721" i="4"/>
  <c r="W721" i="4"/>
  <c r="J721" i="4"/>
  <c r="X720" i="4"/>
  <c r="W720" i="4"/>
  <c r="V720" i="4"/>
  <c r="U720" i="4"/>
  <c r="T720" i="4"/>
  <c r="S720" i="4"/>
  <c r="N720" i="4"/>
  <c r="Q720" i="4" s="1"/>
  <c r="K720" i="4"/>
  <c r="L720" i="4" s="1"/>
  <c r="O720" i="4" s="1"/>
  <c r="J720" i="4"/>
  <c r="K719" i="4"/>
  <c r="L719" i="4" s="1"/>
  <c r="J719" i="4"/>
  <c r="X718" i="4"/>
  <c r="W718" i="4"/>
  <c r="V718" i="4"/>
  <c r="T718" i="4"/>
  <c r="S718" i="4"/>
  <c r="O718" i="4"/>
  <c r="N718" i="4"/>
  <c r="Q718" i="4" s="1"/>
  <c r="K718" i="4"/>
  <c r="L718" i="4" s="1"/>
  <c r="M718" i="4" s="1"/>
  <c r="P718" i="4" s="1"/>
  <c r="J718" i="4"/>
  <c r="U718" i="4" s="1"/>
  <c r="X717" i="4"/>
  <c r="W717" i="4"/>
  <c r="V717" i="4"/>
  <c r="U717" i="4"/>
  <c r="T717" i="4"/>
  <c r="S717" i="4"/>
  <c r="L717" i="4"/>
  <c r="K717" i="4"/>
  <c r="J717" i="4"/>
  <c r="X716" i="4"/>
  <c r="W716" i="4"/>
  <c r="V716" i="4"/>
  <c r="J716" i="4"/>
  <c r="X715" i="4"/>
  <c r="V715" i="4"/>
  <c r="U715" i="4"/>
  <c r="M715" i="4"/>
  <c r="P715" i="4" s="1"/>
  <c r="L715" i="4"/>
  <c r="O715" i="4" s="1"/>
  <c r="K715" i="4"/>
  <c r="J715" i="4"/>
  <c r="V714" i="4"/>
  <c r="U714" i="4"/>
  <c r="J714" i="4"/>
  <c r="X713" i="4"/>
  <c r="W713" i="4"/>
  <c r="V713" i="4"/>
  <c r="U713" i="4"/>
  <c r="T713" i="4"/>
  <c r="S713" i="4"/>
  <c r="K713" i="4"/>
  <c r="L713" i="4" s="1"/>
  <c r="J713" i="4"/>
  <c r="W712" i="4"/>
  <c r="T712" i="4"/>
  <c r="S712" i="4"/>
  <c r="J712" i="4"/>
  <c r="W711" i="4"/>
  <c r="J711" i="4"/>
  <c r="K711" i="4" s="1"/>
  <c r="L711" i="4" s="1"/>
  <c r="X710" i="4"/>
  <c r="W710" i="4"/>
  <c r="V710" i="4"/>
  <c r="U710" i="4"/>
  <c r="T710" i="4"/>
  <c r="S710" i="4"/>
  <c r="J710" i="4"/>
  <c r="K710" i="4" s="1"/>
  <c r="L710" i="4" s="1"/>
  <c r="M709" i="4"/>
  <c r="P709" i="4" s="1"/>
  <c r="L709" i="4"/>
  <c r="N709" i="4" s="1"/>
  <c r="Q709" i="4" s="1"/>
  <c r="K709" i="4"/>
  <c r="J709" i="4"/>
  <c r="X708" i="4"/>
  <c r="W708" i="4"/>
  <c r="V708" i="4"/>
  <c r="T708" i="4"/>
  <c r="S708" i="4"/>
  <c r="O708" i="4"/>
  <c r="K708" i="4"/>
  <c r="L708" i="4" s="1"/>
  <c r="J708" i="4"/>
  <c r="U708" i="4" s="1"/>
  <c r="X707" i="4"/>
  <c r="W707" i="4"/>
  <c r="V707" i="4"/>
  <c r="U707" i="4"/>
  <c r="T707" i="4"/>
  <c r="S707" i="4"/>
  <c r="M707" i="4"/>
  <c r="P707" i="4" s="1"/>
  <c r="L707" i="4"/>
  <c r="N707" i="4" s="1"/>
  <c r="Q707" i="4" s="1"/>
  <c r="K707" i="4"/>
  <c r="J707" i="4"/>
  <c r="X706" i="4"/>
  <c r="W706" i="4"/>
  <c r="S706" i="4"/>
  <c r="J706" i="4"/>
  <c r="X705" i="4"/>
  <c r="V705" i="4"/>
  <c r="U705" i="4"/>
  <c r="K705" i="4"/>
  <c r="L705" i="4" s="1"/>
  <c r="O705" i="4" s="1"/>
  <c r="J705" i="4"/>
  <c r="X704" i="4"/>
  <c r="W704" i="4"/>
  <c r="T704" i="4"/>
  <c r="S704" i="4"/>
  <c r="O704" i="4"/>
  <c r="N704" i="4"/>
  <c r="Q704" i="4" s="1"/>
  <c r="K704" i="4"/>
  <c r="L704" i="4" s="1"/>
  <c r="M704" i="4" s="1"/>
  <c r="P704" i="4" s="1"/>
  <c r="J704" i="4"/>
  <c r="X703" i="4"/>
  <c r="W703" i="4"/>
  <c r="V703" i="4"/>
  <c r="U703" i="4"/>
  <c r="T703" i="4"/>
  <c r="S703" i="4"/>
  <c r="M703" i="4"/>
  <c r="P703" i="4" s="1"/>
  <c r="K703" i="4"/>
  <c r="L703" i="4" s="1"/>
  <c r="J703" i="4"/>
  <c r="J702" i="4"/>
  <c r="J701" i="4"/>
  <c r="X700" i="4"/>
  <c r="T700" i="4"/>
  <c r="S700" i="4"/>
  <c r="O700" i="4"/>
  <c r="J700" i="4"/>
  <c r="K700" i="4" s="1"/>
  <c r="L700" i="4" s="1"/>
  <c r="J699" i="4"/>
  <c r="X698" i="4"/>
  <c r="W698" i="4"/>
  <c r="V698" i="4"/>
  <c r="T698" i="4"/>
  <c r="J698" i="4"/>
  <c r="U698" i="4" s="1"/>
  <c r="X697" i="4"/>
  <c r="W697" i="4"/>
  <c r="V697" i="4"/>
  <c r="U697" i="4"/>
  <c r="T697" i="4"/>
  <c r="S697" i="4"/>
  <c r="L697" i="4"/>
  <c r="K697" i="4"/>
  <c r="J697" i="4"/>
  <c r="J696" i="4"/>
  <c r="X695" i="4"/>
  <c r="V695" i="4"/>
  <c r="U695" i="4"/>
  <c r="T695" i="4"/>
  <c r="L695" i="4"/>
  <c r="K695" i="4"/>
  <c r="J695" i="4"/>
  <c r="J694" i="4"/>
  <c r="X693" i="4"/>
  <c r="W693" i="4"/>
  <c r="V693" i="4"/>
  <c r="U693" i="4"/>
  <c r="T693" i="4"/>
  <c r="S693" i="4"/>
  <c r="K693" i="4"/>
  <c r="L693" i="4" s="1"/>
  <c r="J693" i="4"/>
  <c r="K692" i="4"/>
  <c r="L692" i="4" s="1"/>
  <c r="J692" i="4"/>
  <c r="T691" i="4"/>
  <c r="K691" i="4"/>
  <c r="L691" i="4" s="1"/>
  <c r="J691" i="4"/>
  <c r="J690" i="4"/>
  <c r="X689" i="4"/>
  <c r="V689" i="4"/>
  <c r="U689" i="4"/>
  <c r="T689" i="4"/>
  <c r="S689" i="4"/>
  <c r="K689" i="4"/>
  <c r="L689" i="4" s="1"/>
  <c r="J689" i="4"/>
  <c r="W689" i="4" s="1"/>
  <c r="X688" i="4"/>
  <c r="W688" i="4"/>
  <c r="S688" i="4"/>
  <c r="K688" i="4"/>
  <c r="L688" i="4" s="1"/>
  <c r="J688" i="4"/>
  <c r="X687" i="4"/>
  <c r="W687" i="4"/>
  <c r="V687" i="4"/>
  <c r="U687" i="4"/>
  <c r="T687" i="4"/>
  <c r="S687" i="4"/>
  <c r="O687" i="4"/>
  <c r="K687" i="4"/>
  <c r="L687" i="4" s="1"/>
  <c r="J687" i="4"/>
  <c r="X686" i="4"/>
  <c r="W686" i="4"/>
  <c r="V686" i="4"/>
  <c r="U686" i="4"/>
  <c r="T686" i="4"/>
  <c r="S686" i="4"/>
  <c r="N686" i="4"/>
  <c r="Q686" i="4" s="1"/>
  <c r="J686" i="4"/>
  <c r="K686" i="4" s="1"/>
  <c r="L686" i="4" s="1"/>
  <c r="M686" i="4" s="1"/>
  <c r="P686" i="4" s="1"/>
  <c r="J685" i="4"/>
  <c r="X684" i="4"/>
  <c r="W684" i="4"/>
  <c r="V684" i="4"/>
  <c r="U684" i="4"/>
  <c r="T684" i="4"/>
  <c r="S684" i="4"/>
  <c r="K684" i="4"/>
  <c r="L684" i="4" s="1"/>
  <c r="J684" i="4"/>
  <c r="J683" i="4"/>
  <c r="T682" i="4"/>
  <c r="S682" i="4"/>
  <c r="J682" i="4"/>
  <c r="X681" i="4"/>
  <c r="W681" i="4"/>
  <c r="V681" i="4"/>
  <c r="U681" i="4"/>
  <c r="T681" i="4"/>
  <c r="S681" i="4"/>
  <c r="K681" i="4"/>
  <c r="L681" i="4" s="1"/>
  <c r="J681" i="4"/>
  <c r="W680" i="4"/>
  <c r="V680" i="4"/>
  <c r="U680" i="4"/>
  <c r="T680" i="4"/>
  <c r="S680" i="4"/>
  <c r="J680" i="4"/>
  <c r="X680" i="4" s="1"/>
  <c r="S679" i="4"/>
  <c r="L679" i="4"/>
  <c r="K679" i="4"/>
  <c r="J679" i="4"/>
  <c r="X678" i="4"/>
  <c r="W678" i="4"/>
  <c r="V678" i="4"/>
  <c r="U678" i="4"/>
  <c r="T678" i="4"/>
  <c r="S678" i="4"/>
  <c r="K678" i="4"/>
  <c r="L678" i="4" s="1"/>
  <c r="J678" i="4"/>
  <c r="X677" i="4"/>
  <c r="W677" i="4"/>
  <c r="V677" i="4"/>
  <c r="U677" i="4"/>
  <c r="T677" i="4"/>
  <c r="S677" i="4"/>
  <c r="O677" i="4"/>
  <c r="K677" i="4"/>
  <c r="L677" i="4" s="1"/>
  <c r="J677" i="4"/>
  <c r="U676" i="4"/>
  <c r="T676" i="4"/>
  <c r="M676" i="4"/>
  <c r="P676" i="4" s="1"/>
  <c r="K676" i="4"/>
  <c r="L676" i="4" s="1"/>
  <c r="J676" i="4"/>
  <c r="X675" i="4"/>
  <c r="W675" i="4"/>
  <c r="V675" i="4"/>
  <c r="U675" i="4"/>
  <c r="T675" i="4"/>
  <c r="J675" i="4"/>
  <c r="S675" i="4" s="1"/>
  <c r="X674" i="4"/>
  <c r="W674" i="4"/>
  <c r="V674" i="4"/>
  <c r="U674" i="4"/>
  <c r="T674" i="4"/>
  <c r="N674" i="4"/>
  <c r="Q674" i="4" s="1"/>
  <c r="K674" i="4"/>
  <c r="L674" i="4" s="1"/>
  <c r="J674" i="4"/>
  <c r="S674" i="4" s="1"/>
  <c r="T673" i="4"/>
  <c r="M673" i="4"/>
  <c r="P673" i="4" s="1"/>
  <c r="L673" i="4"/>
  <c r="K673" i="4"/>
  <c r="J673" i="4"/>
  <c r="X672" i="4"/>
  <c r="W672" i="4"/>
  <c r="V672" i="4"/>
  <c r="T672" i="4"/>
  <c r="S672" i="4"/>
  <c r="J672" i="4"/>
  <c r="U672" i="4" s="1"/>
  <c r="X671" i="4"/>
  <c r="W671" i="4"/>
  <c r="V671" i="4"/>
  <c r="U671" i="4"/>
  <c r="T671" i="4"/>
  <c r="S671" i="4"/>
  <c r="M671" i="4"/>
  <c r="P671" i="4" s="1"/>
  <c r="L671" i="4"/>
  <c r="N671" i="4" s="1"/>
  <c r="Q671" i="4" s="1"/>
  <c r="K671" i="4"/>
  <c r="J671" i="4"/>
  <c r="U670" i="4"/>
  <c r="M670" i="4"/>
  <c r="P670" i="4" s="1"/>
  <c r="K670" i="4"/>
  <c r="L670" i="4" s="1"/>
  <c r="J670" i="4"/>
  <c r="X669" i="4"/>
  <c r="V669" i="4"/>
  <c r="U669" i="4"/>
  <c r="T669" i="4"/>
  <c r="S669" i="4"/>
  <c r="J669" i="4"/>
  <c r="X668" i="4"/>
  <c r="V668" i="4"/>
  <c r="J668" i="4"/>
  <c r="T668" i="4" s="1"/>
  <c r="X667" i="4"/>
  <c r="W667" i="4"/>
  <c r="V667" i="4"/>
  <c r="U667" i="4"/>
  <c r="T667" i="4"/>
  <c r="S667" i="4"/>
  <c r="N667" i="4"/>
  <c r="Q667" i="4" s="1"/>
  <c r="L667" i="4"/>
  <c r="K667" i="4"/>
  <c r="J667" i="4"/>
  <c r="X666" i="4"/>
  <c r="W666" i="4"/>
  <c r="V666" i="4"/>
  <c r="U666" i="4"/>
  <c r="T666" i="4"/>
  <c r="S666" i="4"/>
  <c r="O666" i="4"/>
  <c r="N666" i="4"/>
  <c r="Q666" i="4" s="1"/>
  <c r="M666" i="4"/>
  <c r="P666" i="4" s="1"/>
  <c r="K666" i="4"/>
  <c r="L666" i="4" s="1"/>
  <c r="J666" i="4"/>
  <c r="X665" i="4"/>
  <c r="W665" i="4"/>
  <c r="V665" i="4"/>
  <c r="U665" i="4"/>
  <c r="T665" i="4"/>
  <c r="O665" i="4"/>
  <c r="L665" i="4"/>
  <c r="M665" i="4" s="1"/>
  <c r="P665" i="4" s="1"/>
  <c r="K665" i="4"/>
  <c r="J665" i="4"/>
  <c r="S665" i="4" s="1"/>
  <c r="X664" i="4"/>
  <c r="W664" i="4"/>
  <c r="V664" i="4"/>
  <c r="U664" i="4"/>
  <c r="S664" i="4"/>
  <c r="N664" i="4"/>
  <c r="Q664" i="4" s="1"/>
  <c r="K664" i="4"/>
  <c r="L664" i="4" s="1"/>
  <c r="J664" i="4"/>
  <c r="T664" i="4" s="1"/>
  <c r="X663" i="4"/>
  <c r="W663" i="4"/>
  <c r="V663" i="4"/>
  <c r="U663" i="4"/>
  <c r="T663" i="4"/>
  <c r="S663" i="4"/>
  <c r="N663" i="4"/>
  <c r="Q663" i="4" s="1"/>
  <c r="J663" i="4"/>
  <c r="K663" i="4" s="1"/>
  <c r="L663" i="4" s="1"/>
  <c r="X662" i="4"/>
  <c r="W662" i="4"/>
  <c r="V662" i="4"/>
  <c r="T662" i="4"/>
  <c r="S662" i="4"/>
  <c r="M662" i="4"/>
  <c r="P662" i="4" s="1"/>
  <c r="L662" i="4"/>
  <c r="O662" i="4" s="1"/>
  <c r="K662" i="4"/>
  <c r="J662" i="4"/>
  <c r="U662" i="4" s="1"/>
  <c r="X661" i="4"/>
  <c r="W661" i="4"/>
  <c r="V661" i="4"/>
  <c r="U661" i="4"/>
  <c r="S661" i="4"/>
  <c r="J661" i="4"/>
  <c r="J660" i="4"/>
  <c r="X659" i="4"/>
  <c r="V659" i="4"/>
  <c r="U659" i="4"/>
  <c r="T659" i="4"/>
  <c r="S659" i="4"/>
  <c r="L659" i="4"/>
  <c r="K659" i="4"/>
  <c r="J659" i="4"/>
  <c r="W659" i="4" s="1"/>
  <c r="J658" i="4"/>
  <c r="V657" i="4"/>
  <c r="T657" i="4"/>
  <c r="S657" i="4"/>
  <c r="N657" i="4"/>
  <c r="Q657" i="4" s="1"/>
  <c r="K657" i="4"/>
  <c r="L657" i="4" s="1"/>
  <c r="O657" i="4" s="1"/>
  <c r="J657" i="4"/>
  <c r="T656" i="4"/>
  <c r="J656" i="4"/>
  <c r="X655" i="4"/>
  <c r="W655" i="4"/>
  <c r="V655" i="4"/>
  <c r="T655" i="4"/>
  <c r="K655" i="4"/>
  <c r="L655" i="4" s="1"/>
  <c r="J655" i="4"/>
  <c r="U655" i="4" s="1"/>
  <c r="W654" i="4"/>
  <c r="S654" i="4"/>
  <c r="L654" i="4"/>
  <c r="K654" i="4"/>
  <c r="J654" i="4"/>
  <c r="X653" i="4"/>
  <c r="W653" i="4"/>
  <c r="T653" i="4"/>
  <c r="Q653" i="4"/>
  <c r="N653" i="4"/>
  <c r="J653" i="4"/>
  <c r="K653" i="4" s="1"/>
  <c r="L653" i="4" s="1"/>
  <c r="M653" i="4" s="1"/>
  <c r="P653" i="4" s="1"/>
  <c r="V652" i="4"/>
  <c r="U652" i="4"/>
  <c r="T652" i="4"/>
  <c r="S652" i="4"/>
  <c r="L652" i="4"/>
  <c r="M652" i="4" s="1"/>
  <c r="P652" i="4" s="1"/>
  <c r="K652" i="4"/>
  <c r="J652" i="4"/>
  <c r="W651" i="4"/>
  <c r="T651" i="4"/>
  <c r="L651" i="4"/>
  <c r="N651" i="4" s="1"/>
  <c r="Q651" i="4" s="1"/>
  <c r="K651" i="4"/>
  <c r="J651" i="4"/>
  <c r="X650" i="4"/>
  <c r="W650" i="4"/>
  <c r="V650" i="4"/>
  <c r="U650" i="4"/>
  <c r="T650" i="4"/>
  <c r="S650" i="4"/>
  <c r="N650" i="4"/>
  <c r="Q650" i="4" s="1"/>
  <c r="M650" i="4"/>
  <c r="P650" i="4" s="1"/>
  <c r="K650" i="4"/>
  <c r="L650" i="4" s="1"/>
  <c r="O650" i="4" s="1"/>
  <c r="J650" i="4"/>
  <c r="J649" i="4"/>
  <c r="W648" i="4"/>
  <c r="V648" i="4"/>
  <c r="U648" i="4"/>
  <c r="T648" i="4"/>
  <c r="K648" i="4"/>
  <c r="L648" i="4" s="1"/>
  <c r="J648" i="4"/>
  <c r="K647" i="4"/>
  <c r="L647" i="4" s="1"/>
  <c r="J647" i="4"/>
  <c r="X646" i="4"/>
  <c r="U646" i="4"/>
  <c r="T646" i="4"/>
  <c r="S646" i="4"/>
  <c r="J646" i="4"/>
  <c r="T645" i="4"/>
  <c r="S645" i="4"/>
  <c r="L645" i="4"/>
  <c r="K645" i="4"/>
  <c r="J645" i="4"/>
  <c r="U645" i="4" s="1"/>
  <c r="X644" i="4"/>
  <c r="W644" i="4"/>
  <c r="S644" i="4"/>
  <c r="L644" i="4"/>
  <c r="N644" i="4" s="1"/>
  <c r="Q644" i="4" s="1"/>
  <c r="K644" i="4"/>
  <c r="J644" i="4"/>
  <c r="T644" i="4" s="1"/>
  <c r="X643" i="4"/>
  <c r="W643" i="4"/>
  <c r="V643" i="4"/>
  <c r="S643" i="4"/>
  <c r="K643" i="4"/>
  <c r="L643" i="4" s="1"/>
  <c r="J643" i="4"/>
  <c r="V642" i="4"/>
  <c r="J642" i="4"/>
  <c r="X641" i="4"/>
  <c r="W641" i="4"/>
  <c r="U641" i="4"/>
  <c r="T641" i="4"/>
  <c r="S641" i="4"/>
  <c r="K641" i="4"/>
  <c r="L641" i="4" s="1"/>
  <c r="J641" i="4"/>
  <c r="V641" i="4" s="1"/>
  <c r="X640" i="4"/>
  <c r="W640" i="4"/>
  <c r="V640" i="4"/>
  <c r="U640" i="4"/>
  <c r="T640" i="4"/>
  <c r="S640" i="4"/>
  <c r="K640" i="4"/>
  <c r="L640" i="4" s="1"/>
  <c r="J640" i="4"/>
  <c r="X639" i="4"/>
  <c r="W639" i="4"/>
  <c r="V639" i="4"/>
  <c r="U639" i="4"/>
  <c r="T639" i="4"/>
  <c r="S639" i="4"/>
  <c r="O639" i="4"/>
  <c r="L639" i="4"/>
  <c r="N639" i="4" s="1"/>
  <c r="Q639" i="4" s="1"/>
  <c r="J639" i="4"/>
  <c r="K639" i="4" s="1"/>
  <c r="W638" i="4"/>
  <c r="V638" i="4"/>
  <c r="U638" i="4"/>
  <c r="T638" i="4"/>
  <c r="K638" i="4"/>
  <c r="L638" i="4" s="1"/>
  <c r="J638" i="4"/>
  <c r="W637" i="4"/>
  <c r="J637" i="4"/>
  <c r="X636" i="4"/>
  <c r="W636" i="4"/>
  <c r="V636" i="4"/>
  <c r="U636" i="4"/>
  <c r="T636" i="4"/>
  <c r="S636" i="4"/>
  <c r="O636" i="4"/>
  <c r="L636" i="4"/>
  <c r="J636" i="4"/>
  <c r="K636" i="4" s="1"/>
  <c r="J635" i="4"/>
  <c r="X634" i="4"/>
  <c r="W634" i="4"/>
  <c r="U634" i="4"/>
  <c r="S634" i="4"/>
  <c r="J634" i="4"/>
  <c r="T634" i="4" s="1"/>
  <c r="S633" i="4"/>
  <c r="K633" i="4"/>
  <c r="L633" i="4" s="1"/>
  <c r="J633" i="4"/>
  <c r="X633" i="4" s="1"/>
  <c r="X632" i="4"/>
  <c r="V632" i="4"/>
  <c r="K632" i="4"/>
  <c r="L632" i="4" s="1"/>
  <c r="J632" i="4"/>
  <c r="X631" i="4"/>
  <c r="W631" i="4"/>
  <c r="U631" i="4"/>
  <c r="T631" i="4"/>
  <c r="S631" i="4"/>
  <c r="J631" i="4"/>
  <c r="V631" i="4" s="1"/>
  <c r="X630" i="4"/>
  <c r="W630" i="4"/>
  <c r="V630" i="4"/>
  <c r="U630" i="4"/>
  <c r="T630" i="4"/>
  <c r="S630" i="4"/>
  <c r="K630" i="4"/>
  <c r="L630" i="4" s="1"/>
  <c r="J630" i="4"/>
  <c r="W629" i="4"/>
  <c r="V629" i="4"/>
  <c r="J629" i="4"/>
  <c r="W628" i="4"/>
  <c r="V628" i="4"/>
  <c r="U628" i="4"/>
  <c r="T628" i="4"/>
  <c r="K628" i="4"/>
  <c r="L628" i="4" s="1"/>
  <c r="J628" i="4"/>
  <c r="V627" i="4"/>
  <c r="U627" i="4"/>
  <c r="J627" i="4"/>
  <c r="X627" i="4" s="1"/>
  <c r="V626" i="4"/>
  <c r="J626" i="4"/>
  <c r="K625" i="4"/>
  <c r="L625" i="4" s="1"/>
  <c r="J625" i="4"/>
  <c r="X624" i="4"/>
  <c r="U624" i="4"/>
  <c r="S624" i="4"/>
  <c r="L624" i="4"/>
  <c r="K624" i="4"/>
  <c r="J624" i="4"/>
  <c r="X623" i="4"/>
  <c r="V623" i="4"/>
  <c r="O623" i="4"/>
  <c r="K623" i="4"/>
  <c r="L623" i="4" s="1"/>
  <c r="J623" i="4"/>
  <c r="W623" i="4" s="1"/>
  <c r="X622" i="4"/>
  <c r="V622" i="4"/>
  <c r="U622" i="4"/>
  <c r="T622" i="4"/>
  <c r="S622" i="4"/>
  <c r="K622" i="4"/>
  <c r="L622" i="4" s="1"/>
  <c r="J622" i="4"/>
  <c r="W622" i="4" s="1"/>
  <c r="J621" i="4"/>
  <c r="X620" i="4"/>
  <c r="W620" i="4"/>
  <c r="V620" i="4"/>
  <c r="U620" i="4"/>
  <c r="T620" i="4"/>
  <c r="S620" i="4"/>
  <c r="N620" i="4"/>
  <c r="Q620" i="4" s="1"/>
  <c r="M620" i="4"/>
  <c r="P620" i="4" s="1"/>
  <c r="L620" i="4"/>
  <c r="O620" i="4" s="1"/>
  <c r="K620" i="4"/>
  <c r="J620" i="4"/>
  <c r="J619" i="4"/>
  <c r="V618" i="4"/>
  <c r="K618" i="4"/>
  <c r="L618" i="4" s="1"/>
  <c r="J618" i="4"/>
  <c r="J617" i="4"/>
  <c r="J616" i="4"/>
  <c r="X615" i="4"/>
  <c r="W615" i="4"/>
  <c r="V615" i="4"/>
  <c r="T615" i="4"/>
  <c r="L615" i="4"/>
  <c r="K615" i="4"/>
  <c r="J615" i="4"/>
  <c r="U615" i="4" s="1"/>
  <c r="J614" i="4"/>
  <c r="X613" i="4"/>
  <c r="S613" i="4"/>
  <c r="L613" i="4"/>
  <c r="M613" i="4" s="1"/>
  <c r="P613" i="4" s="1"/>
  <c r="K613" i="4"/>
  <c r="J613" i="4"/>
  <c r="X612" i="4"/>
  <c r="V612" i="4"/>
  <c r="U612" i="4"/>
  <c r="T612" i="4"/>
  <c r="S612" i="4"/>
  <c r="Q612" i="4"/>
  <c r="N612" i="4"/>
  <c r="K612" i="4"/>
  <c r="L612" i="4" s="1"/>
  <c r="J612" i="4"/>
  <c r="W612" i="4" s="1"/>
  <c r="J611" i="4"/>
  <c r="X610" i="4"/>
  <c r="W610" i="4"/>
  <c r="V610" i="4"/>
  <c r="U610" i="4"/>
  <c r="T610" i="4"/>
  <c r="S610" i="4"/>
  <c r="K610" i="4"/>
  <c r="L610" i="4" s="1"/>
  <c r="J610" i="4"/>
  <c r="T609" i="4"/>
  <c r="S609" i="4"/>
  <c r="Q609" i="4"/>
  <c r="N609" i="4"/>
  <c r="J609" i="4"/>
  <c r="K609" i="4" s="1"/>
  <c r="L609" i="4" s="1"/>
  <c r="O609" i="4" s="1"/>
  <c r="W608" i="4"/>
  <c r="V608" i="4"/>
  <c r="Q608" i="4"/>
  <c r="O608" i="4"/>
  <c r="L608" i="4"/>
  <c r="N608" i="4" s="1"/>
  <c r="K608" i="4"/>
  <c r="J608" i="4"/>
  <c r="X607" i="4"/>
  <c r="W607" i="4"/>
  <c r="V607" i="4"/>
  <c r="U607" i="4"/>
  <c r="T607" i="4"/>
  <c r="L607" i="4"/>
  <c r="M607" i="4" s="1"/>
  <c r="P607" i="4" s="1"/>
  <c r="K607" i="4"/>
  <c r="J607" i="4"/>
  <c r="S607" i="4" s="1"/>
  <c r="X606" i="4"/>
  <c r="W606" i="4"/>
  <c r="V606" i="4"/>
  <c r="U606" i="4"/>
  <c r="T606" i="4"/>
  <c r="S606" i="4"/>
  <c r="Q606" i="4"/>
  <c r="N606" i="4"/>
  <c r="M606" i="4"/>
  <c r="P606" i="4" s="1"/>
  <c r="L606" i="4"/>
  <c r="O606" i="4" s="1"/>
  <c r="J606" i="4"/>
  <c r="K606" i="4" s="1"/>
  <c r="W605" i="4"/>
  <c r="V605" i="4"/>
  <c r="U605" i="4"/>
  <c r="T605" i="4"/>
  <c r="S605" i="4"/>
  <c r="N605" i="4"/>
  <c r="Q605" i="4" s="1"/>
  <c r="L605" i="4"/>
  <c r="K605" i="4"/>
  <c r="J605" i="4"/>
  <c r="X605" i="4" s="1"/>
  <c r="J604" i="4"/>
  <c r="X603" i="4"/>
  <c r="W603" i="4"/>
  <c r="V603" i="4"/>
  <c r="U603" i="4"/>
  <c r="T603" i="4"/>
  <c r="S603" i="4"/>
  <c r="Q603" i="4"/>
  <c r="N603" i="4"/>
  <c r="L603" i="4"/>
  <c r="M603" i="4" s="1"/>
  <c r="P603" i="4" s="1"/>
  <c r="K603" i="4"/>
  <c r="J603" i="4"/>
  <c r="W602" i="4"/>
  <c r="V602" i="4"/>
  <c r="U602" i="4"/>
  <c r="T602" i="4"/>
  <c r="S602" i="4"/>
  <c r="O602" i="4"/>
  <c r="N602" i="4"/>
  <c r="Q602" i="4" s="1"/>
  <c r="K602" i="4"/>
  <c r="L602" i="4" s="1"/>
  <c r="M602" i="4" s="1"/>
  <c r="P602" i="4" s="1"/>
  <c r="J602" i="4"/>
  <c r="X602" i="4" s="1"/>
  <c r="X601" i="4"/>
  <c r="T601" i="4"/>
  <c r="J601" i="4"/>
  <c r="X600" i="4"/>
  <c r="W600" i="4"/>
  <c r="V600" i="4"/>
  <c r="U600" i="4"/>
  <c r="T600" i="4"/>
  <c r="S600" i="4"/>
  <c r="N600" i="4"/>
  <c r="Q600" i="4" s="1"/>
  <c r="M600" i="4"/>
  <c r="P600" i="4" s="1"/>
  <c r="L600" i="4"/>
  <c r="O600" i="4" s="1"/>
  <c r="K600" i="4"/>
  <c r="J600" i="4"/>
  <c r="W599" i="4"/>
  <c r="V599" i="4"/>
  <c r="U599" i="4"/>
  <c r="T599" i="4"/>
  <c r="S599" i="4"/>
  <c r="K599" i="4"/>
  <c r="L599" i="4" s="1"/>
  <c r="N599" i="4" s="1"/>
  <c r="Q599" i="4" s="1"/>
  <c r="J599" i="4"/>
  <c r="X599" i="4" s="1"/>
  <c r="J598" i="4"/>
  <c r="X597" i="4"/>
  <c r="W597" i="4"/>
  <c r="V597" i="4"/>
  <c r="U597" i="4"/>
  <c r="T597" i="4"/>
  <c r="S597" i="4"/>
  <c r="O597" i="4"/>
  <c r="L597" i="4"/>
  <c r="K597" i="4"/>
  <c r="J597" i="4"/>
  <c r="U596" i="4"/>
  <c r="J596" i="4"/>
  <c r="X595" i="4"/>
  <c r="W595" i="4"/>
  <c r="V595" i="4"/>
  <c r="S595" i="4"/>
  <c r="N595" i="4"/>
  <c r="Q595" i="4" s="1"/>
  <c r="K595" i="4"/>
  <c r="L595" i="4" s="1"/>
  <c r="J595" i="4"/>
  <c r="U595" i="4" s="1"/>
  <c r="X594" i="4"/>
  <c r="W594" i="4"/>
  <c r="V594" i="4"/>
  <c r="U594" i="4"/>
  <c r="S594" i="4"/>
  <c r="N594" i="4"/>
  <c r="Q594" i="4" s="1"/>
  <c r="L594" i="4"/>
  <c r="O594" i="4" s="1"/>
  <c r="K594" i="4"/>
  <c r="J594" i="4"/>
  <c r="T594" i="4" s="1"/>
  <c r="W593" i="4"/>
  <c r="U593" i="4"/>
  <c r="L593" i="4"/>
  <c r="K593" i="4"/>
  <c r="J593" i="4"/>
  <c r="X593" i="4" s="1"/>
  <c r="X592" i="4"/>
  <c r="W592" i="4"/>
  <c r="V592" i="4"/>
  <c r="U592" i="4"/>
  <c r="T592" i="4"/>
  <c r="S592" i="4"/>
  <c r="M592" i="4"/>
  <c r="P592" i="4" s="1"/>
  <c r="K592" i="4"/>
  <c r="L592" i="4" s="1"/>
  <c r="J592" i="4"/>
  <c r="X591" i="4"/>
  <c r="W591" i="4"/>
  <c r="U591" i="4"/>
  <c r="T591" i="4"/>
  <c r="S591" i="4"/>
  <c r="M591" i="4"/>
  <c r="P591" i="4" s="1"/>
  <c r="K591" i="4"/>
  <c r="L591" i="4" s="1"/>
  <c r="J591" i="4"/>
  <c r="V591" i="4" s="1"/>
  <c r="W590" i="4"/>
  <c r="T590" i="4"/>
  <c r="J590" i="4"/>
  <c r="J589" i="4"/>
  <c r="W588" i="4"/>
  <c r="V588" i="4"/>
  <c r="U588" i="4"/>
  <c r="T588" i="4"/>
  <c r="S588" i="4"/>
  <c r="K588" i="4"/>
  <c r="L588" i="4" s="1"/>
  <c r="O588" i="4" s="1"/>
  <c r="J588" i="4"/>
  <c r="X588" i="4" s="1"/>
  <c r="V587" i="4"/>
  <c r="T587" i="4"/>
  <c r="J587" i="4"/>
  <c r="J586" i="4"/>
  <c r="X585" i="4"/>
  <c r="W585" i="4"/>
  <c r="V585" i="4"/>
  <c r="U585" i="4"/>
  <c r="T585" i="4"/>
  <c r="S585" i="4"/>
  <c r="O585" i="4"/>
  <c r="K585" i="4"/>
  <c r="L585" i="4" s="1"/>
  <c r="J585" i="4"/>
  <c r="S584" i="4"/>
  <c r="J584" i="4"/>
  <c r="J583" i="4"/>
  <c r="X582" i="4"/>
  <c r="W582" i="4"/>
  <c r="V582" i="4"/>
  <c r="U582" i="4"/>
  <c r="T582" i="4"/>
  <c r="S582" i="4"/>
  <c r="L582" i="4"/>
  <c r="K582" i="4"/>
  <c r="J582" i="4"/>
  <c r="W581" i="4"/>
  <c r="U581" i="4"/>
  <c r="T581" i="4"/>
  <c r="S581" i="4"/>
  <c r="L581" i="4"/>
  <c r="O581" i="4" s="1"/>
  <c r="K581" i="4"/>
  <c r="J581" i="4"/>
  <c r="J580" i="4"/>
  <c r="X579" i="4"/>
  <c r="W579" i="4"/>
  <c r="V579" i="4"/>
  <c r="U579" i="4"/>
  <c r="T579" i="4"/>
  <c r="S579" i="4"/>
  <c r="L579" i="4"/>
  <c r="K579" i="4"/>
  <c r="J579" i="4"/>
  <c r="J578" i="4"/>
  <c r="X577" i="4"/>
  <c r="U577" i="4"/>
  <c r="S577" i="4"/>
  <c r="L577" i="4"/>
  <c r="K577" i="4"/>
  <c r="J577" i="4"/>
  <c r="W577" i="4" s="1"/>
  <c r="X576" i="4"/>
  <c r="V576" i="4"/>
  <c r="T576" i="4"/>
  <c r="S576" i="4"/>
  <c r="J576" i="4"/>
  <c r="W576" i="4" s="1"/>
  <c r="J575" i="4"/>
  <c r="X574" i="4"/>
  <c r="W574" i="4"/>
  <c r="V574" i="4"/>
  <c r="U574" i="4"/>
  <c r="S574" i="4"/>
  <c r="K574" i="4"/>
  <c r="L574" i="4" s="1"/>
  <c r="J574" i="4"/>
  <c r="T574" i="4" s="1"/>
  <c r="W573" i="4"/>
  <c r="T573" i="4"/>
  <c r="J573" i="4"/>
  <c r="S572" i="4"/>
  <c r="J572" i="4"/>
  <c r="X571" i="4"/>
  <c r="W571" i="4"/>
  <c r="U571" i="4"/>
  <c r="T571" i="4"/>
  <c r="S571" i="4"/>
  <c r="N571" i="4"/>
  <c r="Q571" i="4" s="1"/>
  <c r="M571" i="4"/>
  <c r="P571" i="4" s="1"/>
  <c r="L571" i="4"/>
  <c r="O571" i="4" s="1"/>
  <c r="K571" i="4"/>
  <c r="J571" i="4"/>
  <c r="V571" i="4" s="1"/>
  <c r="J570" i="4"/>
  <c r="V569" i="4"/>
  <c r="U569" i="4"/>
  <c r="T569" i="4"/>
  <c r="S569" i="4"/>
  <c r="L569" i="4"/>
  <c r="K569" i="4"/>
  <c r="J569" i="4"/>
  <c r="J568" i="4"/>
  <c r="W567" i="4"/>
  <c r="T567" i="4"/>
  <c r="J567" i="4"/>
  <c r="V566" i="4"/>
  <c r="U566" i="4"/>
  <c r="T566" i="4"/>
  <c r="S566" i="4"/>
  <c r="J566" i="4"/>
  <c r="X565" i="4"/>
  <c r="V565" i="4"/>
  <c r="S565" i="4"/>
  <c r="L565" i="4"/>
  <c r="K565" i="4"/>
  <c r="J565" i="4"/>
  <c r="W565" i="4" s="1"/>
  <c r="X564" i="4"/>
  <c r="W564" i="4"/>
  <c r="V564" i="4"/>
  <c r="U564" i="4"/>
  <c r="S564" i="4"/>
  <c r="N564" i="4"/>
  <c r="Q564" i="4" s="1"/>
  <c r="L564" i="4"/>
  <c r="K564" i="4"/>
  <c r="J564" i="4"/>
  <c r="T564" i="4" s="1"/>
  <c r="K563" i="4"/>
  <c r="L563" i="4" s="1"/>
  <c r="J563" i="4"/>
  <c r="X562" i="4"/>
  <c r="W562" i="4"/>
  <c r="T562" i="4"/>
  <c r="L562" i="4"/>
  <c r="K562" i="4"/>
  <c r="J562" i="4"/>
  <c r="V562" i="4" s="1"/>
  <c r="X561" i="4"/>
  <c r="J561" i="4"/>
  <c r="V560" i="4"/>
  <c r="S560" i="4"/>
  <c r="J560" i="4"/>
  <c r="X559" i="4"/>
  <c r="W559" i="4"/>
  <c r="V559" i="4"/>
  <c r="U559" i="4"/>
  <c r="K559" i="4"/>
  <c r="L559" i="4" s="1"/>
  <c r="J559" i="4"/>
  <c r="S559" i="4" s="1"/>
  <c r="W558" i="4"/>
  <c r="V558" i="4"/>
  <c r="U558" i="4"/>
  <c r="T558" i="4"/>
  <c r="S558" i="4"/>
  <c r="O558" i="4"/>
  <c r="N558" i="4"/>
  <c r="Q558" i="4" s="1"/>
  <c r="M558" i="4"/>
  <c r="P558" i="4" s="1"/>
  <c r="L558" i="4"/>
  <c r="K558" i="4"/>
  <c r="J558" i="4"/>
  <c r="X558" i="4" s="1"/>
  <c r="X557" i="4"/>
  <c r="V557" i="4"/>
  <c r="J557" i="4"/>
  <c r="X556" i="4"/>
  <c r="W556" i="4"/>
  <c r="V556" i="4"/>
  <c r="J556" i="4"/>
  <c r="X555" i="4"/>
  <c r="W555" i="4"/>
  <c r="V555" i="4"/>
  <c r="U555" i="4"/>
  <c r="T555" i="4"/>
  <c r="S555" i="4"/>
  <c r="N555" i="4"/>
  <c r="Q555" i="4" s="1"/>
  <c r="L555" i="4"/>
  <c r="O555" i="4" s="1"/>
  <c r="K555" i="4"/>
  <c r="J555" i="4"/>
  <c r="X554" i="4"/>
  <c r="V554" i="4"/>
  <c r="J554" i="4"/>
  <c r="J553" i="4"/>
  <c r="X552" i="4"/>
  <c r="W552" i="4"/>
  <c r="V552" i="4"/>
  <c r="U552" i="4"/>
  <c r="T552" i="4"/>
  <c r="S552" i="4"/>
  <c r="Q552" i="4"/>
  <c r="O552" i="4"/>
  <c r="N552" i="4"/>
  <c r="M552" i="4"/>
  <c r="P552" i="4" s="1"/>
  <c r="L552" i="4"/>
  <c r="K552" i="4"/>
  <c r="J552" i="4"/>
  <c r="J551" i="4"/>
  <c r="X550" i="4"/>
  <c r="J550" i="4"/>
  <c r="X549" i="4"/>
  <c r="W549" i="4"/>
  <c r="V549" i="4"/>
  <c r="U549" i="4"/>
  <c r="T549" i="4"/>
  <c r="S549" i="4"/>
  <c r="O549" i="4"/>
  <c r="L549" i="4"/>
  <c r="K549" i="4"/>
  <c r="J549" i="4"/>
  <c r="J548" i="4"/>
  <c r="X547" i="4"/>
  <c r="W547" i="4"/>
  <c r="U547" i="4"/>
  <c r="J547" i="4"/>
  <c r="X546" i="4"/>
  <c r="W546" i="4"/>
  <c r="V546" i="4"/>
  <c r="U546" i="4"/>
  <c r="T546" i="4"/>
  <c r="S546" i="4"/>
  <c r="N546" i="4"/>
  <c r="Q546" i="4" s="1"/>
  <c r="L546" i="4"/>
  <c r="J546" i="4"/>
  <c r="K546" i="4" s="1"/>
  <c r="J545" i="4"/>
  <c r="J544" i="4"/>
  <c r="X543" i="4"/>
  <c r="W543" i="4"/>
  <c r="V543" i="4"/>
  <c r="U543" i="4"/>
  <c r="T543" i="4"/>
  <c r="S543" i="4"/>
  <c r="K543" i="4"/>
  <c r="L543" i="4" s="1"/>
  <c r="J543" i="4"/>
  <c r="W542" i="4"/>
  <c r="U542" i="4"/>
  <c r="J542" i="4"/>
  <c r="X541" i="4"/>
  <c r="W541" i="4"/>
  <c r="T541" i="4"/>
  <c r="J541" i="4"/>
  <c r="X540" i="4"/>
  <c r="W540" i="4"/>
  <c r="V540" i="4"/>
  <c r="U540" i="4"/>
  <c r="T540" i="4"/>
  <c r="S540" i="4"/>
  <c r="L540" i="4"/>
  <c r="K540" i="4"/>
  <c r="J540" i="4"/>
  <c r="L539" i="4"/>
  <c r="K539" i="4"/>
  <c r="J539" i="4"/>
  <c r="W538" i="4"/>
  <c r="J538" i="4"/>
  <c r="X537" i="4"/>
  <c r="W537" i="4"/>
  <c r="V537" i="4"/>
  <c r="U537" i="4"/>
  <c r="T537" i="4"/>
  <c r="S537" i="4"/>
  <c r="K537" i="4"/>
  <c r="L537" i="4" s="1"/>
  <c r="J537" i="4"/>
  <c r="U536" i="4"/>
  <c r="J536" i="4"/>
  <c r="J535" i="4"/>
  <c r="X534" i="4"/>
  <c r="W534" i="4"/>
  <c r="V534" i="4"/>
  <c r="U534" i="4"/>
  <c r="S534" i="4"/>
  <c r="N534" i="4"/>
  <c r="Q534" i="4" s="1"/>
  <c r="M534" i="4"/>
  <c r="P534" i="4" s="1"/>
  <c r="L534" i="4"/>
  <c r="O534" i="4" s="1"/>
  <c r="K534" i="4"/>
  <c r="J534" i="4"/>
  <c r="T534" i="4" s="1"/>
  <c r="W533" i="4"/>
  <c r="J533" i="4"/>
  <c r="J532" i="4"/>
  <c r="X531" i="4"/>
  <c r="W531" i="4"/>
  <c r="U531" i="4"/>
  <c r="T531" i="4"/>
  <c r="S531" i="4"/>
  <c r="O531" i="4"/>
  <c r="N531" i="4"/>
  <c r="Q531" i="4" s="1"/>
  <c r="M531" i="4"/>
  <c r="P531" i="4" s="1"/>
  <c r="K531" i="4"/>
  <c r="L531" i="4" s="1"/>
  <c r="J531" i="4"/>
  <c r="V531" i="4" s="1"/>
  <c r="W530" i="4"/>
  <c r="U530" i="4"/>
  <c r="K530" i="4"/>
  <c r="L530" i="4" s="1"/>
  <c r="J530" i="4"/>
  <c r="V529" i="4"/>
  <c r="S529" i="4"/>
  <c r="J529" i="4"/>
  <c r="W528" i="4"/>
  <c r="V528" i="4"/>
  <c r="U528" i="4"/>
  <c r="T528" i="4"/>
  <c r="S528" i="4"/>
  <c r="K528" i="4"/>
  <c r="L528" i="4" s="1"/>
  <c r="O528" i="4" s="1"/>
  <c r="J528" i="4"/>
  <c r="X528" i="4" s="1"/>
  <c r="K527" i="4"/>
  <c r="L527" i="4" s="1"/>
  <c r="J527" i="4"/>
  <c r="X526" i="4"/>
  <c r="W526" i="4"/>
  <c r="V526" i="4"/>
  <c r="U526" i="4"/>
  <c r="T526" i="4"/>
  <c r="S526" i="4"/>
  <c r="O526" i="4"/>
  <c r="N526" i="4"/>
  <c r="Q526" i="4" s="1"/>
  <c r="M526" i="4"/>
  <c r="P526" i="4" s="1"/>
  <c r="L526" i="4"/>
  <c r="J526" i="4"/>
  <c r="K526" i="4" s="1"/>
  <c r="X525" i="4"/>
  <c r="W525" i="4"/>
  <c r="V525" i="4"/>
  <c r="U525" i="4"/>
  <c r="T525" i="4"/>
  <c r="S525" i="4"/>
  <c r="O525" i="4"/>
  <c r="M525" i="4"/>
  <c r="P525" i="4" s="1"/>
  <c r="L525" i="4"/>
  <c r="N525" i="4" s="1"/>
  <c r="Q525" i="4" s="1"/>
  <c r="K525" i="4"/>
  <c r="J525" i="4"/>
  <c r="W524" i="4"/>
  <c r="U524" i="4"/>
  <c r="J524" i="4"/>
  <c r="X523" i="4"/>
  <c r="W523" i="4"/>
  <c r="V523" i="4"/>
  <c r="U523" i="4"/>
  <c r="T523" i="4"/>
  <c r="S523" i="4"/>
  <c r="L523" i="4"/>
  <c r="K523" i="4"/>
  <c r="J523" i="4"/>
  <c r="X522" i="4"/>
  <c r="W522" i="4"/>
  <c r="V522" i="4"/>
  <c r="U522" i="4"/>
  <c r="T522" i="4"/>
  <c r="S522" i="4"/>
  <c r="L522" i="4"/>
  <c r="K522" i="4"/>
  <c r="J522" i="4"/>
  <c r="W521" i="4"/>
  <c r="T521" i="4"/>
  <c r="J521" i="4"/>
  <c r="X520" i="4"/>
  <c r="W520" i="4"/>
  <c r="V520" i="4"/>
  <c r="U520" i="4"/>
  <c r="T520" i="4"/>
  <c r="S520" i="4"/>
  <c r="L520" i="4"/>
  <c r="K520" i="4"/>
  <c r="J520" i="4"/>
  <c r="X519" i="4"/>
  <c r="W519" i="4"/>
  <c r="V519" i="4"/>
  <c r="U519" i="4"/>
  <c r="T519" i="4"/>
  <c r="S519" i="4"/>
  <c r="N519" i="4"/>
  <c r="Q519" i="4" s="1"/>
  <c r="M519" i="4"/>
  <c r="P519" i="4" s="1"/>
  <c r="K519" i="4"/>
  <c r="L519" i="4" s="1"/>
  <c r="O519" i="4" s="1"/>
  <c r="J519" i="4"/>
  <c r="J518" i="4"/>
  <c r="X517" i="4"/>
  <c r="W517" i="4"/>
  <c r="V517" i="4"/>
  <c r="U517" i="4"/>
  <c r="T517" i="4"/>
  <c r="S517" i="4"/>
  <c r="L517" i="4"/>
  <c r="K517" i="4"/>
  <c r="J517" i="4"/>
  <c r="T516" i="4"/>
  <c r="J516" i="4"/>
  <c r="V515" i="4"/>
  <c r="J515" i="4"/>
  <c r="X514" i="4"/>
  <c r="W514" i="4"/>
  <c r="V514" i="4"/>
  <c r="U514" i="4"/>
  <c r="S514" i="4"/>
  <c r="L514" i="4"/>
  <c r="K514" i="4"/>
  <c r="J514" i="4"/>
  <c r="T514" i="4" s="1"/>
  <c r="U513" i="4"/>
  <c r="T513" i="4"/>
  <c r="S513" i="4"/>
  <c r="J513" i="4"/>
  <c r="J512" i="4"/>
  <c r="X511" i="4"/>
  <c r="W511" i="4"/>
  <c r="U511" i="4"/>
  <c r="T511" i="4"/>
  <c r="S511" i="4"/>
  <c r="L511" i="4"/>
  <c r="K511" i="4"/>
  <c r="J511" i="4"/>
  <c r="V511" i="4" s="1"/>
  <c r="J510" i="4"/>
  <c r="K509" i="4"/>
  <c r="L509" i="4" s="1"/>
  <c r="J509" i="4"/>
  <c r="W508" i="4"/>
  <c r="V508" i="4"/>
  <c r="U508" i="4"/>
  <c r="T508" i="4"/>
  <c r="S508" i="4"/>
  <c r="Q508" i="4"/>
  <c r="N508" i="4"/>
  <c r="L508" i="4"/>
  <c r="K508" i="4"/>
  <c r="J508" i="4"/>
  <c r="X508" i="4" s="1"/>
  <c r="X507" i="4"/>
  <c r="W507" i="4"/>
  <c r="V507" i="4"/>
  <c r="U507" i="4"/>
  <c r="T507" i="4"/>
  <c r="S507" i="4"/>
  <c r="L507" i="4"/>
  <c r="O507" i="4" s="1"/>
  <c r="K507" i="4"/>
  <c r="J507" i="4"/>
  <c r="U506" i="4"/>
  <c r="J506" i="4"/>
  <c r="T505" i="4"/>
  <c r="N505" i="4"/>
  <c r="Q505" i="4" s="1"/>
  <c r="K505" i="4"/>
  <c r="L505" i="4" s="1"/>
  <c r="J505" i="4"/>
  <c r="X504" i="4"/>
  <c r="W504" i="4"/>
  <c r="V504" i="4"/>
  <c r="U504" i="4"/>
  <c r="T504" i="4"/>
  <c r="S504" i="4"/>
  <c r="O504" i="4"/>
  <c r="M504" i="4"/>
  <c r="P504" i="4" s="1"/>
  <c r="J504" i="4"/>
  <c r="K504" i="4" s="1"/>
  <c r="L504" i="4" s="1"/>
  <c r="N504" i="4" s="1"/>
  <c r="Q504" i="4" s="1"/>
  <c r="W503" i="4"/>
  <c r="M503" i="4"/>
  <c r="P503" i="4" s="1"/>
  <c r="L503" i="4"/>
  <c r="O503" i="4" s="1"/>
  <c r="K503" i="4"/>
  <c r="J503" i="4"/>
  <c r="X502" i="4"/>
  <c r="W502" i="4"/>
  <c r="V502" i="4"/>
  <c r="S502" i="4"/>
  <c r="K502" i="4"/>
  <c r="L502" i="4" s="1"/>
  <c r="J502" i="4"/>
  <c r="X501" i="4"/>
  <c r="S501" i="4"/>
  <c r="J501" i="4"/>
  <c r="V500" i="4"/>
  <c r="U500" i="4"/>
  <c r="T500" i="4"/>
  <c r="S500" i="4"/>
  <c r="J500" i="4"/>
  <c r="X499" i="4"/>
  <c r="U499" i="4"/>
  <c r="S499" i="4"/>
  <c r="O499" i="4"/>
  <c r="N499" i="4"/>
  <c r="Q499" i="4" s="1"/>
  <c r="L499" i="4"/>
  <c r="M499" i="4" s="1"/>
  <c r="P499" i="4" s="1"/>
  <c r="K499" i="4"/>
  <c r="J499" i="4"/>
  <c r="X498" i="4"/>
  <c r="W498" i="4"/>
  <c r="V498" i="4"/>
  <c r="U498" i="4"/>
  <c r="T498" i="4"/>
  <c r="S498" i="4"/>
  <c r="L498" i="4"/>
  <c r="K498" i="4"/>
  <c r="J498" i="4"/>
  <c r="X497" i="4"/>
  <c r="W497" i="4"/>
  <c r="V497" i="4"/>
  <c r="U497" i="4"/>
  <c r="T497" i="4"/>
  <c r="S497" i="4"/>
  <c r="K497" i="4"/>
  <c r="L497" i="4" s="1"/>
  <c r="J497" i="4"/>
  <c r="J496" i="4"/>
  <c r="X495" i="4"/>
  <c r="W495" i="4"/>
  <c r="V495" i="4"/>
  <c r="U495" i="4"/>
  <c r="T495" i="4"/>
  <c r="N495" i="4"/>
  <c r="Q495" i="4" s="1"/>
  <c r="K495" i="4"/>
  <c r="L495" i="4" s="1"/>
  <c r="J495" i="4"/>
  <c r="S495" i="4" s="1"/>
  <c r="V494" i="4"/>
  <c r="J494" i="4"/>
  <c r="W493" i="4"/>
  <c r="T493" i="4"/>
  <c r="S493" i="4"/>
  <c r="J493" i="4"/>
  <c r="X492" i="4"/>
  <c r="W492" i="4"/>
  <c r="L492" i="4"/>
  <c r="K492" i="4"/>
  <c r="J492" i="4"/>
  <c r="W491" i="4"/>
  <c r="T491" i="4"/>
  <c r="S491" i="4"/>
  <c r="J491" i="4"/>
  <c r="V490" i="4"/>
  <c r="U490" i="4"/>
  <c r="K490" i="4"/>
  <c r="L490" i="4" s="1"/>
  <c r="N490" i="4" s="1"/>
  <c r="Q490" i="4" s="1"/>
  <c r="J490" i="4"/>
  <c r="J489" i="4"/>
  <c r="X488" i="4"/>
  <c r="W488" i="4"/>
  <c r="V488" i="4"/>
  <c r="U488" i="4"/>
  <c r="T488" i="4"/>
  <c r="S488" i="4"/>
  <c r="L488" i="4"/>
  <c r="K488" i="4"/>
  <c r="J488" i="4"/>
  <c r="X487" i="4"/>
  <c r="W487" i="4"/>
  <c r="V487" i="4"/>
  <c r="U487" i="4"/>
  <c r="T487" i="4"/>
  <c r="S487" i="4"/>
  <c r="K487" i="4"/>
  <c r="L487" i="4" s="1"/>
  <c r="J487" i="4"/>
  <c r="W486" i="4"/>
  <c r="U486" i="4"/>
  <c r="K486" i="4"/>
  <c r="L486" i="4" s="1"/>
  <c r="J486" i="4"/>
  <c r="J485" i="4"/>
  <c r="J484" i="4"/>
  <c r="J483" i="4"/>
  <c r="X482" i="4"/>
  <c r="V482" i="4"/>
  <c r="S482" i="4"/>
  <c r="L482" i="4"/>
  <c r="K482" i="4"/>
  <c r="J482" i="4"/>
  <c r="V481" i="4"/>
  <c r="T481" i="4"/>
  <c r="J481" i="4"/>
  <c r="V480" i="4"/>
  <c r="U480" i="4"/>
  <c r="T480" i="4"/>
  <c r="S480" i="4"/>
  <c r="J480" i="4"/>
  <c r="X479" i="4"/>
  <c r="L479" i="4"/>
  <c r="K479" i="4"/>
  <c r="J479" i="4"/>
  <c r="X478" i="4"/>
  <c r="W478" i="4"/>
  <c r="V478" i="4"/>
  <c r="U478" i="4"/>
  <c r="T478" i="4"/>
  <c r="S478" i="4"/>
  <c r="L478" i="4"/>
  <c r="K478" i="4"/>
  <c r="J478" i="4"/>
  <c r="X477" i="4"/>
  <c r="W477" i="4"/>
  <c r="V477" i="4"/>
  <c r="U477" i="4"/>
  <c r="T477" i="4"/>
  <c r="S477" i="4"/>
  <c r="N477" i="4"/>
  <c r="Q477" i="4" s="1"/>
  <c r="L477" i="4"/>
  <c r="K477" i="4"/>
  <c r="J477" i="4"/>
  <c r="W476" i="4"/>
  <c r="U476" i="4"/>
  <c r="J476" i="4"/>
  <c r="K475" i="4"/>
  <c r="L475" i="4" s="1"/>
  <c r="J475" i="4"/>
  <c r="X474" i="4"/>
  <c r="W474" i="4"/>
  <c r="U474" i="4"/>
  <c r="T474" i="4"/>
  <c r="J474" i="4"/>
  <c r="W473" i="4"/>
  <c r="S473" i="4"/>
  <c r="N473" i="4"/>
  <c r="Q473" i="4" s="1"/>
  <c r="K473" i="4"/>
  <c r="L473" i="4" s="1"/>
  <c r="J473" i="4"/>
  <c r="W472" i="4"/>
  <c r="S472" i="4"/>
  <c r="J472" i="4"/>
  <c r="X471" i="4"/>
  <c r="W471" i="4"/>
  <c r="V471" i="4"/>
  <c r="U471" i="4"/>
  <c r="T471" i="4"/>
  <c r="S471" i="4"/>
  <c r="L471" i="4"/>
  <c r="J471" i="4"/>
  <c r="K471" i="4" s="1"/>
  <c r="J470" i="4"/>
  <c r="K469" i="4"/>
  <c r="L469" i="4" s="1"/>
  <c r="J469" i="4"/>
  <c r="X468" i="4"/>
  <c r="W468" i="4"/>
  <c r="V468" i="4"/>
  <c r="U468" i="4"/>
  <c r="T468" i="4"/>
  <c r="S468" i="4"/>
  <c r="L468" i="4"/>
  <c r="K468" i="4"/>
  <c r="J468" i="4"/>
  <c r="X467" i="4"/>
  <c r="W467" i="4"/>
  <c r="V467" i="4"/>
  <c r="U467" i="4"/>
  <c r="T467" i="4"/>
  <c r="S467" i="4"/>
  <c r="K467" i="4"/>
  <c r="L467" i="4" s="1"/>
  <c r="J467" i="4"/>
  <c r="L466" i="4"/>
  <c r="K466" i="4"/>
  <c r="J466" i="4"/>
  <c r="V465" i="4"/>
  <c r="J465" i="4"/>
  <c r="J464" i="4"/>
  <c r="W463" i="4"/>
  <c r="T463" i="4"/>
  <c r="S463" i="4"/>
  <c r="J463" i="4"/>
  <c r="J462" i="4"/>
  <c r="J461" i="4"/>
  <c r="V460" i="4"/>
  <c r="U460" i="4"/>
  <c r="S460" i="4"/>
  <c r="K460" i="4"/>
  <c r="L460" i="4" s="1"/>
  <c r="J460" i="4"/>
  <c r="J459" i="4"/>
  <c r="X458" i="4"/>
  <c r="W458" i="4"/>
  <c r="V458" i="4"/>
  <c r="U458" i="4"/>
  <c r="T458" i="4"/>
  <c r="S458" i="4"/>
  <c r="L458" i="4"/>
  <c r="K458" i="4"/>
  <c r="J458" i="4"/>
  <c r="X457" i="4"/>
  <c r="W457" i="4"/>
  <c r="V457" i="4"/>
  <c r="U457" i="4"/>
  <c r="T457" i="4"/>
  <c r="S457" i="4"/>
  <c r="L457" i="4"/>
  <c r="K457" i="4"/>
  <c r="J457" i="4"/>
  <c r="M456" i="4"/>
  <c r="P456" i="4" s="1"/>
  <c r="K456" i="4"/>
  <c r="L456" i="4" s="1"/>
  <c r="J456" i="4"/>
  <c r="W455" i="4"/>
  <c r="J455" i="4"/>
  <c r="X454" i="4"/>
  <c r="V454" i="4"/>
  <c r="U454" i="4"/>
  <c r="T454" i="4"/>
  <c r="S454" i="4"/>
  <c r="J454" i="4"/>
  <c r="W453" i="4"/>
  <c r="S453" i="4"/>
  <c r="K453" i="4"/>
  <c r="L453" i="4" s="1"/>
  <c r="J453" i="4"/>
  <c r="S452" i="4"/>
  <c r="K452" i="4"/>
  <c r="L452" i="4" s="1"/>
  <c r="J452" i="4"/>
  <c r="X451" i="4"/>
  <c r="U451" i="4"/>
  <c r="T451" i="4"/>
  <c r="S451" i="4"/>
  <c r="J451" i="4"/>
  <c r="U450" i="4"/>
  <c r="T450" i="4"/>
  <c r="S450" i="4"/>
  <c r="J450" i="4"/>
  <c r="U449" i="4"/>
  <c r="J449" i="4"/>
  <c r="X448" i="4"/>
  <c r="W448" i="4"/>
  <c r="V448" i="4"/>
  <c r="U448" i="4"/>
  <c r="T448" i="4"/>
  <c r="S448" i="4"/>
  <c r="Q448" i="4"/>
  <c r="N448" i="4"/>
  <c r="L448" i="4"/>
  <c r="K448" i="4"/>
  <c r="J448" i="4"/>
  <c r="X447" i="4"/>
  <c r="W447" i="4"/>
  <c r="V447" i="4"/>
  <c r="U447" i="4"/>
  <c r="T447" i="4"/>
  <c r="S447" i="4"/>
  <c r="K447" i="4"/>
  <c r="L447" i="4" s="1"/>
  <c r="J447" i="4"/>
  <c r="W446" i="4"/>
  <c r="U446" i="4"/>
  <c r="K446" i="4"/>
  <c r="L446" i="4" s="1"/>
  <c r="O446" i="4" s="1"/>
  <c r="J446" i="4"/>
  <c r="U445" i="4"/>
  <c r="J445" i="4"/>
  <c r="V444" i="4"/>
  <c r="J444" i="4"/>
  <c r="W443" i="4"/>
  <c r="S443" i="4"/>
  <c r="J443" i="4"/>
  <c r="S442" i="4"/>
  <c r="K442" i="4"/>
  <c r="L442" i="4" s="1"/>
  <c r="J442" i="4"/>
  <c r="J441" i="4"/>
  <c r="U440" i="4"/>
  <c r="S440" i="4"/>
  <c r="K440" i="4"/>
  <c r="L440" i="4" s="1"/>
  <c r="J440" i="4"/>
  <c r="U439" i="4"/>
  <c r="S439" i="4"/>
  <c r="O439" i="4"/>
  <c r="K439" i="4"/>
  <c r="L439" i="4" s="1"/>
  <c r="J439" i="4"/>
  <c r="X438" i="4"/>
  <c r="W438" i="4"/>
  <c r="V438" i="4"/>
  <c r="U438" i="4"/>
  <c r="T438" i="4"/>
  <c r="S438" i="4"/>
  <c r="N438" i="4"/>
  <c r="Q438" i="4" s="1"/>
  <c r="L438" i="4"/>
  <c r="K438" i="4"/>
  <c r="J438" i="4"/>
  <c r="X437" i="4"/>
  <c r="W437" i="4"/>
  <c r="V437" i="4"/>
  <c r="U437" i="4"/>
  <c r="T437" i="4"/>
  <c r="S437" i="4"/>
  <c r="L437" i="4"/>
  <c r="K437" i="4"/>
  <c r="J437" i="4"/>
  <c r="W436" i="4"/>
  <c r="J436" i="4"/>
  <c r="X435" i="4"/>
  <c r="W435" i="4"/>
  <c r="U435" i="4"/>
  <c r="T435" i="4"/>
  <c r="K435" i="4"/>
  <c r="L435" i="4" s="1"/>
  <c r="J435" i="4"/>
  <c r="T434" i="4"/>
  <c r="J434" i="4"/>
  <c r="W433" i="4"/>
  <c r="T433" i="4"/>
  <c r="K433" i="4"/>
  <c r="L433" i="4" s="1"/>
  <c r="J433" i="4"/>
  <c r="W432" i="4"/>
  <c r="S432" i="4"/>
  <c r="J432" i="4"/>
  <c r="T431" i="4"/>
  <c r="J431" i="4"/>
  <c r="V430" i="4"/>
  <c r="U430" i="4"/>
  <c r="J430" i="4"/>
  <c r="X429" i="4"/>
  <c r="K429" i="4"/>
  <c r="L429" i="4" s="1"/>
  <c r="J429" i="4"/>
  <c r="X428" i="4"/>
  <c r="W428" i="4"/>
  <c r="V428" i="4"/>
  <c r="U428" i="4"/>
  <c r="T428" i="4"/>
  <c r="S428" i="4"/>
  <c r="Q428" i="4"/>
  <c r="N428" i="4"/>
  <c r="L428" i="4"/>
  <c r="K428" i="4"/>
  <c r="J428" i="4"/>
  <c r="X427" i="4"/>
  <c r="W427" i="4"/>
  <c r="V427" i="4"/>
  <c r="U427" i="4"/>
  <c r="T427" i="4"/>
  <c r="S427" i="4"/>
  <c r="M427" i="4"/>
  <c r="P427" i="4" s="1"/>
  <c r="L427" i="4"/>
  <c r="O427" i="4" s="1"/>
  <c r="K427" i="4"/>
  <c r="J427" i="4"/>
  <c r="W426" i="4"/>
  <c r="U426" i="4"/>
  <c r="J426" i="4"/>
  <c r="V425" i="4"/>
  <c r="U425" i="4"/>
  <c r="K425" i="4"/>
  <c r="L425" i="4" s="1"/>
  <c r="J425" i="4"/>
  <c r="S425" i="4" s="1"/>
  <c r="X424" i="4"/>
  <c r="W424" i="4"/>
  <c r="U424" i="4"/>
  <c r="T424" i="4"/>
  <c r="J424" i="4"/>
  <c r="J423" i="4"/>
  <c r="J422" i="4"/>
  <c r="J421" i="4"/>
  <c r="V420" i="4"/>
  <c r="U420" i="4"/>
  <c r="T420" i="4"/>
  <c r="K420" i="4"/>
  <c r="L420" i="4" s="1"/>
  <c r="J420" i="4"/>
  <c r="U419" i="4"/>
  <c r="J419" i="4"/>
  <c r="X418" i="4"/>
  <c r="W418" i="4"/>
  <c r="V418" i="4"/>
  <c r="U418" i="4"/>
  <c r="T418" i="4"/>
  <c r="S418" i="4"/>
  <c r="N418" i="4"/>
  <c r="Q418" i="4" s="1"/>
  <c r="L418" i="4"/>
  <c r="K418" i="4"/>
  <c r="J418" i="4"/>
  <c r="X417" i="4"/>
  <c r="W417" i="4"/>
  <c r="V417" i="4"/>
  <c r="U417" i="4"/>
  <c r="T417" i="4"/>
  <c r="S417" i="4"/>
  <c r="L417" i="4"/>
  <c r="K417" i="4"/>
  <c r="J417" i="4"/>
  <c r="K416" i="4"/>
  <c r="L416" i="4" s="1"/>
  <c r="J416" i="4"/>
  <c r="X415" i="4"/>
  <c r="W415" i="4"/>
  <c r="V415" i="4"/>
  <c r="U415" i="4"/>
  <c r="T415" i="4"/>
  <c r="J415" i="4"/>
  <c r="X414" i="4"/>
  <c r="T414" i="4"/>
  <c r="J414" i="4"/>
  <c r="X413" i="4"/>
  <c r="J413" i="4"/>
  <c r="K412" i="4"/>
  <c r="L412" i="4" s="1"/>
  <c r="J412" i="4"/>
  <c r="X411" i="4"/>
  <c r="W411" i="4"/>
  <c r="V411" i="4"/>
  <c r="U411" i="4"/>
  <c r="S411" i="4"/>
  <c r="K411" i="4"/>
  <c r="L411" i="4" s="1"/>
  <c r="J411" i="4"/>
  <c r="T411" i="4" s="1"/>
  <c r="J410" i="4"/>
  <c r="U409" i="4"/>
  <c r="T409" i="4"/>
  <c r="S409" i="4"/>
  <c r="J409" i="4"/>
  <c r="X408" i="4"/>
  <c r="W408" i="4"/>
  <c r="V408" i="4"/>
  <c r="U408" i="4"/>
  <c r="T408" i="4"/>
  <c r="S408" i="4"/>
  <c r="M408" i="4"/>
  <c r="P408" i="4" s="1"/>
  <c r="L408" i="4"/>
  <c r="O408" i="4" s="1"/>
  <c r="K408" i="4"/>
  <c r="J408" i="4"/>
  <c r="X407" i="4"/>
  <c r="W407" i="4"/>
  <c r="V407" i="4"/>
  <c r="U407" i="4"/>
  <c r="T407" i="4"/>
  <c r="S407" i="4"/>
  <c r="M407" i="4"/>
  <c r="P407" i="4" s="1"/>
  <c r="L407" i="4"/>
  <c r="K407" i="4"/>
  <c r="J407" i="4"/>
  <c r="J406" i="4"/>
  <c r="X405" i="4"/>
  <c r="W405" i="4"/>
  <c r="V405" i="4"/>
  <c r="K405" i="4"/>
  <c r="L405" i="4" s="1"/>
  <c r="J405" i="4"/>
  <c r="V404" i="4"/>
  <c r="J404" i="4"/>
  <c r="X403" i="4"/>
  <c r="T403" i="4"/>
  <c r="S403" i="4"/>
  <c r="L403" i="4"/>
  <c r="K403" i="4"/>
  <c r="J403" i="4"/>
  <c r="X402" i="4"/>
  <c r="W402" i="4"/>
  <c r="V402" i="4"/>
  <c r="J402" i="4"/>
  <c r="V401" i="4"/>
  <c r="U401" i="4"/>
  <c r="J401" i="4"/>
  <c r="J400" i="4"/>
  <c r="U399" i="4"/>
  <c r="T399" i="4"/>
  <c r="S399" i="4"/>
  <c r="J399" i="4"/>
  <c r="J398" i="4"/>
  <c r="W398" i="4" s="1"/>
  <c r="W397" i="4"/>
  <c r="V397" i="4"/>
  <c r="S397" i="4"/>
  <c r="J397" i="4"/>
  <c r="J396" i="4"/>
  <c r="X395" i="4"/>
  <c r="J395" i="4"/>
  <c r="T395" i="4" s="1"/>
  <c r="J394" i="4"/>
  <c r="U394" i="4" s="1"/>
  <c r="J393" i="4"/>
  <c r="W393" i="4" s="1"/>
  <c r="J392" i="4"/>
  <c r="X391" i="4"/>
  <c r="S391" i="4"/>
  <c r="J391" i="4"/>
  <c r="X390" i="4"/>
  <c r="V390" i="4"/>
  <c r="U390" i="4"/>
  <c r="T390" i="4"/>
  <c r="S390" i="4"/>
  <c r="J390" i="4"/>
  <c r="W390" i="4" s="1"/>
  <c r="J389" i="4"/>
  <c r="T389" i="4" s="1"/>
  <c r="S388" i="4"/>
  <c r="J388" i="4"/>
  <c r="X388" i="4" s="1"/>
  <c r="X387" i="4"/>
  <c r="W387" i="4"/>
  <c r="V387" i="4"/>
  <c r="U387" i="4"/>
  <c r="T387" i="4"/>
  <c r="S387" i="4"/>
  <c r="J387" i="4"/>
  <c r="K387" i="4" s="1"/>
  <c r="L387" i="4" s="1"/>
  <c r="J386" i="4"/>
  <c r="W386" i="4" s="1"/>
  <c r="J385" i="4"/>
  <c r="W385" i="4" s="1"/>
  <c r="J384" i="4"/>
  <c r="X383" i="4"/>
  <c r="J383" i="4"/>
  <c r="K383" i="4" s="1"/>
  <c r="L383" i="4" s="1"/>
  <c r="J382" i="4"/>
  <c r="W382" i="4" s="1"/>
  <c r="J381" i="4"/>
  <c r="J380" i="4"/>
  <c r="V380" i="4" s="1"/>
  <c r="J379" i="4"/>
  <c r="J378" i="4"/>
  <c r="X377" i="4"/>
  <c r="W377" i="4"/>
  <c r="K377" i="4"/>
  <c r="L377" i="4" s="1"/>
  <c r="J377" i="4"/>
  <c r="U377" i="4" s="1"/>
  <c r="J376" i="4"/>
  <c r="T376" i="4" s="1"/>
  <c r="J375" i="4"/>
  <c r="T375" i="4" s="1"/>
  <c r="J374" i="4"/>
  <c r="X373" i="4"/>
  <c r="W373" i="4"/>
  <c r="V373" i="4"/>
  <c r="T373" i="4"/>
  <c r="S373" i="4"/>
  <c r="K373" i="4"/>
  <c r="L373" i="4" s="1"/>
  <c r="O373" i="4" s="1"/>
  <c r="J373" i="4"/>
  <c r="U373" i="4" s="1"/>
  <c r="S372" i="4"/>
  <c r="J372" i="4"/>
  <c r="W372" i="4" s="1"/>
  <c r="S371" i="4"/>
  <c r="J371" i="4"/>
  <c r="V371" i="4" s="1"/>
  <c r="V370" i="4"/>
  <c r="J370" i="4"/>
  <c r="K370" i="4" s="1"/>
  <c r="L370" i="4" s="1"/>
  <c r="J369" i="4"/>
  <c r="X368" i="4"/>
  <c r="V368" i="4"/>
  <c r="J368" i="4"/>
  <c r="U368" i="4" s="1"/>
  <c r="J367" i="4"/>
  <c r="X367" i="4" s="1"/>
  <c r="U366" i="4"/>
  <c r="T366" i="4"/>
  <c r="J366" i="4"/>
  <c r="K366" i="4" s="1"/>
  <c r="L366" i="4" s="1"/>
  <c r="X365" i="4"/>
  <c r="W365" i="4"/>
  <c r="T365" i="4"/>
  <c r="J365" i="4"/>
  <c r="S365" i="4" s="1"/>
  <c r="V364" i="4"/>
  <c r="U364" i="4"/>
  <c r="J364" i="4"/>
  <c r="W364" i="4" s="1"/>
  <c r="J363" i="4"/>
  <c r="X363" i="4" s="1"/>
  <c r="J362" i="4"/>
  <c r="J361" i="4"/>
  <c r="V361" i="4" s="1"/>
  <c r="X360" i="4"/>
  <c r="K360" i="4"/>
  <c r="L360" i="4" s="1"/>
  <c r="J360" i="4"/>
  <c r="U360" i="4" s="1"/>
  <c r="J359" i="4"/>
  <c r="U359" i="4" s="1"/>
  <c r="J358" i="4"/>
  <c r="K358" i="4" s="1"/>
  <c r="L358" i="4" s="1"/>
  <c r="X357" i="4"/>
  <c r="W357" i="4"/>
  <c r="J357" i="4"/>
  <c r="T357" i="4" s="1"/>
  <c r="W356" i="4"/>
  <c r="J356" i="4"/>
  <c r="T356" i="4" s="1"/>
  <c r="X355" i="4"/>
  <c r="W355" i="4"/>
  <c r="V355" i="4"/>
  <c r="T355" i="4"/>
  <c r="S355" i="4"/>
  <c r="O355" i="4"/>
  <c r="N355" i="4"/>
  <c r="Q355" i="4" s="1"/>
  <c r="M355" i="4"/>
  <c r="P355" i="4" s="1"/>
  <c r="K355" i="4"/>
  <c r="L355" i="4" s="1"/>
  <c r="J355" i="4"/>
  <c r="U355" i="4" s="1"/>
  <c r="W354" i="4"/>
  <c r="J354" i="4"/>
  <c r="V354" i="4" s="1"/>
  <c r="X353" i="4"/>
  <c r="W353" i="4"/>
  <c r="J353" i="4"/>
  <c r="V353" i="4" s="1"/>
  <c r="J352" i="4"/>
  <c r="K352" i="4" s="1"/>
  <c r="L352" i="4" s="1"/>
  <c r="X351" i="4"/>
  <c r="U351" i="4"/>
  <c r="J351" i="4"/>
  <c r="K351" i="4" s="1"/>
  <c r="L351" i="4" s="1"/>
  <c r="O351" i="4" s="1"/>
  <c r="J350" i="4"/>
  <c r="L349" i="4"/>
  <c r="K349" i="4"/>
  <c r="J349" i="4"/>
  <c r="W349" i="4" s="1"/>
  <c r="V348" i="4"/>
  <c r="U348" i="4"/>
  <c r="T348" i="4"/>
  <c r="K348" i="4"/>
  <c r="L348" i="4" s="1"/>
  <c r="J348" i="4"/>
  <c r="X348" i="4" s="1"/>
  <c r="J347" i="4"/>
  <c r="X347" i="4" s="1"/>
  <c r="W346" i="4"/>
  <c r="V346" i="4"/>
  <c r="J346" i="4"/>
  <c r="K346" i="4" s="1"/>
  <c r="L346" i="4" s="1"/>
  <c r="J345" i="4"/>
  <c r="X344" i="4"/>
  <c r="W344" i="4"/>
  <c r="V344" i="4"/>
  <c r="U344" i="4"/>
  <c r="T344" i="4"/>
  <c r="S344" i="4"/>
  <c r="Q344" i="4"/>
  <c r="O344" i="4"/>
  <c r="N344" i="4"/>
  <c r="L344" i="4"/>
  <c r="M344" i="4" s="1"/>
  <c r="P344" i="4" s="1"/>
  <c r="J344" i="4"/>
  <c r="K344" i="4" s="1"/>
  <c r="J343" i="4"/>
  <c r="J342" i="4"/>
  <c r="X341" i="4"/>
  <c r="W341" i="4"/>
  <c r="V341" i="4"/>
  <c r="U341" i="4"/>
  <c r="J341" i="4"/>
  <c r="K341" i="4" s="1"/>
  <c r="L341" i="4" s="1"/>
  <c r="O341" i="4" s="1"/>
  <c r="W340" i="4"/>
  <c r="J340" i="4"/>
  <c r="V340" i="4" s="1"/>
  <c r="J339" i="4"/>
  <c r="U339" i="4" s="1"/>
  <c r="X338" i="4"/>
  <c r="W338" i="4"/>
  <c r="V338" i="4"/>
  <c r="J338" i="4"/>
  <c r="S338" i="4" s="1"/>
  <c r="J337" i="4"/>
  <c r="V337" i="4" s="1"/>
  <c r="W336" i="4"/>
  <c r="J336" i="4"/>
  <c r="X335" i="4"/>
  <c r="W335" i="4"/>
  <c r="V335" i="4"/>
  <c r="U335" i="4"/>
  <c r="S335" i="4"/>
  <c r="J335" i="4"/>
  <c r="K335" i="4" s="1"/>
  <c r="L335" i="4" s="1"/>
  <c r="S334" i="4"/>
  <c r="J334" i="4"/>
  <c r="J333" i="4"/>
  <c r="T333" i="4" s="1"/>
  <c r="X332" i="4"/>
  <c r="W332" i="4"/>
  <c r="V332" i="4"/>
  <c r="U332" i="4"/>
  <c r="J332" i="4"/>
  <c r="T332" i="4" s="1"/>
  <c r="J331" i="4"/>
  <c r="J330" i="4"/>
  <c r="W329" i="4"/>
  <c r="U329" i="4"/>
  <c r="T329" i="4"/>
  <c r="S329" i="4"/>
  <c r="L329" i="4"/>
  <c r="O329" i="4" s="1"/>
  <c r="K329" i="4"/>
  <c r="J329" i="4"/>
  <c r="V329" i="4" s="1"/>
  <c r="U328" i="4"/>
  <c r="T328" i="4"/>
  <c r="J328" i="4"/>
  <c r="X328" i="4" s="1"/>
  <c r="J327" i="4"/>
  <c r="K327" i="4" s="1"/>
  <c r="L327" i="4" s="1"/>
  <c r="W326" i="4"/>
  <c r="U326" i="4"/>
  <c r="T326" i="4"/>
  <c r="S326" i="4"/>
  <c r="O326" i="4"/>
  <c r="L326" i="4"/>
  <c r="M326" i="4" s="1"/>
  <c r="P326" i="4" s="1"/>
  <c r="K326" i="4"/>
  <c r="J326" i="4"/>
  <c r="X326" i="4" s="1"/>
  <c r="V325" i="4"/>
  <c r="U325" i="4"/>
  <c r="J325" i="4"/>
  <c r="W324" i="4"/>
  <c r="V324" i="4"/>
  <c r="T324" i="4"/>
  <c r="S324" i="4"/>
  <c r="J324" i="4"/>
  <c r="J323" i="4"/>
  <c r="X322" i="4"/>
  <c r="W322" i="4"/>
  <c r="V322" i="4"/>
  <c r="U322" i="4"/>
  <c r="K322" i="4"/>
  <c r="L322" i="4" s="1"/>
  <c r="O322" i="4" s="1"/>
  <c r="J322" i="4"/>
  <c r="T322" i="4" s="1"/>
  <c r="J321" i="4"/>
  <c r="X320" i="4"/>
  <c r="V320" i="4"/>
  <c r="U320" i="4"/>
  <c r="T320" i="4"/>
  <c r="S320" i="4"/>
  <c r="L320" i="4"/>
  <c r="N320" i="4" s="1"/>
  <c r="Q320" i="4" s="1"/>
  <c r="K320" i="4"/>
  <c r="J320" i="4"/>
  <c r="W320" i="4" s="1"/>
  <c r="J319" i="4"/>
  <c r="X319" i="4" s="1"/>
  <c r="K318" i="4"/>
  <c r="L318" i="4" s="1"/>
  <c r="M318" i="4" s="1"/>
  <c r="P318" i="4" s="1"/>
  <c r="J318" i="4"/>
  <c r="W317" i="4"/>
  <c r="V317" i="4"/>
  <c r="U317" i="4"/>
  <c r="T317" i="4"/>
  <c r="S317" i="4"/>
  <c r="L317" i="4"/>
  <c r="K317" i="4"/>
  <c r="J317" i="4"/>
  <c r="X317" i="4" s="1"/>
  <c r="W316" i="4"/>
  <c r="V316" i="4"/>
  <c r="U316" i="4"/>
  <c r="T316" i="4"/>
  <c r="S316" i="4"/>
  <c r="K316" i="4"/>
  <c r="L316" i="4" s="1"/>
  <c r="J316" i="4"/>
  <c r="X316" i="4" s="1"/>
  <c r="S315" i="4"/>
  <c r="J315" i="4"/>
  <c r="U315" i="4" s="1"/>
  <c r="V314" i="4"/>
  <c r="J314" i="4"/>
  <c r="W313" i="4"/>
  <c r="S313" i="4"/>
  <c r="K313" i="4"/>
  <c r="L313" i="4" s="1"/>
  <c r="J313" i="4"/>
  <c r="X312" i="4"/>
  <c r="K312" i="4"/>
  <c r="L312" i="4" s="1"/>
  <c r="J312" i="4"/>
  <c r="K311" i="4"/>
  <c r="L311" i="4" s="1"/>
  <c r="J311" i="4"/>
  <c r="S311" i="4" s="1"/>
  <c r="U310" i="4"/>
  <c r="J310" i="4"/>
  <c r="S310" i="4" s="1"/>
  <c r="J309" i="4"/>
  <c r="J308" i="4"/>
  <c r="V308" i="4" s="1"/>
  <c r="W307" i="4"/>
  <c r="V307" i="4"/>
  <c r="J307" i="4"/>
  <c r="T306" i="4"/>
  <c r="J306" i="4"/>
  <c r="J305" i="4"/>
  <c r="W305" i="4" s="1"/>
  <c r="V304" i="4"/>
  <c r="T304" i="4"/>
  <c r="J304" i="4"/>
  <c r="V303" i="4"/>
  <c r="U303" i="4"/>
  <c r="K303" i="4"/>
  <c r="L303" i="4" s="1"/>
  <c r="O303" i="4" s="1"/>
  <c r="J303" i="4"/>
  <c r="X302" i="4"/>
  <c r="W302" i="4"/>
  <c r="J302" i="4"/>
  <c r="K301" i="4"/>
  <c r="L301" i="4" s="1"/>
  <c r="M301" i="4" s="1"/>
  <c r="P301" i="4" s="1"/>
  <c r="J301" i="4"/>
  <c r="V301" i="4" s="1"/>
  <c r="U300" i="4"/>
  <c r="J300" i="4"/>
  <c r="K300" i="4" s="1"/>
  <c r="L300" i="4" s="1"/>
  <c r="X299" i="4"/>
  <c r="U299" i="4"/>
  <c r="T299" i="4"/>
  <c r="J299" i="4"/>
  <c r="V298" i="4"/>
  <c r="U298" i="4"/>
  <c r="T298" i="4"/>
  <c r="K298" i="4"/>
  <c r="L298" i="4" s="1"/>
  <c r="J298" i="4"/>
  <c r="X297" i="4"/>
  <c r="W297" i="4"/>
  <c r="V297" i="4"/>
  <c r="S297" i="4"/>
  <c r="L297" i="4"/>
  <c r="K297" i="4"/>
  <c r="J297" i="4"/>
  <c r="U297" i="4" s="1"/>
  <c r="J296" i="4"/>
  <c r="W296" i="4" s="1"/>
  <c r="T295" i="4"/>
  <c r="J295" i="4"/>
  <c r="J294" i="4"/>
  <c r="X293" i="4"/>
  <c r="W293" i="4"/>
  <c r="U293" i="4"/>
  <c r="L293" i="4"/>
  <c r="K293" i="4"/>
  <c r="J293" i="4"/>
  <c r="V293" i="4" s="1"/>
  <c r="V292" i="4"/>
  <c r="J292" i="4"/>
  <c r="S292" i="4" s="1"/>
  <c r="W291" i="4"/>
  <c r="S291" i="4"/>
  <c r="J291" i="4"/>
  <c r="J290" i="4"/>
  <c r="J289" i="4"/>
  <c r="J288" i="4"/>
  <c r="U288" i="4" s="1"/>
  <c r="X287" i="4"/>
  <c r="W287" i="4"/>
  <c r="V287" i="4"/>
  <c r="U287" i="4"/>
  <c r="T287" i="4"/>
  <c r="S287" i="4"/>
  <c r="J287" i="4"/>
  <c r="K287" i="4" s="1"/>
  <c r="L287" i="4" s="1"/>
  <c r="J286" i="4"/>
  <c r="J285" i="4"/>
  <c r="T284" i="4"/>
  <c r="S284" i="4"/>
  <c r="J284" i="4"/>
  <c r="J283" i="4"/>
  <c r="S283" i="4" s="1"/>
  <c r="X282" i="4"/>
  <c r="J282" i="4"/>
  <c r="K282" i="4" s="1"/>
  <c r="L282" i="4" s="1"/>
  <c r="U281" i="4"/>
  <c r="T281" i="4"/>
  <c r="J281" i="4"/>
  <c r="J280" i="4"/>
  <c r="X280" i="4" s="1"/>
  <c r="X279" i="4"/>
  <c r="J279" i="4"/>
  <c r="K279" i="4" s="1"/>
  <c r="L279" i="4" s="1"/>
  <c r="X278" i="4"/>
  <c r="W278" i="4"/>
  <c r="J278" i="4"/>
  <c r="T278" i="4" s="1"/>
  <c r="J277" i="4"/>
  <c r="X277" i="4" s="1"/>
  <c r="J276" i="4"/>
  <c r="S275" i="4"/>
  <c r="J275" i="4"/>
  <c r="J274" i="4"/>
  <c r="X273" i="4"/>
  <c r="W273" i="4"/>
  <c r="V273" i="4"/>
  <c r="U273" i="4"/>
  <c r="T273" i="4"/>
  <c r="K273" i="4"/>
  <c r="L273" i="4" s="1"/>
  <c r="J273" i="4"/>
  <c r="S273" i="4" s="1"/>
  <c r="J272" i="4"/>
  <c r="U272" i="4" s="1"/>
  <c r="X271" i="4"/>
  <c r="S271" i="4"/>
  <c r="J271" i="4"/>
  <c r="V270" i="4"/>
  <c r="U270" i="4"/>
  <c r="S270" i="4"/>
  <c r="J270" i="4"/>
  <c r="W269" i="4"/>
  <c r="T269" i="4"/>
  <c r="J269" i="4"/>
  <c r="S269" i="4" s="1"/>
  <c r="V268" i="4"/>
  <c r="U268" i="4"/>
  <c r="T268" i="4"/>
  <c r="J268" i="4"/>
  <c r="S268" i="4" s="1"/>
  <c r="J267" i="4"/>
  <c r="W267" i="4" s="1"/>
  <c r="J266" i="4"/>
  <c r="V266" i="4" s="1"/>
  <c r="X265" i="4"/>
  <c r="V265" i="4"/>
  <c r="U265" i="4"/>
  <c r="T265" i="4"/>
  <c r="L265" i="4"/>
  <c r="N265" i="4" s="1"/>
  <c r="Q265" i="4" s="1"/>
  <c r="K265" i="4"/>
  <c r="J265" i="4"/>
  <c r="W265" i="4" s="1"/>
  <c r="J264" i="4"/>
  <c r="T263" i="4"/>
  <c r="J263" i="4"/>
  <c r="X262" i="4"/>
  <c r="V262" i="4"/>
  <c r="U262" i="4"/>
  <c r="S262" i="4"/>
  <c r="N262" i="4"/>
  <c r="Q262" i="4" s="1"/>
  <c r="M262" i="4"/>
  <c r="P262" i="4" s="1"/>
  <c r="K262" i="4"/>
  <c r="L262" i="4" s="1"/>
  <c r="O262" i="4" s="1"/>
  <c r="J262" i="4"/>
  <c r="U261" i="4"/>
  <c r="T261" i="4"/>
  <c r="S261" i="4"/>
  <c r="J261" i="4"/>
  <c r="W261" i="4" s="1"/>
  <c r="J260" i="4"/>
  <c r="X259" i="4"/>
  <c r="U259" i="4"/>
  <c r="S259" i="4"/>
  <c r="J259" i="4"/>
  <c r="T259" i="4" s="1"/>
  <c r="W258" i="4"/>
  <c r="T258" i="4"/>
  <c r="L258" i="4"/>
  <c r="K258" i="4"/>
  <c r="J258" i="4"/>
  <c r="K257" i="4"/>
  <c r="L257" i="4" s="1"/>
  <c r="J257" i="4"/>
  <c r="X257" i="4" s="1"/>
  <c r="J256" i="4"/>
  <c r="W256" i="4" s="1"/>
  <c r="J255" i="4"/>
  <c r="U255" i="4" s="1"/>
  <c r="X254" i="4"/>
  <c r="W254" i="4"/>
  <c r="V254" i="4"/>
  <c r="U254" i="4"/>
  <c r="T254" i="4"/>
  <c r="J254" i="4"/>
  <c r="K254" i="4" s="1"/>
  <c r="L254" i="4" s="1"/>
  <c r="J253" i="4"/>
  <c r="J252" i="4"/>
  <c r="X252" i="4" s="1"/>
  <c r="V251" i="4"/>
  <c r="J251" i="4"/>
  <c r="J250" i="4"/>
  <c r="W249" i="4"/>
  <c r="J249" i="4"/>
  <c r="V249" i="4" s="1"/>
  <c r="J248" i="4"/>
  <c r="X247" i="4"/>
  <c r="L247" i="4"/>
  <c r="K247" i="4"/>
  <c r="J247" i="4"/>
  <c r="W247" i="4" s="1"/>
  <c r="T246" i="4"/>
  <c r="S246" i="4"/>
  <c r="J246" i="4"/>
  <c r="X245" i="4"/>
  <c r="U245" i="4"/>
  <c r="T245" i="4"/>
  <c r="S245" i="4"/>
  <c r="K245" i="4"/>
  <c r="L245" i="4" s="1"/>
  <c r="J245" i="4"/>
  <c r="S244" i="4"/>
  <c r="J244" i="4"/>
  <c r="X244" i="4" s="1"/>
  <c r="J243" i="4"/>
  <c r="J242" i="4"/>
  <c r="J241" i="4"/>
  <c r="U240" i="4"/>
  <c r="T240" i="4"/>
  <c r="L240" i="4"/>
  <c r="K240" i="4"/>
  <c r="J240" i="4"/>
  <c r="S239" i="4"/>
  <c r="K239" i="4"/>
  <c r="L239" i="4" s="1"/>
  <c r="M239" i="4" s="1"/>
  <c r="P239" i="4" s="1"/>
  <c r="J239" i="4"/>
  <c r="X239" i="4" s="1"/>
  <c r="J238" i="4"/>
  <c r="U237" i="4"/>
  <c r="J237" i="4"/>
  <c r="K237" i="4" s="1"/>
  <c r="L237" i="4" s="1"/>
  <c r="O237" i="4" s="1"/>
  <c r="V236" i="4"/>
  <c r="T236" i="4"/>
  <c r="J236" i="4"/>
  <c r="K236" i="4" s="1"/>
  <c r="L236" i="4" s="1"/>
  <c r="O236" i="4" s="1"/>
  <c r="K235" i="4"/>
  <c r="L235" i="4" s="1"/>
  <c r="J235" i="4"/>
  <c r="J234" i="4"/>
  <c r="W233" i="4"/>
  <c r="J233" i="4"/>
  <c r="T232" i="4"/>
  <c r="J232" i="4"/>
  <c r="V232" i="4" s="1"/>
  <c r="X231" i="4"/>
  <c r="J231" i="4"/>
  <c r="W231" i="4" s="1"/>
  <c r="J230" i="4"/>
  <c r="W230" i="4" s="1"/>
  <c r="J229" i="4"/>
  <c r="W229" i="4" s="1"/>
  <c r="J228" i="4"/>
  <c r="S228" i="4" s="1"/>
  <c r="X227" i="4"/>
  <c r="J227" i="4"/>
  <c r="K226" i="4"/>
  <c r="L226" i="4" s="1"/>
  <c r="J226" i="4"/>
  <c r="J225" i="4"/>
  <c r="X224" i="4"/>
  <c r="W224" i="4"/>
  <c r="V224" i="4"/>
  <c r="S224" i="4"/>
  <c r="J224" i="4"/>
  <c r="U224" i="4" s="1"/>
  <c r="S223" i="4"/>
  <c r="J223" i="4"/>
  <c r="X223" i="4" s="1"/>
  <c r="X222" i="4"/>
  <c r="J222" i="4"/>
  <c r="U222" i="4" s="1"/>
  <c r="W221" i="4"/>
  <c r="V221" i="4"/>
  <c r="T221" i="4"/>
  <c r="M221" i="4"/>
  <c r="P221" i="4" s="1"/>
  <c r="L221" i="4"/>
  <c r="K221" i="4"/>
  <c r="J221" i="4"/>
  <c r="X220" i="4"/>
  <c r="W220" i="4"/>
  <c r="V220" i="4"/>
  <c r="J220" i="4"/>
  <c r="U220" i="4" s="1"/>
  <c r="T219" i="4"/>
  <c r="K219" i="4"/>
  <c r="L219" i="4" s="1"/>
  <c r="J219" i="4"/>
  <c r="X218" i="4"/>
  <c r="W218" i="4"/>
  <c r="V218" i="4"/>
  <c r="U218" i="4"/>
  <c r="T218" i="4"/>
  <c r="S218" i="4"/>
  <c r="J218" i="4"/>
  <c r="K218" i="4" s="1"/>
  <c r="L218" i="4" s="1"/>
  <c r="J217" i="4"/>
  <c r="U216" i="4"/>
  <c r="J216" i="4"/>
  <c r="K216" i="4" s="1"/>
  <c r="L216" i="4" s="1"/>
  <c r="O216" i="4" s="1"/>
  <c r="X215" i="4"/>
  <c r="W215" i="4"/>
  <c r="V215" i="4"/>
  <c r="U215" i="4"/>
  <c r="M215" i="4"/>
  <c r="P215" i="4" s="1"/>
  <c r="L215" i="4"/>
  <c r="O215" i="4" s="1"/>
  <c r="K215" i="4"/>
  <c r="J215" i="4"/>
  <c r="S215" i="4" s="1"/>
  <c r="J214" i="4"/>
  <c r="V214" i="4" s="1"/>
  <c r="W213" i="4"/>
  <c r="V213" i="4"/>
  <c r="K213" i="4"/>
  <c r="L213" i="4" s="1"/>
  <c r="N213" i="4" s="1"/>
  <c r="Q213" i="4" s="1"/>
  <c r="J213" i="4"/>
  <c r="T213" i="4" s="1"/>
  <c r="J212" i="4"/>
  <c r="K212" i="4" s="1"/>
  <c r="L212" i="4" s="1"/>
  <c r="X211" i="4"/>
  <c r="W211" i="4"/>
  <c r="V211" i="4"/>
  <c r="U211" i="4"/>
  <c r="T211" i="4"/>
  <c r="S211" i="4"/>
  <c r="J211" i="4"/>
  <c r="K211" i="4" s="1"/>
  <c r="L211" i="4" s="1"/>
  <c r="V210" i="4"/>
  <c r="N210" i="4"/>
  <c r="Q210" i="4" s="1"/>
  <c r="K210" i="4"/>
  <c r="L210" i="4" s="1"/>
  <c r="J210" i="4"/>
  <c r="U209" i="4"/>
  <c r="T209" i="4"/>
  <c r="L209" i="4"/>
  <c r="K209" i="4"/>
  <c r="J209" i="4"/>
  <c r="X208" i="4"/>
  <c r="W208" i="4"/>
  <c r="V208" i="4"/>
  <c r="J208" i="4"/>
  <c r="S208" i="4" s="1"/>
  <c r="X207" i="4"/>
  <c r="W207" i="4"/>
  <c r="T207" i="4"/>
  <c r="S207" i="4"/>
  <c r="K207" i="4"/>
  <c r="L207" i="4" s="1"/>
  <c r="J207" i="4"/>
  <c r="V207" i="4" s="1"/>
  <c r="J206" i="4"/>
  <c r="V206" i="4" s="1"/>
  <c r="X205" i="4"/>
  <c r="W205" i="4"/>
  <c r="J205" i="4"/>
  <c r="U205" i="4" s="1"/>
  <c r="X204" i="4"/>
  <c r="V204" i="4"/>
  <c r="J204" i="4"/>
  <c r="V203" i="4"/>
  <c r="S203" i="4"/>
  <c r="K203" i="4"/>
  <c r="L203" i="4" s="1"/>
  <c r="J203" i="4"/>
  <c r="X203" i="4" s="1"/>
  <c r="X202" i="4"/>
  <c r="V202" i="4"/>
  <c r="K202" i="4"/>
  <c r="L202" i="4" s="1"/>
  <c r="J202" i="4"/>
  <c r="W202" i="4" s="1"/>
  <c r="J201" i="4"/>
  <c r="T200" i="4"/>
  <c r="S200" i="4"/>
  <c r="J200" i="4"/>
  <c r="J199" i="4"/>
  <c r="K199" i="4" s="1"/>
  <c r="L199" i="4" s="1"/>
  <c r="M199" i="4" s="1"/>
  <c r="P199" i="4" s="1"/>
  <c r="W198" i="4"/>
  <c r="V198" i="4"/>
  <c r="U198" i="4"/>
  <c r="T198" i="4"/>
  <c r="S198" i="4"/>
  <c r="K198" i="4"/>
  <c r="L198" i="4" s="1"/>
  <c r="J198" i="4"/>
  <c r="X198" i="4" s="1"/>
  <c r="U197" i="4"/>
  <c r="J197" i="4"/>
  <c r="T196" i="4"/>
  <c r="J196" i="4"/>
  <c r="W196" i="4" s="1"/>
  <c r="J195" i="4"/>
  <c r="V194" i="4"/>
  <c r="S194" i="4"/>
  <c r="K194" i="4"/>
  <c r="L194" i="4" s="1"/>
  <c r="J194" i="4"/>
  <c r="X194" i="4" s="1"/>
  <c r="J193" i="4"/>
  <c r="J192" i="4"/>
  <c r="V192" i="4" s="1"/>
  <c r="X191" i="4"/>
  <c r="T191" i="4"/>
  <c r="S191" i="4"/>
  <c r="L191" i="4"/>
  <c r="N191" i="4" s="1"/>
  <c r="Q191" i="4" s="1"/>
  <c r="K191" i="4"/>
  <c r="J191" i="4"/>
  <c r="K190" i="4"/>
  <c r="L190" i="4" s="1"/>
  <c r="J190" i="4"/>
  <c r="U190" i="4" s="1"/>
  <c r="T189" i="4"/>
  <c r="S189" i="4"/>
  <c r="K189" i="4"/>
  <c r="L189" i="4" s="1"/>
  <c r="J189" i="4"/>
  <c r="X188" i="4"/>
  <c r="W188" i="4"/>
  <c r="V188" i="4"/>
  <c r="J188" i="4"/>
  <c r="T188" i="4" s="1"/>
  <c r="J187" i="4"/>
  <c r="W186" i="4"/>
  <c r="J186" i="4"/>
  <c r="U186" i="4" s="1"/>
  <c r="X185" i="4"/>
  <c r="W185" i="4"/>
  <c r="V185" i="4"/>
  <c r="J185" i="4"/>
  <c r="S184" i="4"/>
  <c r="J184" i="4"/>
  <c r="X184" i="4" s="1"/>
  <c r="J183" i="4"/>
  <c r="J182" i="4"/>
  <c r="V182" i="4" s="1"/>
  <c r="J181" i="4"/>
  <c r="K180" i="4"/>
  <c r="L180" i="4" s="1"/>
  <c r="J180" i="4"/>
  <c r="U180" i="4" s="1"/>
  <c r="J179" i="4"/>
  <c r="X178" i="4"/>
  <c r="W178" i="4"/>
  <c r="V178" i="4"/>
  <c r="U178" i="4"/>
  <c r="T178" i="4"/>
  <c r="S178" i="4"/>
  <c r="J178" i="4"/>
  <c r="K178" i="4" s="1"/>
  <c r="L178" i="4" s="1"/>
  <c r="J177" i="4"/>
  <c r="W176" i="4"/>
  <c r="V176" i="4"/>
  <c r="J176" i="4"/>
  <c r="J175" i="4"/>
  <c r="X174" i="4"/>
  <c r="J174" i="4"/>
  <c r="S174" i="4" s="1"/>
  <c r="X173" i="4"/>
  <c r="W173" i="4"/>
  <c r="V173" i="4"/>
  <c r="S173" i="4"/>
  <c r="J173" i="4"/>
  <c r="K173" i="4" s="1"/>
  <c r="L173" i="4" s="1"/>
  <c r="J172" i="4"/>
  <c r="V172" i="4" s="1"/>
  <c r="J171" i="4"/>
  <c r="U170" i="4"/>
  <c r="K170" i="4"/>
  <c r="L170" i="4" s="1"/>
  <c r="N170" i="4" s="1"/>
  <c r="Q170" i="4" s="1"/>
  <c r="J170" i="4"/>
  <c r="X169" i="4"/>
  <c r="W169" i="4"/>
  <c r="V169" i="4"/>
  <c r="U169" i="4"/>
  <c r="T169" i="4"/>
  <c r="S169" i="4"/>
  <c r="J169" i="4"/>
  <c r="K169" i="4" s="1"/>
  <c r="L169" i="4" s="1"/>
  <c r="J168" i="4"/>
  <c r="V167" i="4"/>
  <c r="K167" i="4"/>
  <c r="L167" i="4" s="1"/>
  <c r="J167" i="4"/>
  <c r="U167" i="4" s="1"/>
  <c r="X166" i="4"/>
  <c r="W166" i="4"/>
  <c r="V166" i="4"/>
  <c r="U166" i="4"/>
  <c r="T166" i="4"/>
  <c r="J166" i="4"/>
  <c r="T165" i="4"/>
  <c r="J165" i="4"/>
  <c r="X165" i="4" s="1"/>
  <c r="X164" i="4"/>
  <c r="J164" i="4"/>
  <c r="V164" i="4" s="1"/>
  <c r="J163" i="4"/>
  <c r="V163" i="4" s="1"/>
  <c r="X162" i="4"/>
  <c r="V162" i="4"/>
  <c r="U162" i="4"/>
  <c r="K162" i="4"/>
  <c r="L162" i="4" s="1"/>
  <c r="J162" i="4"/>
  <c r="W162" i="4" s="1"/>
  <c r="T161" i="4"/>
  <c r="S161" i="4"/>
  <c r="J161" i="4"/>
  <c r="V161" i="4" s="1"/>
  <c r="T160" i="4"/>
  <c r="J160" i="4"/>
  <c r="U160" i="4" s="1"/>
  <c r="J159" i="4"/>
  <c r="T159" i="4" s="1"/>
  <c r="X158" i="4"/>
  <c r="W158" i="4"/>
  <c r="V158" i="4"/>
  <c r="U158" i="4"/>
  <c r="T158" i="4"/>
  <c r="S158" i="4"/>
  <c r="J158" i="4"/>
  <c r="K158" i="4" s="1"/>
  <c r="L158" i="4" s="1"/>
  <c r="S157" i="4"/>
  <c r="M157" i="4"/>
  <c r="P157" i="4" s="1"/>
  <c r="K157" i="4"/>
  <c r="L157" i="4" s="1"/>
  <c r="J157" i="4"/>
  <c r="V156" i="4"/>
  <c r="U156" i="4"/>
  <c r="J156" i="4"/>
  <c r="J155" i="4"/>
  <c r="T155" i="4" s="1"/>
  <c r="X154" i="4"/>
  <c r="W154" i="4"/>
  <c r="U154" i="4"/>
  <c r="S154" i="4"/>
  <c r="J154" i="4"/>
  <c r="K154" i="4" s="1"/>
  <c r="L154" i="4" s="1"/>
  <c r="W153" i="4"/>
  <c r="V153" i="4"/>
  <c r="J153" i="4"/>
  <c r="J152" i="4"/>
  <c r="K152" i="4" s="1"/>
  <c r="L152" i="4" s="1"/>
  <c r="X151" i="4"/>
  <c r="V151" i="4"/>
  <c r="U151" i="4"/>
  <c r="S151" i="4"/>
  <c r="K151" i="4"/>
  <c r="L151" i="4" s="1"/>
  <c r="J151" i="4"/>
  <c r="X150" i="4"/>
  <c r="J150" i="4"/>
  <c r="J149" i="4"/>
  <c r="W149" i="4" s="1"/>
  <c r="K148" i="4"/>
  <c r="L148" i="4" s="1"/>
  <c r="O148" i="4" s="1"/>
  <c r="J148" i="4"/>
  <c r="W147" i="4"/>
  <c r="U147" i="4"/>
  <c r="T147" i="4"/>
  <c r="S147" i="4"/>
  <c r="M147" i="4"/>
  <c r="P147" i="4" s="1"/>
  <c r="K147" i="4"/>
  <c r="L147" i="4" s="1"/>
  <c r="J147" i="4"/>
  <c r="X147" i="4" s="1"/>
  <c r="U146" i="4"/>
  <c r="O146" i="4"/>
  <c r="K146" i="4"/>
  <c r="L146" i="4" s="1"/>
  <c r="M146" i="4" s="1"/>
  <c r="P146" i="4" s="1"/>
  <c r="J146" i="4"/>
  <c r="S146" i="4" s="1"/>
  <c r="V145" i="4"/>
  <c r="U145" i="4"/>
  <c r="S145" i="4"/>
  <c r="J145" i="4"/>
  <c r="J144" i="4"/>
  <c r="U144" i="4" s="1"/>
  <c r="X143" i="4"/>
  <c r="V143" i="4"/>
  <c r="J143" i="4"/>
  <c r="J142" i="4"/>
  <c r="X142" i="4" s="1"/>
  <c r="J141" i="4"/>
  <c r="T141" i="4" s="1"/>
  <c r="J140" i="4"/>
  <c r="K140" i="4" s="1"/>
  <c r="L140" i="4" s="1"/>
  <c r="W139" i="4"/>
  <c r="V139" i="4"/>
  <c r="U139" i="4"/>
  <c r="T139" i="4"/>
  <c r="J139" i="4"/>
  <c r="X139" i="4" s="1"/>
  <c r="J138" i="4"/>
  <c r="X138" i="4" s="1"/>
  <c r="W137" i="4"/>
  <c r="V137" i="4"/>
  <c r="J137" i="4"/>
  <c r="U137" i="4" s="1"/>
  <c r="J136" i="4"/>
  <c r="X136" i="4" s="1"/>
  <c r="J135" i="4"/>
  <c r="W135" i="4" s="1"/>
  <c r="J134" i="4"/>
  <c r="X134" i="4" s="1"/>
  <c r="J133" i="4"/>
  <c r="U132" i="4"/>
  <c r="J132" i="4"/>
  <c r="J131" i="4"/>
  <c r="T131" i="4" s="1"/>
  <c r="J130" i="4"/>
  <c r="S130" i="4" s="1"/>
  <c r="J129" i="4"/>
  <c r="W129" i="4" s="1"/>
  <c r="X128" i="4"/>
  <c r="J128" i="4"/>
  <c r="T128" i="4" s="1"/>
  <c r="J127" i="4"/>
  <c r="K127" i="4" s="1"/>
  <c r="L127" i="4" s="1"/>
  <c r="X126" i="4"/>
  <c r="W126" i="4"/>
  <c r="J126" i="4"/>
  <c r="S126" i="4" s="1"/>
  <c r="J125" i="4"/>
  <c r="J124" i="4"/>
  <c r="W124" i="4" s="1"/>
  <c r="S123" i="4"/>
  <c r="J123" i="4"/>
  <c r="J122" i="4"/>
  <c r="S122" i="4" s="1"/>
  <c r="J121" i="4"/>
  <c r="J120" i="4"/>
  <c r="X120" i="4" s="1"/>
  <c r="J119" i="4"/>
  <c r="J118" i="4"/>
  <c r="T118" i="4" s="1"/>
  <c r="U117" i="4"/>
  <c r="J117" i="4"/>
  <c r="S117" i="4" s="1"/>
  <c r="W116" i="4"/>
  <c r="J116" i="4"/>
  <c r="V116" i="4" s="1"/>
  <c r="V115" i="4"/>
  <c r="U115" i="4"/>
  <c r="J115" i="4"/>
  <c r="J114" i="4"/>
  <c r="V114" i="4" s="1"/>
  <c r="J113" i="4"/>
  <c r="W113" i="4" s="1"/>
  <c r="V112" i="4"/>
  <c r="S112" i="4"/>
  <c r="J112" i="4"/>
  <c r="W112" i="4" s="1"/>
  <c r="J111" i="4"/>
  <c r="U111" i="4" s="1"/>
  <c r="T110" i="4"/>
  <c r="S110" i="4"/>
  <c r="J110" i="4"/>
  <c r="X110" i="4" s="1"/>
  <c r="J109" i="4"/>
  <c r="W109" i="4" s="1"/>
  <c r="J108" i="4"/>
  <c r="X108" i="4" s="1"/>
  <c r="W107" i="4"/>
  <c r="U107" i="4"/>
  <c r="T107" i="4"/>
  <c r="J107" i="4"/>
  <c r="V106" i="4"/>
  <c r="U106" i="4"/>
  <c r="J106" i="4"/>
  <c r="S106" i="4" s="1"/>
  <c r="J105" i="4"/>
  <c r="X105" i="4" s="1"/>
  <c r="X104" i="4"/>
  <c r="J104" i="4"/>
  <c r="U104" i="4" s="1"/>
  <c r="J103" i="4"/>
  <c r="J102" i="4"/>
  <c r="V102" i="4" s="1"/>
  <c r="J101" i="4"/>
  <c r="J100" i="4"/>
  <c r="J99" i="4"/>
  <c r="W99" i="4" s="1"/>
  <c r="J98" i="4"/>
  <c r="X98" i="4" s="1"/>
  <c r="J97" i="4"/>
  <c r="S97" i="4" s="1"/>
  <c r="J96" i="4"/>
  <c r="J95" i="4"/>
  <c r="J94" i="4"/>
  <c r="W94" i="4" s="1"/>
  <c r="J93" i="4"/>
  <c r="X93" i="4" s="1"/>
  <c r="J92" i="4"/>
  <c r="S92" i="4" s="1"/>
  <c r="J91" i="4"/>
  <c r="U91" i="4" s="1"/>
  <c r="J90" i="4"/>
  <c r="X89" i="4"/>
  <c r="T89" i="4"/>
  <c r="J89" i="4"/>
  <c r="U89" i="4" s="1"/>
  <c r="J88" i="4"/>
  <c r="T87" i="4"/>
  <c r="S87" i="4"/>
  <c r="J87" i="4"/>
  <c r="X87" i="4" s="1"/>
  <c r="J86" i="4"/>
  <c r="X86" i="4" s="1"/>
  <c r="V85" i="4"/>
  <c r="U85" i="4"/>
  <c r="S85" i="4"/>
  <c r="J85" i="4"/>
  <c r="X84" i="4"/>
  <c r="W84" i="4"/>
  <c r="T84" i="4"/>
  <c r="S84" i="4"/>
  <c r="J84" i="4"/>
  <c r="V84" i="4" s="1"/>
  <c r="J83" i="4"/>
  <c r="J82" i="4"/>
  <c r="U82" i="4" s="1"/>
  <c r="J81" i="4"/>
  <c r="S81" i="4" s="1"/>
  <c r="X80" i="4"/>
  <c r="T80" i="4"/>
  <c r="J80" i="4"/>
  <c r="J79" i="4"/>
  <c r="J78" i="4"/>
  <c r="T78" i="4" s="1"/>
  <c r="J77" i="4"/>
  <c r="X77" i="4" s="1"/>
  <c r="J76" i="4"/>
  <c r="S76" i="4" s="1"/>
  <c r="J75" i="4"/>
  <c r="J74" i="4"/>
  <c r="V74" i="4" s="1"/>
  <c r="J73" i="4"/>
  <c r="W72" i="4"/>
  <c r="V72" i="4"/>
  <c r="U72" i="4"/>
  <c r="J72" i="4"/>
  <c r="U71" i="4"/>
  <c r="S71" i="4"/>
  <c r="J71" i="4"/>
  <c r="X71" i="4" s="1"/>
  <c r="J70" i="4"/>
  <c r="W70" i="4" s="1"/>
  <c r="J69" i="4"/>
  <c r="X69" i="4" s="1"/>
  <c r="J68" i="4"/>
  <c r="J67" i="4"/>
  <c r="W67" i="4" s="1"/>
  <c r="T66" i="4"/>
  <c r="J66" i="4"/>
  <c r="W66" i="4" s="1"/>
  <c r="J65" i="4"/>
  <c r="J64" i="4"/>
  <c r="T64" i="4" s="1"/>
  <c r="J63" i="4"/>
  <c r="S63" i="4" s="1"/>
  <c r="J62" i="4"/>
  <c r="W62" i="4" s="1"/>
  <c r="X61" i="4"/>
  <c r="W61" i="4"/>
  <c r="J61" i="4"/>
  <c r="U61" i="4" s="1"/>
  <c r="J60" i="4"/>
  <c r="W60" i="4" s="1"/>
  <c r="J59" i="4"/>
  <c r="U59" i="4" s="1"/>
  <c r="J58" i="4"/>
  <c r="W58" i="4" s="1"/>
  <c r="J57" i="4"/>
  <c r="W57" i="4" s="1"/>
  <c r="J56" i="4"/>
  <c r="V56" i="4" s="1"/>
  <c r="J55" i="4"/>
  <c r="X55" i="4" s="1"/>
  <c r="X54" i="4"/>
  <c r="J54" i="4"/>
  <c r="V54" i="4" s="1"/>
  <c r="V53" i="4"/>
  <c r="J53" i="4"/>
  <c r="U52" i="4"/>
  <c r="J52" i="4"/>
  <c r="J51" i="4"/>
  <c r="S51" i="4" s="1"/>
  <c r="J50" i="4"/>
  <c r="X49" i="4"/>
  <c r="J49" i="4"/>
  <c r="W49" i="4" s="1"/>
  <c r="U48" i="4"/>
  <c r="S48" i="4"/>
  <c r="J48" i="4"/>
  <c r="J47" i="4"/>
  <c r="X47" i="4" s="1"/>
  <c r="J46" i="4"/>
  <c r="S46" i="4" s="1"/>
  <c r="X45" i="4"/>
  <c r="W45" i="4"/>
  <c r="J45" i="4"/>
  <c r="S45" i="4" s="1"/>
  <c r="J44" i="4"/>
  <c r="T44" i="4" s="1"/>
  <c r="J43" i="4"/>
  <c r="U43" i="4" s="1"/>
  <c r="U42" i="4"/>
  <c r="J42" i="4"/>
  <c r="W42" i="4" s="1"/>
  <c r="J41" i="4"/>
  <c r="X41" i="4" s="1"/>
  <c r="V40" i="4"/>
  <c r="S40" i="4"/>
  <c r="J40" i="4"/>
  <c r="W40" i="4" s="1"/>
  <c r="U39" i="4"/>
  <c r="J39" i="4"/>
  <c r="T39" i="4" s="1"/>
  <c r="J38" i="4"/>
  <c r="J37" i="4"/>
  <c r="U37" i="4" s="1"/>
  <c r="J36" i="4"/>
  <c r="X36" i="4" s="1"/>
  <c r="J35" i="4"/>
  <c r="V34" i="4"/>
  <c r="J34" i="4"/>
  <c r="S34" i="4" s="1"/>
  <c r="J33" i="4"/>
  <c r="V33" i="4" s="1"/>
  <c r="S32" i="4"/>
  <c r="J32" i="4"/>
  <c r="J31" i="4"/>
  <c r="W31" i="4" s="1"/>
  <c r="J30" i="4"/>
  <c r="X30" i="4" s="1"/>
  <c r="J29" i="4"/>
  <c r="J28" i="4"/>
  <c r="T28" i="4" s="1"/>
  <c r="J27" i="4"/>
  <c r="T27" i="4" s="1"/>
  <c r="J26" i="4"/>
  <c r="W26" i="4" s="1"/>
  <c r="J25" i="4"/>
  <c r="J24" i="4"/>
  <c r="X24" i="4" s="1"/>
  <c r="J23" i="4"/>
  <c r="X23" i="4" s="1"/>
  <c r="J22" i="4"/>
  <c r="S22" i="4" s="1"/>
  <c r="J21" i="4"/>
  <c r="J20" i="4"/>
  <c r="J19" i="4"/>
  <c r="X18" i="4"/>
  <c r="W18" i="4"/>
  <c r="U18" i="4"/>
  <c r="S18" i="4"/>
  <c r="J18" i="4"/>
  <c r="J17" i="4"/>
  <c r="V17" i="4" s="1"/>
  <c r="J16" i="4"/>
  <c r="U16" i="4" s="1"/>
  <c r="J15" i="4"/>
  <c r="V15" i="4" s="1"/>
  <c r="J14" i="4"/>
  <c r="W14" i="4" s="1"/>
  <c r="J13" i="4"/>
  <c r="T13" i="4" s="1"/>
  <c r="J12" i="4"/>
  <c r="U12" i="4" s="1"/>
  <c r="L2" i="4"/>
  <c r="F12" i="3"/>
  <c r="D12" i="3"/>
  <c r="E12" i="3" s="1"/>
  <c r="F11" i="3"/>
  <c r="D11" i="3"/>
  <c r="E11" i="3" s="1"/>
  <c r="F10" i="3"/>
  <c r="E10" i="3"/>
  <c r="D10" i="3"/>
  <c r="F9" i="3"/>
  <c r="E9" i="3"/>
  <c r="D9" i="3"/>
  <c r="F8" i="3"/>
  <c r="E8" i="3"/>
  <c r="D8" i="3"/>
  <c r="F7" i="3"/>
  <c r="E7" i="3"/>
  <c r="D7" i="3"/>
  <c r="F6" i="3"/>
  <c r="D6" i="3"/>
  <c r="E6" i="3" s="1"/>
  <c r="I5" i="3"/>
  <c r="I6" i="3" s="1"/>
  <c r="I7" i="3" s="1"/>
  <c r="N212" i="4" l="1"/>
  <c r="Q212" i="4" s="1"/>
  <c r="O212" i="4"/>
  <c r="O189" i="4"/>
  <c r="N189" i="4"/>
  <c r="Q189" i="4" s="1"/>
  <c r="M189" i="4"/>
  <c r="P189" i="4" s="1"/>
  <c r="S57" i="4"/>
  <c r="X91" i="4"/>
  <c r="W115" i="4"/>
  <c r="X115" i="4"/>
  <c r="T115" i="4"/>
  <c r="K270" i="4"/>
  <c r="L270" i="4" s="1"/>
  <c r="X270" i="4"/>
  <c r="W270" i="4"/>
  <c r="T270" i="4"/>
  <c r="K284" i="4"/>
  <c r="L284" i="4" s="1"/>
  <c r="X284" i="4"/>
  <c r="W284" i="4"/>
  <c r="U284" i="4"/>
  <c r="V284" i="4"/>
  <c r="X298" i="4"/>
  <c r="W298" i="4"/>
  <c r="U321" i="4"/>
  <c r="S321" i="4"/>
  <c r="K321" i="4"/>
  <c r="L321" i="4" s="1"/>
  <c r="M321" i="4" s="1"/>
  <c r="P321" i="4" s="1"/>
  <c r="S331" i="4"/>
  <c r="X331" i="4"/>
  <c r="W331" i="4"/>
  <c r="U331" i="4"/>
  <c r="T331" i="4"/>
  <c r="T106" i="4"/>
  <c r="S115" i="4"/>
  <c r="T151" i="4"/>
  <c r="W151" i="4"/>
  <c r="K174" i="4"/>
  <c r="L174" i="4" s="1"/>
  <c r="N174" i="4" s="1"/>
  <c r="Q174" i="4" s="1"/>
  <c r="W187" i="4"/>
  <c r="V187" i="4"/>
  <c r="U187" i="4"/>
  <c r="T187" i="4"/>
  <c r="K187" i="4"/>
  <c r="L187" i="4" s="1"/>
  <c r="X217" i="4"/>
  <c r="W217" i="4"/>
  <c r="V217" i="4"/>
  <c r="U217" i="4"/>
  <c r="S217" i="4"/>
  <c r="T217" i="4"/>
  <c r="K217" i="4"/>
  <c r="L217" i="4" s="1"/>
  <c r="W234" i="4"/>
  <c r="V234" i="4"/>
  <c r="U234" i="4"/>
  <c r="S234" i="4"/>
  <c r="K182" i="4"/>
  <c r="L182" i="4" s="1"/>
  <c r="O182" i="4" s="1"/>
  <c r="K130" i="4"/>
  <c r="L130" i="4" s="1"/>
  <c r="S229" i="4"/>
  <c r="W323" i="4"/>
  <c r="X323" i="4"/>
  <c r="T323" i="4"/>
  <c r="S323" i="4"/>
  <c r="S333" i="4"/>
  <c r="V362" i="4"/>
  <c r="S362" i="4"/>
  <c r="T49" i="4"/>
  <c r="T95" i="4"/>
  <c r="S95" i="4"/>
  <c r="S141" i="4"/>
  <c r="W163" i="4"/>
  <c r="U182" i="4"/>
  <c r="X189" i="4"/>
  <c r="W189" i="4"/>
  <c r="V189" i="4"/>
  <c r="X206" i="4"/>
  <c r="U214" i="4"/>
  <c r="T229" i="4"/>
  <c r="S249" i="4"/>
  <c r="X255" i="4"/>
  <c r="K266" i="4"/>
  <c r="L266" i="4" s="1"/>
  <c r="N266" i="4" s="1"/>
  <c r="Q266" i="4" s="1"/>
  <c r="X318" i="4"/>
  <c r="W318" i="4"/>
  <c r="U318" i="4"/>
  <c r="K323" i="4"/>
  <c r="L323" i="4" s="1"/>
  <c r="K362" i="4"/>
  <c r="L362" i="4" s="1"/>
  <c r="V385" i="4"/>
  <c r="X242" i="4"/>
  <c r="U242" i="4"/>
  <c r="V242" i="4"/>
  <c r="U57" i="4"/>
  <c r="T206" i="4"/>
  <c r="S361" i="4"/>
  <c r="S182" i="4"/>
  <c r="X333" i="4"/>
  <c r="W333" i="4"/>
  <c r="U333" i="4"/>
  <c r="V333" i="4"/>
  <c r="K333" i="4"/>
  <c r="L333" i="4" s="1"/>
  <c r="M333" i="4" s="1"/>
  <c r="P333" i="4" s="1"/>
  <c r="V339" i="4"/>
  <c r="X339" i="4"/>
  <c r="T339" i="4"/>
  <c r="S339" i="4"/>
  <c r="K385" i="4"/>
  <c r="L385" i="4" s="1"/>
  <c r="W22" i="4"/>
  <c r="U22" i="4"/>
  <c r="T182" i="4"/>
  <c r="W206" i="4"/>
  <c r="S214" i="4"/>
  <c r="S237" i="4"/>
  <c r="W237" i="4"/>
  <c r="X237" i="4"/>
  <c r="T237" i="4"/>
  <c r="S242" i="4"/>
  <c r="V255" i="4"/>
  <c r="V279" i="4"/>
  <c r="U279" i="4"/>
  <c r="T279" i="4"/>
  <c r="K339" i="4"/>
  <c r="L339" i="4" s="1"/>
  <c r="M339" i="4" s="1"/>
  <c r="P339" i="4" s="1"/>
  <c r="M351" i="4"/>
  <c r="P351" i="4" s="1"/>
  <c r="N351" i="4"/>
  <c r="Q351" i="4" s="1"/>
  <c r="U49" i="4"/>
  <c r="T132" i="4"/>
  <c r="X132" i="4"/>
  <c r="W141" i="4"/>
  <c r="W182" i="4"/>
  <c r="V229" i="4"/>
  <c r="T249" i="4"/>
  <c r="T266" i="4"/>
  <c r="T294" i="4"/>
  <c r="S294" i="4"/>
  <c r="U323" i="4"/>
  <c r="W339" i="4"/>
  <c r="X362" i="4"/>
  <c r="W85" i="4"/>
  <c r="T85" i="4"/>
  <c r="K132" i="4"/>
  <c r="L132" i="4" s="1"/>
  <c r="X141" i="4"/>
  <c r="X182" i="4"/>
  <c r="U202" i="4"/>
  <c r="U249" i="4"/>
  <c r="U266" i="4"/>
  <c r="W279" i="4"/>
  <c r="V323" i="4"/>
  <c r="S401" i="4"/>
  <c r="W401" i="4"/>
  <c r="X401" i="4"/>
  <c r="T401" i="4"/>
  <c r="K401" i="4"/>
  <c r="L401" i="4" s="1"/>
  <c r="X229" i="4"/>
  <c r="U229" i="4"/>
  <c r="V57" i="4"/>
  <c r="W175" i="4"/>
  <c r="T175" i="4"/>
  <c r="U175" i="4"/>
  <c r="O154" i="4"/>
  <c r="N154" i="4"/>
  <c r="Q154" i="4" s="1"/>
  <c r="M154" i="4"/>
  <c r="P154" i="4" s="1"/>
  <c r="X378" i="4"/>
  <c r="U378" i="4"/>
  <c r="T378" i="4"/>
  <c r="S308" i="4"/>
  <c r="U352" i="4"/>
  <c r="K378" i="4"/>
  <c r="L378" i="4" s="1"/>
  <c r="M378" i="4" s="1"/>
  <c r="P378" i="4" s="1"/>
  <c r="V13" i="4"/>
  <c r="V52" i="4"/>
  <c r="W52" i="4"/>
  <c r="X123" i="4"/>
  <c r="W123" i="4"/>
  <c r="X148" i="4"/>
  <c r="S148" i="4"/>
  <c r="W148" i="4"/>
  <c r="V148" i="4"/>
  <c r="U148" i="4"/>
  <c r="T148" i="4"/>
  <c r="U189" i="4"/>
  <c r="V352" i="4"/>
  <c r="X168" i="4"/>
  <c r="W168" i="4"/>
  <c r="V168" i="4"/>
  <c r="U168" i="4"/>
  <c r="T168" i="4"/>
  <c r="S168" i="4"/>
  <c r="K168" i="4"/>
  <c r="L168" i="4" s="1"/>
  <c r="N168" i="4" s="1"/>
  <c r="Q168" i="4" s="1"/>
  <c r="O218" i="4"/>
  <c r="N218" i="4"/>
  <c r="Q218" i="4" s="1"/>
  <c r="M218" i="4"/>
  <c r="P218" i="4" s="1"/>
  <c r="U122" i="4"/>
  <c r="X288" i="4"/>
  <c r="T288" i="4"/>
  <c r="K288" i="4"/>
  <c r="L288" i="4" s="1"/>
  <c r="S378" i="4"/>
  <c r="V42" i="4"/>
  <c r="X64" i="4"/>
  <c r="V123" i="4"/>
  <c r="M148" i="4"/>
  <c r="P148" i="4" s="1"/>
  <c r="X226" i="4"/>
  <c r="V226" i="4"/>
  <c r="W226" i="4"/>
  <c r="S226" i="4"/>
  <c r="U232" i="4"/>
  <c r="U263" i="4"/>
  <c r="W263" i="4"/>
  <c r="X263" i="4"/>
  <c r="S263" i="4"/>
  <c r="O282" i="4"/>
  <c r="N282" i="4"/>
  <c r="Q282" i="4" s="1"/>
  <c r="M282" i="4"/>
  <c r="P282" i="4" s="1"/>
  <c r="X303" i="4"/>
  <c r="W303" i="4"/>
  <c r="T303" i="4"/>
  <c r="S303" i="4"/>
  <c r="S347" i="4"/>
  <c r="V378" i="4"/>
  <c r="W214" i="4"/>
  <c r="X214" i="4"/>
  <c r="T214" i="4"/>
  <c r="X163" i="4"/>
  <c r="S163" i="4"/>
  <c r="K242" i="4"/>
  <c r="L242" i="4" s="1"/>
  <c r="K308" i="4"/>
  <c r="L308" i="4" s="1"/>
  <c r="U308" i="4"/>
  <c r="T308" i="4"/>
  <c r="X345" i="4"/>
  <c r="K345" i="4"/>
  <c r="L345" i="4" s="1"/>
  <c r="V237" i="4"/>
  <c r="K267" i="4"/>
  <c r="L267" i="4" s="1"/>
  <c r="X171" i="4"/>
  <c r="U171" i="4"/>
  <c r="S171" i="4"/>
  <c r="K171" i="4"/>
  <c r="L171" i="4" s="1"/>
  <c r="U212" i="4"/>
  <c r="X212" i="4"/>
  <c r="W212" i="4"/>
  <c r="T212" i="4"/>
  <c r="V212" i="4"/>
  <c r="K145" i="4"/>
  <c r="L145" i="4" s="1"/>
  <c r="X145" i="4"/>
  <c r="W145" i="4"/>
  <c r="T145" i="4"/>
  <c r="N148" i="4"/>
  <c r="Q148" i="4" s="1"/>
  <c r="U179" i="4"/>
  <c r="X179" i="4"/>
  <c r="W179" i="4"/>
  <c r="V179" i="4"/>
  <c r="K179" i="4"/>
  <c r="L179" i="4" s="1"/>
  <c r="W232" i="4"/>
  <c r="X246" i="4"/>
  <c r="U246" i="4"/>
  <c r="W246" i="4"/>
  <c r="V246" i="4"/>
  <c r="X336" i="4"/>
  <c r="S336" i="4"/>
  <c r="W342" i="4"/>
  <c r="V342" i="4"/>
  <c r="W347" i="4"/>
  <c r="W378" i="4"/>
  <c r="O383" i="4"/>
  <c r="N383" i="4"/>
  <c r="Q383" i="4" s="1"/>
  <c r="K214" i="4"/>
  <c r="L214" i="4" s="1"/>
  <c r="K229" i="4"/>
  <c r="L229" i="4" s="1"/>
  <c r="M229" i="4" s="1"/>
  <c r="P229" i="4" s="1"/>
  <c r="U374" i="4"/>
  <c r="T374" i="4"/>
  <c r="S385" i="4"/>
  <c r="X385" i="4"/>
  <c r="U385" i="4"/>
  <c r="T385" i="4"/>
  <c r="X249" i="4"/>
  <c r="N346" i="4"/>
  <c r="Q346" i="4" s="1"/>
  <c r="O346" i="4"/>
  <c r="W288" i="4"/>
  <c r="W308" i="4"/>
  <c r="W358" i="4"/>
  <c r="X358" i="4"/>
  <c r="T358" i="4"/>
  <c r="S358" i="4"/>
  <c r="W79" i="4"/>
  <c r="U79" i="4"/>
  <c r="X79" i="4"/>
  <c r="V79" i="4"/>
  <c r="T79" i="4"/>
  <c r="W125" i="4"/>
  <c r="X125" i="4"/>
  <c r="T125" i="4"/>
  <c r="S179" i="4"/>
  <c r="S212" i="4"/>
  <c r="T226" i="4"/>
  <c r="X232" i="4"/>
  <c r="K246" i="4"/>
  <c r="L246" i="4" s="1"/>
  <c r="K259" i="4"/>
  <c r="L259" i="4" s="1"/>
  <c r="O259" i="4" s="1"/>
  <c r="V263" i="4"/>
  <c r="K336" i="4"/>
  <c r="L336" i="4" s="1"/>
  <c r="X342" i="4"/>
  <c r="U358" i="4"/>
  <c r="X397" i="4"/>
  <c r="U397" i="4"/>
  <c r="T397" i="4"/>
  <c r="X199" i="4"/>
  <c r="W199" i="4"/>
  <c r="V199" i="4"/>
  <c r="U199" i="4"/>
  <c r="T199" i="4"/>
  <c r="S199" i="4"/>
  <c r="K163" i="4"/>
  <c r="L163" i="4" s="1"/>
  <c r="N163" i="4" s="1"/>
  <c r="Q163" i="4" s="1"/>
  <c r="U206" i="4"/>
  <c r="K255" i="4"/>
  <c r="L255" i="4" s="1"/>
  <c r="X375" i="4"/>
  <c r="W375" i="4"/>
  <c r="X57" i="4"/>
  <c r="M158" i="4"/>
  <c r="P158" i="4" s="1"/>
  <c r="N158" i="4"/>
  <c r="Q158" i="4" s="1"/>
  <c r="O158" i="4"/>
  <c r="T352" i="4"/>
  <c r="W352" i="4"/>
  <c r="X352" i="4"/>
  <c r="S352" i="4"/>
  <c r="N387" i="4"/>
  <c r="Q387" i="4" s="1"/>
  <c r="M387" i="4"/>
  <c r="P387" i="4" s="1"/>
  <c r="O387" i="4"/>
  <c r="W156" i="4"/>
  <c r="X156" i="4"/>
  <c r="T156" i="4"/>
  <c r="T179" i="4"/>
  <c r="W209" i="4"/>
  <c r="V209" i="4"/>
  <c r="X209" i="4"/>
  <c r="S209" i="4"/>
  <c r="S221" i="4"/>
  <c r="X221" i="4"/>
  <c r="U221" i="4"/>
  <c r="U226" i="4"/>
  <c r="V336" i="4"/>
  <c r="T343" i="4"/>
  <c r="K343" i="4"/>
  <c r="L343" i="4" s="1"/>
  <c r="O343" i="4" s="1"/>
  <c r="X343" i="4"/>
  <c r="W343" i="4"/>
  <c r="V343" i="4"/>
  <c r="U343" i="4"/>
  <c r="S343" i="4"/>
  <c r="V358" i="4"/>
  <c r="K397" i="4"/>
  <c r="L397" i="4" s="1"/>
  <c r="W54" i="4"/>
  <c r="V61" i="4"/>
  <c r="X180" i="4"/>
  <c r="U188" i="4"/>
  <c r="T208" i="4"/>
  <c r="U213" i="4"/>
  <c r="T228" i="4"/>
  <c r="U231" i="4"/>
  <c r="U278" i="4"/>
  <c r="T335" i="4"/>
  <c r="T338" i="4"/>
  <c r="S341" i="4"/>
  <c r="S346" i="4"/>
  <c r="X354" i="4"/>
  <c r="U357" i="4"/>
  <c r="W360" i="4"/>
  <c r="U365" i="4"/>
  <c r="V377" i="4"/>
  <c r="K390" i="4"/>
  <c r="L390" i="4" s="1"/>
  <c r="U395" i="4"/>
  <c r="X398" i="4"/>
  <c r="U208" i="4"/>
  <c r="U228" i="4"/>
  <c r="V231" i="4"/>
  <c r="V278" i="4"/>
  <c r="W282" i="4"/>
  <c r="S332" i="4"/>
  <c r="U338" i="4"/>
  <c r="T341" i="4"/>
  <c r="T346" i="4"/>
  <c r="V357" i="4"/>
  <c r="K315" i="4"/>
  <c r="L315" i="4" s="1"/>
  <c r="V326" i="4"/>
  <c r="X329" i="4"/>
  <c r="K367" i="4"/>
  <c r="L367" i="4" s="1"/>
  <c r="K371" i="4"/>
  <c r="L371" i="4" s="1"/>
  <c r="O371" i="4" s="1"/>
  <c r="K388" i="4"/>
  <c r="L388" i="4" s="1"/>
  <c r="N388" i="4" s="1"/>
  <c r="Q388" i="4" s="1"/>
  <c r="T388" i="4"/>
  <c r="S14" i="4"/>
  <c r="S36" i="4"/>
  <c r="T59" i="4"/>
  <c r="K142" i="4"/>
  <c r="L142" i="4" s="1"/>
  <c r="M142" i="4" s="1"/>
  <c r="P142" i="4" s="1"/>
  <c r="W194" i="4"/>
  <c r="W203" i="4"/>
  <c r="U207" i="4"/>
  <c r="K230" i="4"/>
  <c r="L230" i="4" s="1"/>
  <c r="K252" i="4"/>
  <c r="L252" i="4" s="1"/>
  <c r="S256" i="4"/>
  <c r="K277" i="4"/>
  <c r="L277" i="4" s="1"/>
  <c r="X315" i="4"/>
  <c r="K337" i="4"/>
  <c r="L337" i="4" s="1"/>
  <c r="O337" i="4" s="1"/>
  <c r="U371" i="4"/>
  <c r="U388" i="4"/>
  <c r="W315" i="4"/>
  <c r="T14" i="4"/>
  <c r="T36" i="4"/>
  <c r="W59" i="4"/>
  <c r="S142" i="4"/>
  <c r="K161" i="4"/>
  <c r="L161" i="4" s="1"/>
  <c r="N161" i="4" s="1"/>
  <c r="Q161" i="4" s="1"/>
  <c r="K184" i="4"/>
  <c r="L184" i="4" s="1"/>
  <c r="O184" i="4" s="1"/>
  <c r="K220" i="4"/>
  <c r="L220" i="4" s="1"/>
  <c r="U230" i="4"/>
  <c r="V252" i="4"/>
  <c r="T256" i="4"/>
  <c r="K261" i="4"/>
  <c r="L261" i="4" s="1"/>
  <c r="U277" i="4"/>
  <c r="K328" i="4"/>
  <c r="L328" i="4" s="1"/>
  <c r="T340" i="4"/>
  <c r="S356" i="4"/>
  <c r="S364" i="4"/>
  <c r="S367" i="4"/>
  <c r="W371" i="4"/>
  <c r="K386" i="4"/>
  <c r="L386" i="4" s="1"/>
  <c r="N386" i="4" s="1"/>
  <c r="Q386" i="4" s="1"/>
  <c r="V388" i="4"/>
  <c r="S393" i="4"/>
  <c r="K398" i="4"/>
  <c r="L398" i="4" s="1"/>
  <c r="U14" i="4"/>
  <c r="U36" i="4"/>
  <c r="X59" i="4"/>
  <c r="T142" i="4"/>
  <c r="V230" i="4"/>
  <c r="W252" i="4"/>
  <c r="V277" i="4"/>
  <c r="S328" i="4"/>
  <c r="S337" i="4"/>
  <c r="T364" i="4"/>
  <c r="T367" i="4"/>
  <c r="X371" i="4"/>
  <c r="T386" i="4"/>
  <c r="W388" i="4"/>
  <c r="U142" i="4"/>
  <c r="U367" i="4"/>
  <c r="V386" i="4"/>
  <c r="S398" i="4"/>
  <c r="V367" i="4"/>
  <c r="T398" i="4"/>
  <c r="T371" i="4"/>
  <c r="V14" i="4"/>
  <c r="U26" i="4"/>
  <c r="S54" i="4"/>
  <c r="X14" i="4"/>
  <c r="T54" i="4"/>
  <c r="S61" i="4"/>
  <c r="K61" i="4" s="1"/>
  <c r="L61" i="4" s="1"/>
  <c r="N61" i="4" s="1"/>
  <c r="Q61" i="4" s="1"/>
  <c r="V71" i="4"/>
  <c r="U87" i="4"/>
  <c r="U110" i="4"/>
  <c r="W142" i="4"/>
  <c r="V146" i="4"/>
  <c r="U161" i="4"/>
  <c r="U165" i="4"/>
  <c r="S180" i="4"/>
  <c r="V184" i="4"/>
  <c r="K188" i="4"/>
  <c r="L188" i="4" s="1"/>
  <c r="S190" i="4"/>
  <c r="U196" i="4"/>
  <c r="K208" i="4"/>
  <c r="L208" i="4" s="1"/>
  <c r="M208" i="4" s="1"/>
  <c r="P208" i="4" s="1"/>
  <c r="N215" i="4"/>
  <c r="Q215" i="4" s="1"/>
  <c r="S220" i="4"/>
  <c r="T223" i="4"/>
  <c r="K228" i="4"/>
  <c r="L228" i="4" s="1"/>
  <c r="N228" i="4" s="1"/>
  <c r="Q228" i="4" s="1"/>
  <c r="K231" i="4"/>
  <c r="L231" i="4" s="1"/>
  <c r="M231" i="4" s="1"/>
  <c r="P231" i="4" s="1"/>
  <c r="W239" i="4"/>
  <c r="W244" i="4"/>
  <c r="T247" i="4"/>
  <c r="S257" i="4"/>
  <c r="V261" i="4"/>
  <c r="M265" i="4"/>
  <c r="P265" i="4" s="1"/>
  <c r="K272" i="4"/>
  <c r="L272" i="4" s="1"/>
  <c r="K278" i="4"/>
  <c r="L278" i="4" s="1"/>
  <c r="T297" i="4"/>
  <c r="N301" i="4"/>
  <c r="Q301" i="4" s="1"/>
  <c r="K305" i="4"/>
  <c r="L305" i="4" s="1"/>
  <c r="S319" i="4"/>
  <c r="M322" i="4"/>
  <c r="P322" i="4" s="1"/>
  <c r="V328" i="4"/>
  <c r="K332" i="4"/>
  <c r="L332" i="4" s="1"/>
  <c r="K338" i="4"/>
  <c r="L338" i="4" s="1"/>
  <c r="O338" i="4" s="1"/>
  <c r="K357" i="4"/>
  <c r="L357" i="4" s="1"/>
  <c r="M357" i="4" s="1"/>
  <c r="P357" i="4" s="1"/>
  <c r="S360" i="4"/>
  <c r="W367" i="4"/>
  <c r="S377" i="4"/>
  <c r="S382" i="4"/>
  <c r="K389" i="4"/>
  <c r="L389" i="4" s="1"/>
  <c r="O389" i="4" s="1"/>
  <c r="U398" i="4"/>
  <c r="V36" i="4"/>
  <c r="W36" i="4"/>
  <c r="V142" i="4"/>
  <c r="W47" i="4"/>
  <c r="U54" i="4"/>
  <c r="T61" i="4"/>
  <c r="W71" i="4"/>
  <c r="V87" i="4"/>
  <c r="K87" i="4" s="1"/>
  <c r="L87" i="4" s="1"/>
  <c r="W118" i="4"/>
  <c r="K128" i="4"/>
  <c r="L128" i="4" s="1"/>
  <c r="K139" i="4"/>
  <c r="L139" i="4" s="1"/>
  <c r="X146" i="4"/>
  <c r="V149" i="4"/>
  <c r="W161" i="4"/>
  <c r="W165" i="4"/>
  <c r="T180" i="4"/>
  <c r="W184" i="4"/>
  <c r="S188" i="4"/>
  <c r="V196" i="4"/>
  <c r="T205" i="4"/>
  <c r="T220" i="4"/>
  <c r="W223" i="4"/>
  <c r="S231" i="4"/>
  <c r="U247" i="4"/>
  <c r="X261" i="4"/>
  <c r="O265" i="4"/>
  <c r="K269" i="4"/>
  <c r="L269" i="4" s="1"/>
  <c r="S272" i="4"/>
  <c r="S278" i="4"/>
  <c r="U292" i="4"/>
  <c r="S301" i="4"/>
  <c r="T319" i="4"/>
  <c r="N322" i="4"/>
  <c r="Q322" i="4" s="1"/>
  <c r="W328" i="4"/>
  <c r="S357" i="4"/>
  <c r="T360" i="4"/>
  <c r="T377" i="4"/>
  <c r="K395" i="4"/>
  <c r="L395" i="4" s="1"/>
  <c r="N395" i="4" s="1"/>
  <c r="Q395" i="4" s="1"/>
  <c r="V398" i="4"/>
  <c r="W87" i="4"/>
  <c r="X118" i="4"/>
  <c r="U128" i="4"/>
  <c r="S139" i="4"/>
  <c r="X161" i="4"/>
  <c r="T215" i="4"/>
  <c r="T231" i="4"/>
  <c r="S254" i="4"/>
  <c r="S265" i="4"/>
  <c r="V360" i="4"/>
  <c r="O127" i="4"/>
  <c r="N127" i="4"/>
  <c r="Q127" i="4" s="1"/>
  <c r="M127" i="4"/>
  <c r="P127" i="4" s="1"/>
  <c r="O128" i="4"/>
  <c r="N128" i="4"/>
  <c r="Q128" i="4" s="1"/>
  <c r="M128" i="4"/>
  <c r="P128" i="4" s="1"/>
  <c r="M87" i="4"/>
  <c r="P87" i="4" s="1"/>
  <c r="O87" i="4"/>
  <c r="N87" i="4"/>
  <c r="Q87" i="4" s="1"/>
  <c r="K88" i="4"/>
  <c r="L88" i="4" s="1"/>
  <c r="N88" i="4" s="1"/>
  <c r="Q88" i="4" s="1"/>
  <c r="K119" i="4"/>
  <c r="L119" i="4" s="1"/>
  <c r="N119" i="4" s="1"/>
  <c r="Q119" i="4" s="1"/>
  <c r="T15" i="4"/>
  <c r="U81" i="4"/>
  <c r="U51" i="4"/>
  <c r="W56" i="4"/>
  <c r="V64" i="4"/>
  <c r="X67" i="4"/>
  <c r="V77" i="4"/>
  <c r="W91" i="4"/>
  <c r="X99" i="4"/>
  <c r="V104" i="4"/>
  <c r="W114" i="4"/>
  <c r="U118" i="4"/>
  <c r="U126" i="4"/>
  <c r="V128" i="4"/>
  <c r="V132" i="4"/>
  <c r="T137" i="4"/>
  <c r="K46" i="4"/>
  <c r="L46" i="4" s="1"/>
  <c r="O46" i="4" s="1"/>
  <c r="X33" i="4"/>
  <c r="W64" i="4"/>
  <c r="W77" i="4"/>
  <c r="W104" i="4"/>
  <c r="K115" i="4"/>
  <c r="L115" i="4" s="1"/>
  <c r="V118" i="4"/>
  <c r="K123" i="4"/>
  <c r="L123" i="4" s="1"/>
  <c r="V126" i="4"/>
  <c r="W128" i="4"/>
  <c r="W132" i="4"/>
  <c r="S78" i="4"/>
  <c r="X15" i="4"/>
  <c r="V51" i="4"/>
  <c r="S58" i="4"/>
  <c r="S70" i="4"/>
  <c r="K70" i="4" s="1"/>
  <c r="L70" i="4" s="1"/>
  <c r="T74" i="4"/>
  <c r="V78" i="4"/>
  <c r="K78" i="4" s="1"/>
  <c r="L78" i="4" s="1"/>
  <c r="V88" i="4"/>
  <c r="K93" i="4"/>
  <c r="L93" i="4" s="1"/>
  <c r="N93" i="4" s="1"/>
  <c r="Q93" i="4" s="1"/>
  <c r="T102" i="4"/>
  <c r="V105" i="4"/>
  <c r="T124" i="4"/>
  <c r="U134" i="4"/>
  <c r="U129" i="4"/>
  <c r="K134" i="4"/>
  <c r="L134" i="4" s="1"/>
  <c r="U15" i="4"/>
  <c r="K43" i="4"/>
  <c r="L43" i="4" s="1"/>
  <c r="O43" i="4" s="1"/>
  <c r="X65" i="4"/>
  <c r="U88" i="4"/>
  <c r="U105" i="4"/>
  <c r="X111" i="4"/>
  <c r="K120" i="4"/>
  <c r="L120" i="4" s="1"/>
  <c r="K20" i="4"/>
  <c r="L20" i="4" s="1"/>
  <c r="U23" i="4"/>
  <c r="S28" i="4"/>
  <c r="K28" i="4" s="1"/>
  <c r="L28" i="4" s="1"/>
  <c r="V23" i="4"/>
  <c r="K23" i="4" s="1"/>
  <c r="L23" i="4" s="1"/>
  <c r="U28" i="4"/>
  <c r="W51" i="4"/>
  <c r="U58" i="4"/>
  <c r="U74" i="4"/>
  <c r="W88" i="4"/>
  <c r="S98" i="4"/>
  <c r="K98" i="4" s="1"/>
  <c r="L98" i="4" s="1"/>
  <c r="S138" i="4"/>
  <c r="W23" i="4"/>
  <c r="V28" i="4"/>
  <c r="U47" i="4"/>
  <c r="X51" i="4"/>
  <c r="W55" i="4"/>
  <c r="X58" i="4"/>
  <c r="V62" i="4"/>
  <c r="X78" i="4"/>
  <c r="X85" i="4"/>
  <c r="K85" i="4" s="1"/>
  <c r="L85" i="4" s="1"/>
  <c r="X88" i="4"/>
  <c r="T98" i="4"/>
  <c r="X102" i="4"/>
  <c r="T108" i="4"/>
  <c r="T112" i="4"/>
  <c r="X124" i="4"/>
  <c r="V127" i="4"/>
  <c r="W134" i="4"/>
  <c r="T138" i="4"/>
  <c r="T46" i="4"/>
  <c r="W69" i="4"/>
  <c r="S88" i="4"/>
  <c r="U101" i="4"/>
  <c r="K108" i="4"/>
  <c r="L108" i="4" s="1"/>
  <c r="K138" i="4"/>
  <c r="L138" i="4" s="1"/>
  <c r="S23" i="4"/>
  <c r="T51" i="4"/>
  <c r="X101" i="4"/>
  <c r="S134" i="4"/>
  <c r="V12" i="4"/>
  <c r="T23" i="4"/>
  <c r="U78" i="4"/>
  <c r="V81" i="4"/>
  <c r="S124" i="4"/>
  <c r="T134" i="4"/>
  <c r="W12" i="4"/>
  <c r="S47" i="4"/>
  <c r="K47" i="4" s="1"/>
  <c r="L47" i="4" s="1"/>
  <c r="S55" i="4"/>
  <c r="K55" i="4" s="1"/>
  <c r="L55" i="4" s="1"/>
  <c r="U62" i="4"/>
  <c r="V70" i="4"/>
  <c r="W78" i="4"/>
  <c r="S108" i="4"/>
  <c r="V124" i="4"/>
  <c r="U127" i="4"/>
  <c r="V134" i="4"/>
  <c r="W28" i="4"/>
  <c r="U34" i="4"/>
  <c r="S44" i="4"/>
  <c r="K44" i="4" s="1"/>
  <c r="L44" i="4" s="1"/>
  <c r="V47" i="4"/>
  <c r="S66" i="4"/>
  <c r="W74" i="4"/>
  <c r="S93" i="4"/>
  <c r="U98" i="4"/>
  <c r="U108" i="4"/>
  <c r="U112" i="4"/>
  <c r="U138" i="4"/>
  <c r="W33" i="4"/>
  <c r="T69" i="4"/>
  <c r="U33" i="4"/>
  <c r="K33" i="4" s="1"/>
  <c r="L33" i="4" s="1"/>
  <c r="K51" i="4"/>
  <c r="L51" i="4" s="1"/>
  <c r="N51" i="4" s="1"/>
  <c r="Q51" i="4" s="1"/>
  <c r="U69" i="4"/>
  <c r="S65" i="4"/>
  <c r="K65" i="4" s="1"/>
  <c r="L65" i="4" s="1"/>
  <c r="V92" i="4"/>
  <c r="K111" i="4"/>
  <c r="L111" i="4" s="1"/>
  <c r="O111" i="4" s="1"/>
  <c r="V46" i="4"/>
  <c r="W65" i="4"/>
  <c r="K124" i="4"/>
  <c r="L124" i="4" s="1"/>
  <c r="W15" i="4"/>
  <c r="X129" i="4"/>
  <c r="X28" i="4"/>
  <c r="X74" i="4"/>
  <c r="V93" i="4"/>
  <c r="V108" i="4"/>
  <c r="S120" i="4"/>
  <c r="V138" i="4"/>
  <c r="K14" i="4"/>
  <c r="L14" i="4" s="1"/>
  <c r="T16" i="4"/>
  <c r="S20" i="4"/>
  <c r="T24" i="4"/>
  <c r="W34" i="4"/>
  <c r="U44" i="4"/>
  <c r="U63" i="4"/>
  <c r="V66" i="4"/>
  <c r="T71" i="4"/>
  <c r="K71" i="4" s="1"/>
  <c r="L71" i="4" s="1"/>
  <c r="S79" i="4"/>
  <c r="K79" i="4" s="1"/>
  <c r="L79" i="4" s="1"/>
  <c r="W93" i="4"/>
  <c r="W98" i="4"/>
  <c r="W108" i="4"/>
  <c r="T120" i="4"/>
  <c r="U125" i="4"/>
  <c r="S131" i="4"/>
  <c r="T135" i="4"/>
  <c r="W138" i="4"/>
  <c r="V98" i="4"/>
  <c r="T20" i="4"/>
  <c r="U24" i="4"/>
  <c r="X34" i="4"/>
  <c r="V44" i="4"/>
  <c r="V63" i="4"/>
  <c r="K63" i="4" s="1"/>
  <c r="L63" i="4" s="1"/>
  <c r="U120" i="4"/>
  <c r="U135" i="4"/>
  <c r="S74" i="4"/>
  <c r="K74" i="4" s="1"/>
  <c r="L74" i="4" s="1"/>
  <c r="W92" i="4"/>
  <c r="U35" i="4"/>
  <c r="X44" i="4"/>
  <c r="S67" i="4"/>
  <c r="U109" i="4"/>
  <c r="T12" i="4"/>
  <c r="T88" i="4"/>
  <c r="W46" i="4"/>
  <c r="U30" i="4"/>
  <c r="W35" i="4"/>
  <c r="S41" i="4"/>
  <c r="K41" i="4" s="1"/>
  <c r="L41" i="4" s="1"/>
  <c r="S56" i="4"/>
  <c r="K56" i="4" s="1"/>
  <c r="L56" i="4" s="1"/>
  <c r="S60" i="4"/>
  <c r="S64" i="4"/>
  <c r="K64" i="4" s="1"/>
  <c r="L64" i="4" s="1"/>
  <c r="U67" i="4"/>
  <c r="K67" i="4" s="1"/>
  <c r="L67" i="4" s="1"/>
  <c r="S77" i="4"/>
  <c r="K77" i="4" s="1"/>
  <c r="L77" i="4" s="1"/>
  <c r="U84" i="4"/>
  <c r="K84" i="4" s="1"/>
  <c r="L84" i="4" s="1"/>
  <c r="M84" i="4" s="1"/>
  <c r="P84" i="4" s="1"/>
  <c r="T99" i="4"/>
  <c r="S104" i="4"/>
  <c r="K104" i="4" s="1"/>
  <c r="L104" i="4" s="1"/>
  <c r="W106" i="4"/>
  <c r="S114" i="4"/>
  <c r="K126" i="4"/>
  <c r="L126" i="4" s="1"/>
  <c r="S128" i="4"/>
  <c r="K136" i="4"/>
  <c r="L136" i="4" s="1"/>
  <c r="O136" i="4" s="1"/>
  <c r="V20" i="4"/>
  <c r="W41" i="4"/>
  <c r="T56" i="4"/>
  <c r="V67" i="4"/>
  <c r="T77" i="4"/>
  <c r="S91" i="4"/>
  <c r="K91" i="4" s="1"/>
  <c r="L91" i="4" s="1"/>
  <c r="V99" i="4"/>
  <c r="T104" i="4"/>
  <c r="T114" i="4"/>
  <c r="S118" i="4"/>
  <c r="K118" i="4" s="1"/>
  <c r="L118" i="4" s="1"/>
  <c r="S132" i="4"/>
  <c r="V129" i="4"/>
  <c r="U20" i="4"/>
  <c r="W44" i="4"/>
  <c r="W20" i="4"/>
  <c r="U17" i="4"/>
  <c r="X20" i="4"/>
  <c r="W17" i="4"/>
  <c r="V26" i="4"/>
  <c r="K36" i="4"/>
  <c r="L36" i="4" s="1"/>
  <c r="K54" i="4"/>
  <c r="L54" i="4" s="1"/>
  <c r="M54" i="4" s="1"/>
  <c r="P54" i="4" s="1"/>
  <c r="U64" i="4"/>
  <c r="U77" i="4"/>
  <c r="T126" i="4"/>
  <c r="O194" i="4"/>
  <c r="M194" i="4"/>
  <c r="P194" i="4" s="1"/>
  <c r="N194" i="4"/>
  <c r="Q194" i="4" s="1"/>
  <c r="I10" i="3"/>
  <c r="I8" i="3"/>
  <c r="I11" i="3"/>
  <c r="I9" i="3"/>
  <c r="H14" i="3" s="1"/>
  <c r="T38" i="4"/>
  <c r="W38" i="4"/>
  <c r="O79" i="4"/>
  <c r="N79" i="4"/>
  <c r="Q79" i="4" s="1"/>
  <c r="M79" i="4"/>
  <c r="P79" i="4" s="1"/>
  <c r="O198" i="4"/>
  <c r="N198" i="4"/>
  <c r="Q198" i="4" s="1"/>
  <c r="M198" i="4"/>
  <c r="P198" i="4" s="1"/>
  <c r="K50" i="4"/>
  <c r="L50" i="4" s="1"/>
  <c r="X50" i="4"/>
  <c r="U50" i="4"/>
  <c r="T50" i="4"/>
  <c r="V31" i="4"/>
  <c r="U31" i="4"/>
  <c r="S31" i="4"/>
  <c r="K31" i="4" s="1"/>
  <c r="L31" i="4" s="1"/>
  <c r="T248" i="4"/>
  <c r="S248" i="4"/>
  <c r="X248" i="4"/>
  <c r="W248" i="4"/>
  <c r="U248" i="4"/>
  <c r="K248" i="4"/>
  <c r="L248" i="4" s="1"/>
  <c r="V248" i="4"/>
  <c r="M61" i="4"/>
  <c r="P61" i="4" s="1"/>
  <c r="T68" i="4"/>
  <c r="V68" i="4"/>
  <c r="N136" i="4"/>
  <c r="Q136" i="4" s="1"/>
  <c r="N167" i="4"/>
  <c r="Q167" i="4" s="1"/>
  <c r="M167" i="4"/>
  <c r="P167" i="4" s="1"/>
  <c r="O167" i="4"/>
  <c r="T604" i="4"/>
  <c r="W604" i="4"/>
  <c r="V604" i="4"/>
  <c r="X604" i="4"/>
  <c r="U604" i="4"/>
  <c r="K604" i="4"/>
  <c r="L604" i="4" s="1"/>
  <c r="S604" i="4"/>
  <c r="V22" i="4"/>
  <c r="X27" i="4"/>
  <c r="U27" i="4"/>
  <c r="V27" i="4"/>
  <c r="V29" i="4"/>
  <c r="W29" i="4"/>
  <c r="S29" i="4"/>
  <c r="U29" i="4"/>
  <c r="T29" i="4"/>
  <c r="X75" i="4"/>
  <c r="T75" i="4"/>
  <c r="W75" i="4"/>
  <c r="V75" i="4"/>
  <c r="U75" i="4"/>
  <c r="S75" i="4"/>
  <c r="K75" i="4" s="1"/>
  <c r="L75" i="4" s="1"/>
  <c r="M124" i="4"/>
  <c r="P124" i="4" s="1"/>
  <c r="N124" i="4"/>
  <c r="Q124" i="4" s="1"/>
  <c r="M136" i="4"/>
  <c r="P136" i="4" s="1"/>
  <c r="O139" i="4"/>
  <c r="N139" i="4"/>
  <c r="Q139" i="4" s="1"/>
  <c r="M139" i="4"/>
  <c r="P139" i="4" s="1"/>
  <c r="U133" i="4"/>
  <c r="T133" i="4"/>
  <c r="X133" i="4"/>
  <c r="S133" i="4"/>
  <c r="K133" i="4"/>
  <c r="L133" i="4" s="1"/>
  <c r="T31" i="4"/>
  <c r="W43" i="4"/>
  <c r="X43" i="4"/>
  <c r="T43" i="4"/>
  <c r="X82" i="4"/>
  <c r="S82" i="4"/>
  <c r="K82" i="4" s="1"/>
  <c r="L82" i="4" s="1"/>
  <c r="W90" i="4"/>
  <c r="V90" i="4"/>
  <c r="X90" i="4"/>
  <c r="S90" i="4"/>
  <c r="K90" i="4" s="1"/>
  <c r="L90" i="4" s="1"/>
  <c r="T90" i="4"/>
  <c r="O124" i="4"/>
  <c r="V25" i="4"/>
  <c r="W25" i="4"/>
  <c r="S25" i="4"/>
  <c r="K25" i="4" s="1"/>
  <c r="L25" i="4" s="1"/>
  <c r="T73" i="4"/>
  <c r="X73" i="4"/>
  <c r="U73" i="4"/>
  <c r="K73" i="4" s="1"/>
  <c r="L73" i="4" s="1"/>
  <c r="S96" i="4"/>
  <c r="T96" i="4"/>
  <c r="X96" i="4"/>
  <c r="V96" i="4"/>
  <c r="U96" i="4"/>
  <c r="K96" i="4" s="1"/>
  <c r="L96" i="4" s="1"/>
  <c r="U103" i="4"/>
  <c r="T103" i="4"/>
  <c r="K103" i="4" s="1"/>
  <c r="L103" i="4" s="1"/>
  <c r="V103" i="4"/>
  <c r="W103" i="4"/>
  <c r="S103" i="4"/>
  <c r="N152" i="4"/>
  <c r="Q152" i="4" s="1"/>
  <c r="M152" i="4"/>
  <c r="P152" i="4" s="1"/>
  <c r="O152" i="4"/>
  <c r="X13" i="4"/>
  <c r="U13" i="4"/>
  <c r="K13" i="4" s="1"/>
  <c r="L13" i="4" s="1"/>
  <c r="X31" i="4"/>
  <c r="T82" i="4"/>
  <c r="M111" i="4"/>
  <c r="P111" i="4" s="1"/>
  <c r="X21" i="4"/>
  <c r="U21" i="4"/>
  <c r="T21" i="4"/>
  <c r="V21" i="4"/>
  <c r="W96" i="4"/>
  <c r="U121" i="4"/>
  <c r="S121" i="4"/>
  <c r="K121" i="4"/>
  <c r="L121" i="4" s="1"/>
  <c r="V121" i="4"/>
  <c r="W121" i="4"/>
  <c r="T121" i="4"/>
  <c r="V133" i="4"/>
  <c r="N203" i="4"/>
  <c r="Q203" i="4" s="1"/>
  <c r="M203" i="4"/>
  <c r="P203" i="4" s="1"/>
  <c r="O203" i="4"/>
  <c r="K21" i="4"/>
  <c r="L21" i="4" s="1"/>
  <c r="X29" i="4"/>
  <c r="U38" i="4"/>
  <c r="T48" i="4"/>
  <c r="V48" i="4"/>
  <c r="S68" i="4"/>
  <c r="K68" i="4" s="1"/>
  <c r="L68" i="4" s="1"/>
  <c r="V82" i="4"/>
  <c r="X97" i="4"/>
  <c r="U97" i="4"/>
  <c r="T97" i="4"/>
  <c r="W97" i="4"/>
  <c r="K97" i="4"/>
  <c r="L97" i="4" s="1"/>
  <c r="X103" i="4"/>
  <c r="W133" i="4"/>
  <c r="U183" i="4"/>
  <c r="T183" i="4"/>
  <c r="W183" i="4"/>
  <c r="K183" i="4"/>
  <c r="L183" i="4" s="1"/>
  <c r="X183" i="4"/>
  <c r="V183" i="4"/>
  <c r="S183" i="4"/>
  <c r="X32" i="4"/>
  <c r="T32" i="4"/>
  <c r="V32" i="4"/>
  <c r="U32" i="4"/>
  <c r="S38" i="4"/>
  <c r="K38" i="4" s="1"/>
  <c r="L38" i="4" s="1"/>
  <c r="S27" i="4"/>
  <c r="K27" i="4" s="1"/>
  <c r="L27" i="4" s="1"/>
  <c r="M27" i="4" s="1"/>
  <c r="P27" i="4" s="1"/>
  <c r="W30" i="4"/>
  <c r="V38" i="4"/>
  <c r="S43" i="4"/>
  <c r="U68" i="4"/>
  <c r="W82" i="4"/>
  <c r="U90" i="4"/>
  <c r="W100" i="4"/>
  <c r="V100" i="4"/>
  <c r="X100" i="4"/>
  <c r="U100" i="4"/>
  <c r="T100" i="4"/>
  <c r="S100" i="4"/>
  <c r="M130" i="4"/>
  <c r="P130" i="4" s="1"/>
  <c r="O130" i="4"/>
  <c r="N130" i="4"/>
  <c r="Q130" i="4" s="1"/>
  <c r="O134" i="4"/>
  <c r="M134" i="4"/>
  <c r="P134" i="4" s="1"/>
  <c r="N134" i="4"/>
  <c r="Q134" i="4" s="1"/>
  <c r="M140" i="4"/>
  <c r="P140" i="4" s="1"/>
  <c r="O140" i="4"/>
  <c r="N140" i="4"/>
  <c r="Q140" i="4" s="1"/>
  <c r="W68" i="4"/>
  <c r="S73" i="4"/>
  <c r="U83" i="4"/>
  <c r="T83" i="4"/>
  <c r="W83" i="4"/>
  <c r="V83" i="4"/>
  <c r="T25" i="4"/>
  <c r="W27" i="4"/>
  <c r="V39" i="4"/>
  <c r="T41" i="4"/>
  <c r="V43" i="4"/>
  <c r="S50" i="4"/>
  <c r="W53" i="4"/>
  <c r="X53" i="4"/>
  <c r="T53" i="4"/>
  <c r="X68" i="4"/>
  <c r="V73" i="4"/>
  <c r="V97" i="4"/>
  <c r="X121" i="4"/>
  <c r="V19" i="4"/>
  <c r="U19" i="4"/>
  <c r="T19" i="4"/>
  <c r="K19" i="4" s="1"/>
  <c r="L19" i="4" s="1"/>
  <c r="K5" i="4"/>
  <c r="S17" i="4"/>
  <c r="K17" i="4" s="1"/>
  <c r="L17" i="4" s="1"/>
  <c r="S21" i="4"/>
  <c r="U25" i="4"/>
  <c r="U41" i="4"/>
  <c r="V50" i="4"/>
  <c r="K60" i="4"/>
  <c r="L60" i="4" s="1"/>
  <c r="X60" i="4"/>
  <c r="U60" i="4"/>
  <c r="T60" i="4"/>
  <c r="W73" i="4"/>
  <c r="T76" i="4"/>
  <c r="S13" i="4"/>
  <c r="T17" i="4"/>
  <c r="S19" i="4"/>
  <c r="W21" i="4"/>
  <c r="X25" i="4"/>
  <c r="S39" i="4"/>
  <c r="K39" i="4" s="1"/>
  <c r="L39" i="4" s="1"/>
  <c r="V41" i="4"/>
  <c r="W50" i="4"/>
  <c r="U76" i="4"/>
  <c r="K76" i="4" s="1"/>
  <c r="L76" i="4" s="1"/>
  <c r="S83" i="4"/>
  <c r="K83" i="4" s="1"/>
  <c r="L83" i="4" s="1"/>
  <c r="X22" i="4"/>
  <c r="T22" i="4"/>
  <c r="K22" i="4"/>
  <c r="L22" i="4" s="1"/>
  <c r="V76" i="4"/>
  <c r="X83" i="4"/>
  <c r="X94" i="4"/>
  <c r="V94" i="4"/>
  <c r="S94" i="4"/>
  <c r="U94" i="4"/>
  <c r="V119" i="4"/>
  <c r="U119" i="4"/>
  <c r="T119" i="4"/>
  <c r="X119" i="4"/>
  <c r="W119" i="4"/>
  <c r="X38" i="4"/>
  <c r="W32" i="4"/>
  <c r="K32" i="4" s="1"/>
  <c r="L32" i="4" s="1"/>
  <c r="T58" i="4"/>
  <c r="K58" i="4" s="1"/>
  <c r="L58" i="4" s="1"/>
  <c r="V58" i="4"/>
  <c r="W76" i="4"/>
  <c r="W13" i="4"/>
  <c r="X17" i="4"/>
  <c r="W24" i="4"/>
  <c r="V24" i="4"/>
  <c r="S24" i="4"/>
  <c r="K24" i="4" s="1"/>
  <c r="L24" i="4" s="1"/>
  <c r="S30" i="4"/>
  <c r="T33" i="4"/>
  <c r="S33" i="4"/>
  <c r="T37" i="4"/>
  <c r="W39" i="4"/>
  <c r="W48" i="4"/>
  <c r="K48" i="4" s="1"/>
  <c r="L48" i="4" s="1"/>
  <c r="S53" i="4"/>
  <c r="K53" i="4" s="1"/>
  <c r="L53" i="4" s="1"/>
  <c r="X76" i="4"/>
  <c r="S119" i="4"/>
  <c r="N123" i="4"/>
  <c r="Q123" i="4" s="1"/>
  <c r="O123" i="4"/>
  <c r="M123" i="4"/>
  <c r="P123" i="4" s="1"/>
  <c r="X19" i="4"/>
  <c r="V35" i="4"/>
  <c r="X35" i="4"/>
  <c r="T35" i="4"/>
  <c r="X12" i="4"/>
  <c r="S12" i="4"/>
  <c r="K12" i="4" s="1"/>
  <c r="L12" i="4" s="1"/>
  <c r="X16" i="4"/>
  <c r="W16" i="4"/>
  <c r="V16" i="4"/>
  <c r="S16" i="4"/>
  <c r="K16" i="4" s="1"/>
  <c r="L16" i="4" s="1"/>
  <c r="T30" i="4"/>
  <c r="K30" i="4" s="1"/>
  <c r="L30" i="4" s="1"/>
  <c r="X39" i="4"/>
  <c r="X48" i="4"/>
  <c r="U53" i="4"/>
  <c r="U113" i="4"/>
  <c r="T113" i="4"/>
  <c r="X113" i="4"/>
  <c r="V113" i="4"/>
  <c r="S113" i="4"/>
  <c r="K113" i="4" s="1"/>
  <c r="L113" i="4" s="1"/>
  <c r="X26" i="4"/>
  <c r="T26" i="4"/>
  <c r="V37" i="4"/>
  <c r="S37" i="4"/>
  <c r="K37" i="4" s="1"/>
  <c r="L37" i="4" s="1"/>
  <c r="X40" i="4"/>
  <c r="K40" i="4" s="1"/>
  <c r="L40" i="4" s="1"/>
  <c r="U40" i="4"/>
  <c r="T40" i="4"/>
  <c r="W181" i="4"/>
  <c r="V181" i="4"/>
  <c r="T181" i="4"/>
  <c r="S181" i="4"/>
  <c r="U181" i="4"/>
  <c r="K181" i="4"/>
  <c r="L181" i="4" s="1"/>
  <c r="X181" i="4"/>
  <c r="W19" i="4"/>
  <c r="W37" i="4"/>
  <c r="W63" i="4"/>
  <c r="X63" i="4"/>
  <c r="T63" i="4"/>
  <c r="X70" i="4"/>
  <c r="U70" i="4"/>
  <c r="T70" i="4"/>
  <c r="S26" i="4"/>
  <c r="K26" i="4" s="1"/>
  <c r="L26" i="4" s="1"/>
  <c r="V30" i="4"/>
  <c r="S35" i="4"/>
  <c r="K35" i="4" s="1"/>
  <c r="L35" i="4" s="1"/>
  <c r="X37" i="4"/>
  <c r="V60" i="4"/>
  <c r="W89" i="4"/>
  <c r="V89" i="4"/>
  <c r="S89" i="4"/>
  <c r="K89" i="4" s="1"/>
  <c r="L89" i="4" s="1"/>
  <c r="T94" i="4"/>
  <c r="K94" i="4" s="1"/>
  <c r="L94" i="4" s="1"/>
  <c r="X144" i="4"/>
  <c r="W144" i="4"/>
  <c r="T144" i="4"/>
  <c r="V144" i="4"/>
  <c r="S144" i="4"/>
  <c r="O180" i="4"/>
  <c r="N180" i="4"/>
  <c r="Q180" i="4" s="1"/>
  <c r="N126" i="4"/>
  <c r="Q126" i="4" s="1"/>
  <c r="O126" i="4"/>
  <c r="M126" i="4"/>
  <c r="P126" i="4" s="1"/>
  <c r="K131" i="4"/>
  <c r="L131" i="4" s="1"/>
  <c r="V131" i="4"/>
  <c r="S136" i="4"/>
  <c r="W136" i="4"/>
  <c r="T136" i="4"/>
  <c r="V136" i="4"/>
  <c r="U136" i="4"/>
  <c r="K144" i="4"/>
  <c r="L144" i="4" s="1"/>
  <c r="X167" i="4"/>
  <c r="S167" i="4"/>
  <c r="W167" i="4"/>
  <c r="T167" i="4"/>
  <c r="M180" i="4"/>
  <c r="P180" i="4" s="1"/>
  <c r="T192" i="4"/>
  <c r="K192" i="4"/>
  <c r="L192" i="4" s="1"/>
  <c r="X192" i="4"/>
  <c r="W192" i="4"/>
  <c r="U192" i="4"/>
  <c r="S192" i="4"/>
  <c r="W95" i="4"/>
  <c r="U95" i="4"/>
  <c r="K95" i="4" s="1"/>
  <c r="L95" i="4" s="1"/>
  <c r="O147" i="4"/>
  <c r="N147" i="4"/>
  <c r="Q147" i="4" s="1"/>
  <c r="W152" i="4"/>
  <c r="V152" i="4"/>
  <c r="S152" i="4"/>
  <c r="X152" i="4"/>
  <c r="K155" i="4"/>
  <c r="L155" i="4" s="1"/>
  <c r="X155" i="4"/>
  <c r="U155" i="4"/>
  <c r="W155" i="4"/>
  <c r="V155" i="4"/>
  <c r="S155" i="4"/>
  <c r="N184" i="4"/>
  <c r="Q184" i="4" s="1"/>
  <c r="M184" i="4"/>
  <c r="P184" i="4" s="1"/>
  <c r="U193" i="4"/>
  <c r="T193" i="4"/>
  <c r="X193" i="4"/>
  <c r="S193" i="4"/>
  <c r="W193" i="4"/>
  <c r="V193" i="4"/>
  <c r="K193" i="4"/>
  <c r="L193" i="4" s="1"/>
  <c r="W201" i="4"/>
  <c r="V201" i="4"/>
  <c r="X201" i="4"/>
  <c r="U201" i="4"/>
  <c r="S201" i="4"/>
  <c r="K201" i="4"/>
  <c r="L201" i="4" s="1"/>
  <c r="O219" i="4"/>
  <c r="N219" i="4"/>
  <c r="Q219" i="4" s="1"/>
  <c r="N226" i="4"/>
  <c r="Q226" i="4" s="1"/>
  <c r="M226" i="4"/>
  <c r="P226" i="4" s="1"/>
  <c r="O226" i="4"/>
  <c r="O170" i="4"/>
  <c r="M170" i="4"/>
  <c r="P170" i="4" s="1"/>
  <c r="M219" i="4"/>
  <c r="P219" i="4" s="1"/>
  <c r="T201" i="4"/>
  <c r="O210" i="4"/>
  <c r="M210" i="4"/>
  <c r="P210" i="4" s="1"/>
  <c r="N237" i="4"/>
  <c r="Q237" i="4" s="1"/>
  <c r="M237" i="4"/>
  <c r="P237" i="4" s="1"/>
  <c r="O300" i="4"/>
  <c r="N300" i="4"/>
  <c r="Q300" i="4" s="1"/>
  <c r="M300" i="4"/>
  <c r="P300" i="4" s="1"/>
  <c r="O272" i="4"/>
  <c r="M272" i="4"/>
  <c r="P272" i="4" s="1"/>
  <c r="N272" i="4"/>
  <c r="Q272" i="4" s="1"/>
  <c r="X285" i="4"/>
  <c r="T285" i="4"/>
  <c r="V285" i="4"/>
  <c r="U285" i="4"/>
  <c r="S285" i="4"/>
  <c r="K285" i="4"/>
  <c r="L285" i="4" s="1"/>
  <c r="W285" i="4"/>
  <c r="O352" i="4"/>
  <c r="N352" i="4"/>
  <c r="Q352" i="4" s="1"/>
  <c r="M352" i="4"/>
  <c r="P352" i="4" s="1"/>
  <c r="N362" i="4"/>
  <c r="Q362" i="4" s="1"/>
  <c r="M362" i="4"/>
  <c r="P362" i="4" s="1"/>
  <c r="S86" i="4"/>
  <c r="K86" i="4" s="1"/>
  <c r="L86" i="4" s="1"/>
  <c r="V86" i="4"/>
  <c r="U86" i="4"/>
  <c r="W86" i="4"/>
  <c r="V95" i="4"/>
  <c r="U131" i="4"/>
  <c r="T152" i="4"/>
  <c r="U159" i="4"/>
  <c r="S159" i="4"/>
  <c r="W159" i="4"/>
  <c r="V159" i="4"/>
  <c r="N162" i="4"/>
  <c r="Q162" i="4" s="1"/>
  <c r="M162" i="4"/>
  <c r="P162" i="4" s="1"/>
  <c r="O162" i="4"/>
  <c r="N202" i="4"/>
  <c r="Q202" i="4" s="1"/>
  <c r="M202" i="4"/>
  <c r="P202" i="4" s="1"/>
  <c r="O202" i="4"/>
  <c r="O348" i="4"/>
  <c r="N348" i="4"/>
  <c r="Q348" i="4" s="1"/>
  <c r="M348" i="4"/>
  <c r="P348" i="4" s="1"/>
  <c r="O362" i="4"/>
  <c r="V45" i="4"/>
  <c r="U45" i="4"/>
  <c r="T45" i="4"/>
  <c r="K45" i="4" s="1"/>
  <c r="L45" i="4" s="1"/>
  <c r="N45" i="4" s="1"/>
  <c r="Q45" i="4" s="1"/>
  <c r="T47" i="4"/>
  <c r="V55" i="4"/>
  <c r="U55" i="4"/>
  <c r="T55" i="4"/>
  <c r="T57" i="4"/>
  <c r="K57" i="4"/>
  <c r="L57" i="4" s="1"/>
  <c r="V65" i="4"/>
  <c r="U65" i="4"/>
  <c r="T65" i="4"/>
  <c r="T67" i="4"/>
  <c r="X95" i="4"/>
  <c r="W101" i="4"/>
  <c r="V101" i="4"/>
  <c r="S101" i="4"/>
  <c r="K101" i="4" s="1"/>
  <c r="L101" i="4" s="1"/>
  <c r="X117" i="4"/>
  <c r="K117" i="4"/>
  <c r="L117" i="4" s="1"/>
  <c r="W117" i="4"/>
  <c r="T117" i="4"/>
  <c r="V117" i="4"/>
  <c r="T129" i="4"/>
  <c r="K129" i="4"/>
  <c r="L129" i="4" s="1"/>
  <c r="W131" i="4"/>
  <c r="W150" i="4"/>
  <c r="V150" i="4"/>
  <c r="K150" i="4"/>
  <c r="L150" i="4" s="1"/>
  <c r="T150" i="4"/>
  <c r="U150" i="4"/>
  <c r="S150" i="4"/>
  <c r="U152" i="4"/>
  <c r="K159" i="4"/>
  <c r="L159" i="4" s="1"/>
  <c r="O278" i="4"/>
  <c r="N278" i="4"/>
  <c r="Q278" i="4" s="1"/>
  <c r="M278" i="4"/>
  <c r="P278" i="4" s="1"/>
  <c r="O316" i="4"/>
  <c r="N316" i="4"/>
  <c r="Q316" i="4" s="1"/>
  <c r="M316" i="4"/>
  <c r="P316" i="4" s="1"/>
  <c r="X131" i="4"/>
  <c r="N171" i="4"/>
  <c r="Q171" i="4" s="1"/>
  <c r="M171" i="4"/>
  <c r="P171" i="4" s="1"/>
  <c r="O171" i="4"/>
  <c r="O230" i="4"/>
  <c r="M230" i="4"/>
  <c r="P230" i="4" s="1"/>
  <c r="N230" i="4"/>
  <c r="Q230" i="4" s="1"/>
  <c r="X159" i="4"/>
  <c r="M188" i="4"/>
  <c r="P188" i="4" s="1"/>
  <c r="O188" i="4"/>
  <c r="N188" i="4"/>
  <c r="Q188" i="4" s="1"/>
  <c r="O273" i="4"/>
  <c r="M273" i="4"/>
  <c r="P273" i="4" s="1"/>
  <c r="N273" i="4"/>
  <c r="Q273" i="4" s="1"/>
  <c r="N305" i="4"/>
  <c r="Q305" i="4" s="1"/>
  <c r="O305" i="4"/>
  <c r="M305" i="4"/>
  <c r="P305" i="4" s="1"/>
  <c r="T18" i="4"/>
  <c r="K18" i="4" s="1"/>
  <c r="L18" i="4" s="1"/>
  <c r="V18" i="4"/>
  <c r="T101" i="4"/>
  <c r="S129" i="4"/>
  <c r="O190" i="4"/>
  <c r="N190" i="4"/>
  <c r="Q190" i="4" s="1"/>
  <c r="M190" i="4"/>
  <c r="P190" i="4" s="1"/>
  <c r="O179" i="4"/>
  <c r="N179" i="4"/>
  <c r="Q179" i="4" s="1"/>
  <c r="M179" i="4"/>
  <c r="P179" i="4" s="1"/>
  <c r="W80" i="4"/>
  <c r="V80" i="4"/>
  <c r="U80" i="4"/>
  <c r="S80" i="4"/>
  <c r="K80" i="4" s="1"/>
  <c r="L80" i="4" s="1"/>
  <c r="T86" i="4"/>
  <c r="X157" i="4"/>
  <c r="U157" i="4"/>
  <c r="T157" i="4"/>
  <c r="W157" i="4"/>
  <c r="V157" i="4"/>
  <c r="X172" i="4"/>
  <c r="U172" i="4"/>
  <c r="W172" i="4"/>
  <c r="T172" i="4"/>
  <c r="S172" i="4"/>
  <c r="K172" i="4"/>
  <c r="L172" i="4" s="1"/>
  <c r="K195" i="4"/>
  <c r="L195" i="4" s="1"/>
  <c r="X195" i="4"/>
  <c r="U195" i="4"/>
  <c r="T195" i="4"/>
  <c r="W195" i="4"/>
  <c r="V195" i="4"/>
  <c r="S195" i="4"/>
  <c r="O266" i="4"/>
  <c r="W102" i="4"/>
  <c r="U102" i="4"/>
  <c r="V109" i="4"/>
  <c r="X109" i="4"/>
  <c r="T109" i="4"/>
  <c r="S109" i="4"/>
  <c r="K109" i="4" s="1"/>
  <c r="L109" i="4" s="1"/>
  <c r="W140" i="4"/>
  <c r="V140" i="4"/>
  <c r="S140" i="4"/>
  <c r="U140" i="4"/>
  <c r="T140" i="4"/>
  <c r="O157" i="4"/>
  <c r="N157" i="4"/>
  <c r="Q157" i="4" s="1"/>
  <c r="S176" i="4"/>
  <c r="K176" i="4"/>
  <c r="L176" i="4" s="1"/>
  <c r="X176" i="4"/>
  <c r="U176" i="4"/>
  <c r="T176" i="4"/>
  <c r="N252" i="4"/>
  <c r="Q252" i="4" s="1"/>
  <c r="O252" i="4"/>
  <c r="M252" i="4"/>
  <c r="P252" i="4" s="1"/>
  <c r="S260" i="4"/>
  <c r="V260" i="4"/>
  <c r="U260" i="4"/>
  <c r="T260" i="4"/>
  <c r="K260" i="4"/>
  <c r="L260" i="4" s="1"/>
  <c r="W260" i="4"/>
  <c r="K135" i="4"/>
  <c r="L135" i="4" s="1"/>
  <c r="X135" i="4"/>
  <c r="V135" i="4"/>
  <c r="S135" i="4"/>
  <c r="O169" i="4"/>
  <c r="N169" i="4"/>
  <c r="Q169" i="4" s="1"/>
  <c r="M169" i="4"/>
  <c r="P169" i="4" s="1"/>
  <c r="X92" i="4"/>
  <c r="U92" i="4"/>
  <c r="T92" i="4"/>
  <c r="K92" i="4" s="1"/>
  <c r="L92" i="4" s="1"/>
  <c r="S102" i="4"/>
  <c r="K102" i="4" s="1"/>
  <c r="L102" i="4" s="1"/>
  <c r="X140" i="4"/>
  <c r="N146" i="4"/>
  <c r="Q146" i="4" s="1"/>
  <c r="N151" i="4"/>
  <c r="Q151" i="4" s="1"/>
  <c r="M151" i="4"/>
  <c r="P151" i="4" s="1"/>
  <c r="O151" i="4"/>
  <c r="N173" i="4"/>
  <c r="Q173" i="4" s="1"/>
  <c r="M173" i="4"/>
  <c r="P173" i="4" s="1"/>
  <c r="O173" i="4"/>
  <c r="X177" i="4"/>
  <c r="S177" i="4"/>
  <c r="K177" i="4"/>
  <c r="L177" i="4" s="1"/>
  <c r="V177" i="4"/>
  <c r="W177" i="4"/>
  <c r="T177" i="4"/>
  <c r="O209" i="4"/>
  <c r="N209" i="4"/>
  <c r="Q209" i="4" s="1"/>
  <c r="X260" i="4"/>
  <c r="N207" i="4"/>
  <c r="Q207" i="4" s="1"/>
  <c r="M207" i="4"/>
  <c r="P207" i="4" s="1"/>
  <c r="O207" i="4"/>
  <c r="M209" i="4"/>
  <c r="P209" i="4" s="1"/>
  <c r="U177" i="4"/>
  <c r="X197" i="4"/>
  <c r="S197" i="4"/>
  <c r="V197" i="4"/>
  <c r="W197" i="4"/>
  <c r="T197" i="4"/>
  <c r="K197" i="4"/>
  <c r="L197" i="4" s="1"/>
  <c r="U174" i="4"/>
  <c r="T174" i="4"/>
  <c r="W174" i="4"/>
  <c r="V174" i="4"/>
  <c r="K185" i="4"/>
  <c r="L185" i="4" s="1"/>
  <c r="U185" i="4"/>
  <c r="S185" i="4"/>
  <c r="O191" i="4"/>
  <c r="N211" i="4"/>
  <c r="Q211" i="4" s="1"/>
  <c r="O211" i="4"/>
  <c r="M211" i="4"/>
  <c r="P211" i="4" s="1"/>
  <c r="W219" i="4"/>
  <c r="X219" i="4"/>
  <c r="U219" i="4"/>
  <c r="W257" i="4"/>
  <c r="V257" i="4"/>
  <c r="T257" i="4"/>
  <c r="O288" i="4"/>
  <c r="M288" i="4"/>
  <c r="P288" i="4" s="1"/>
  <c r="O213" i="4"/>
  <c r="M213" i="4"/>
  <c r="P213" i="4" s="1"/>
  <c r="O221" i="4"/>
  <c r="N221" i="4"/>
  <c r="Q221" i="4" s="1"/>
  <c r="O229" i="4"/>
  <c r="O245" i="4"/>
  <c r="N245" i="4"/>
  <c r="Q245" i="4" s="1"/>
  <c r="M245" i="4"/>
  <c r="P245" i="4" s="1"/>
  <c r="K251" i="4"/>
  <c r="L251" i="4" s="1"/>
  <c r="X251" i="4"/>
  <c r="W251" i="4"/>
  <c r="S251" i="4"/>
  <c r="U251" i="4"/>
  <c r="O257" i="4"/>
  <c r="N257" i="4"/>
  <c r="Q257" i="4" s="1"/>
  <c r="M257" i="4"/>
  <c r="P257" i="4" s="1"/>
  <c r="W275" i="4"/>
  <c r="K275" i="4"/>
  <c r="L275" i="4" s="1"/>
  <c r="X275" i="4"/>
  <c r="N288" i="4"/>
  <c r="Q288" i="4" s="1"/>
  <c r="O420" i="4"/>
  <c r="M420" i="4"/>
  <c r="P420" i="4" s="1"/>
  <c r="N420" i="4"/>
  <c r="Q420" i="4" s="1"/>
  <c r="T185" i="4"/>
  <c r="S219" i="4"/>
  <c r="T251" i="4"/>
  <c r="U257" i="4"/>
  <c r="O269" i="4"/>
  <c r="N269" i="4"/>
  <c r="Q269" i="4" s="1"/>
  <c r="M269" i="4"/>
  <c r="P269" i="4" s="1"/>
  <c r="W170" i="4"/>
  <c r="V170" i="4"/>
  <c r="T170" i="4"/>
  <c r="V219" i="4"/>
  <c r="K227" i="4"/>
  <c r="L227" i="4" s="1"/>
  <c r="W227" i="4"/>
  <c r="V227" i="4"/>
  <c r="T227" i="4"/>
  <c r="T275" i="4"/>
  <c r="V289" i="4"/>
  <c r="X289" i="4"/>
  <c r="K289" i="4"/>
  <c r="L289" i="4" s="1"/>
  <c r="W289" i="4"/>
  <c r="U289" i="4"/>
  <c r="S289" i="4"/>
  <c r="V309" i="4"/>
  <c r="T309" i="4"/>
  <c r="K309" i="4"/>
  <c r="L309" i="4" s="1"/>
  <c r="X309" i="4"/>
  <c r="S309" i="4"/>
  <c r="W309" i="4"/>
  <c r="U309" i="4"/>
  <c r="O335" i="4"/>
  <c r="N335" i="4"/>
  <c r="Q335" i="4" s="1"/>
  <c r="M335" i="4"/>
  <c r="P335" i="4" s="1"/>
  <c r="N240" i="4"/>
  <c r="Q240" i="4" s="1"/>
  <c r="O240" i="4"/>
  <c r="M240" i="4"/>
  <c r="P240" i="4" s="1"/>
  <c r="U243" i="4"/>
  <c r="T243" i="4"/>
  <c r="S243" i="4"/>
  <c r="K243" i="4"/>
  <c r="L243" i="4" s="1"/>
  <c r="X243" i="4"/>
  <c r="M261" i="4"/>
  <c r="P261" i="4" s="1"/>
  <c r="O261" i="4"/>
  <c r="N261" i="4"/>
  <c r="Q261" i="4" s="1"/>
  <c r="U275" i="4"/>
  <c r="X42" i="4"/>
  <c r="T42" i="4"/>
  <c r="X52" i="4"/>
  <c r="T52" i="4"/>
  <c r="X62" i="4"/>
  <c r="T62" i="4"/>
  <c r="K62" i="4" s="1"/>
  <c r="L62" i="4" s="1"/>
  <c r="X72" i="4"/>
  <c r="T72" i="4"/>
  <c r="X81" i="4"/>
  <c r="W81" i="4"/>
  <c r="T81" i="4"/>
  <c r="K81" i="4" s="1"/>
  <c r="L81" i="4" s="1"/>
  <c r="X107" i="4"/>
  <c r="S107" i="4"/>
  <c r="W111" i="4"/>
  <c r="V111" i="4"/>
  <c r="S111" i="4"/>
  <c r="W130" i="4"/>
  <c r="V130" i="4"/>
  <c r="U130" i="4"/>
  <c r="T130" i="4"/>
  <c r="K175" i="4"/>
  <c r="L175" i="4" s="1"/>
  <c r="X175" i="4"/>
  <c r="S186" i="4"/>
  <c r="K186" i="4"/>
  <c r="L186" i="4" s="1"/>
  <c r="V186" i="4"/>
  <c r="O199" i="4"/>
  <c r="N199" i="4"/>
  <c r="Q199" i="4" s="1"/>
  <c r="V222" i="4"/>
  <c r="W222" i="4"/>
  <c r="S222" i="4"/>
  <c r="K222" i="4"/>
  <c r="L222" i="4" s="1"/>
  <c r="S227" i="4"/>
  <c r="V235" i="4"/>
  <c r="X235" i="4"/>
  <c r="W235" i="4"/>
  <c r="S235" i="4"/>
  <c r="O258" i="4"/>
  <c r="N258" i="4"/>
  <c r="Q258" i="4" s="1"/>
  <c r="M258" i="4"/>
  <c r="P258" i="4" s="1"/>
  <c r="V275" i="4"/>
  <c r="X286" i="4"/>
  <c r="W286" i="4"/>
  <c r="V286" i="4"/>
  <c r="U286" i="4"/>
  <c r="T286" i="4"/>
  <c r="S286" i="4"/>
  <c r="K286" i="4"/>
  <c r="L286" i="4" s="1"/>
  <c r="T289" i="4"/>
  <c r="N132" i="4"/>
  <c r="Q132" i="4" s="1"/>
  <c r="M132" i="4"/>
  <c r="P132" i="4" s="1"/>
  <c r="O132" i="4"/>
  <c r="U153" i="4"/>
  <c r="T153" i="4"/>
  <c r="K153" i="4"/>
  <c r="L153" i="4" s="1"/>
  <c r="X153" i="4"/>
  <c r="X210" i="4"/>
  <c r="S210" i="4"/>
  <c r="U210" i="4"/>
  <c r="X216" i="4"/>
  <c r="S216" i="4"/>
  <c r="W216" i="4"/>
  <c r="T216" i="4"/>
  <c r="U227" i="4"/>
  <c r="N255" i="4"/>
  <c r="Q255" i="4" s="1"/>
  <c r="O255" i="4"/>
  <c r="M255" i="4"/>
  <c r="P255" i="4" s="1"/>
  <c r="X276" i="4"/>
  <c r="K276" i="4"/>
  <c r="L276" i="4" s="1"/>
  <c r="U276" i="4"/>
  <c r="T276" i="4"/>
  <c r="S276" i="4"/>
  <c r="W276" i="4"/>
  <c r="O279" i="4"/>
  <c r="M279" i="4"/>
  <c r="P279" i="4" s="1"/>
  <c r="N279" i="4"/>
  <c r="Q279" i="4" s="1"/>
  <c r="T290" i="4"/>
  <c r="U290" i="4"/>
  <c r="W290" i="4"/>
  <c r="V290" i="4"/>
  <c r="S290" i="4"/>
  <c r="K290" i="4"/>
  <c r="L290" i="4" s="1"/>
  <c r="M349" i="4"/>
  <c r="P349" i="4" s="1"/>
  <c r="O349" i="4"/>
  <c r="N349" i="4"/>
  <c r="Q349" i="4" s="1"/>
  <c r="T225" i="4"/>
  <c r="W225" i="4"/>
  <c r="V225" i="4"/>
  <c r="U225" i="4"/>
  <c r="S225" i="4"/>
  <c r="X225" i="4"/>
  <c r="O235" i="4"/>
  <c r="N235" i="4"/>
  <c r="Q235" i="4" s="1"/>
  <c r="M235" i="4"/>
  <c r="P235" i="4" s="1"/>
  <c r="V241" i="4"/>
  <c r="X241" i="4"/>
  <c r="K241" i="4"/>
  <c r="L241" i="4" s="1"/>
  <c r="W241" i="4"/>
  <c r="V276" i="4"/>
  <c r="V49" i="4"/>
  <c r="S49" i="4"/>
  <c r="K49" i="4" s="1"/>
  <c r="L49" i="4" s="1"/>
  <c r="V69" i="4"/>
  <c r="S69" i="4"/>
  <c r="K69" i="4" s="1"/>
  <c r="L69" i="4" s="1"/>
  <c r="X122" i="4"/>
  <c r="W122" i="4"/>
  <c r="T122" i="4"/>
  <c r="U164" i="4"/>
  <c r="T164" i="4"/>
  <c r="W164" i="4"/>
  <c r="S164" i="4"/>
  <c r="K164" i="4"/>
  <c r="L164" i="4" s="1"/>
  <c r="U204" i="4"/>
  <c r="T204" i="4"/>
  <c r="W204" i="4"/>
  <c r="S204" i="4"/>
  <c r="K204" i="4"/>
  <c r="L204" i="4" s="1"/>
  <c r="M216" i="4"/>
  <c r="P216" i="4" s="1"/>
  <c r="K225" i="4"/>
  <c r="L225" i="4" s="1"/>
  <c r="K264" i="4"/>
  <c r="L264" i="4" s="1"/>
  <c r="V264" i="4"/>
  <c r="U264" i="4"/>
  <c r="X264" i="4"/>
  <c r="W264" i="4"/>
  <c r="T264" i="4"/>
  <c r="W283" i="4"/>
  <c r="U283" i="4"/>
  <c r="X283" i="4"/>
  <c r="V283" i="4"/>
  <c r="T283" i="4"/>
  <c r="O298" i="4"/>
  <c r="M298" i="4"/>
  <c r="P298" i="4" s="1"/>
  <c r="N298" i="4"/>
  <c r="Q298" i="4" s="1"/>
  <c r="V59" i="4"/>
  <c r="S59" i="4"/>
  <c r="K59" i="4"/>
  <c r="L59" i="4" s="1"/>
  <c r="V91" i="4"/>
  <c r="T91" i="4"/>
  <c r="U99" i="4"/>
  <c r="S99" i="4"/>
  <c r="K99" i="4" s="1"/>
  <c r="L99" i="4" s="1"/>
  <c r="K122" i="4"/>
  <c r="L122" i="4" s="1"/>
  <c r="S170" i="4"/>
  <c r="S175" i="4"/>
  <c r="T186" i="4"/>
  <c r="M212" i="4"/>
  <c r="P212" i="4" s="1"/>
  <c r="N216" i="4"/>
  <c r="Q216" i="4" s="1"/>
  <c r="T222" i="4"/>
  <c r="T235" i="4"/>
  <c r="V238" i="4"/>
  <c r="K238" i="4"/>
  <c r="L238" i="4" s="1"/>
  <c r="U238" i="4"/>
  <c r="T238" i="4"/>
  <c r="S238" i="4"/>
  <c r="X238" i="4"/>
  <c r="M277" i="4"/>
  <c r="P277" i="4" s="1"/>
  <c r="O277" i="4"/>
  <c r="N277" i="4"/>
  <c r="Q277" i="4" s="1"/>
  <c r="K283" i="4"/>
  <c r="L283" i="4" s="1"/>
  <c r="M287" i="4"/>
  <c r="P287" i="4" s="1"/>
  <c r="O287" i="4"/>
  <c r="N287" i="4"/>
  <c r="Q287" i="4" s="1"/>
  <c r="X295" i="4"/>
  <c r="K295" i="4"/>
  <c r="L295" i="4" s="1"/>
  <c r="S295" i="4"/>
  <c r="V295" i="4"/>
  <c r="U235" i="4"/>
  <c r="V243" i="4"/>
  <c r="S264" i="4"/>
  <c r="O267" i="4"/>
  <c r="M267" i="4"/>
  <c r="P267" i="4" s="1"/>
  <c r="N267" i="4"/>
  <c r="Q267" i="4" s="1"/>
  <c r="X290" i="4"/>
  <c r="M311" i="4"/>
  <c r="P311" i="4" s="1"/>
  <c r="N311" i="4"/>
  <c r="Q311" i="4" s="1"/>
  <c r="O311" i="4"/>
  <c r="M360" i="4"/>
  <c r="P360" i="4" s="1"/>
  <c r="O360" i="4"/>
  <c r="N360" i="4"/>
  <c r="Q360" i="4" s="1"/>
  <c r="V216" i="4"/>
  <c r="U233" i="4"/>
  <c r="T233" i="4"/>
  <c r="S233" i="4"/>
  <c r="X233" i="4"/>
  <c r="W243" i="4"/>
  <c r="V253" i="4"/>
  <c r="X253" i="4"/>
  <c r="U253" i="4"/>
  <c r="T253" i="4"/>
  <c r="S253" i="4"/>
  <c r="K253" i="4"/>
  <c r="L253" i="4" s="1"/>
  <c r="N333" i="4"/>
  <c r="Q333" i="4" s="1"/>
  <c r="X114" i="4"/>
  <c r="U114" i="4"/>
  <c r="X137" i="4"/>
  <c r="K137" i="4"/>
  <c r="L137" i="4" s="1"/>
  <c r="V141" i="4"/>
  <c r="U141" i="4"/>
  <c r="X149" i="4"/>
  <c r="U149" i="4"/>
  <c r="T149" i="4"/>
  <c r="K149" i="4"/>
  <c r="L149" i="4" s="1"/>
  <c r="W160" i="4"/>
  <c r="V160" i="4"/>
  <c r="X160" i="4"/>
  <c r="S160" i="4"/>
  <c r="X170" i="4"/>
  <c r="O178" i="4"/>
  <c r="N178" i="4"/>
  <c r="Q178" i="4" s="1"/>
  <c r="S15" i="4"/>
  <c r="K15" i="4" s="1"/>
  <c r="L15" i="4" s="1"/>
  <c r="T34" i="4"/>
  <c r="K34" i="4" s="1"/>
  <c r="L34" i="4" s="1"/>
  <c r="S42" i="4"/>
  <c r="X46" i="4"/>
  <c r="U46" i="4"/>
  <c r="S52" i="4"/>
  <c r="X56" i="4"/>
  <c r="U56" i="4"/>
  <c r="S62" i="4"/>
  <c r="X66" i="4"/>
  <c r="U66" i="4"/>
  <c r="K66" i="4" s="1"/>
  <c r="L66" i="4" s="1"/>
  <c r="S72" i="4"/>
  <c r="K72" i="4" s="1"/>
  <c r="L72" i="4" s="1"/>
  <c r="V107" i="4"/>
  <c r="T111" i="4"/>
  <c r="K114" i="4"/>
  <c r="L114" i="4" s="1"/>
  <c r="S116" i="4"/>
  <c r="K116" i="4" s="1"/>
  <c r="L116" i="4" s="1"/>
  <c r="X116" i="4"/>
  <c r="U116" i="4"/>
  <c r="T116" i="4"/>
  <c r="X130" i="4"/>
  <c r="K141" i="4"/>
  <c r="L141" i="4" s="1"/>
  <c r="U143" i="4"/>
  <c r="T143" i="4"/>
  <c r="W143" i="4"/>
  <c r="S143" i="4"/>
  <c r="K143" i="4"/>
  <c r="L143" i="4" s="1"/>
  <c r="S153" i="4"/>
  <c r="K160" i="4"/>
  <c r="L160" i="4" s="1"/>
  <c r="V175" i="4"/>
  <c r="M178" i="4"/>
  <c r="P178" i="4" s="1"/>
  <c r="W180" i="4"/>
  <c r="V180" i="4"/>
  <c r="X186" i="4"/>
  <c r="W191" i="4"/>
  <c r="V191" i="4"/>
  <c r="U191" i="4"/>
  <c r="T210" i="4"/>
  <c r="K223" i="4"/>
  <c r="L223" i="4" s="1"/>
  <c r="V223" i="4"/>
  <c r="U223" i="4"/>
  <c r="O228" i="4"/>
  <c r="K233" i="4"/>
  <c r="L233" i="4" s="1"/>
  <c r="W238" i="4"/>
  <c r="S241" i="4"/>
  <c r="K244" i="4"/>
  <c r="L244" i="4" s="1"/>
  <c r="V244" i="4"/>
  <c r="U244" i="4"/>
  <c r="T244" i="4"/>
  <c r="M259" i="4"/>
  <c r="P259" i="4" s="1"/>
  <c r="W280" i="4"/>
  <c r="V280" i="4"/>
  <c r="S280" i="4"/>
  <c r="U280" i="4"/>
  <c r="T280" i="4"/>
  <c r="K280" i="4"/>
  <c r="L280" i="4" s="1"/>
  <c r="U295" i="4"/>
  <c r="O333" i="4"/>
  <c r="N236" i="4"/>
  <c r="Q236" i="4" s="1"/>
  <c r="M236" i="4"/>
  <c r="P236" i="4" s="1"/>
  <c r="V239" i="4"/>
  <c r="T239" i="4"/>
  <c r="U239" i="4"/>
  <c r="T241" i="4"/>
  <c r="N259" i="4"/>
  <c r="Q259" i="4" s="1"/>
  <c r="W268" i="4"/>
  <c r="K268" i="4"/>
  <c r="L268" i="4" s="1"/>
  <c r="X268" i="4"/>
  <c r="W295" i="4"/>
  <c r="N303" i="4"/>
  <c r="Q303" i="4" s="1"/>
  <c r="M303" i="4"/>
  <c r="P303" i="4" s="1"/>
  <c r="M312" i="4"/>
  <c r="P312" i="4" s="1"/>
  <c r="O312" i="4"/>
  <c r="N312" i="4"/>
  <c r="Q312" i="4" s="1"/>
  <c r="N327" i="4"/>
  <c r="Q327" i="4" s="1"/>
  <c r="M327" i="4"/>
  <c r="P327" i="4" s="1"/>
  <c r="O327" i="4"/>
  <c r="S196" i="4"/>
  <c r="K196" i="4"/>
  <c r="L196" i="4" s="1"/>
  <c r="X196" i="4"/>
  <c r="W200" i="4"/>
  <c r="V200" i="4"/>
  <c r="X200" i="4"/>
  <c r="U200" i="4"/>
  <c r="W210" i="4"/>
  <c r="U241" i="4"/>
  <c r="V250" i="4"/>
  <c r="U250" i="4"/>
  <c r="W250" i="4"/>
  <c r="T250" i="4"/>
  <c r="X250" i="4"/>
  <c r="S250" i="4"/>
  <c r="W253" i="4"/>
  <c r="X112" i="4"/>
  <c r="K112" i="4" s="1"/>
  <c r="L112" i="4" s="1"/>
  <c r="V122" i="4"/>
  <c r="K125" i="4"/>
  <c r="L125" i="4" s="1"/>
  <c r="V125" i="4"/>
  <c r="S125" i="4"/>
  <c r="X127" i="4"/>
  <c r="W127" i="4"/>
  <c r="T127" i="4"/>
  <c r="S127" i="4"/>
  <c r="S137" i="4"/>
  <c r="S149" i="4"/>
  <c r="V154" i="4"/>
  <c r="T154" i="4"/>
  <c r="K165" i="4"/>
  <c r="L165" i="4" s="1"/>
  <c r="V165" i="4"/>
  <c r="S165" i="4"/>
  <c r="M191" i="4"/>
  <c r="P191" i="4" s="1"/>
  <c r="K200" i="4"/>
  <c r="L200" i="4" s="1"/>
  <c r="K205" i="4"/>
  <c r="L205" i="4" s="1"/>
  <c r="V205" i="4"/>
  <c r="S205" i="4"/>
  <c r="M217" i="4"/>
  <c r="P217" i="4" s="1"/>
  <c r="N239" i="4"/>
  <c r="Q239" i="4" s="1"/>
  <c r="O247" i="4"/>
  <c r="M247" i="4"/>
  <c r="P247" i="4" s="1"/>
  <c r="K250" i="4"/>
  <c r="L250" i="4" s="1"/>
  <c r="O328" i="4"/>
  <c r="N328" i="4"/>
  <c r="Q328" i="4" s="1"/>
  <c r="M328" i="4"/>
  <c r="P328" i="4" s="1"/>
  <c r="U123" i="4"/>
  <c r="T123" i="4"/>
  <c r="V233" i="4"/>
  <c r="O239" i="4"/>
  <c r="N247" i="4"/>
  <c r="Q247" i="4" s="1"/>
  <c r="N254" i="4"/>
  <c r="Q254" i="4" s="1"/>
  <c r="O254" i="4"/>
  <c r="M254" i="4"/>
  <c r="P254" i="4" s="1"/>
  <c r="N313" i="4"/>
  <c r="Q313" i="4" s="1"/>
  <c r="M313" i="4"/>
  <c r="P313" i="4" s="1"/>
  <c r="O313" i="4"/>
  <c r="X305" i="4"/>
  <c r="V305" i="4"/>
  <c r="U305" i="4"/>
  <c r="T305" i="4"/>
  <c r="W300" i="4"/>
  <c r="V300" i="4"/>
  <c r="T300" i="4"/>
  <c r="O308" i="4"/>
  <c r="N308" i="4"/>
  <c r="Q308" i="4" s="1"/>
  <c r="M308" i="4"/>
  <c r="P308" i="4" s="1"/>
  <c r="X311" i="4"/>
  <c r="W311" i="4"/>
  <c r="U311" i="4"/>
  <c r="K314" i="4"/>
  <c r="L314" i="4" s="1"/>
  <c r="X314" i="4"/>
  <c r="T314" i="4"/>
  <c r="O318" i="4"/>
  <c r="N318" i="4"/>
  <c r="Q318" i="4" s="1"/>
  <c r="V327" i="4"/>
  <c r="W327" i="4"/>
  <c r="U327" i="4"/>
  <c r="S327" i="4"/>
  <c r="N329" i="4"/>
  <c r="Q329" i="4" s="1"/>
  <c r="M329" i="4"/>
  <c r="P329" i="4" s="1"/>
  <c r="K350" i="4"/>
  <c r="L350" i="4" s="1"/>
  <c r="X350" i="4"/>
  <c r="W350" i="4"/>
  <c r="S350" i="4"/>
  <c r="N366" i="4"/>
  <c r="Q366" i="4" s="1"/>
  <c r="M366" i="4"/>
  <c r="P366" i="4" s="1"/>
  <c r="S300" i="4"/>
  <c r="S305" i="4"/>
  <c r="W325" i="4"/>
  <c r="T325" i="4"/>
  <c r="S325" i="4"/>
  <c r="K325" i="4"/>
  <c r="L325" i="4" s="1"/>
  <c r="O366" i="4"/>
  <c r="W380" i="4"/>
  <c r="K380" i="4"/>
  <c r="L380" i="4" s="1"/>
  <c r="S380" i="4"/>
  <c r="X380" i="4"/>
  <c r="X410" i="4"/>
  <c r="W410" i="4"/>
  <c r="U410" i="4"/>
  <c r="T410" i="4"/>
  <c r="V410" i="4"/>
  <c r="K410" i="4"/>
  <c r="L410" i="4" s="1"/>
  <c r="X281" i="4"/>
  <c r="W281" i="4"/>
  <c r="S281" i="4"/>
  <c r="N293" i="4"/>
  <c r="Q293" i="4" s="1"/>
  <c r="O293" i="4"/>
  <c r="X296" i="4"/>
  <c r="T296" i="4"/>
  <c r="V296" i="4"/>
  <c r="U296" i="4"/>
  <c r="S296" i="4"/>
  <c r="X300" i="4"/>
  <c r="X306" i="4"/>
  <c r="K306" i="4"/>
  <c r="L306" i="4" s="1"/>
  <c r="T311" i="4"/>
  <c r="O323" i="4"/>
  <c r="N323" i="4"/>
  <c r="Q323" i="4" s="1"/>
  <c r="T327" i="4"/>
  <c r="O336" i="4"/>
  <c r="M336" i="4"/>
  <c r="P336" i="4" s="1"/>
  <c r="N336" i="4"/>
  <c r="Q336" i="4" s="1"/>
  <c r="X106" i="4"/>
  <c r="K106" i="4" s="1"/>
  <c r="L106" i="4" s="1"/>
  <c r="W110" i="4"/>
  <c r="V110" i="4"/>
  <c r="K110" i="4" s="1"/>
  <c r="L110" i="4" s="1"/>
  <c r="V147" i="4"/>
  <c r="W171" i="4"/>
  <c r="V171" i="4"/>
  <c r="W190" i="4"/>
  <c r="V190" i="4"/>
  <c r="X236" i="4"/>
  <c r="W236" i="4"/>
  <c r="W240" i="4"/>
  <c r="V240" i="4"/>
  <c r="U258" i="4"/>
  <c r="X258" i="4"/>
  <c r="S258" i="4"/>
  <c r="K281" i="4"/>
  <c r="L281" i="4" s="1"/>
  <c r="M293" i="4"/>
  <c r="P293" i="4" s="1"/>
  <c r="K296" i="4"/>
  <c r="L296" i="4" s="1"/>
  <c r="X301" i="4"/>
  <c r="U301" i="4"/>
  <c r="T301" i="4"/>
  <c r="V311" i="4"/>
  <c r="S314" i="4"/>
  <c r="V319" i="4"/>
  <c r="K319" i="4"/>
  <c r="L319" i="4" s="1"/>
  <c r="W319" i="4"/>
  <c r="W321" i="4"/>
  <c r="T321" i="4"/>
  <c r="X321" i="4"/>
  <c r="M323" i="4"/>
  <c r="P323" i="4" s="1"/>
  <c r="X327" i="4"/>
  <c r="K334" i="4"/>
  <c r="L334" i="4" s="1"/>
  <c r="W334" i="4"/>
  <c r="T334" i="4"/>
  <c r="X334" i="4"/>
  <c r="U334" i="4"/>
  <c r="M341" i="4"/>
  <c r="P341" i="4" s="1"/>
  <c r="N341" i="4"/>
  <c r="Q341" i="4" s="1"/>
  <c r="W369" i="4"/>
  <c r="V369" i="4"/>
  <c r="U369" i="4"/>
  <c r="K369" i="4"/>
  <c r="L369" i="4" s="1"/>
  <c r="X369" i="4"/>
  <c r="T369" i="4"/>
  <c r="S369" i="4"/>
  <c r="M373" i="4"/>
  <c r="P373" i="4" s="1"/>
  <c r="N373" i="4"/>
  <c r="Q373" i="4" s="1"/>
  <c r="T380" i="4"/>
  <c r="S410" i="4"/>
  <c r="U267" i="4"/>
  <c r="T267" i="4"/>
  <c r="S267" i="4"/>
  <c r="S306" i="4"/>
  <c r="T312" i="4"/>
  <c r="W312" i="4"/>
  <c r="V312" i="4"/>
  <c r="U314" i="4"/>
  <c r="T350" i="4"/>
  <c r="O377" i="4"/>
  <c r="N377" i="4"/>
  <c r="Q377" i="4" s="1"/>
  <c r="M377" i="4"/>
  <c r="P377" i="4" s="1"/>
  <c r="U380" i="4"/>
  <c r="W330" i="4"/>
  <c r="U330" i="4"/>
  <c r="T330" i="4"/>
  <c r="S330" i="4"/>
  <c r="U350" i="4"/>
  <c r="U392" i="4"/>
  <c r="T392" i="4"/>
  <c r="X392" i="4"/>
  <c r="K392" i="4"/>
  <c r="L392" i="4" s="1"/>
  <c r="W392" i="4"/>
  <c r="V392" i="4"/>
  <c r="N411" i="4"/>
  <c r="Q411" i="4" s="1"/>
  <c r="M411" i="4"/>
  <c r="P411" i="4" s="1"/>
  <c r="O411" i="4"/>
  <c r="O466" i="4"/>
  <c r="N466" i="4"/>
  <c r="Q466" i="4" s="1"/>
  <c r="M469" i="4"/>
  <c r="P469" i="4" s="1"/>
  <c r="O469" i="4"/>
  <c r="N469" i="4"/>
  <c r="Q469" i="4" s="1"/>
  <c r="S105" i="4"/>
  <c r="K105" i="4" s="1"/>
  <c r="L105" i="4" s="1"/>
  <c r="S162" i="4"/>
  <c r="S166" i="4"/>
  <c r="K166" i="4"/>
  <c r="L166" i="4" s="1"/>
  <c r="X187" i="4"/>
  <c r="S187" i="4"/>
  <c r="S202" i="4"/>
  <c r="S206" i="4"/>
  <c r="K206" i="4"/>
  <c r="L206" i="4" s="1"/>
  <c r="W228" i="4"/>
  <c r="X228" i="4"/>
  <c r="V228" i="4"/>
  <c r="K274" i="4"/>
  <c r="L274" i="4" s="1"/>
  <c r="W274" i="4"/>
  <c r="V274" i="4"/>
  <c r="X274" i="4"/>
  <c r="U274" i="4"/>
  <c r="T274" i="4"/>
  <c r="O301" i="4"/>
  <c r="U306" i="4"/>
  <c r="W314" i="4"/>
  <c r="N321" i="4"/>
  <c r="Q321" i="4" s="1"/>
  <c r="X325" i="4"/>
  <c r="K330" i="4"/>
  <c r="L330" i="4" s="1"/>
  <c r="V334" i="4"/>
  <c r="X337" i="4"/>
  <c r="T337" i="4"/>
  <c r="W337" i="4"/>
  <c r="N339" i="4"/>
  <c r="Q339" i="4" s="1"/>
  <c r="V350" i="4"/>
  <c r="M370" i="4"/>
  <c r="P370" i="4" s="1"/>
  <c r="O370" i="4"/>
  <c r="N370" i="4"/>
  <c r="Q370" i="4" s="1"/>
  <c r="U381" i="4"/>
  <c r="X381" i="4"/>
  <c r="W381" i="4"/>
  <c r="V381" i="4"/>
  <c r="T381" i="4"/>
  <c r="S381" i="4"/>
  <c r="K381" i="4"/>
  <c r="L381" i="4" s="1"/>
  <c r="O416" i="4"/>
  <c r="N416" i="4"/>
  <c r="Q416" i="4" s="1"/>
  <c r="M416" i="4"/>
  <c r="P416" i="4" s="1"/>
  <c r="M466" i="4"/>
  <c r="P466" i="4" s="1"/>
  <c r="U93" i="4"/>
  <c r="T93" i="4"/>
  <c r="T105" i="4"/>
  <c r="T146" i="4"/>
  <c r="S156" i="4"/>
  <c r="K156" i="4"/>
  <c r="L156" i="4" s="1"/>
  <c r="T162" i="4"/>
  <c r="U173" i="4"/>
  <c r="T173" i="4"/>
  <c r="U194" i="4"/>
  <c r="T194" i="4"/>
  <c r="T202" i="4"/>
  <c r="X213" i="4"/>
  <c r="S213" i="4"/>
  <c r="X230" i="4"/>
  <c r="S230" i="4"/>
  <c r="K234" i="4"/>
  <c r="L234" i="4" s="1"/>
  <c r="X234" i="4"/>
  <c r="S240" i="4"/>
  <c r="X256" i="4"/>
  <c r="V256" i="4"/>
  <c r="K256" i="4"/>
  <c r="L256" i="4" s="1"/>
  <c r="U256" i="4"/>
  <c r="T272" i="4"/>
  <c r="X272" i="4"/>
  <c r="W272" i="4"/>
  <c r="V272" i="4"/>
  <c r="W277" i="4"/>
  <c r="T277" i="4"/>
  <c r="V306" i="4"/>
  <c r="O321" i="4"/>
  <c r="K294" i="4"/>
  <c r="L294" i="4" s="1"/>
  <c r="W294" i="4"/>
  <c r="X294" i="4"/>
  <c r="V294" i="4"/>
  <c r="U294" i="4"/>
  <c r="K304" i="4"/>
  <c r="L304" i="4" s="1"/>
  <c r="X304" i="4"/>
  <c r="W304" i="4"/>
  <c r="S304" i="4"/>
  <c r="W306" i="4"/>
  <c r="M317" i="4"/>
  <c r="P317" i="4" s="1"/>
  <c r="O317" i="4"/>
  <c r="N317" i="4"/>
  <c r="Q317" i="4" s="1"/>
  <c r="O358" i="4"/>
  <c r="M358" i="4"/>
  <c r="P358" i="4" s="1"/>
  <c r="N358" i="4"/>
  <c r="Q358" i="4" s="1"/>
  <c r="X307" i="4"/>
  <c r="U307" i="4"/>
  <c r="T307" i="4"/>
  <c r="S307" i="4"/>
  <c r="S312" i="4"/>
  <c r="O315" i="4"/>
  <c r="N315" i="4"/>
  <c r="Q315" i="4" s="1"/>
  <c r="M337" i="4"/>
  <c r="P337" i="4" s="1"/>
  <c r="S392" i="4"/>
  <c r="N401" i="4"/>
  <c r="Q401" i="4" s="1"/>
  <c r="M401" i="4"/>
  <c r="P401" i="4" s="1"/>
  <c r="O401" i="4"/>
  <c r="W105" i="4"/>
  <c r="W120" i="4"/>
  <c r="V120" i="4"/>
  <c r="U124" i="4"/>
  <c r="W146" i="4"/>
  <c r="T190" i="4"/>
  <c r="S236" i="4"/>
  <c r="X240" i="4"/>
  <c r="W245" i="4"/>
  <c r="V245" i="4"/>
  <c r="V258" i="4"/>
  <c r="V267" i="4"/>
  <c r="S274" i="4"/>
  <c r="V281" i="4"/>
  <c r="W301" i="4"/>
  <c r="K307" i="4"/>
  <c r="L307" i="4" s="1"/>
  <c r="X310" i="4"/>
  <c r="W310" i="4"/>
  <c r="T310" i="4"/>
  <c r="K310" i="4"/>
  <c r="L310" i="4" s="1"/>
  <c r="V310" i="4"/>
  <c r="U312" i="4"/>
  <c r="M315" i="4"/>
  <c r="P315" i="4" s="1"/>
  <c r="U319" i="4"/>
  <c r="V321" i="4"/>
  <c r="N326" i="4"/>
  <c r="Q326" i="4" s="1"/>
  <c r="N337" i="4"/>
  <c r="Q337" i="4" s="1"/>
  <c r="M460" i="4"/>
  <c r="P460" i="4" s="1"/>
  <c r="O460" i="4"/>
  <c r="N460" i="4"/>
  <c r="Q460" i="4" s="1"/>
  <c r="T292" i="4"/>
  <c r="X292" i="4"/>
  <c r="W292" i="4"/>
  <c r="N297" i="4"/>
  <c r="Q297" i="4" s="1"/>
  <c r="M297" i="4"/>
  <c r="P297" i="4" s="1"/>
  <c r="T302" i="4"/>
  <c r="V302" i="4"/>
  <c r="U302" i="4"/>
  <c r="S302" i="4"/>
  <c r="K302" i="4"/>
  <c r="L302" i="4" s="1"/>
  <c r="V330" i="4"/>
  <c r="K354" i="4"/>
  <c r="L354" i="4" s="1"/>
  <c r="S354" i="4"/>
  <c r="U354" i="4"/>
  <c r="T354" i="4"/>
  <c r="N371" i="4"/>
  <c r="Q371" i="4" s="1"/>
  <c r="O405" i="4"/>
  <c r="N405" i="4"/>
  <c r="Q405" i="4" s="1"/>
  <c r="U163" i="4"/>
  <c r="T163" i="4"/>
  <c r="T171" i="4"/>
  <c r="U184" i="4"/>
  <c r="T184" i="4"/>
  <c r="X190" i="4"/>
  <c r="U203" i="4"/>
  <c r="T203" i="4"/>
  <c r="T230" i="4"/>
  <c r="T234" i="4"/>
  <c r="U236" i="4"/>
  <c r="X267" i="4"/>
  <c r="S277" i="4"/>
  <c r="K292" i="4"/>
  <c r="L292" i="4" s="1"/>
  <c r="O297" i="4"/>
  <c r="U304" i="4"/>
  <c r="X313" i="4"/>
  <c r="V313" i="4"/>
  <c r="U313" i="4"/>
  <c r="T313" i="4"/>
  <c r="X330" i="4"/>
  <c r="U337" i="4"/>
  <c r="M346" i="4"/>
  <c r="P346" i="4" s="1"/>
  <c r="M383" i="4"/>
  <c r="P383" i="4" s="1"/>
  <c r="M405" i="4"/>
  <c r="P405" i="4" s="1"/>
  <c r="O452" i="4"/>
  <c r="N452" i="4"/>
  <c r="Q452" i="4" s="1"/>
  <c r="M452" i="4"/>
  <c r="P452" i="4" s="1"/>
  <c r="K434" i="4"/>
  <c r="L434" i="4" s="1"/>
  <c r="V434" i="4"/>
  <c r="S434" i="4"/>
  <c r="X434" i="4"/>
  <c r="W434" i="4"/>
  <c r="U434" i="4"/>
  <c r="O456" i="4"/>
  <c r="N456" i="4"/>
  <c r="Q456" i="4" s="1"/>
  <c r="O440" i="4"/>
  <c r="N440" i="4"/>
  <c r="Q440" i="4" s="1"/>
  <c r="M440" i="4"/>
  <c r="P440" i="4" s="1"/>
  <c r="W459" i="4"/>
  <c r="V459" i="4"/>
  <c r="T459" i="4"/>
  <c r="S459" i="4"/>
  <c r="K459" i="4"/>
  <c r="L459" i="4" s="1"/>
  <c r="X459" i="4"/>
  <c r="U459" i="4"/>
  <c r="O517" i="4"/>
  <c r="M517" i="4"/>
  <c r="P517" i="4" s="1"/>
  <c r="N517" i="4"/>
  <c r="Q517" i="4" s="1"/>
  <c r="W400" i="4"/>
  <c r="V400" i="4"/>
  <c r="T400" i="4"/>
  <c r="S400" i="4"/>
  <c r="K441" i="4"/>
  <c r="L441" i="4" s="1"/>
  <c r="V441" i="4"/>
  <c r="X441" i="4"/>
  <c r="W441" i="4"/>
  <c r="T441" i="4"/>
  <c r="K400" i="4"/>
  <c r="L400" i="4" s="1"/>
  <c r="X406" i="4"/>
  <c r="S406" i="4"/>
  <c r="V406" i="4"/>
  <c r="U406" i="4"/>
  <c r="T406" i="4"/>
  <c r="K431" i="4"/>
  <c r="L431" i="4" s="1"/>
  <c r="S431" i="4"/>
  <c r="U431" i="4"/>
  <c r="X431" i="4"/>
  <c r="V431" i="4"/>
  <c r="O435" i="4"/>
  <c r="M435" i="4"/>
  <c r="P435" i="4" s="1"/>
  <c r="N435" i="4"/>
  <c r="Q435" i="4" s="1"/>
  <c r="M446" i="4"/>
  <c r="P446" i="4" s="1"/>
  <c r="O457" i="4"/>
  <c r="N457" i="4"/>
  <c r="Q457" i="4" s="1"/>
  <c r="M457" i="4"/>
  <c r="P457" i="4" s="1"/>
  <c r="K384" i="4"/>
  <c r="L384" i="4" s="1"/>
  <c r="W384" i="4"/>
  <c r="K406" i="4"/>
  <c r="L406" i="4" s="1"/>
  <c r="N446" i="4"/>
  <c r="Q446" i="4" s="1"/>
  <c r="O453" i="4"/>
  <c r="M453" i="4"/>
  <c r="P453" i="4" s="1"/>
  <c r="M467" i="4"/>
  <c r="P467" i="4" s="1"/>
  <c r="N467" i="4"/>
  <c r="Q467" i="4" s="1"/>
  <c r="O467" i="4"/>
  <c r="W255" i="4"/>
  <c r="S255" i="4"/>
  <c r="T262" i="4"/>
  <c r="W262" i="4"/>
  <c r="V269" i="4"/>
  <c r="U269" i="4"/>
  <c r="X308" i="4"/>
  <c r="V318" i="4"/>
  <c r="S318" i="4"/>
  <c r="S441" i="4"/>
  <c r="N453" i="4"/>
  <c r="Q453" i="4" s="1"/>
  <c r="X396" i="4"/>
  <c r="S396" i="4"/>
  <c r="T396" i="4"/>
  <c r="W396" i="4"/>
  <c r="V396" i="4"/>
  <c r="M403" i="4"/>
  <c r="P403" i="4" s="1"/>
  <c r="O403" i="4"/>
  <c r="N403" i="4"/>
  <c r="Q403" i="4" s="1"/>
  <c r="K421" i="4"/>
  <c r="L421" i="4" s="1"/>
  <c r="X421" i="4"/>
  <c r="W421" i="4"/>
  <c r="U421" i="4"/>
  <c r="T421" i="4"/>
  <c r="S421" i="4"/>
  <c r="O425" i="4"/>
  <c r="M425" i="4"/>
  <c r="P425" i="4" s="1"/>
  <c r="N425" i="4"/>
  <c r="Q425" i="4" s="1"/>
  <c r="U441" i="4"/>
  <c r="S384" i="4"/>
  <c r="K396" i="4"/>
  <c r="L396" i="4" s="1"/>
  <c r="U400" i="4"/>
  <c r="U412" i="4"/>
  <c r="T412" i="4"/>
  <c r="V412" i="4"/>
  <c r="S412" i="4"/>
  <c r="W412" i="4"/>
  <c r="X416" i="4"/>
  <c r="T416" i="4"/>
  <c r="S416" i="4"/>
  <c r="W416" i="4"/>
  <c r="U416" i="4"/>
  <c r="O418" i="4"/>
  <c r="M418" i="4"/>
  <c r="P418" i="4" s="1"/>
  <c r="K461" i="4"/>
  <c r="L461" i="4" s="1"/>
  <c r="S461" i="4"/>
  <c r="W461" i="4"/>
  <c r="V461" i="4"/>
  <c r="X461" i="4"/>
  <c r="U461" i="4"/>
  <c r="T461" i="4"/>
  <c r="W363" i="4"/>
  <c r="V363" i="4"/>
  <c r="W379" i="4"/>
  <c r="V379" i="4"/>
  <c r="S379" i="4"/>
  <c r="X379" i="4"/>
  <c r="U379" i="4"/>
  <c r="T379" i="4"/>
  <c r="T384" i="4"/>
  <c r="X400" i="4"/>
  <c r="O412" i="4"/>
  <c r="N412" i="4"/>
  <c r="Q412" i="4" s="1"/>
  <c r="V421" i="4"/>
  <c r="O442" i="4"/>
  <c r="N442" i="4"/>
  <c r="Q442" i="4" s="1"/>
  <c r="M442" i="4"/>
  <c r="P442" i="4" s="1"/>
  <c r="N539" i="4"/>
  <c r="Q539" i="4" s="1"/>
  <c r="M539" i="4"/>
  <c r="P539" i="4" s="1"/>
  <c r="O539" i="4"/>
  <c r="W271" i="4"/>
  <c r="T271" i="4"/>
  <c r="X291" i="4"/>
  <c r="U291" i="4"/>
  <c r="K363" i="4"/>
  <c r="L363" i="4" s="1"/>
  <c r="U372" i="4"/>
  <c r="T372" i="4"/>
  <c r="V372" i="4"/>
  <c r="X372" i="4"/>
  <c r="K372" i="4"/>
  <c r="L372" i="4" s="1"/>
  <c r="K379" i="4"/>
  <c r="L379" i="4" s="1"/>
  <c r="U382" i="4"/>
  <c r="T382" i="4"/>
  <c r="U384" i="4"/>
  <c r="N398" i="4"/>
  <c r="Q398" i="4" s="1"/>
  <c r="W406" i="4"/>
  <c r="M412" i="4"/>
  <c r="P412" i="4" s="1"/>
  <c r="U422" i="4"/>
  <c r="T422" i="4"/>
  <c r="S422" i="4"/>
  <c r="W422" i="4"/>
  <c r="X422" i="4"/>
  <c r="W431" i="4"/>
  <c r="K224" i="4"/>
  <c r="L224" i="4" s="1"/>
  <c r="K232" i="4"/>
  <c r="L232" i="4" s="1"/>
  <c r="T242" i="4"/>
  <c r="W242" i="4"/>
  <c r="K271" i="4"/>
  <c r="L271" i="4" s="1"/>
  <c r="K291" i="4"/>
  <c r="L291" i="4" s="1"/>
  <c r="M320" i="4"/>
  <c r="P320" i="4" s="1"/>
  <c r="S345" i="4"/>
  <c r="U345" i="4"/>
  <c r="V345" i="4"/>
  <c r="K347" i="4"/>
  <c r="L347" i="4" s="1"/>
  <c r="U347" i="4"/>
  <c r="V349" i="4"/>
  <c r="X349" i="4"/>
  <c r="U349" i="4"/>
  <c r="S351" i="4"/>
  <c r="T351" i="4"/>
  <c r="S375" i="4"/>
  <c r="K375" i="4"/>
  <c r="L375" i="4" s="1"/>
  <c r="K382" i="4"/>
  <c r="L382" i="4" s="1"/>
  <c r="V384" i="4"/>
  <c r="K394" i="4"/>
  <c r="L394" i="4" s="1"/>
  <c r="X394" i="4"/>
  <c r="W394" i="4"/>
  <c r="V394" i="4"/>
  <c r="K404" i="4"/>
  <c r="L404" i="4" s="1"/>
  <c r="W404" i="4"/>
  <c r="U404" i="4"/>
  <c r="T404" i="4"/>
  <c r="S404" i="4"/>
  <c r="X412" i="4"/>
  <c r="K422" i="4"/>
  <c r="L422" i="4" s="1"/>
  <c r="V247" i="4"/>
  <c r="S247" i="4"/>
  <c r="T252" i="4"/>
  <c r="U252" i="4"/>
  <c r="T255" i="4"/>
  <c r="X266" i="4"/>
  <c r="W266" i="4"/>
  <c r="S266" i="4"/>
  <c r="T282" i="4"/>
  <c r="V282" i="4"/>
  <c r="T318" i="4"/>
  <c r="O320" i="4"/>
  <c r="K353" i="4"/>
  <c r="L353" i="4" s="1"/>
  <c r="S353" i="4"/>
  <c r="T361" i="4"/>
  <c r="K361" i="4"/>
  <c r="L361" i="4" s="1"/>
  <c r="U361" i="4"/>
  <c r="X370" i="4"/>
  <c r="W370" i="4"/>
  <c r="T370" i="4"/>
  <c r="X384" i="4"/>
  <c r="W389" i="4"/>
  <c r="V389" i="4"/>
  <c r="X389" i="4"/>
  <c r="S389" i="4"/>
  <c r="V413" i="4"/>
  <c r="U413" i="4"/>
  <c r="T413" i="4"/>
  <c r="S413" i="4"/>
  <c r="K413" i="4"/>
  <c r="L413" i="4" s="1"/>
  <c r="W359" i="4"/>
  <c r="V359" i="4"/>
  <c r="X359" i="4"/>
  <c r="S359" i="4"/>
  <c r="S363" i="4"/>
  <c r="O458" i="4"/>
  <c r="M458" i="4"/>
  <c r="P458" i="4" s="1"/>
  <c r="N458" i="4"/>
  <c r="Q458" i="4" s="1"/>
  <c r="O479" i="4"/>
  <c r="M479" i="4"/>
  <c r="P479" i="4" s="1"/>
  <c r="O522" i="4"/>
  <c r="N522" i="4"/>
  <c r="Q522" i="4" s="1"/>
  <c r="M522" i="4"/>
  <c r="P522" i="4" s="1"/>
  <c r="S340" i="4"/>
  <c r="X340" i="4"/>
  <c r="U340" i="4"/>
  <c r="K359" i="4"/>
  <c r="L359" i="4" s="1"/>
  <c r="T363" i="4"/>
  <c r="W413" i="4"/>
  <c r="V416" i="4"/>
  <c r="V422" i="4"/>
  <c r="N479" i="4"/>
  <c r="Q479" i="4" s="1"/>
  <c r="K324" i="4"/>
  <c r="L324" i="4" s="1"/>
  <c r="X324" i="4"/>
  <c r="U324" i="4"/>
  <c r="V331" i="4"/>
  <c r="K331" i="4"/>
  <c r="L331" i="4" s="1"/>
  <c r="K340" i="4"/>
  <c r="L340" i="4" s="1"/>
  <c r="U363" i="4"/>
  <c r="X366" i="4"/>
  <c r="S366" i="4"/>
  <c r="W366" i="4"/>
  <c r="V366" i="4"/>
  <c r="V382" i="4"/>
  <c r="U396" i="4"/>
  <c r="X423" i="4"/>
  <c r="V423" i="4"/>
  <c r="U423" i="4"/>
  <c r="W423" i="4"/>
  <c r="T423" i="4"/>
  <c r="K423" i="4"/>
  <c r="L423" i="4" s="1"/>
  <c r="O433" i="4"/>
  <c r="N433" i="4"/>
  <c r="Q433" i="4" s="1"/>
  <c r="M433" i="4"/>
  <c r="P433" i="4" s="1"/>
  <c r="M439" i="4"/>
  <c r="P439" i="4" s="1"/>
  <c r="N439" i="4"/>
  <c r="Q439" i="4" s="1"/>
  <c r="K414" i="4"/>
  <c r="L414" i="4" s="1"/>
  <c r="S414" i="4"/>
  <c r="W414" i="4"/>
  <c r="V414" i="4"/>
  <c r="U414" i="4"/>
  <c r="W419" i="4"/>
  <c r="V419" i="4"/>
  <c r="T419" i="4"/>
  <c r="X419" i="4"/>
  <c r="K419" i="4"/>
  <c r="L419" i="4" s="1"/>
  <c r="K464" i="4"/>
  <c r="L464" i="4" s="1"/>
  <c r="W464" i="4"/>
  <c r="X464" i="4"/>
  <c r="U464" i="4"/>
  <c r="V464" i="4"/>
  <c r="T464" i="4"/>
  <c r="S464" i="4"/>
  <c r="N486" i="4"/>
  <c r="Q486" i="4" s="1"/>
  <c r="O486" i="4"/>
  <c r="O527" i="4"/>
  <c r="N527" i="4"/>
  <c r="Q527" i="4" s="1"/>
  <c r="M527" i="4"/>
  <c r="P527" i="4" s="1"/>
  <c r="T224" i="4"/>
  <c r="X269" i="4"/>
  <c r="U271" i="4"/>
  <c r="S282" i="4"/>
  <c r="T291" i="4"/>
  <c r="S293" i="4"/>
  <c r="V299" i="4"/>
  <c r="W299" i="4"/>
  <c r="S299" i="4"/>
  <c r="T315" i="4"/>
  <c r="T336" i="4"/>
  <c r="T342" i="4"/>
  <c r="S342" i="4"/>
  <c r="K342" i="4"/>
  <c r="L342" i="4" s="1"/>
  <c r="U342" i="4"/>
  <c r="T345" i="4"/>
  <c r="T347" i="4"/>
  <c r="S349" i="4"/>
  <c r="V351" i="4"/>
  <c r="T353" i="4"/>
  <c r="W361" i="4"/>
  <c r="K364" i="4"/>
  <c r="L364" i="4" s="1"/>
  <c r="X364" i="4"/>
  <c r="T368" i="4"/>
  <c r="K368" i="4"/>
  <c r="L368" i="4" s="1"/>
  <c r="W368" i="4"/>
  <c r="S368" i="4"/>
  <c r="S370" i="4"/>
  <c r="U375" i="4"/>
  <c r="X382" i="4"/>
  <c r="U389" i="4"/>
  <c r="S394" i="4"/>
  <c r="X404" i="4"/>
  <c r="O417" i="4"/>
  <c r="N417" i="4"/>
  <c r="Q417" i="4" s="1"/>
  <c r="N427" i="4"/>
  <c r="Q427" i="4" s="1"/>
  <c r="N429" i="4"/>
  <c r="Q429" i="4" s="1"/>
  <c r="M429" i="4"/>
  <c r="P429" i="4" s="1"/>
  <c r="M437" i="4"/>
  <c r="P437" i="4" s="1"/>
  <c r="O437" i="4"/>
  <c r="N437" i="4"/>
  <c r="Q437" i="4" s="1"/>
  <c r="M486" i="4"/>
  <c r="P486" i="4" s="1"/>
  <c r="S232" i="4"/>
  <c r="K249" i="4"/>
  <c r="L249" i="4" s="1"/>
  <c r="S252" i="4"/>
  <c r="K263" i="4"/>
  <c r="L263" i="4" s="1"/>
  <c r="V271" i="4"/>
  <c r="U282" i="4"/>
  <c r="V288" i="4"/>
  <c r="S288" i="4"/>
  <c r="V291" i="4"/>
  <c r="T293" i="4"/>
  <c r="K299" i="4"/>
  <c r="L299" i="4" s="1"/>
  <c r="V315" i="4"/>
  <c r="S322" i="4"/>
  <c r="U336" i="4"/>
  <c r="W345" i="4"/>
  <c r="V347" i="4"/>
  <c r="T349" i="4"/>
  <c r="W351" i="4"/>
  <c r="U353" i="4"/>
  <c r="T359" i="4"/>
  <c r="X361" i="4"/>
  <c r="U370" i="4"/>
  <c r="V375" i="4"/>
  <c r="U383" i="4"/>
  <c r="T383" i="4"/>
  <c r="W383" i="4"/>
  <c r="V383" i="4"/>
  <c r="S383" i="4"/>
  <c r="T394" i="4"/>
  <c r="W399" i="4"/>
  <c r="V399" i="4"/>
  <c r="X399" i="4"/>
  <c r="K399" i="4"/>
  <c r="L399" i="4" s="1"/>
  <c r="M417" i="4"/>
  <c r="P417" i="4" s="1"/>
  <c r="S419" i="4"/>
  <c r="S423" i="4"/>
  <c r="O429" i="4"/>
  <c r="X456" i="4"/>
  <c r="V456" i="4"/>
  <c r="T456" i="4"/>
  <c r="S456" i="4"/>
  <c r="W456" i="4"/>
  <c r="U456" i="4"/>
  <c r="K494" i="4"/>
  <c r="L494" i="4" s="1"/>
  <c r="W494" i="4"/>
  <c r="U494" i="4"/>
  <c r="S494" i="4"/>
  <c r="X494" i="4"/>
  <c r="O530" i="4"/>
  <c r="N530" i="4"/>
  <c r="Q530" i="4" s="1"/>
  <c r="M530" i="4"/>
  <c r="P530" i="4" s="1"/>
  <c r="T494" i="4"/>
  <c r="X512" i="4"/>
  <c r="W512" i="4"/>
  <c r="U512" i="4"/>
  <c r="S512" i="4"/>
  <c r="K512" i="4"/>
  <c r="L512" i="4" s="1"/>
  <c r="V512" i="4"/>
  <c r="T512" i="4"/>
  <c r="O562" i="4"/>
  <c r="N562" i="4"/>
  <c r="Q562" i="4" s="1"/>
  <c r="M562" i="4"/>
  <c r="P562" i="4" s="1"/>
  <c r="K444" i="4"/>
  <c r="L444" i="4" s="1"/>
  <c r="S444" i="4"/>
  <c r="X444" i="4"/>
  <c r="W444" i="4"/>
  <c r="X483" i="4"/>
  <c r="V483" i="4"/>
  <c r="U483" i="4"/>
  <c r="T483" i="4"/>
  <c r="S483" i="4"/>
  <c r="K483" i="4"/>
  <c r="L483" i="4" s="1"/>
  <c r="W469" i="4"/>
  <c r="V469" i="4"/>
  <c r="T469" i="4"/>
  <c r="O495" i="4"/>
  <c r="M495" i="4"/>
  <c r="P495" i="4" s="1"/>
  <c r="W429" i="4"/>
  <c r="V429" i="4"/>
  <c r="T429" i="4"/>
  <c r="S429" i="4"/>
  <c r="U429" i="4"/>
  <c r="S475" i="4"/>
  <c r="W475" i="4"/>
  <c r="U475" i="4"/>
  <c r="T475" i="4"/>
  <c r="O509" i="4"/>
  <c r="M509" i="4"/>
  <c r="P509" i="4" s="1"/>
  <c r="M563" i="4"/>
  <c r="P563" i="4" s="1"/>
  <c r="O563" i="4"/>
  <c r="N563" i="4"/>
  <c r="Q563" i="4" s="1"/>
  <c r="N447" i="4"/>
  <c r="Q447" i="4" s="1"/>
  <c r="M447" i="4"/>
  <c r="P447" i="4" s="1"/>
  <c r="W449" i="4"/>
  <c r="V449" i="4"/>
  <c r="T449" i="4"/>
  <c r="S449" i="4"/>
  <c r="O475" i="4"/>
  <c r="M475" i="4"/>
  <c r="P475" i="4" s="1"/>
  <c r="N475" i="4"/>
  <c r="Q475" i="4" s="1"/>
  <c r="W483" i="4"/>
  <c r="W489" i="4"/>
  <c r="V489" i="4"/>
  <c r="T489" i="4"/>
  <c r="X489" i="4"/>
  <c r="U489" i="4"/>
  <c r="O492" i="4"/>
  <c r="N492" i="4"/>
  <c r="Q492" i="4" s="1"/>
  <c r="O498" i="4"/>
  <c r="M498" i="4"/>
  <c r="P498" i="4" s="1"/>
  <c r="N498" i="4"/>
  <c r="Q498" i="4" s="1"/>
  <c r="M507" i="4"/>
  <c r="P507" i="4" s="1"/>
  <c r="N509" i="4"/>
  <c r="Q509" i="4" s="1"/>
  <c r="K374" i="4"/>
  <c r="L374" i="4" s="1"/>
  <c r="X374" i="4"/>
  <c r="X376" i="4"/>
  <c r="S376" i="4"/>
  <c r="V376" i="4"/>
  <c r="U376" i="4"/>
  <c r="N408" i="4"/>
  <c r="Q408" i="4" s="1"/>
  <c r="O447" i="4"/>
  <c r="K449" i="4"/>
  <c r="L449" i="4" s="1"/>
  <c r="V475" i="4"/>
  <c r="K484" i="4"/>
  <c r="L484" i="4" s="1"/>
  <c r="W484" i="4"/>
  <c r="V484" i="4"/>
  <c r="K489" i="4"/>
  <c r="L489" i="4" s="1"/>
  <c r="M492" i="4"/>
  <c r="P492" i="4" s="1"/>
  <c r="N507" i="4"/>
  <c r="Q507" i="4" s="1"/>
  <c r="W510" i="4"/>
  <c r="V510" i="4"/>
  <c r="U510" i="4"/>
  <c r="T510" i="4"/>
  <c r="M528" i="4"/>
  <c r="P528" i="4" s="1"/>
  <c r="X356" i="4"/>
  <c r="K356" i="4"/>
  <c r="L356" i="4" s="1"/>
  <c r="U356" i="4"/>
  <c r="K376" i="4"/>
  <c r="L376" i="4" s="1"/>
  <c r="T391" i="4"/>
  <c r="U391" i="4"/>
  <c r="U393" i="4"/>
  <c r="X393" i="4"/>
  <c r="U432" i="4"/>
  <c r="T432" i="4"/>
  <c r="K432" i="4"/>
  <c r="L432" i="4" s="1"/>
  <c r="V432" i="4"/>
  <c r="T444" i="4"/>
  <c r="S469" i="4"/>
  <c r="X475" i="4"/>
  <c r="M487" i="4"/>
  <c r="P487" i="4" s="1"/>
  <c r="O487" i="4"/>
  <c r="K510" i="4"/>
  <c r="L510" i="4" s="1"/>
  <c r="N528" i="4"/>
  <c r="Q528" i="4" s="1"/>
  <c r="K365" i="4"/>
  <c r="L365" i="4" s="1"/>
  <c r="K391" i="4"/>
  <c r="L391" i="4" s="1"/>
  <c r="K393" i="4"/>
  <c r="L393" i="4" s="1"/>
  <c r="S395" i="4"/>
  <c r="V395" i="4"/>
  <c r="T425" i="4"/>
  <c r="U442" i="4"/>
  <c r="T442" i="4"/>
  <c r="V442" i="4"/>
  <c r="X442" i="4"/>
  <c r="W442" i="4"/>
  <c r="U444" i="4"/>
  <c r="U452" i="4"/>
  <c r="T452" i="4"/>
  <c r="U469" i="4"/>
  <c r="O478" i="4"/>
  <c r="M478" i="4"/>
  <c r="P478" i="4" s="1"/>
  <c r="N478" i="4"/>
  <c r="Q478" i="4" s="1"/>
  <c r="N487" i="4"/>
  <c r="Q487" i="4" s="1"/>
  <c r="S489" i="4"/>
  <c r="U462" i="4"/>
  <c r="T462" i="4"/>
  <c r="X462" i="4"/>
  <c r="K462" i="4"/>
  <c r="L462" i="4" s="1"/>
  <c r="S465" i="4"/>
  <c r="U465" i="4"/>
  <c r="X469" i="4"/>
  <c r="X496" i="4"/>
  <c r="V496" i="4"/>
  <c r="T496" i="4"/>
  <c r="S496" i="4"/>
  <c r="W496" i="4"/>
  <c r="U496" i="4"/>
  <c r="S510" i="4"/>
  <c r="S445" i="4"/>
  <c r="W445" i="4"/>
  <c r="V445" i="4"/>
  <c r="X449" i="4"/>
  <c r="K465" i="4"/>
  <c r="L465" i="4" s="1"/>
  <c r="X470" i="4"/>
  <c r="W470" i="4"/>
  <c r="T470" i="4"/>
  <c r="V470" i="4"/>
  <c r="U470" i="4"/>
  <c r="S484" i="4"/>
  <c r="K496" i="4"/>
  <c r="L496" i="4" s="1"/>
  <c r="X510" i="4"/>
  <c r="X346" i="4"/>
  <c r="U346" i="4"/>
  <c r="S374" i="4"/>
  <c r="X386" i="4"/>
  <c r="S386" i="4"/>
  <c r="U386" i="4"/>
  <c r="U403" i="4"/>
  <c r="W403" i="4"/>
  <c r="V403" i="4"/>
  <c r="S405" i="4"/>
  <c r="U405" i="4"/>
  <c r="T405" i="4"/>
  <c r="W425" i="4"/>
  <c r="X430" i="4"/>
  <c r="W430" i="4"/>
  <c r="T430" i="4"/>
  <c r="K430" i="4"/>
  <c r="L430" i="4" s="1"/>
  <c r="X432" i="4"/>
  <c r="K445" i="4"/>
  <c r="L445" i="4" s="1"/>
  <c r="X450" i="4"/>
  <c r="W450" i="4"/>
  <c r="K450" i="4"/>
  <c r="L450" i="4" s="1"/>
  <c r="V450" i="4"/>
  <c r="K470" i="4"/>
  <c r="L470" i="4" s="1"/>
  <c r="M473" i="4"/>
  <c r="P473" i="4" s="1"/>
  <c r="O473" i="4"/>
  <c r="K481" i="4"/>
  <c r="L481" i="4" s="1"/>
  <c r="W481" i="4"/>
  <c r="S481" i="4"/>
  <c r="X481" i="4"/>
  <c r="U481" i="4"/>
  <c r="T484" i="4"/>
  <c r="M490" i="4"/>
  <c r="P490" i="4" s="1"/>
  <c r="O407" i="4"/>
  <c r="N407" i="4"/>
  <c r="Q407" i="4" s="1"/>
  <c r="X425" i="4"/>
  <c r="X440" i="4"/>
  <c r="W440" i="4"/>
  <c r="T440" i="4"/>
  <c r="V440" i="4"/>
  <c r="T445" i="4"/>
  <c r="S462" i="4"/>
  <c r="T465" i="4"/>
  <c r="U484" i="4"/>
  <c r="O490" i="4"/>
  <c r="O537" i="4"/>
  <c r="N537" i="4"/>
  <c r="Q537" i="4" s="1"/>
  <c r="M537" i="4"/>
  <c r="P537" i="4" s="1"/>
  <c r="O546" i="4"/>
  <c r="M546" i="4"/>
  <c r="P546" i="4" s="1"/>
  <c r="V462" i="4"/>
  <c r="X484" i="4"/>
  <c r="V374" i="4"/>
  <c r="W376" i="4"/>
  <c r="V391" i="4"/>
  <c r="T393" i="4"/>
  <c r="W409" i="4"/>
  <c r="V409" i="4"/>
  <c r="X409" i="4"/>
  <c r="X443" i="4"/>
  <c r="V443" i="4"/>
  <c r="U443" i="4"/>
  <c r="T443" i="4"/>
  <c r="X445" i="4"/>
  <c r="V452" i="4"/>
  <c r="S455" i="4"/>
  <c r="V455" i="4"/>
  <c r="X455" i="4"/>
  <c r="T455" i="4"/>
  <c r="W462" i="4"/>
  <c r="W465" i="4"/>
  <c r="S485" i="4"/>
  <c r="V485" i="4"/>
  <c r="K485" i="4"/>
  <c r="L485" i="4" s="1"/>
  <c r="X485" i="4"/>
  <c r="W485" i="4"/>
  <c r="N497" i="4"/>
  <c r="Q497" i="4" s="1"/>
  <c r="M497" i="4"/>
  <c r="P497" i="4" s="1"/>
  <c r="O502" i="4"/>
  <c r="N502" i="4"/>
  <c r="Q502" i="4" s="1"/>
  <c r="M502" i="4"/>
  <c r="P502" i="4" s="1"/>
  <c r="V259" i="4"/>
  <c r="W259" i="4"/>
  <c r="S279" i="4"/>
  <c r="S298" i="4"/>
  <c r="S348" i="4"/>
  <c r="W348" i="4"/>
  <c r="V356" i="4"/>
  <c r="U362" i="4"/>
  <c r="T362" i="4"/>
  <c r="W362" i="4"/>
  <c r="V365" i="4"/>
  <c r="W374" i="4"/>
  <c r="O388" i="4"/>
  <c r="M388" i="4"/>
  <c r="P388" i="4" s="1"/>
  <c r="W391" i="4"/>
  <c r="V393" i="4"/>
  <c r="W395" i="4"/>
  <c r="K409" i="4"/>
  <c r="L409" i="4" s="1"/>
  <c r="S430" i="4"/>
  <c r="K443" i="4"/>
  <c r="L443" i="4" s="1"/>
  <c r="X446" i="4"/>
  <c r="V446" i="4"/>
  <c r="T446" i="4"/>
  <c r="S446" i="4"/>
  <c r="W452" i="4"/>
  <c r="K455" i="4"/>
  <c r="L455" i="4" s="1"/>
  <c r="X463" i="4"/>
  <c r="V463" i="4"/>
  <c r="U463" i="4"/>
  <c r="K463" i="4"/>
  <c r="L463" i="4" s="1"/>
  <c r="X465" i="4"/>
  <c r="O468" i="4"/>
  <c r="M468" i="4"/>
  <c r="P468" i="4" s="1"/>
  <c r="N468" i="4"/>
  <c r="Q468" i="4" s="1"/>
  <c r="S470" i="4"/>
  <c r="U482" i="4"/>
  <c r="T482" i="4"/>
  <c r="W482" i="4"/>
  <c r="T485" i="4"/>
  <c r="O497" i="4"/>
  <c r="X436" i="4"/>
  <c r="V436" i="4"/>
  <c r="T436" i="4"/>
  <c r="S436" i="4"/>
  <c r="U436" i="4"/>
  <c r="O448" i="4"/>
  <c r="M448" i="4"/>
  <c r="P448" i="4" s="1"/>
  <c r="X452" i="4"/>
  <c r="U455" i="4"/>
  <c r="X466" i="4"/>
  <c r="V466" i="4"/>
  <c r="T466" i="4"/>
  <c r="S466" i="4"/>
  <c r="W466" i="4"/>
  <c r="U466" i="4"/>
  <c r="K474" i="4"/>
  <c r="L474" i="4" s="1"/>
  <c r="S474" i="4"/>
  <c r="V474" i="4"/>
  <c r="U485" i="4"/>
  <c r="O565" i="4"/>
  <c r="N565" i="4"/>
  <c r="Q565" i="4" s="1"/>
  <c r="K436" i="4"/>
  <c r="L436" i="4" s="1"/>
  <c r="O438" i="4"/>
  <c r="M438" i="4"/>
  <c r="P438" i="4" s="1"/>
  <c r="N471" i="4"/>
  <c r="Q471" i="4" s="1"/>
  <c r="M471" i="4"/>
  <c r="P471" i="4" s="1"/>
  <c r="O471" i="4"/>
  <c r="O477" i="4"/>
  <c r="M477" i="4"/>
  <c r="P477" i="4" s="1"/>
  <c r="O482" i="4"/>
  <c r="N482" i="4"/>
  <c r="Q482" i="4" s="1"/>
  <c r="M482" i="4"/>
  <c r="P482" i="4" s="1"/>
  <c r="O488" i="4"/>
  <c r="M488" i="4"/>
  <c r="P488" i="4" s="1"/>
  <c r="N488" i="4"/>
  <c r="Q488" i="4" s="1"/>
  <c r="K491" i="4"/>
  <c r="L491" i="4" s="1"/>
  <c r="X491" i="4"/>
  <c r="V491" i="4"/>
  <c r="U491" i="4"/>
  <c r="M565" i="4"/>
  <c r="P565" i="4" s="1"/>
  <c r="O569" i="4"/>
  <c r="M569" i="4"/>
  <c r="P569" i="4" s="1"/>
  <c r="N569" i="4"/>
  <c r="Q569" i="4" s="1"/>
  <c r="U472" i="4"/>
  <c r="T472" i="4"/>
  <c r="V472" i="4"/>
  <c r="K472" i="4"/>
  <c r="L472" i="4" s="1"/>
  <c r="M543" i="4"/>
  <c r="P543" i="4" s="1"/>
  <c r="O543" i="4"/>
  <c r="N543" i="4"/>
  <c r="Q543" i="4" s="1"/>
  <c r="X515" i="4"/>
  <c r="W515" i="4"/>
  <c r="U515" i="4"/>
  <c r="S515" i="4"/>
  <c r="K515" i="4"/>
  <c r="L515" i="4" s="1"/>
  <c r="O540" i="4"/>
  <c r="N540" i="4"/>
  <c r="Q540" i="4" s="1"/>
  <c r="M540" i="4"/>
  <c r="P540" i="4" s="1"/>
  <c r="M638" i="4"/>
  <c r="P638" i="4" s="1"/>
  <c r="O638" i="4"/>
  <c r="N638" i="4"/>
  <c r="Q638" i="4" s="1"/>
  <c r="K501" i="4"/>
  <c r="L501" i="4" s="1"/>
  <c r="W501" i="4"/>
  <c r="V501" i="4"/>
  <c r="N503" i="4"/>
  <c r="Q503" i="4" s="1"/>
  <c r="X506" i="4"/>
  <c r="V506" i="4"/>
  <c r="T506" i="4"/>
  <c r="S506" i="4"/>
  <c r="K506" i="4"/>
  <c r="L506" i="4" s="1"/>
  <c r="K529" i="4"/>
  <c r="L529" i="4" s="1"/>
  <c r="W529" i="4"/>
  <c r="U529" i="4"/>
  <c r="T529" i="4"/>
  <c r="S550" i="4"/>
  <c r="K550" i="4"/>
  <c r="L550" i="4" s="1"/>
  <c r="W550" i="4"/>
  <c r="U550" i="4"/>
  <c r="N624" i="4"/>
  <c r="Q624" i="4" s="1"/>
  <c r="O624" i="4"/>
  <c r="M624" i="4"/>
  <c r="P624" i="4" s="1"/>
  <c r="U402" i="4"/>
  <c r="T402" i="4"/>
  <c r="K424" i="4"/>
  <c r="L424" i="4" s="1"/>
  <c r="S424" i="4"/>
  <c r="K451" i="4"/>
  <c r="L451" i="4" s="1"/>
  <c r="W451" i="4"/>
  <c r="X472" i="4"/>
  <c r="X518" i="4"/>
  <c r="W518" i="4"/>
  <c r="U518" i="4"/>
  <c r="S518" i="4"/>
  <c r="T518" i="4"/>
  <c r="V518" i="4"/>
  <c r="K518" i="4"/>
  <c r="L518" i="4" s="1"/>
  <c r="S553" i="4"/>
  <c r="K553" i="4"/>
  <c r="L553" i="4" s="1"/>
  <c r="T553" i="4"/>
  <c r="X553" i="4"/>
  <c r="W553" i="4"/>
  <c r="V553" i="4"/>
  <c r="O630" i="4"/>
  <c r="N630" i="4"/>
  <c r="Q630" i="4" s="1"/>
  <c r="M630" i="4"/>
  <c r="P630" i="4" s="1"/>
  <c r="K402" i="4"/>
  <c r="L402" i="4" s="1"/>
  <c r="X420" i="4"/>
  <c r="W420" i="4"/>
  <c r="X473" i="4"/>
  <c r="V473" i="4"/>
  <c r="U473" i="4"/>
  <c r="X480" i="4"/>
  <c r="W480" i="4"/>
  <c r="K480" i="4"/>
  <c r="L480" i="4" s="1"/>
  <c r="O508" i="4"/>
  <c r="M508" i="4"/>
  <c r="P508" i="4" s="1"/>
  <c r="K513" i="4"/>
  <c r="L513" i="4" s="1"/>
  <c r="X513" i="4"/>
  <c r="W513" i="4"/>
  <c r="T550" i="4"/>
  <c r="U553" i="4"/>
  <c r="O579" i="4"/>
  <c r="M579" i="4"/>
  <c r="P579" i="4" s="1"/>
  <c r="N579" i="4"/>
  <c r="Q579" i="4" s="1"/>
  <c r="T515" i="4"/>
  <c r="X527" i="4"/>
  <c r="V527" i="4"/>
  <c r="T527" i="4"/>
  <c r="S527" i="4"/>
  <c r="U527" i="4"/>
  <c r="V550" i="4"/>
  <c r="X575" i="4"/>
  <c r="W575" i="4"/>
  <c r="V575" i="4"/>
  <c r="T575" i="4"/>
  <c r="S575" i="4"/>
  <c r="K575" i="4"/>
  <c r="L575" i="4" s="1"/>
  <c r="U575" i="4"/>
  <c r="K532" i="4"/>
  <c r="L532" i="4" s="1"/>
  <c r="W532" i="4"/>
  <c r="V532" i="4"/>
  <c r="X460" i="4"/>
  <c r="W460" i="4"/>
  <c r="T460" i="4"/>
  <c r="T501" i="4"/>
  <c r="K516" i="4"/>
  <c r="L516" i="4" s="1"/>
  <c r="X516" i="4"/>
  <c r="V516" i="4"/>
  <c r="U516" i="4"/>
  <c r="X529" i="4"/>
  <c r="T544" i="4"/>
  <c r="K544" i="4"/>
  <c r="L544" i="4" s="1"/>
  <c r="X544" i="4"/>
  <c r="W544" i="4"/>
  <c r="U544" i="4"/>
  <c r="S544" i="4"/>
  <c r="X548" i="4"/>
  <c r="V548" i="4"/>
  <c r="T548" i="4"/>
  <c r="S548" i="4"/>
  <c r="K548" i="4"/>
  <c r="L548" i="4" s="1"/>
  <c r="W548" i="4"/>
  <c r="M588" i="4"/>
  <c r="P588" i="4" s="1"/>
  <c r="U501" i="4"/>
  <c r="V521" i="4"/>
  <c r="X521" i="4"/>
  <c r="U521" i="4"/>
  <c r="S521" i="4"/>
  <c r="M523" i="4"/>
  <c r="P523" i="4" s="1"/>
  <c r="N523" i="4"/>
  <c r="Q523" i="4" s="1"/>
  <c r="S532" i="4"/>
  <c r="K535" i="4"/>
  <c r="L535" i="4" s="1"/>
  <c r="W535" i="4"/>
  <c r="U535" i="4"/>
  <c r="S535" i="4"/>
  <c r="V535" i="4"/>
  <c r="T535" i="4"/>
  <c r="X538" i="4"/>
  <c r="K538" i="4"/>
  <c r="L538" i="4" s="1"/>
  <c r="V538" i="4"/>
  <c r="S538" i="4"/>
  <c r="V544" i="4"/>
  <c r="N588" i="4"/>
  <c r="Q588" i="4" s="1"/>
  <c r="O511" i="4"/>
  <c r="M511" i="4"/>
  <c r="P511" i="4" s="1"/>
  <c r="N511" i="4"/>
  <c r="Q511" i="4" s="1"/>
  <c r="K521" i="4"/>
  <c r="L521" i="4" s="1"/>
  <c r="O523" i="4"/>
  <c r="T532" i="4"/>
  <c r="X545" i="4"/>
  <c r="V545" i="4"/>
  <c r="T545" i="4"/>
  <c r="S545" i="4"/>
  <c r="K545" i="4"/>
  <c r="L545" i="4" s="1"/>
  <c r="U545" i="4"/>
  <c r="W545" i="4"/>
  <c r="S402" i="4"/>
  <c r="S415" i="4"/>
  <c r="K415" i="4"/>
  <c r="L415" i="4" s="1"/>
  <c r="S420" i="4"/>
  <c r="V424" i="4"/>
  <c r="X433" i="4"/>
  <c r="V433" i="4"/>
  <c r="U433" i="4"/>
  <c r="S433" i="4"/>
  <c r="S435" i="4"/>
  <c r="V435" i="4"/>
  <c r="W439" i="4"/>
  <c r="V439" i="4"/>
  <c r="T439" i="4"/>
  <c r="X439" i="4"/>
  <c r="V451" i="4"/>
  <c r="K454" i="4"/>
  <c r="L454" i="4" s="1"/>
  <c r="W454" i="4"/>
  <c r="T473" i="4"/>
  <c r="W506" i="4"/>
  <c r="V513" i="4"/>
  <c r="S516" i="4"/>
  <c r="U532" i="4"/>
  <c r="X535" i="4"/>
  <c r="X568" i="4"/>
  <c r="U568" i="4"/>
  <c r="V568" i="4"/>
  <c r="S568" i="4"/>
  <c r="K568" i="4"/>
  <c r="L568" i="4" s="1"/>
  <c r="W527" i="4"/>
  <c r="X532" i="4"/>
  <c r="K536" i="4"/>
  <c r="L536" i="4" s="1"/>
  <c r="X536" i="4"/>
  <c r="V536" i="4"/>
  <c r="T536" i="4"/>
  <c r="S536" i="4"/>
  <c r="W536" i="4"/>
  <c r="T538" i="4"/>
  <c r="U548" i="4"/>
  <c r="T568" i="4"/>
  <c r="X493" i="4"/>
  <c r="V493" i="4"/>
  <c r="U493" i="4"/>
  <c r="K493" i="4"/>
  <c r="L493" i="4" s="1"/>
  <c r="X509" i="4"/>
  <c r="W509" i="4"/>
  <c r="U509" i="4"/>
  <c r="S509" i="4"/>
  <c r="T509" i="4"/>
  <c r="V509" i="4"/>
  <c r="W516" i="4"/>
  <c r="X533" i="4"/>
  <c r="V533" i="4"/>
  <c r="T533" i="4"/>
  <c r="S533" i="4"/>
  <c r="U533" i="4"/>
  <c r="K533" i="4"/>
  <c r="L533" i="4" s="1"/>
  <c r="U538" i="4"/>
  <c r="W568" i="4"/>
  <c r="X572" i="4"/>
  <c r="W572" i="4"/>
  <c r="U572" i="4"/>
  <c r="T572" i="4"/>
  <c r="K572" i="4"/>
  <c r="L572" i="4" s="1"/>
  <c r="V572" i="4"/>
  <c r="N585" i="4"/>
  <c r="Q585" i="4" s="1"/>
  <c r="M585" i="4"/>
  <c r="P585" i="4" s="1"/>
  <c r="V611" i="4"/>
  <c r="X611" i="4"/>
  <c r="U611" i="4"/>
  <c r="S611" i="4"/>
  <c r="W611" i="4"/>
  <c r="T611" i="4"/>
  <c r="K611" i="4"/>
  <c r="L611" i="4" s="1"/>
  <c r="O647" i="4"/>
  <c r="N647" i="4"/>
  <c r="Q647" i="4" s="1"/>
  <c r="M647" i="4"/>
  <c r="P647" i="4" s="1"/>
  <c r="X563" i="4"/>
  <c r="W563" i="4"/>
  <c r="T563" i="4"/>
  <c r="V563" i="4"/>
  <c r="U563" i="4"/>
  <c r="S563" i="4"/>
  <c r="N582" i="4"/>
  <c r="Q582" i="4" s="1"/>
  <c r="M582" i="4"/>
  <c r="P582" i="4" s="1"/>
  <c r="O582" i="4"/>
  <c r="N597" i="4"/>
  <c r="Q597" i="4" s="1"/>
  <c r="M597" i="4"/>
  <c r="P597" i="4" s="1"/>
  <c r="M633" i="4"/>
  <c r="P633" i="4" s="1"/>
  <c r="O633" i="4"/>
  <c r="N633" i="4"/>
  <c r="Q633" i="4" s="1"/>
  <c r="V621" i="4"/>
  <c r="T621" i="4"/>
  <c r="S621" i="4"/>
  <c r="X621" i="4"/>
  <c r="W621" i="4"/>
  <c r="U621" i="4"/>
  <c r="K621" i="4"/>
  <c r="L621" i="4" s="1"/>
  <c r="X539" i="4"/>
  <c r="V539" i="4"/>
  <c r="T539" i="4"/>
  <c r="S539" i="4"/>
  <c r="U539" i="4"/>
  <c r="K589" i="4"/>
  <c r="L589" i="4" s="1"/>
  <c r="V589" i="4"/>
  <c r="W589" i="4"/>
  <c r="U589" i="4"/>
  <c r="T589" i="4"/>
  <c r="S589" i="4"/>
  <c r="M641" i="4"/>
  <c r="P641" i="4" s="1"/>
  <c r="O641" i="4"/>
  <c r="N717" i="4"/>
  <c r="Q717" i="4" s="1"/>
  <c r="O717" i="4"/>
  <c r="M717" i="4"/>
  <c r="P717" i="4" s="1"/>
  <c r="W580" i="4"/>
  <c r="U580" i="4"/>
  <c r="T580" i="4"/>
  <c r="X580" i="4"/>
  <c r="V580" i="4"/>
  <c r="S580" i="4"/>
  <c r="K580" i="4"/>
  <c r="L580" i="4" s="1"/>
  <c r="K586" i="4"/>
  <c r="L586" i="4" s="1"/>
  <c r="X586" i="4"/>
  <c r="W586" i="4"/>
  <c r="S586" i="4"/>
  <c r="O618" i="4"/>
  <c r="N618" i="4"/>
  <c r="Q618" i="4" s="1"/>
  <c r="M618" i="4"/>
  <c r="P618" i="4" s="1"/>
  <c r="N641" i="4"/>
  <c r="Q641" i="4" s="1"/>
  <c r="V551" i="4"/>
  <c r="W551" i="4"/>
  <c r="T551" i="4"/>
  <c r="S551" i="4"/>
  <c r="K551" i="4"/>
  <c r="L551" i="4" s="1"/>
  <c r="W570" i="4"/>
  <c r="U570" i="4"/>
  <c r="T570" i="4"/>
  <c r="K570" i="4"/>
  <c r="L570" i="4" s="1"/>
  <c r="X570" i="4"/>
  <c r="V570" i="4"/>
  <c r="S570" i="4"/>
  <c r="X583" i="4"/>
  <c r="W583" i="4"/>
  <c r="U583" i="4"/>
  <c r="T583" i="4"/>
  <c r="V583" i="4"/>
  <c r="K583" i="4"/>
  <c r="L583" i="4" s="1"/>
  <c r="X589" i="4"/>
  <c r="K619" i="4"/>
  <c r="L619" i="4" s="1"/>
  <c r="X619" i="4"/>
  <c r="U619" i="4"/>
  <c r="T619" i="4"/>
  <c r="W619" i="4"/>
  <c r="V619" i="4"/>
  <c r="S619" i="4"/>
  <c r="X542" i="4"/>
  <c r="V542" i="4"/>
  <c r="T542" i="4"/>
  <c r="S542" i="4"/>
  <c r="K542" i="4"/>
  <c r="L542" i="4" s="1"/>
  <c r="O577" i="4"/>
  <c r="N577" i="4"/>
  <c r="Q577" i="4" s="1"/>
  <c r="M577" i="4"/>
  <c r="P577" i="4" s="1"/>
  <c r="X598" i="4"/>
  <c r="W598" i="4"/>
  <c r="U598" i="4"/>
  <c r="S598" i="4"/>
  <c r="V598" i="4"/>
  <c r="T598" i="4"/>
  <c r="N607" i="4"/>
  <c r="Q607" i="4" s="1"/>
  <c r="O610" i="4"/>
  <c r="N610" i="4"/>
  <c r="Q610" i="4" s="1"/>
  <c r="X426" i="4"/>
  <c r="V426" i="4"/>
  <c r="T426" i="4"/>
  <c r="S426" i="4"/>
  <c r="K426" i="4"/>
  <c r="L426" i="4" s="1"/>
  <c r="X453" i="4"/>
  <c r="V453" i="4"/>
  <c r="U453" i="4"/>
  <c r="T453" i="4"/>
  <c r="W479" i="4"/>
  <c r="V479" i="4"/>
  <c r="T479" i="4"/>
  <c r="S479" i="4"/>
  <c r="X503" i="4"/>
  <c r="V503" i="4"/>
  <c r="U503" i="4"/>
  <c r="T503" i="4"/>
  <c r="S503" i="4"/>
  <c r="S505" i="4"/>
  <c r="X505" i="4"/>
  <c r="V505" i="4"/>
  <c r="U505" i="4"/>
  <c r="W539" i="4"/>
  <c r="N549" i="4"/>
  <c r="Q549" i="4" s="1"/>
  <c r="M549" i="4"/>
  <c r="P549" i="4" s="1"/>
  <c r="U551" i="4"/>
  <c r="V561" i="4"/>
  <c r="K561" i="4"/>
  <c r="L561" i="4" s="1"/>
  <c r="T561" i="4"/>
  <c r="W561" i="4"/>
  <c r="S561" i="4"/>
  <c r="V567" i="4"/>
  <c r="U567" i="4"/>
  <c r="S567" i="4"/>
  <c r="K567" i="4"/>
  <c r="L567" i="4" s="1"/>
  <c r="M581" i="4"/>
  <c r="P581" i="4" s="1"/>
  <c r="S583" i="4"/>
  <c r="T586" i="4"/>
  <c r="K598" i="4"/>
  <c r="L598" i="4" s="1"/>
  <c r="O607" i="4"/>
  <c r="M610" i="4"/>
  <c r="P610" i="4" s="1"/>
  <c r="X486" i="4"/>
  <c r="V486" i="4"/>
  <c r="T486" i="4"/>
  <c r="S486" i="4"/>
  <c r="X490" i="4"/>
  <c r="W490" i="4"/>
  <c r="T490" i="4"/>
  <c r="S490" i="4"/>
  <c r="U492" i="4"/>
  <c r="T492" i="4"/>
  <c r="V492" i="4"/>
  <c r="S492" i="4"/>
  <c r="O505" i="4"/>
  <c r="M505" i="4"/>
  <c r="P505" i="4" s="1"/>
  <c r="O520" i="4"/>
  <c r="M520" i="4"/>
  <c r="P520" i="4" s="1"/>
  <c r="N520" i="4"/>
  <c r="Q520" i="4" s="1"/>
  <c r="X551" i="4"/>
  <c r="K556" i="4"/>
  <c r="L556" i="4" s="1"/>
  <c r="S556" i="4"/>
  <c r="O574" i="4"/>
  <c r="N574" i="4"/>
  <c r="Q574" i="4" s="1"/>
  <c r="M574" i="4"/>
  <c r="P574" i="4" s="1"/>
  <c r="N581" i="4"/>
  <c r="Q581" i="4" s="1"/>
  <c r="T584" i="4"/>
  <c r="X584" i="4"/>
  <c r="K584" i="4"/>
  <c r="L584" i="4" s="1"/>
  <c r="W584" i="4"/>
  <c r="V584" i="4"/>
  <c r="U584" i="4"/>
  <c r="U586" i="4"/>
  <c r="U561" i="4"/>
  <c r="V586" i="4"/>
  <c r="X578" i="4"/>
  <c r="W578" i="4"/>
  <c r="U578" i="4"/>
  <c r="T578" i="4"/>
  <c r="S578" i="4"/>
  <c r="K578" i="4"/>
  <c r="L578" i="4" s="1"/>
  <c r="N628" i="4"/>
  <c r="Q628" i="4" s="1"/>
  <c r="M628" i="4"/>
  <c r="P628" i="4" s="1"/>
  <c r="O628" i="4"/>
  <c r="O514" i="4"/>
  <c r="M514" i="4"/>
  <c r="P514" i="4" s="1"/>
  <c r="T556" i="4"/>
  <c r="M599" i="4"/>
  <c r="P599" i="4" s="1"/>
  <c r="O428" i="4"/>
  <c r="M428" i="4"/>
  <c r="P428" i="4" s="1"/>
  <c r="U479" i="4"/>
  <c r="W499" i="4"/>
  <c r="V499" i="4"/>
  <c r="T499" i="4"/>
  <c r="W505" i="4"/>
  <c r="N514" i="4"/>
  <c r="Q514" i="4" s="1"/>
  <c r="U556" i="4"/>
  <c r="X567" i="4"/>
  <c r="V578" i="4"/>
  <c r="O591" i="4"/>
  <c r="N591" i="4"/>
  <c r="Q591" i="4" s="1"/>
  <c r="M593" i="4"/>
  <c r="P593" i="4" s="1"/>
  <c r="O593" i="4"/>
  <c r="N593" i="4"/>
  <c r="Q593" i="4" s="1"/>
  <c r="O599" i="4"/>
  <c r="M643" i="4"/>
  <c r="P643" i="4" s="1"/>
  <c r="N643" i="4"/>
  <c r="Q643" i="4" s="1"/>
  <c r="O643" i="4"/>
  <c r="K596" i="4"/>
  <c r="L596" i="4" s="1"/>
  <c r="X596" i="4"/>
  <c r="W596" i="4"/>
  <c r="V596" i="4"/>
  <c r="T596" i="4"/>
  <c r="S596" i="4"/>
  <c r="O615" i="4"/>
  <c r="N615" i="4"/>
  <c r="Q615" i="4" s="1"/>
  <c r="M615" i="4"/>
  <c r="P615" i="4" s="1"/>
  <c r="O632" i="4"/>
  <c r="N632" i="4"/>
  <c r="Q632" i="4" s="1"/>
  <c r="M632" i="4"/>
  <c r="P632" i="4" s="1"/>
  <c r="N636" i="4"/>
  <c r="Q636" i="4" s="1"/>
  <c r="M636" i="4"/>
  <c r="P636" i="4" s="1"/>
  <c r="X647" i="4"/>
  <c r="W647" i="4"/>
  <c r="V647" i="4"/>
  <c r="U647" i="4"/>
  <c r="T647" i="4"/>
  <c r="S647" i="4"/>
  <c r="O673" i="4"/>
  <c r="N673" i="4"/>
  <c r="Q673" i="4" s="1"/>
  <c r="O719" i="4"/>
  <c r="N719" i="4"/>
  <c r="Q719" i="4" s="1"/>
  <c r="M719" i="4"/>
  <c r="P719" i="4" s="1"/>
  <c r="T554" i="4"/>
  <c r="W554" i="4"/>
  <c r="U554" i="4"/>
  <c r="S554" i="4"/>
  <c r="K554" i="4"/>
  <c r="L554" i="4" s="1"/>
  <c r="W560" i="4"/>
  <c r="X560" i="4"/>
  <c r="U560" i="4"/>
  <c r="T560" i="4"/>
  <c r="K560" i="4"/>
  <c r="L560" i="4" s="1"/>
  <c r="O648" i="4"/>
  <c r="M648" i="4"/>
  <c r="P648" i="4" s="1"/>
  <c r="N648" i="4"/>
  <c r="Q648" i="4" s="1"/>
  <c r="O679" i="4"/>
  <c r="M679" i="4"/>
  <c r="P679" i="4" s="1"/>
  <c r="O595" i="4"/>
  <c r="M595" i="4"/>
  <c r="P595" i="4" s="1"/>
  <c r="K616" i="4"/>
  <c r="L616" i="4" s="1"/>
  <c r="X616" i="4"/>
  <c r="W616" i="4"/>
  <c r="V616" i="4"/>
  <c r="U616" i="4"/>
  <c r="T616" i="4"/>
  <c r="S616" i="4"/>
  <c r="O671" i="4"/>
  <c r="N677" i="4"/>
  <c r="Q677" i="4" s="1"/>
  <c r="M677" i="4"/>
  <c r="P677" i="4" s="1"/>
  <c r="N679" i="4"/>
  <c r="Q679" i="4" s="1"/>
  <c r="N691" i="4"/>
  <c r="Q691" i="4" s="1"/>
  <c r="O691" i="4"/>
  <c r="M691" i="4"/>
  <c r="P691" i="4" s="1"/>
  <c r="O622" i="4"/>
  <c r="N622" i="4"/>
  <c r="Q622" i="4" s="1"/>
  <c r="N654" i="4"/>
  <c r="Q654" i="4" s="1"/>
  <c r="O654" i="4"/>
  <c r="T658" i="4"/>
  <c r="X658" i="4"/>
  <c r="W658" i="4"/>
  <c r="V658" i="4"/>
  <c r="U658" i="4"/>
  <c r="S658" i="4"/>
  <c r="O684" i="4"/>
  <c r="N684" i="4"/>
  <c r="Q684" i="4" s="1"/>
  <c r="M684" i="4"/>
  <c r="P684" i="4" s="1"/>
  <c r="M622" i="4"/>
  <c r="P622" i="4" s="1"/>
  <c r="M654" i="4"/>
  <c r="P654" i="4" s="1"/>
  <c r="K658" i="4"/>
  <c r="L658" i="4" s="1"/>
  <c r="U692" i="4"/>
  <c r="X692" i="4"/>
  <c r="W692" i="4"/>
  <c r="V692" i="4"/>
  <c r="T692" i="4"/>
  <c r="S692" i="4"/>
  <c r="N692" i="4"/>
  <c r="Q692" i="4" s="1"/>
  <c r="M692" i="4"/>
  <c r="P692" i="4" s="1"/>
  <c r="O692" i="4"/>
  <c r="M734" i="4"/>
  <c r="P734" i="4" s="1"/>
  <c r="O734" i="4"/>
  <c r="K617" i="4"/>
  <c r="L617" i="4" s="1"/>
  <c r="X617" i="4"/>
  <c r="T617" i="4"/>
  <c r="U625" i="4"/>
  <c r="W625" i="4"/>
  <c r="V625" i="4"/>
  <c r="S625" i="4"/>
  <c r="X637" i="4"/>
  <c r="V637" i="4"/>
  <c r="U637" i="4"/>
  <c r="T637" i="4"/>
  <c r="S637" i="4"/>
  <c r="K637" i="4"/>
  <c r="L637" i="4" s="1"/>
  <c r="W728" i="4"/>
  <c r="T728" i="4"/>
  <c r="S728" i="4"/>
  <c r="X728" i="4"/>
  <c r="V728" i="4"/>
  <c r="U728" i="4"/>
  <c r="N734" i="4"/>
  <c r="Q734" i="4" s="1"/>
  <c r="O625" i="4"/>
  <c r="N625" i="4"/>
  <c r="Q625" i="4" s="1"/>
  <c r="M625" i="4"/>
  <c r="P625" i="4" s="1"/>
  <c r="N645" i="4"/>
  <c r="Q645" i="4" s="1"/>
  <c r="M645" i="4"/>
  <c r="P645" i="4" s="1"/>
  <c r="X649" i="4"/>
  <c r="V649" i="4"/>
  <c r="W649" i="4"/>
  <c r="U649" i="4"/>
  <c r="T649" i="4"/>
  <c r="S649" i="4"/>
  <c r="K649" i="4"/>
  <c r="L649" i="4" s="1"/>
  <c r="O711" i="4"/>
  <c r="N711" i="4"/>
  <c r="Q711" i="4" s="1"/>
  <c r="M711" i="4"/>
  <c r="P711" i="4" s="1"/>
  <c r="N728" i="4"/>
  <c r="Q728" i="4" s="1"/>
  <c r="M728" i="4"/>
  <c r="P728" i="4" s="1"/>
  <c r="O728" i="4"/>
  <c r="T614" i="4"/>
  <c r="X614" i="4"/>
  <c r="W614" i="4"/>
  <c r="V614" i="4"/>
  <c r="K614" i="4"/>
  <c r="L614" i="4" s="1"/>
  <c r="O645" i="4"/>
  <c r="N652" i="4"/>
  <c r="Q652" i="4" s="1"/>
  <c r="O655" i="4"/>
  <c r="N655" i="4"/>
  <c r="Q655" i="4" s="1"/>
  <c r="M655" i="4"/>
  <c r="P655" i="4" s="1"/>
  <c r="X573" i="4"/>
  <c r="V573" i="4"/>
  <c r="U573" i="4"/>
  <c r="X587" i="4"/>
  <c r="S587" i="4"/>
  <c r="K587" i="4"/>
  <c r="L587" i="4" s="1"/>
  <c r="S617" i="4"/>
  <c r="T625" i="4"/>
  <c r="O640" i="4"/>
  <c r="N640" i="4"/>
  <c r="Q640" i="4" s="1"/>
  <c r="M640" i="4"/>
  <c r="P640" i="4" s="1"/>
  <c r="O652" i="4"/>
  <c r="N659" i="4"/>
  <c r="Q659" i="4" s="1"/>
  <c r="O659" i="4"/>
  <c r="M659" i="4"/>
  <c r="P659" i="4" s="1"/>
  <c r="O688" i="4"/>
  <c r="N688" i="4"/>
  <c r="Q688" i="4" s="1"/>
  <c r="M688" i="4"/>
  <c r="P688" i="4" s="1"/>
  <c r="V702" i="4"/>
  <c r="U702" i="4"/>
  <c r="K702" i="4"/>
  <c r="L702" i="4" s="1"/>
  <c r="X702" i="4"/>
  <c r="W702" i="4"/>
  <c r="T702" i="4"/>
  <c r="S702" i="4"/>
  <c r="X476" i="4"/>
  <c r="V476" i="4"/>
  <c r="T476" i="4"/>
  <c r="S476" i="4"/>
  <c r="X500" i="4"/>
  <c r="W500" i="4"/>
  <c r="T524" i="4"/>
  <c r="X524" i="4"/>
  <c r="V524" i="4"/>
  <c r="S524" i="4"/>
  <c r="V541" i="4"/>
  <c r="K541" i="4"/>
  <c r="L541" i="4" s="1"/>
  <c r="S547" i="4"/>
  <c r="K547" i="4"/>
  <c r="L547" i="4" s="1"/>
  <c r="W557" i="4"/>
  <c r="U557" i="4"/>
  <c r="T557" i="4"/>
  <c r="K557" i="4"/>
  <c r="L557" i="4" s="1"/>
  <c r="K573" i="4"/>
  <c r="L573" i="4" s="1"/>
  <c r="U617" i="4"/>
  <c r="X625" i="4"/>
  <c r="K476" i="4"/>
  <c r="L476" i="4" s="1"/>
  <c r="K500" i="4"/>
  <c r="L500" i="4" s="1"/>
  <c r="K524" i="4"/>
  <c r="L524" i="4" s="1"/>
  <c r="M555" i="4"/>
  <c r="P555" i="4" s="1"/>
  <c r="M594" i="4"/>
  <c r="P594" i="4" s="1"/>
  <c r="M609" i="4"/>
  <c r="P609" i="4" s="1"/>
  <c r="V617" i="4"/>
  <c r="K626" i="4"/>
  <c r="L626" i="4" s="1"/>
  <c r="X626" i="4"/>
  <c r="W626" i="4"/>
  <c r="T626" i="4"/>
  <c r="S626" i="4"/>
  <c r="S629" i="4"/>
  <c r="K629" i="4"/>
  <c r="L629" i="4" s="1"/>
  <c r="X629" i="4"/>
  <c r="T629" i="4"/>
  <c r="N681" i="4"/>
  <c r="Q681" i="4" s="1"/>
  <c r="O681" i="4"/>
  <c r="M681" i="4"/>
  <c r="P681" i="4" s="1"/>
  <c r="N722" i="4"/>
  <c r="Q722" i="4" s="1"/>
  <c r="M722" i="4"/>
  <c r="P722" i="4" s="1"/>
  <c r="O722" i="4"/>
  <c r="O559" i="4"/>
  <c r="M559" i="4"/>
  <c r="P559" i="4" s="1"/>
  <c r="K576" i="4"/>
  <c r="L576" i="4" s="1"/>
  <c r="U576" i="4"/>
  <c r="S614" i="4"/>
  <c r="W617" i="4"/>
  <c r="N753" i="4"/>
  <c r="Q753" i="4" s="1"/>
  <c r="O753" i="4"/>
  <c r="U502" i="4"/>
  <c r="T502" i="4"/>
  <c r="S541" i="4"/>
  <c r="T547" i="4"/>
  <c r="N559" i="4"/>
  <c r="Q559" i="4" s="1"/>
  <c r="U587" i="4"/>
  <c r="O592" i="4"/>
  <c r="N592" i="4"/>
  <c r="Q592" i="4" s="1"/>
  <c r="O605" i="4"/>
  <c r="M605" i="4"/>
  <c r="P605" i="4" s="1"/>
  <c r="M612" i="4"/>
  <c r="P612" i="4" s="1"/>
  <c r="O612" i="4"/>
  <c r="U614" i="4"/>
  <c r="M623" i="4"/>
  <c r="P623" i="4" s="1"/>
  <c r="N623" i="4"/>
  <c r="Q623" i="4" s="1"/>
  <c r="M663" i="4"/>
  <c r="P663" i="4" s="1"/>
  <c r="O663" i="4"/>
  <c r="N665" i="4"/>
  <c r="Q665" i="4" s="1"/>
  <c r="M753" i="4"/>
  <c r="P753" i="4" s="1"/>
  <c r="U635" i="4"/>
  <c r="W635" i="4"/>
  <c r="V635" i="4"/>
  <c r="X635" i="4"/>
  <c r="T635" i="4"/>
  <c r="S635" i="4"/>
  <c r="K635" i="4"/>
  <c r="L635" i="4" s="1"/>
  <c r="K656" i="4"/>
  <c r="L656" i="4" s="1"/>
  <c r="X656" i="4"/>
  <c r="W656" i="4"/>
  <c r="V656" i="4"/>
  <c r="U656" i="4"/>
  <c r="S656" i="4"/>
  <c r="O689" i="4"/>
  <c r="M689" i="4"/>
  <c r="P689" i="4" s="1"/>
  <c r="N689" i="4"/>
  <c r="Q689" i="4" s="1"/>
  <c r="X694" i="4"/>
  <c r="W694" i="4"/>
  <c r="V694" i="4"/>
  <c r="U694" i="4"/>
  <c r="T694" i="4"/>
  <c r="S694" i="4"/>
  <c r="X530" i="4"/>
  <c r="V530" i="4"/>
  <c r="T530" i="4"/>
  <c r="S530" i="4"/>
  <c r="U541" i="4"/>
  <c r="V547" i="4"/>
  <c r="S557" i="4"/>
  <c r="T559" i="4"/>
  <c r="O564" i="4"/>
  <c r="M564" i="4"/>
  <c r="P564" i="4" s="1"/>
  <c r="S573" i="4"/>
  <c r="W587" i="4"/>
  <c r="X590" i="4"/>
  <c r="V590" i="4"/>
  <c r="U590" i="4"/>
  <c r="S590" i="4"/>
  <c r="K590" i="4"/>
  <c r="L590" i="4" s="1"/>
  <c r="V601" i="4"/>
  <c r="W601" i="4"/>
  <c r="U601" i="4"/>
  <c r="S601" i="4"/>
  <c r="K601" i="4"/>
  <c r="L601" i="4" s="1"/>
  <c r="U626" i="4"/>
  <c r="U629" i="4"/>
  <c r="X660" i="4"/>
  <c r="W660" i="4"/>
  <c r="V660" i="4"/>
  <c r="U660" i="4"/>
  <c r="T660" i="4"/>
  <c r="S660" i="4"/>
  <c r="K660" i="4"/>
  <c r="L660" i="4" s="1"/>
  <c r="N670" i="4"/>
  <c r="Q670" i="4" s="1"/>
  <c r="O670" i="4"/>
  <c r="K694" i="4"/>
  <c r="L694" i="4" s="1"/>
  <c r="O713" i="4"/>
  <c r="N713" i="4"/>
  <c r="Q713" i="4" s="1"/>
  <c r="M713" i="4"/>
  <c r="P713" i="4" s="1"/>
  <c r="X719" i="4"/>
  <c r="W719" i="4"/>
  <c r="V719" i="4"/>
  <c r="U719" i="4"/>
  <c r="T719" i="4"/>
  <c r="S719" i="4"/>
  <c r="X696" i="4"/>
  <c r="W696" i="4"/>
  <c r="V696" i="4"/>
  <c r="S696" i="4"/>
  <c r="S701" i="4"/>
  <c r="X701" i="4"/>
  <c r="W701" i="4"/>
  <c r="V701" i="4"/>
  <c r="U701" i="4"/>
  <c r="T701" i="4"/>
  <c r="K701" i="4"/>
  <c r="L701" i="4" s="1"/>
  <c r="O783" i="4"/>
  <c r="N783" i="4"/>
  <c r="Q783" i="4" s="1"/>
  <c r="M783" i="4"/>
  <c r="P783" i="4" s="1"/>
  <c r="W627" i="4"/>
  <c r="V634" i="4"/>
  <c r="T654" i="4"/>
  <c r="V654" i="4"/>
  <c r="U654" i="4"/>
  <c r="X673" i="4"/>
  <c r="V673" i="4"/>
  <c r="S673" i="4"/>
  <c r="K696" i="4"/>
  <c r="L696" i="4" s="1"/>
  <c r="X714" i="4"/>
  <c r="W714" i="4"/>
  <c r="T714" i="4"/>
  <c r="S714" i="4"/>
  <c r="K714" i="4"/>
  <c r="L714" i="4" s="1"/>
  <c r="X753" i="4"/>
  <c r="W753" i="4"/>
  <c r="T753" i="4"/>
  <c r="V753" i="4"/>
  <c r="U753" i="4"/>
  <c r="S753" i="4"/>
  <c r="M784" i="4"/>
  <c r="P784" i="4" s="1"/>
  <c r="O784" i="4"/>
  <c r="N784" i="4"/>
  <c r="Q784" i="4" s="1"/>
  <c r="O667" i="4"/>
  <c r="M667" i="4"/>
  <c r="P667" i="4" s="1"/>
  <c r="N687" i="4"/>
  <c r="Q687" i="4" s="1"/>
  <c r="M687" i="4"/>
  <c r="P687" i="4" s="1"/>
  <c r="X709" i="4"/>
  <c r="W709" i="4"/>
  <c r="V709" i="4"/>
  <c r="S709" i="4"/>
  <c r="U709" i="4"/>
  <c r="T709" i="4"/>
  <c r="X750" i="4"/>
  <c r="W750" i="4"/>
  <c r="T750" i="4"/>
  <c r="S750" i="4"/>
  <c r="K750" i="4"/>
  <c r="L750" i="4" s="1"/>
  <c r="M757" i="4"/>
  <c r="P757" i="4" s="1"/>
  <c r="O757" i="4"/>
  <c r="N757" i="4"/>
  <c r="Q757" i="4" s="1"/>
  <c r="X618" i="4"/>
  <c r="S618" i="4"/>
  <c r="X699" i="4"/>
  <c r="W699" i="4"/>
  <c r="U699" i="4"/>
  <c r="T699" i="4"/>
  <c r="S699" i="4"/>
  <c r="K699" i="4"/>
  <c r="L699" i="4" s="1"/>
  <c r="N729" i="4"/>
  <c r="Q729" i="4" s="1"/>
  <c r="M729" i="4"/>
  <c r="P729" i="4" s="1"/>
  <c r="M740" i="4"/>
  <c r="P740" i="4" s="1"/>
  <c r="O740" i="4"/>
  <c r="N740" i="4"/>
  <c r="Q740" i="4" s="1"/>
  <c r="W642" i="4"/>
  <c r="K642" i="4"/>
  <c r="L642" i="4" s="1"/>
  <c r="T696" i="4"/>
  <c r="X741" i="4"/>
  <c r="U741" i="4"/>
  <c r="W741" i="4"/>
  <c r="K741" i="4"/>
  <c r="L741" i="4" s="1"/>
  <c r="O744" i="4"/>
  <c r="N744" i="4"/>
  <c r="Q744" i="4" s="1"/>
  <c r="M744" i="4"/>
  <c r="P744" i="4" s="1"/>
  <c r="U750" i="4"/>
  <c r="O780" i="4"/>
  <c r="N780" i="4"/>
  <c r="Q780" i="4" s="1"/>
  <c r="M780" i="4"/>
  <c r="P780" i="4" s="1"/>
  <c r="O798" i="4"/>
  <c r="N798" i="4"/>
  <c r="Q798" i="4" s="1"/>
  <c r="M798" i="4"/>
  <c r="P798" i="4" s="1"/>
  <c r="W685" i="4"/>
  <c r="S685" i="4"/>
  <c r="X685" i="4"/>
  <c r="T685" i="4"/>
  <c r="V685" i="4"/>
  <c r="U685" i="4"/>
  <c r="U696" i="4"/>
  <c r="W726" i="4"/>
  <c r="X726" i="4"/>
  <c r="V726" i="4"/>
  <c r="U726" i="4"/>
  <c r="T726" i="4"/>
  <c r="S726" i="4"/>
  <c r="K726" i="4"/>
  <c r="L726" i="4" s="1"/>
  <c r="X608" i="4"/>
  <c r="S608" i="4"/>
  <c r="U609" i="4"/>
  <c r="V613" i="4"/>
  <c r="U613" i="4"/>
  <c r="T633" i="4"/>
  <c r="V645" i="4"/>
  <c r="V651" i="4"/>
  <c r="S651" i="4"/>
  <c r="X654" i="4"/>
  <c r="N662" i="4"/>
  <c r="Q662" i="4" s="1"/>
  <c r="U673" i="4"/>
  <c r="K685" i="4"/>
  <c r="L685" i="4" s="1"/>
  <c r="V699" i="4"/>
  <c r="O707" i="4"/>
  <c r="O709" i="4"/>
  <c r="N715" i="4"/>
  <c r="Q715" i="4" s="1"/>
  <c r="S741" i="4"/>
  <c r="V609" i="4"/>
  <c r="W632" i="4"/>
  <c r="T632" i="4"/>
  <c r="S632" i="4"/>
  <c r="U633" i="4"/>
  <c r="W645" i="4"/>
  <c r="O664" i="4"/>
  <c r="M664" i="4"/>
  <c r="P664" i="4" s="1"/>
  <c r="W673" i="4"/>
  <c r="O676" i="4"/>
  <c r="N676" i="4"/>
  <c r="Q676" i="4" s="1"/>
  <c r="O678" i="4"/>
  <c r="N678" i="4"/>
  <c r="Q678" i="4" s="1"/>
  <c r="M678" i="4"/>
  <c r="P678" i="4" s="1"/>
  <c r="N700" i="4"/>
  <c r="Q700" i="4" s="1"/>
  <c r="M700" i="4"/>
  <c r="P700" i="4" s="1"/>
  <c r="O710" i="4"/>
  <c r="N710" i="4"/>
  <c r="Q710" i="4" s="1"/>
  <c r="M710" i="4"/>
  <c r="P710" i="4" s="1"/>
  <c r="O723" i="4"/>
  <c r="N723" i="4"/>
  <c r="Q723" i="4" s="1"/>
  <c r="T741" i="4"/>
  <c r="N751" i="4"/>
  <c r="Q751" i="4" s="1"/>
  <c r="O751" i="4"/>
  <c r="M751" i="4"/>
  <c r="P751" i="4" s="1"/>
  <c r="W609" i="4"/>
  <c r="S623" i="4"/>
  <c r="V633" i="4"/>
  <c r="X645" i="4"/>
  <c r="X683" i="4"/>
  <c r="W683" i="4"/>
  <c r="U683" i="4"/>
  <c r="T683" i="4"/>
  <c r="S683" i="4"/>
  <c r="U690" i="4"/>
  <c r="T690" i="4"/>
  <c r="S690" i="4"/>
  <c r="N697" i="4"/>
  <c r="Q697" i="4" s="1"/>
  <c r="O697" i="4"/>
  <c r="M697" i="4"/>
  <c r="P697" i="4" s="1"/>
  <c r="V741" i="4"/>
  <c r="T565" i="4"/>
  <c r="X569" i="4"/>
  <c r="W569" i="4"/>
  <c r="S593" i="4"/>
  <c r="O603" i="4"/>
  <c r="M608" i="4"/>
  <c r="P608" i="4" s="1"/>
  <c r="X609" i="4"/>
  <c r="N613" i="4"/>
  <c r="Q613" i="4" s="1"/>
  <c r="T618" i="4"/>
  <c r="T623" i="4"/>
  <c r="K627" i="4"/>
  <c r="L627" i="4" s="1"/>
  <c r="W633" i="4"/>
  <c r="M639" i="4"/>
  <c r="P639" i="4" s="1"/>
  <c r="M644" i="4"/>
  <c r="P644" i="4" s="1"/>
  <c r="K646" i="4"/>
  <c r="L646" i="4" s="1"/>
  <c r="W646" i="4"/>
  <c r="V646" i="4"/>
  <c r="M651" i="4"/>
  <c r="P651" i="4" s="1"/>
  <c r="O653" i="4"/>
  <c r="O674" i="4"/>
  <c r="M674" i="4"/>
  <c r="P674" i="4" s="1"/>
  <c r="K683" i="4"/>
  <c r="L683" i="4" s="1"/>
  <c r="K690" i="4"/>
  <c r="L690" i="4" s="1"/>
  <c r="M705" i="4"/>
  <c r="P705" i="4" s="1"/>
  <c r="N738" i="4"/>
  <c r="Q738" i="4" s="1"/>
  <c r="O738" i="4"/>
  <c r="M738" i="4"/>
  <c r="P738" i="4" s="1"/>
  <c r="U565" i="4"/>
  <c r="T593" i="4"/>
  <c r="O613" i="4"/>
  <c r="U618" i="4"/>
  <c r="U623" i="4"/>
  <c r="S642" i="4"/>
  <c r="O644" i="4"/>
  <c r="O651" i="4"/>
  <c r="X657" i="4"/>
  <c r="W657" i="4"/>
  <c r="U657" i="4"/>
  <c r="X670" i="4"/>
  <c r="V670" i="4"/>
  <c r="S670" i="4"/>
  <c r="W670" i="4"/>
  <c r="T670" i="4"/>
  <c r="U688" i="4"/>
  <c r="V688" i="4"/>
  <c r="T688" i="4"/>
  <c r="O703" i="4"/>
  <c r="N703" i="4"/>
  <c r="Q703" i="4" s="1"/>
  <c r="N705" i="4"/>
  <c r="Q705" i="4" s="1"/>
  <c r="O735" i="4"/>
  <c r="N735" i="4"/>
  <c r="Q735" i="4" s="1"/>
  <c r="M735" i="4"/>
  <c r="P735" i="4" s="1"/>
  <c r="T642" i="4"/>
  <c r="W668" i="4"/>
  <c r="U668" i="4"/>
  <c r="S668" i="4"/>
  <c r="O693" i="4"/>
  <c r="N693" i="4"/>
  <c r="Q693" i="4" s="1"/>
  <c r="O774" i="4"/>
  <c r="N774" i="4"/>
  <c r="Q774" i="4" s="1"/>
  <c r="S562" i="4"/>
  <c r="T577" i="4"/>
  <c r="V593" i="4"/>
  <c r="W618" i="4"/>
  <c r="K634" i="4"/>
  <c r="L634" i="4" s="1"/>
  <c r="U642" i="4"/>
  <c r="X648" i="4"/>
  <c r="S648" i="4"/>
  <c r="U651" i="4"/>
  <c r="S653" i="4"/>
  <c r="M657" i="4"/>
  <c r="P657" i="4" s="1"/>
  <c r="T661" i="4"/>
  <c r="K661" i="4"/>
  <c r="L661" i="4" s="1"/>
  <c r="K668" i="4"/>
  <c r="L668" i="4" s="1"/>
  <c r="O686" i="4"/>
  <c r="M693" i="4"/>
  <c r="P693" i="4" s="1"/>
  <c r="M774" i="4"/>
  <c r="P774" i="4" s="1"/>
  <c r="V690" i="4"/>
  <c r="U700" i="4"/>
  <c r="M745" i="4"/>
  <c r="P745" i="4" s="1"/>
  <c r="N745" i="4"/>
  <c r="Q745" i="4" s="1"/>
  <c r="O815" i="4"/>
  <c r="M815" i="4"/>
  <c r="P815" i="4" s="1"/>
  <c r="N815" i="4"/>
  <c r="Q815" i="4" s="1"/>
  <c r="U562" i="4"/>
  <c r="K566" i="4"/>
  <c r="L566" i="4" s="1"/>
  <c r="X566" i="4"/>
  <c r="W566" i="4"/>
  <c r="V577" i="4"/>
  <c r="V581" i="4"/>
  <c r="X581" i="4"/>
  <c r="T595" i="4"/>
  <c r="T608" i="4"/>
  <c r="T613" i="4"/>
  <c r="T624" i="4"/>
  <c r="W624" i="4"/>
  <c r="V624" i="4"/>
  <c r="S627" i="4"/>
  <c r="X642" i="4"/>
  <c r="U644" i="4"/>
  <c r="X651" i="4"/>
  <c r="U653" i="4"/>
  <c r="W690" i="4"/>
  <c r="V700" i="4"/>
  <c r="O745" i="4"/>
  <c r="U608" i="4"/>
  <c r="W613" i="4"/>
  <c r="S615" i="4"/>
  <c r="T627" i="4"/>
  <c r="U632" i="4"/>
  <c r="X638" i="4"/>
  <c r="S638" i="4"/>
  <c r="U643" i="4"/>
  <c r="T643" i="4"/>
  <c r="V644" i="4"/>
  <c r="W652" i="4"/>
  <c r="X652" i="4"/>
  <c r="V653" i="4"/>
  <c r="S655" i="4"/>
  <c r="W679" i="4"/>
  <c r="X679" i="4"/>
  <c r="V679" i="4"/>
  <c r="U679" i="4"/>
  <c r="T679" i="4"/>
  <c r="V683" i="4"/>
  <c r="X690" i="4"/>
  <c r="W700" i="4"/>
  <c r="N708" i="4"/>
  <c r="Q708" i="4" s="1"/>
  <c r="M708" i="4"/>
  <c r="P708" i="4" s="1"/>
  <c r="S721" i="4"/>
  <c r="V721" i="4"/>
  <c r="U721" i="4"/>
  <c r="T721" i="4"/>
  <c r="K721" i="4"/>
  <c r="L721" i="4" s="1"/>
  <c r="K724" i="4"/>
  <c r="L724" i="4" s="1"/>
  <c r="V724" i="4"/>
  <c r="U724" i="4"/>
  <c r="X724" i="4"/>
  <c r="W724" i="4"/>
  <c r="T724" i="4"/>
  <c r="M763" i="4"/>
  <c r="P763" i="4" s="1"/>
  <c r="O763" i="4"/>
  <c r="S691" i="4"/>
  <c r="X691" i="4"/>
  <c r="W691" i="4"/>
  <c r="V691" i="4"/>
  <c r="U691" i="4"/>
  <c r="S711" i="4"/>
  <c r="V711" i="4"/>
  <c r="U711" i="4"/>
  <c r="T711" i="4"/>
  <c r="X711" i="4"/>
  <c r="N739" i="4"/>
  <c r="Q739" i="4" s="1"/>
  <c r="O739" i="4"/>
  <c r="M739" i="4"/>
  <c r="P739" i="4" s="1"/>
  <c r="X768" i="4"/>
  <c r="W768" i="4"/>
  <c r="T768" i="4"/>
  <c r="O825" i="4"/>
  <c r="M825" i="4"/>
  <c r="P825" i="4" s="1"/>
  <c r="N825" i="4"/>
  <c r="Q825" i="4" s="1"/>
  <c r="U755" i="4"/>
  <c r="K755" i="4"/>
  <c r="L755" i="4" s="1"/>
  <c r="X755" i="4"/>
  <c r="W755" i="4"/>
  <c r="K768" i="4"/>
  <c r="L768" i="4" s="1"/>
  <c r="T779" i="4"/>
  <c r="K779" i="4"/>
  <c r="L779" i="4" s="1"/>
  <c r="X779" i="4"/>
  <c r="W779" i="4"/>
  <c r="V779" i="4"/>
  <c r="U779" i="4"/>
  <c r="S779" i="4"/>
  <c r="X783" i="4"/>
  <c r="V783" i="4"/>
  <c r="W783" i="4"/>
  <c r="U783" i="4"/>
  <c r="T783" i="4"/>
  <c r="S783" i="4"/>
  <c r="N787" i="4"/>
  <c r="Q787" i="4" s="1"/>
  <c r="O787" i="4"/>
  <c r="K811" i="4"/>
  <c r="L811" i="4" s="1"/>
  <c r="X811" i="4"/>
  <c r="W811" i="4"/>
  <c r="V811" i="4"/>
  <c r="T811" i="4"/>
  <c r="U811" i="4"/>
  <c r="S811" i="4"/>
  <c r="X765" i="4"/>
  <c r="W765" i="4"/>
  <c r="V765" i="4"/>
  <c r="S765" i="4"/>
  <c r="U765" i="4"/>
  <c r="T765" i="4"/>
  <c r="K765" i="4"/>
  <c r="L765" i="4" s="1"/>
  <c r="O820" i="4"/>
  <c r="N820" i="4"/>
  <c r="Q820" i="4" s="1"/>
  <c r="N897" i="4"/>
  <c r="Q897" i="4" s="1"/>
  <c r="O897" i="4"/>
  <c r="M897" i="4"/>
  <c r="P897" i="4" s="1"/>
  <c r="N748" i="4"/>
  <c r="Q748" i="4" s="1"/>
  <c r="M748" i="4"/>
  <c r="P748" i="4" s="1"/>
  <c r="O748" i="4"/>
  <c r="V755" i="4"/>
  <c r="S768" i="4"/>
  <c r="K788" i="4"/>
  <c r="L788" i="4" s="1"/>
  <c r="X788" i="4"/>
  <c r="V788" i="4"/>
  <c r="W788" i="4"/>
  <c r="U788" i="4"/>
  <c r="T788" i="4"/>
  <c r="S788" i="4"/>
  <c r="U768" i="4"/>
  <c r="N777" i="4"/>
  <c r="Q777" i="4" s="1"/>
  <c r="O777" i="4"/>
  <c r="M777" i="4"/>
  <c r="P777" i="4" s="1"/>
  <c r="O756" i="4"/>
  <c r="N756" i="4"/>
  <c r="Q756" i="4" s="1"/>
  <c r="M756" i="4"/>
  <c r="P756" i="4" s="1"/>
  <c r="M766" i="4"/>
  <c r="P766" i="4" s="1"/>
  <c r="V768" i="4"/>
  <c r="O843" i="4"/>
  <c r="N843" i="4"/>
  <c r="Q843" i="4" s="1"/>
  <c r="M843" i="4"/>
  <c r="P843" i="4" s="1"/>
  <c r="N766" i="4"/>
  <c r="Q766" i="4" s="1"/>
  <c r="O802" i="4"/>
  <c r="N802" i="4"/>
  <c r="Q802" i="4" s="1"/>
  <c r="M802" i="4"/>
  <c r="P802" i="4" s="1"/>
  <c r="M742" i="4"/>
  <c r="P742" i="4" s="1"/>
  <c r="U761" i="4"/>
  <c r="K761" i="4"/>
  <c r="L761" i="4" s="1"/>
  <c r="W761" i="4"/>
  <c r="V761" i="4"/>
  <c r="T761" i="4"/>
  <c r="S761" i="4"/>
  <c r="M769" i="4"/>
  <c r="P769" i="4" s="1"/>
  <c r="O769" i="4"/>
  <c r="N769" i="4"/>
  <c r="Q769" i="4" s="1"/>
  <c r="X813" i="4"/>
  <c r="V813" i="4"/>
  <c r="U813" i="4"/>
  <c r="T813" i="4"/>
  <c r="S813" i="4"/>
  <c r="W813" i="4"/>
  <c r="O853" i="4"/>
  <c r="M853" i="4"/>
  <c r="P853" i="4" s="1"/>
  <c r="N853" i="4"/>
  <c r="Q853" i="4" s="1"/>
  <c r="V722" i="4"/>
  <c r="U722" i="4"/>
  <c r="T722" i="4"/>
  <c r="M733" i="4"/>
  <c r="P733" i="4" s="1"/>
  <c r="X735" i="4"/>
  <c r="W735" i="4"/>
  <c r="V735" i="4"/>
  <c r="U735" i="4"/>
  <c r="T735" i="4"/>
  <c r="O742" i="4"/>
  <c r="K781" i="4"/>
  <c r="L781" i="4" s="1"/>
  <c r="X781" i="4"/>
  <c r="W781" i="4"/>
  <c r="T781" i="4"/>
  <c r="V781" i="4"/>
  <c r="U781" i="4"/>
  <c r="S781" i="4"/>
  <c r="O785" i="4"/>
  <c r="M785" i="4"/>
  <c r="P785" i="4" s="1"/>
  <c r="O792" i="4"/>
  <c r="N792" i="4"/>
  <c r="Q792" i="4" s="1"/>
  <c r="K813" i="4"/>
  <c r="L813" i="4" s="1"/>
  <c r="U759" i="4"/>
  <c r="X759" i="4"/>
  <c r="W759" i="4"/>
  <c r="S759" i="4"/>
  <c r="V759" i="4"/>
  <c r="T759" i="4"/>
  <c r="K807" i="4"/>
  <c r="L807" i="4" s="1"/>
  <c r="W807" i="4"/>
  <c r="V807" i="4"/>
  <c r="U807" i="4"/>
  <c r="T807" i="4"/>
  <c r="S807" i="4"/>
  <c r="X807" i="4"/>
  <c r="T817" i="4"/>
  <c r="X817" i="4"/>
  <c r="W817" i="4"/>
  <c r="V817" i="4"/>
  <c r="U817" i="4"/>
  <c r="S817" i="4"/>
  <c r="X676" i="4"/>
  <c r="W676" i="4"/>
  <c r="V676" i="4"/>
  <c r="S676" i="4"/>
  <c r="W731" i="4"/>
  <c r="T731" i="4"/>
  <c r="S731" i="4"/>
  <c r="V740" i="4"/>
  <c r="S740" i="4"/>
  <c r="X740" i="4"/>
  <c r="W740" i="4"/>
  <c r="K759" i="4"/>
  <c r="L759" i="4" s="1"/>
  <c r="X761" i="4"/>
  <c r="K817" i="4"/>
  <c r="L817" i="4" s="1"/>
  <c r="O695" i="4"/>
  <c r="N695" i="4"/>
  <c r="Q695" i="4" s="1"/>
  <c r="M695" i="4"/>
  <c r="P695" i="4" s="1"/>
  <c r="V712" i="4"/>
  <c r="U712" i="4"/>
  <c r="X712" i="4"/>
  <c r="T716" i="4"/>
  <c r="S716" i="4"/>
  <c r="X747" i="4"/>
  <c r="W747" i="4"/>
  <c r="T747" i="4"/>
  <c r="U749" i="4"/>
  <c r="V749" i="4"/>
  <c r="M754" i="4"/>
  <c r="P754" i="4" s="1"/>
  <c r="O754" i="4"/>
  <c r="N754" i="4"/>
  <c r="Q754" i="4" s="1"/>
  <c r="K778" i="4"/>
  <c r="L778" i="4" s="1"/>
  <c r="X778" i="4"/>
  <c r="U778" i="4"/>
  <c r="T778" i="4"/>
  <c r="S778" i="4"/>
  <c r="X790" i="4"/>
  <c r="T790" i="4"/>
  <c r="W790" i="4"/>
  <c r="U790" i="4"/>
  <c r="V790" i="4"/>
  <c r="K828" i="4"/>
  <c r="L828" i="4" s="1"/>
  <c r="X828" i="4"/>
  <c r="W828" i="4"/>
  <c r="V828" i="4"/>
  <c r="U828" i="4"/>
  <c r="S828" i="4"/>
  <c r="T828" i="4"/>
  <c r="K680" i="4"/>
  <c r="L680" i="4" s="1"/>
  <c r="K712" i="4"/>
  <c r="L712" i="4" s="1"/>
  <c r="K716" i="4"/>
  <c r="L716" i="4" s="1"/>
  <c r="M720" i="4"/>
  <c r="P720" i="4" s="1"/>
  <c r="M731" i="4"/>
  <c r="P731" i="4" s="1"/>
  <c r="X738" i="4"/>
  <c r="U738" i="4"/>
  <c r="W738" i="4"/>
  <c r="K747" i="4"/>
  <c r="L747" i="4" s="1"/>
  <c r="K749" i="4"/>
  <c r="L749" i="4" s="1"/>
  <c r="O764" i="4"/>
  <c r="N764" i="4"/>
  <c r="Q764" i="4" s="1"/>
  <c r="O782" i="4"/>
  <c r="M782" i="4"/>
  <c r="P782" i="4" s="1"/>
  <c r="N782" i="4"/>
  <c r="Q782" i="4" s="1"/>
  <c r="K790" i="4"/>
  <c r="L790" i="4" s="1"/>
  <c r="X793" i="4"/>
  <c r="V793" i="4"/>
  <c r="K793" i="4"/>
  <c r="L793" i="4" s="1"/>
  <c r="U793" i="4"/>
  <c r="W793" i="4"/>
  <c r="M803" i="4"/>
  <c r="P803" i="4" s="1"/>
  <c r="O803" i="4"/>
  <c r="N803" i="4"/>
  <c r="Q803" i="4" s="1"/>
  <c r="V770" i="4"/>
  <c r="S770" i="4"/>
  <c r="W669" i="4"/>
  <c r="K669" i="4"/>
  <c r="L669" i="4" s="1"/>
  <c r="U682" i="4"/>
  <c r="X682" i="4"/>
  <c r="W682" i="4"/>
  <c r="V682" i="4"/>
  <c r="V706" i="4"/>
  <c r="U706" i="4"/>
  <c r="T706" i="4"/>
  <c r="O762" i="4"/>
  <c r="K770" i="4"/>
  <c r="L770" i="4" s="1"/>
  <c r="S793" i="4"/>
  <c r="X628" i="4"/>
  <c r="S628" i="4"/>
  <c r="K631" i="4"/>
  <c r="L631" i="4" s="1"/>
  <c r="K682" i="4"/>
  <c r="L682" i="4" s="1"/>
  <c r="V704" i="4"/>
  <c r="U704" i="4"/>
  <c r="K706" i="4"/>
  <c r="L706" i="4" s="1"/>
  <c r="T740" i="4"/>
  <c r="S749" i="4"/>
  <c r="O773" i="4"/>
  <c r="N773" i="4"/>
  <c r="Q773" i="4" s="1"/>
  <c r="M773" i="4"/>
  <c r="P773" i="4" s="1"/>
  <c r="M776" i="4"/>
  <c r="P776" i="4" s="1"/>
  <c r="T793" i="4"/>
  <c r="N804" i="4"/>
  <c r="Q804" i="4" s="1"/>
  <c r="U716" i="4"/>
  <c r="S722" i="4"/>
  <c r="U731" i="4"/>
  <c r="U740" i="4"/>
  <c r="T749" i="4"/>
  <c r="O752" i="4"/>
  <c r="N752" i="4"/>
  <c r="Q752" i="4" s="1"/>
  <c r="M752" i="4"/>
  <c r="P752" i="4" s="1"/>
  <c r="V778" i="4"/>
  <c r="N794" i="4"/>
  <c r="Q794" i="4" s="1"/>
  <c r="O794" i="4"/>
  <c r="M794" i="4"/>
  <c r="P794" i="4" s="1"/>
  <c r="O804" i="4"/>
  <c r="O822" i="4"/>
  <c r="N822" i="4"/>
  <c r="Q822" i="4" s="1"/>
  <c r="M822" i="4"/>
  <c r="P822" i="4" s="1"/>
  <c r="M832" i="4"/>
  <c r="P832" i="4" s="1"/>
  <c r="N832" i="4"/>
  <c r="Q832" i="4" s="1"/>
  <c r="X816" i="4"/>
  <c r="W816" i="4"/>
  <c r="V816" i="4"/>
  <c r="T816" i="4"/>
  <c r="U816" i="4"/>
  <c r="S816" i="4"/>
  <c r="K816" i="4"/>
  <c r="L816" i="4" s="1"/>
  <c r="X836" i="4"/>
  <c r="W836" i="4"/>
  <c r="V836" i="4"/>
  <c r="T836" i="4"/>
  <c r="U836" i="4"/>
  <c r="S836" i="4"/>
  <c r="K836" i="4"/>
  <c r="L836" i="4" s="1"/>
  <c r="T858" i="4"/>
  <c r="W858" i="4"/>
  <c r="U858" i="4"/>
  <c r="X858" i="4"/>
  <c r="S858" i="4"/>
  <c r="V858" i="4"/>
  <c r="O858" i="4"/>
  <c r="N858" i="4"/>
  <c r="Q858" i="4" s="1"/>
  <c r="M858" i="4"/>
  <c r="P858" i="4" s="1"/>
  <c r="O864" i="4"/>
  <c r="M864" i="4"/>
  <c r="P864" i="4" s="1"/>
  <c r="O849" i="4"/>
  <c r="M849" i="4"/>
  <c r="P849" i="4" s="1"/>
  <c r="K771" i="4"/>
  <c r="L771" i="4" s="1"/>
  <c r="V771" i="4"/>
  <c r="X773" i="4"/>
  <c r="U773" i="4"/>
  <c r="T773" i="4"/>
  <c r="S773" i="4"/>
  <c r="X830" i="4"/>
  <c r="K830" i="4"/>
  <c r="L830" i="4" s="1"/>
  <c r="W830" i="4"/>
  <c r="V830" i="4"/>
  <c r="U830" i="4"/>
  <c r="S830" i="4"/>
  <c r="O837" i="4"/>
  <c r="N837" i="4"/>
  <c r="Q837" i="4" s="1"/>
  <c r="M837" i="4"/>
  <c r="P837" i="4" s="1"/>
  <c r="N849" i="4"/>
  <c r="Q849" i="4" s="1"/>
  <c r="X865" i="4"/>
  <c r="V865" i="4"/>
  <c r="T865" i="4"/>
  <c r="W865" i="4"/>
  <c r="U865" i="4"/>
  <c r="S865" i="4"/>
  <c r="K865" i="4"/>
  <c r="L865" i="4" s="1"/>
  <c r="O903" i="4"/>
  <c r="M903" i="4"/>
  <c r="P903" i="4" s="1"/>
  <c r="N903" i="4"/>
  <c r="Q903" i="4" s="1"/>
  <c r="K808" i="4"/>
  <c r="L808" i="4" s="1"/>
  <c r="X808" i="4"/>
  <c r="V808" i="4"/>
  <c r="S808" i="4"/>
  <c r="M834" i="4"/>
  <c r="P834" i="4" s="1"/>
  <c r="T767" i="4"/>
  <c r="K767" i="4"/>
  <c r="L767" i="4" s="1"/>
  <c r="X775" i="4"/>
  <c r="T775" i="4"/>
  <c r="M796" i="4"/>
  <c r="P796" i="4" s="1"/>
  <c r="O826" i="4"/>
  <c r="M826" i="4"/>
  <c r="P826" i="4" s="1"/>
  <c r="O834" i="4"/>
  <c r="O891" i="4"/>
  <c r="N891" i="4"/>
  <c r="Q891" i="4" s="1"/>
  <c r="M891" i="4"/>
  <c r="P891" i="4" s="1"/>
  <c r="V737" i="4"/>
  <c r="S737" i="4"/>
  <c r="W746" i="4"/>
  <c r="U746" i="4"/>
  <c r="K775" i="4"/>
  <c r="L775" i="4" s="1"/>
  <c r="O796" i="4"/>
  <c r="N799" i="4"/>
  <c r="Q799" i="4" s="1"/>
  <c r="M799" i="4"/>
  <c r="P799" i="4" s="1"/>
  <c r="T808" i="4"/>
  <c r="N826" i="4"/>
  <c r="Q826" i="4" s="1"/>
  <c r="K672" i="4"/>
  <c r="L672" i="4" s="1"/>
  <c r="K675" i="4"/>
  <c r="L675" i="4" s="1"/>
  <c r="W695" i="4"/>
  <c r="S695" i="4"/>
  <c r="K698" i="4"/>
  <c r="L698" i="4" s="1"/>
  <c r="M730" i="4"/>
  <c r="P730" i="4" s="1"/>
  <c r="K732" i="4"/>
  <c r="L732" i="4" s="1"/>
  <c r="K737" i="4"/>
  <c r="L737" i="4" s="1"/>
  <c r="K746" i="4"/>
  <c r="L746" i="4" s="1"/>
  <c r="O799" i="4"/>
  <c r="U808" i="4"/>
  <c r="K838" i="4"/>
  <c r="L838" i="4" s="1"/>
  <c r="V838" i="4"/>
  <c r="T838" i="4"/>
  <c r="X838" i="4"/>
  <c r="S752" i="4"/>
  <c r="V752" i="4"/>
  <c r="W756" i="4"/>
  <c r="X756" i="4"/>
  <c r="V756" i="4"/>
  <c r="S756" i="4"/>
  <c r="S775" i="4"/>
  <c r="W808" i="4"/>
  <c r="T830" i="4"/>
  <c r="S838" i="4"/>
  <c r="X843" i="4"/>
  <c r="V843" i="4"/>
  <c r="W843" i="4"/>
  <c r="S843" i="4"/>
  <c r="U843" i="4"/>
  <c r="T843" i="4"/>
  <c r="V809" i="4"/>
  <c r="U809" i="4"/>
  <c r="T809" i="4"/>
  <c r="X809" i="4"/>
  <c r="W809" i="4"/>
  <c r="S809" i="4"/>
  <c r="O812" i="4"/>
  <c r="M812" i="4"/>
  <c r="P812" i="4" s="1"/>
  <c r="N812" i="4"/>
  <c r="Q812" i="4" s="1"/>
  <c r="K818" i="4"/>
  <c r="L818" i="4" s="1"/>
  <c r="X818" i="4"/>
  <c r="W818" i="4"/>
  <c r="U818" i="4"/>
  <c r="T818" i="4"/>
  <c r="S818" i="4"/>
  <c r="W705" i="4"/>
  <c r="T705" i="4"/>
  <c r="S705" i="4"/>
  <c r="W725" i="4"/>
  <c r="T725" i="4"/>
  <c r="S725" i="4"/>
  <c r="S746" i="4"/>
  <c r="S762" i="4"/>
  <c r="X762" i="4"/>
  <c r="W762" i="4"/>
  <c r="T762" i="4"/>
  <c r="U767" i="4"/>
  <c r="T771" i="4"/>
  <c r="V773" i="4"/>
  <c r="V775" i="4"/>
  <c r="K805" i="4"/>
  <c r="L805" i="4" s="1"/>
  <c r="W805" i="4"/>
  <c r="V805" i="4"/>
  <c r="U805" i="4"/>
  <c r="T805" i="4"/>
  <c r="S805" i="4"/>
  <c r="K809" i="4"/>
  <c r="L809" i="4" s="1"/>
  <c r="V818" i="4"/>
  <c r="V743" i="4"/>
  <c r="S743" i="4"/>
  <c r="U758" i="4"/>
  <c r="K758" i="4"/>
  <c r="L758" i="4" s="1"/>
  <c r="V767" i="4"/>
  <c r="U771" i="4"/>
  <c r="W773" i="4"/>
  <c r="W775" i="4"/>
  <c r="S784" i="4"/>
  <c r="O789" i="4"/>
  <c r="N789" i="4"/>
  <c r="Q789" i="4" s="1"/>
  <c r="M789" i="4"/>
  <c r="P789" i="4" s="1"/>
  <c r="X805" i="4"/>
  <c r="S698" i="4"/>
  <c r="W715" i="4"/>
  <c r="T715" i="4"/>
  <c r="S715" i="4"/>
  <c r="T737" i="4"/>
  <c r="K743" i="4"/>
  <c r="L743" i="4" s="1"/>
  <c r="V746" i="4"/>
  <c r="T752" i="4"/>
  <c r="N760" i="4"/>
  <c r="Q760" i="4" s="1"/>
  <c r="W767" i="4"/>
  <c r="W771" i="4"/>
  <c r="V776" i="4"/>
  <c r="T776" i="4"/>
  <c r="X776" i="4"/>
  <c r="S776" i="4"/>
  <c r="T784" i="4"/>
  <c r="T792" i="4"/>
  <c r="S792" i="4"/>
  <c r="X792" i="4"/>
  <c r="W792" i="4"/>
  <c r="X806" i="4"/>
  <c r="W806" i="4"/>
  <c r="V806" i="4"/>
  <c r="T806" i="4"/>
  <c r="S806" i="4"/>
  <c r="K806" i="4"/>
  <c r="L806" i="4" s="1"/>
  <c r="W880" i="4"/>
  <c r="U880" i="4"/>
  <c r="S880" i="4"/>
  <c r="X880" i="4"/>
  <c r="V880" i="4"/>
  <c r="T880" i="4"/>
  <c r="U752" i="4"/>
  <c r="X767" i="4"/>
  <c r="X771" i="4"/>
  <c r="X815" i="4"/>
  <c r="V815" i="4"/>
  <c r="S815" i="4"/>
  <c r="W815" i="4"/>
  <c r="O819" i="4"/>
  <c r="M819" i="4"/>
  <c r="P819" i="4" s="1"/>
  <c r="T832" i="4"/>
  <c r="S832" i="4"/>
  <c r="W832" i="4"/>
  <c r="V832" i="4"/>
  <c r="U832" i="4"/>
  <c r="K860" i="4"/>
  <c r="L860" i="4" s="1"/>
  <c r="W860" i="4"/>
  <c r="V860" i="4"/>
  <c r="U860" i="4"/>
  <c r="S860" i="4"/>
  <c r="X860" i="4"/>
  <c r="T860" i="4"/>
  <c r="O880" i="4"/>
  <c r="M880" i="4"/>
  <c r="P880" i="4" s="1"/>
  <c r="O835" i="4"/>
  <c r="M835" i="4"/>
  <c r="P835" i="4" s="1"/>
  <c r="N835" i="4"/>
  <c r="Q835" i="4" s="1"/>
  <c r="N884" i="4"/>
  <c r="Q884" i="4" s="1"/>
  <c r="M884" i="4"/>
  <c r="P884" i="4" s="1"/>
  <c r="O884" i="4"/>
  <c r="O910" i="4"/>
  <c r="N910" i="4"/>
  <c r="Q910" i="4" s="1"/>
  <c r="M910" i="4"/>
  <c r="P910" i="4" s="1"/>
  <c r="S847" i="4"/>
  <c r="K847" i="4"/>
  <c r="L847" i="4" s="1"/>
  <c r="K899" i="4"/>
  <c r="L899" i="4" s="1"/>
  <c r="W899" i="4"/>
  <c r="U899" i="4"/>
  <c r="S899" i="4"/>
  <c r="X899" i="4"/>
  <c r="O965" i="4"/>
  <c r="N965" i="4"/>
  <c r="Q965" i="4" s="1"/>
  <c r="M965" i="4"/>
  <c r="P965" i="4" s="1"/>
  <c r="M988" i="4"/>
  <c r="P988" i="4" s="1"/>
  <c r="O988" i="4"/>
  <c r="N988" i="4"/>
  <c r="Q988" i="4" s="1"/>
  <c r="X861" i="4"/>
  <c r="W861" i="4"/>
  <c r="T861" i="4"/>
  <c r="K861" i="4"/>
  <c r="L861" i="4" s="1"/>
  <c r="V868" i="4"/>
  <c r="T868" i="4"/>
  <c r="K868" i="4"/>
  <c r="L868" i="4" s="1"/>
  <c r="X868" i="4"/>
  <c r="U868" i="4"/>
  <c r="S868" i="4"/>
  <c r="X820" i="4"/>
  <c r="U820" i="4"/>
  <c r="T820" i="4"/>
  <c r="K841" i="4"/>
  <c r="L841" i="4" s="1"/>
  <c r="W841" i="4"/>
  <c r="V841" i="4"/>
  <c r="V845" i="4"/>
  <c r="T845" i="4"/>
  <c r="K845" i="4"/>
  <c r="L845" i="4" s="1"/>
  <c r="T847" i="4"/>
  <c r="M856" i="4"/>
  <c r="P856" i="4" s="1"/>
  <c r="M938" i="4"/>
  <c r="P938" i="4" s="1"/>
  <c r="O938" i="4"/>
  <c r="N938" i="4"/>
  <c r="Q938" i="4" s="1"/>
  <c r="V839" i="4"/>
  <c r="U839" i="4"/>
  <c r="T839" i="4"/>
  <c r="U847" i="4"/>
  <c r="K850" i="4"/>
  <c r="L850" i="4" s="1"/>
  <c r="W850" i="4"/>
  <c r="V850" i="4"/>
  <c r="X852" i="4"/>
  <c r="W852" i="4"/>
  <c r="V852" i="4"/>
  <c r="T852" i="4"/>
  <c r="U852" i="4"/>
  <c r="N856" i="4"/>
  <c r="Q856" i="4" s="1"/>
  <c r="S861" i="4"/>
  <c r="W868" i="4"/>
  <c r="V874" i="4"/>
  <c r="W874" i="4"/>
  <c r="U874" i="4"/>
  <c r="K886" i="4"/>
  <c r="L886" i="4" s="1"/>
  <c r="W886" i="4"/>
  <c r="U886" i="4"/>
  <c r="X886" i="4"/>
  <c r="T899" i="4"/>
  <c r="X803" i="4"/>
  <c r="V803" i="4"/>
  <c r="S803" i="4"/>
  <c r="T822" i="4"/>
  <c r="S822" i="4"/>
  <c r="X822" i="4"/>
  <c r="U822" i="4"/>
  <c r="N824" i="4"/>
  <c r="Q824" i="4" s="1"/>
  <c r="M824" i="4"/>
  <c r="P824" i="4" s="1"/>
  <c r="K839" i="4"/>
  <c r="L839" i="4" s="1"/>
  <c r="S845" i="4"/>
  <c r="V847" i="4"/>
  <c r="K852" i="4"/>
  <c r="L852" i="4" s="1"/>
  <c r="O854" i="4"/>
  <c r="N854" i="4"/>
  <c r="Q854" i="4" s="1"/>
  <c r="U861" i="4"/>
  <c r="K874" i="4"/>
  <c r="L874" i="4" s="1"/>
  <c r="O894" i="4"/>
  <c r="N894" i="4"/>
  <c r="Q894" i="4" s="1"/>
  <c r="V899" i="4"/>
  <c r="X871" i="4"/>
  <c r="W871" i="4"/>
  <c r="T871" i="4"/>
  <c r="V871" i="4"/>
  <c r="S871" i="4"/>
  <c r="O878" i="4"/>
  <c r="N878" i="4"/>
  <c r="Q878" i="4" s="1"/>
  <c r="M894" i="4"/>
  <c r="P894" i="4" s="1"/>
  <c r="X780" i="4"/>
  <c r="T780" i="4"/>
  <c r="V789" i="4"/>
  <c r="U789" i="4"/>
  <c r="T789" i="4"/>
  <c r="V797" i="4"/>
  <c r="U797" i="4"/>
  <c r="X833" i="4"/>
  <c r="V833" i="4"/>
  <c r="K833" i="4"/>
  <c r="L833" i="4" s="1"/>
  <c r="W845" i="4"/>
  <c r="X847" i="4"/>
  <c r="X862" i="4"/>
  <c r="V862" i="4"/>
  <c r="T862" i="4"/>
  <c r="S862" i="4"/>
  <c r="K871" i="4"/>
  <c r="L871" i="4" s="1"/>
  <c r="M878" i="4"/>
  <c r="P878" i="4" s="1"/>
  <c r="S886" i="4"/>
  <c r="W913" i="4"/>
  <c r="V913" i="4"/>
  <c r="U913" i="4"/>
  <c r="X913" i="4"/>
  <c r="S913" i="4"/>
  <c r="K926" i="4"/>
  <c r="L926" i="4" s="1"/>
  <c r="V926" i="4"/>
  <c r="X926" i="4"/>
  <c r="W926" i="4"/>
  <c r="U926" i="4"/>
  <c r="T926" i="4"/>
  <c r="S926" i="4"/>
  <c r="X954" i="4"/>
  <c r="V954" i="4"/>
  <c r="T954" i="4"/>
  <c r="W954" i="4"/>
  <c r="U954" i="4"/>
  <c r="S954" i="4"/>
  <c r="K954" i="4"/>
  <c r="L954" i="4" s="1"/>
  <c r="M791" i="4"/>
  <c r="P791" i="4" s="1"/>
  <c r="O791" i="4"/>
  <c r="K797" i="4"/>
  <c r="L797" i="4" s="1"/>
  <c r="V799" i="4"/>
  <c r="U799" i="4"/>
  <c r="T799" i="4"/>
  <c r="S799" i="4"/>
  <c r="K801" i="4"/>
  <c r="L801" i="4" s="1"/>
  <c r="W801" i="4"/>
  <c r="U801" i="4"/>
  <c r="S841" i="4"/>
  <c r="X845" i="4"/>
  <c r="K862" i="4"/>
  <c r="L862" i="4" s="1"/>
  <c r="T886" i="4"/>
  <c r="K913" i="4"/>
  <c r="L913" i="4" s="1"/>
  <c r="O920" i="4"/>
  <c r="N920" i="4"/>
  <c r="Q920" i="4" s="1"/>
  <c r="T841" i="4"/>
  <c r="X846" i="4"/>
  <c r="W846" i="4"/>
  <c r="V846" i="4"/>
  <c r="T846" i="4"/>
  <c r="O848" i="4"/>
  <c r="N848" i="4"/>
  <c r="Q848" i="4" s="1"/>
  <c r="S874" i="4"/>
  <c r="V886" i="4"/>
  <c r="M920" i="4"/>
  <c r="P920" i="4" s="1"/>
  <c r="S785" i="4"/>
  <c r="K795" i="4"/>
  <c r="L795" i="4" s="1"/>
  <c r="T803" i="4"/>
  <c r="X810" i="4"/>
  <c r="T810" i="4"/>
  <c r="N814" i="4"/>
  <c r="Q814" i="4" s="1"/>
  <c r="V822" i="4"/>
  <c r="K831" i="4"/>
  <c r="L831" i="4" s="1"/>
  <c r="V831" i="4"/>
  <c r="T831" i="4"/>
  <c r="U841" i="4"/>
  <c r="K846" i="4"/>
  <c r="L846" i="4" s="1"/>
  <c r="M848" i="4"/>
  <c r="P848" i="4" s="1"/>
  <c r="U871" i="4"/>
  <c r="T874" i="4"/>
  <c r="W883" i="4"/>
  <c r="U883" i="4"/>
  <c r="S883" i="4"/>
  <c r="X883" i="4"/>
  <c r="T883" i="4"/>
  <c r="K772" i="4"/>
  <c r="L772" i="4" s="1"/>
  <c r="U785" i="4"/>
  <c r="S801" i="4"/>
  <c r="U803" i="4"/>
  <c r="K810" i="4"/>
  <c r="L810" i="4" s="1"/>
  <c r="O814" i="4"/>
  <c r="S820" i="4"/>
  <c r="W822" i="4"/>
  <c r="X827" i="4"/>
  <c r="U827" i="4"/>
  <c r="T827" i="4"/>
  <c r="V829" i="4"/>
  <c r="U829" i="4"/>
  <c r="T829" i="4"/>
  <c r="X829" i="4"/>
  <c r="S833" i="4"/>
  <c r="S839" i="4"/>
  <c r="X841" i="4"/>
  <c r="S850" i="4"/>
  <c r="S852" i="4"/>
  <c r="U862" i="4"/>
  <c r="X874" i="4"/>
  <c r="K883" i="4"/>
  <c r="L883" i="4" s="1"/>
  <c r="T913" i="4"/>
  <c r="T769" i="4"/>
  <c r="W769" i="4"/>
  <c r="V785" i="4"/>
  <c r="S787" i="4"/>
  <c r="W803" i="4"/>
  <c r="V820" i="4"/>
  <c r="X823" i="4"/>
  <c r="V823" i="4"/>
  <c r="K823" i="4"/>
  <c r="L823" i="4" s="1"/>
  <c r="K827" i="4"/>
  <c r="L827" i="4" s="1"/>
  <c r="K829" i="4"/>
  <c r="L829" i="4" s="1"/>
  <c r="T833" i="4"/>
  <c r="S835" i="4"/>
  <c r="S837" i="4"/>
  <c r="W839" i="4"/>
  <c r="T842" i="4"/>
  <c r="S842" i="4"/>
  <c r="K842" i="4"/>
  <c r="L842" i="4" s="1"/>
  <c r="M844" i="4"/>
  <c r="P844" i="4" s="1"/>
  <c r="T850" i="4"/>
  <c r="W862" i="4"/>
  <c r="W875" i="4"/>
  <c r="U875" i="4"/>
  <c r="V875" i="4"/>
  <c r="T875" i="4"/>
  <c r="S875" i="4"/>
  <c r="X875" i="4"/>
  <c r="X839" i="4"/>
  <c r="U850" i="4"/>
  <c r="K863" i="4"/>
  <c r="L863" i="4" s="1"/>
  <c r="X863" i="4"/>
  <c r="W863" i="4"/>
  <c r="V863" i="4"/>
  <c r="U863" i="4"/>
  <c r="T863" i="4"/>
  <c r="K875" i="4"/>
  <c r="L875" i="4" s="1"/>
  <c r="V883" i="4"/>
  <c r="U831" i="4"/>
  <c r="W833" i="4"/>
  <c r="U835" i="4"/>
  <c r="U837" i="4"/>
  <c r="X840" i="4"/>
  <c r="K840" i="4"/>
  <c r="L840" i="4" s="1"/>
  <c r="X850" i="4"/>
  <c r="M872" i="4"/>
  <c r="P872" i="4" s="1"/>
  <c r="S780" i="4"/>
  <c r="X786" i="4"/>
  <c r="V786" i="4"/>
  <c r="T786" i="4"/>
  <c r="K786" i="4"/>
  <c r="L786" i="4" s="1"/>
  <c r="W787" i="4"/>
  <c r="X789" i="4"/>
  <c r="S797" i="4"/>
  <c r="T802" i="4"/>
  <c r="S802" i="4"/>
  <c r="S810" i="4"/>
  <c r="V835" i="4"/>
  <c r="V837" i="4"/>
  <c r="S863" i="4"/>
  <c r="T867" i="4"/>
  <c r="S867" i="4"/>
  <c r="K867" i="4"/>
  <c r="L867" i="4" s="1"/>
  <c r="X867" i="4"/>
  <c r="W867" i="4"/>
  <c r="M876" i="4"/>
  <c r="P876" i="4" s="1"/>
  <c r="O876" i="4"/>
  <c r="N876" i="4"/>
  <c r="Q876" i="4" s="1"/>
  <c r="O950" i="4"/>
  <c r="M950" i="4"/>
  <c r="P950" i="4" s="1"/>
  <c r="X910" i="4"/>
  <c r="W910" i="4"/>
  <c r="U910" i="4"/>
  <c r="T910" i="4"/>
  <c r="S910" i="4"/>
  <c r="N950" i="4"/>
  <c r="Q950" i="4" s="1"/>
  <c r="X938" i="4"/>
  <c r="W938" i="4"/>
  <c r="V938" i="4"/>
  <c r="U938" i="4"/>
  <c r="T938" i="4"/>
  <c r="S938" i="4"/>
  <c r="O990" i="4"/>
  <c r="N990" i="4"/>
  <c r="Q990" i="4" s="1"/>
  <c r="M990" i="4"/>
  <c r="P990" i="4" s="1"/>
  <c r="N892" i="4"/>
  <c r="Q892" i="4" s="1"/>
  <c r="M892" i="4"/>
  <c r="P892" i="4" s="1"/>
  <c r="O892" i="4"/>
  <c r="N904" i="4"/>
  <c r="Q904" i="4" s="1"/>
  <c r="M904" i="4"/>
  <c r="P904" i="4" s="1"/>
  <c r="O904" i="4"/>
  <c r="V910" i="4"/>
  <c r="V947" i="4"/>
  <c r="T947" i="4"/>
  <c r="X947" i="4"/>
  <c r="W947" i="4"/>
  <c r="U947" i="4"/>
  <c r="S947" i="4"/>
  <c r="O986" i="4"/>
  <c r="M986" i="4"/>
  <c r="P986" i="4" s="1"/>
  <c r="N986" i="4"/>
  <c r="Q986" i="4" s="1"/>
  <c r="N887" i="4"/>
  <c r="Q887" i="4" s="1"/>
  <c r="O895" i="4"/>
  <c r="M895" i="4"/>
  <c r="P895" i="4" s="1"/>
  <c r="X921" i="4"/>
  <c r="V921" i="4"/>
  <c r="K921" i="4"/>
  <c r="L921" i="4" s="1"/>
  <c r="W921" i="4"/>
  <c r="U921" i="4"/>
  <c r="T921" i="4"/>
  <c r="S921" i="4"/>
  <c r="T927" i="4"/>
  <c r="S927" i="4"/>
  <c r="K927" i="4"/>
  <c r="L927" i="4" s="1"/>
  <c r="X927" i="4"/>
  <c r="W927" i="4"/>
  <c r="V927" i="4"/>
  <c r="U927" i="4"/>
  <c r="K947" i="4"/>
  <c r="L947" i="4" s="1"/>
  <c r="N870" i="4"/>
  <c r="Q870" i="4" s="1"/>
  <c r="N895" i="4"/>
  <c r="Q895" i="4" s="1"/>
  <c r="X796" i="4"/>
  <c r="W796" i="4"/>
  <c r="V796" i="4"/>
  <c r="T796" i="4"/>
  <c r="O870" i="4"/>
  <c r="X881" i="4"/>
  <c r="V881" i="4"/>
  <c r="K881" i="4"/>
  <c r="L881" i="4" s="1"/>
  <c r="W881" i="4"/>
  <c r="U881" i="4"/>
  <c r="T881" i="4"/>
  <c r="M901" i="4"/>
  <c r="P901" i="4" s="1"/>
  <c r="N911" i="4"/>
  <c r="Q911" i="4" s="1"/>
  <c r="M911" i="4"/>
  <c r="P911" i="4" s="1"/>
  <c r="O911" i="4"/>
  <c r="M928" i="4"/>
  <c r="P928" i="4" s="1"/>
  <c r="O928" i="4"/>
  <c r="N928" i="4"/>
  <c r="Q928" i="4" s="1"/>
  <c r="T812" i="4"/>
  <c r="S812" i="4"/>
  <c r="V819" i="4"/>
  <c r="U819" i="4"/>
  <c r="T819" i="4"/>
  <c r="X826" i="4"/>
  <c r="W826" i="4"/>
  <c r="V826" i="4"/>
  <c r="T826" i="4"/>
  <c r="X849" i="4"/>
  <c r="W849" i="4"/>
  <c r="V849" i="4"/>
  <c r="T849" i="4"/>
  <c r="O901" i="4"/>
  <c r="X908" i="4"/>
  <c r="K908" i="4"/>
  <c r="L908" i="4" s="1"/>
  <c r="W908" i="4"/>
  <c r="V908" i="4"/>
  <c r="U908" i="4"/>
  <c r="T908" i="4"/>
  <c r="X918" i="4"/>
  <c r="W918" i="4"/>
  <c r="V918" i="4"/>
  <c r="U918" i="4"/>
  <c r="S918" i="4"/>
  <c r="K918" i="4"/>
  <c r="L918" i="4" s="1"/>
  <c r="O915" i="4"/>
  <c r="N915" i="4"/>
  <c r="Q915" i="4" s="1"/>
  <c r="M866" i="4"/>
  <c r="P866" i="4" s="1"/>
  <c r="N866" i="4"/>
  <c r="Q866" i="4" s="1"/>
  <c r="U882" i="4"/>
  <c r="T882" i="4"/>
  <c r="S882" i="4"/>
  <c r="M915" i="4"/>
  <c r="P915" i="4" s="1"/>
  <c r="X923" i="4"/>
  <c r="W923" i="4"/>
  <c r="V923" i="4"/>
  <c r="U923" i="4"/>
  <c r="S923" i="4"/>
  <c r="T923" i="4"/>
  <c r="X944" i="4"/>
  <c r="V944" i="4"/>
  <c r="T944" i="4"/>
  <c r="W944" i="4"/>
  <c r="S944" i="4"/>
  <c r="K944" i="4"/>
  <c r="L944" i="4" s="1"/>
  <c r="O851" i="4"/>
  <c r="N851" i="4"/>
  <c r="Q851" i="4" s="1"/>
  <c r="V855" i="4"/>
  <c r="X855" i="4"/>
  <c r="W855" i="4"/>
  <c r="T855" i="4"/>
  <c r="O866" i="4"/>
  <c r="K873" i="4"/>
  <c r="L873" i="4" s="1"/>
  <c r="W873" i="4"/>
  <c r="V873" i="4"/>
  <c r="U873" i="4"/>
  <c r="S873" i="4"/>
  <c r="K882" i="4"/>
  <c r="L882" i="4" s="1"/>
  <c r="K923" i="4"/>
  <c r="L923" i="4" s="1"/>
  <c r="U944" i="4"/>
  <c r="W885" i="4"/>
  <c r="V885" i="4"/>
  <c r="S885" i="4"/>
  <c r="X885" i="4"/>
  <c r="T885" i="4"/>
  <c r="N888" i="4"/>
  <c r="Q888" i="4" s="1"/>
  <c r="O888" i="4"/>
  <c r="M888" i="4"/>
  <c r="P888" i="4" s="1"/>
  <c r="O893" i="4"/>
  <c r="M893" i="4"/>
  <c r="P893" i="4" s="1"/>
  <c r="O902" i="4"/>
  <c r="N902" i="4"/>
  <c r="Q902" i="4" s="1"/>
  <c r="M902" i="4"/>
  <c r="P902" i="4" s="1"/>
  <c r="S908" i="4"/>
  <c r="S857" i="4"/>
  <c r="T857" i="4"/>
  <c r="K857" i="4"/>
  <c r="L857" i="4" s="1"/>
  <c r="K885" i="4"/>
  <c r="L885" i="4" s="1"/>
  <c r="O945" i="4"/>
  <c r="N945" i="4"/>
  <c r="Q945" i="4" s="1"/>
  <c r="M945" i="4"/>
  <c r="P945" i="4" s="1"/>
  <c r="O940" i="4"/>
  <c r="N940" i="4"/>
  <c r="Q940" i="4" s="1"/>
  <c r="M940" i="4"/>
  <c r="P940" i="4" s="1"/>
  <c r="X965" i="4"/>
  <c r="W965" i="4"/>
  <c r="V965" i="4"/>
  <c r="U965" i="4"/>
  <c r="T965" i="4"/>
  <c r="S965" i="4"/>
  <c r="O970" i="4"/>
  <c r="N970" i="4"/>
  <c r="Q970" i="4" s="1"/>
  <c r="X988" i="4"/>
  <c r="W988" i="4"/>
  <c r="V988" i="4"/>
  <c r="U988" i="4"/>
  <c r="T988" i="4"/>
  <c r="S988" i="4"/>
  <c r="O932" i="4"/>
  <c r="N932" i="4"/>
  <c r="Q932" i="4" s="1"/>
  <c r="M932" i="4"/>
  <c r="P932" i="4" s="1"/>
  <c r="O985" i="4"/>
  <c r="N985" i="4"/>
  <c r="Q985" i="4" s="1"/>
  <c r="M985" i="4"/>
  <c r="P985" i="4" s="1"/>
  <c r="X891" i="4"/>
  <c r="V891" i="4"/>
  <c r="U891" i="4"/>
  <c r="S891" i="4"/>
  <c r="X935" i="4"/>
  <c r="W935" i="4"/>
  <c r="U935" i="4"/>
  <c r="T935" i="4"/>
  <c r="S935" i="4"/>
  <c r="K935" i="4"/>
  <c r="L935" i="4" s="1"/>
  <c r="K972" i="4"/>
  <c r="L972" i="4" s="1"/>
  <c r="X972" i="4"/>
  <c r="W972" i="4"/>
  <c r="V972" i="4"/>
  <c r="U972" i="4"/>
  <c r="T972" i="4"/>
  <c r="S972" i="4"/>
  <c r="O982" i="4"/>
  <c r="M982" i="4"/>
  <c r="P982" i="4" s="1"/>
  <c r="V935" i="4"/>
  <c r="N982" i="4"/>
  <c r="Q982" i="4" s="1"/>
  <c r="W902" i="4"/>
  <c r="U902" i="4"/>
  <c r="T902" i="4"/>
  <c r="S902" i="4"/>
  <c r="V904" i="4"/>
  <c r="T904" i="4"/>
  <c r="X904" i="4"/>
  <c r="S904" i="4"/>
  <c r="O916" i="4"/>
  <c r="K936" i="4"/>
  <c r="L936" i="4" s="1"/>
  <c r="V936" i="4"/>
  <c r="X936" i="4"/>
  <c r="K942" i="4"/>
  <c r="L942" i="4" s="1"/>
  <c r="W942" i="4"/>
  <c r="V942" i="4"/>
  <c r="U942" i="4"/>
  <c r="T942" i="4"/>
  <c r="S942" i="4"/>
  <c r="M948" i="4"/>
  <c r="P948" i="4" s="1"/>
  <c r="N948" i="4"/>
  <c r="Q948" i="4" s="1"/>
  <c r="M958" i="4"/>
  <c r="P958" i="4" s="1"/>
  <c r="O958" i="4"/>
  <c r="N958" i="4"/>
  <c r="Q958" i="4" s="1"/>
  <c r="O962" i="4"/>
  <c r="N962" i="4"/>
  <c r="Q962" i="4" s="1"/>
  <c r="M962" i="4"/>
  <c r="P962" i="4" s="1"/>
  <c r="K959" i="4"/>
  <c r="L959" i="4" s="1"/>
  <c r="T959" i="4"/>
  <c r="X959" i="4"/>
  <c r="V959" i="4"/>
  <c r="O924" i="4"/>
  <c r="X933" i="4"/>
  <c r="W933" i="4"/>
  <c r="V933" i="4"/>
  <c r="U933" i="4"/>
  <c r="T933" i="4"/>
  <c r="S933" i="4"/>
  <c r="T877" i="4"/>
  <c r="X877" i="4"/>
  <c r="U877" i="4"/>
  <c r="N919" i="4"/>
  <c r="Q919" i="4" s="1"/>
  <c r="M919" i="4"/>
  <c r="P919" i="4" s="1"/>
  <c r="X930" i="4"/>
  <c r="W930" i="4"/>
  <c r="U930" i="4"/>
  <c r="T930" i="4"/>
  <c r="S930" i="4"/>
  <c r="K930" i="4"/>
  <c r="L930" i="4" s="1"/>
  <c r="K933" i="4"/>
  <c r="L933" i="4" s="1"/>
  <c r="X942" i="4"/>
  <c r="M952" i="4"/>
  <c r="P952" i="4" s="1"/>
  <c r="O955" i="4"/>
  <c r="N955" i="4"/>
  <c r="Q955" i="4" s="1"/>
  <c r="M955" i="4"/>
  <c r="P955" i="4" s="1"/>
  <c r="X968" i="4"/>
  <c r="K968" i="4"/>
  <c r="L968" i="4" s="1"/>
  <c r="W968" i="4"/>
  <c r="V968" i="4"/>
  <c r="U968" i="4"/>
  <c r="T968" i="4"/>
  <c r="S968" i="4"/>
  <c r="K877" i="4"/>
  <c r="L877" i="4" s="1"/>
  <c r="K879" i="4"/>
  <c r="L879" i="4" s="1"/>
  <c r="S879" i="4"/>
  <c r="T891" i="4"/>
  <c r="M900" i="4"/>
  <c r="P900" i="4" s="1"/>
  <c r="U904" i="4"/>
  <c r="O914" i="4"/>
  <c r="M914" i="4"/>
  <c r="P914" i="4" s="1"/>
  <c r="O919" i="4"/>
  <c r="N952" i="4"/>
  <c r="Q952" i="4" s="1"/>
  <c r="X963" i="4"/>
  <c r="W963" i="4"/>
  <c r="V963" i="4"/>
  <c r="U963" i="4"/>
  <c r="T963" i="4"/>
  <c r="S963" i="4"/>
  <c r="V864" i="4"/>
  <c r="U864" i="4"/>
  <c r="W891" i="4"/>
  <c r="V894" i="4"/>
  <c r="T894" i="4"/>
  <c r="W894" i="4"/>
  <c r="S894" i="4"/>
  <c r="N900" i="4"/>
  <c r="Q900" i="4" s="1"/>
  <c r="W904" i="4"/>
  <c r="O909" i="4"/>
  <c r="N909" i="4"/>
  <c r="Q909" i="4" s="1"/>
  <c r="N914" i="4"/>
  <c r="Q914" i="4" s="1"/>
  <c r="V930" i="4"/>
  <c r="S936" i="4"/>
  <c r="S959" i="4"/>
  <c r="K963" i="4"/>
  <c r="L963" i="4" s="1"/>
  <c r="K896" i="4"/>
  <c r="L896" i="4" s="1"/>
  <c r="X896" i="4"/>
  <c r="U896" i="4"/>
  <c r="S896" i="4"/>
  <c r="X931" i="4"/>
  <c r="V931" i="4"/>
  <c r="K931" i="4"/>
  <c r="L931" i="4" s="1"/>
  <c r="W931" i="4"/>
  <c r="U931" i="4"/>
  <c r="T936" i="4"/>
  <c r="U959" i="4"/>
  <c r="X888" i="4"/>
  <c r="U888" i="4"/>
  <c r="S888" i="4"/>
  <c r="M898" i="4"/>
  <c r="P898" i="4" s="1"/>
  <c r="S900" i="4"/>
  <c r="S922" i="4"/>
  <c r="K922" i="4"/>
  <c r="L922" i="4" s="1"/>
  <c r="X928" i="4"/>
  <c r="W928" i="4"/>
  <c r="V928" i="4"/>
  <c r="U928" i="4"/>
  <c r="S928" i="4"/>
  <c r="U936" i="4"/>
  <c r="T940" i="4"/>
  <c r="X940" i="4"/>
  <c r="W940" i="4"/>
  <c r="V940" i="4"/>
  <c r="U940" i="4"/>
  <c r="S940" i="4"/>
  <c r="K949" i="4"/>
  <c r="L949" i="4" s="1"/>
  <c r="T949" i="4"/>
  <c r="X949" i="4"/>
  <c r="W949" i="4"/>
  <c r="V949" i="4"/>
  <c r="U949" i="4"/>
  <c r="S949" i="4"/>
  <c r="W959" i="4"/>
  <c r="V902" i="4"/>
  <c r="O975" i="4"/>
  <c r="N975" i="4"/>
  <c r="Q975" i="4" s="1"/>
  <c r="M975" i="4"/>
  <c r="P975" i="4" s="1"/>
  <c r="V877" i="4"/>
  <c r="U879" i="4"/>
  <c r="U900" i="4"/>
  <c r="X902" i="4"/>
  <c r="M905" i="4"/>
  <c r="P905" i="4" s="1"/>
  <c r="T907" i="4"/>
  <c r="W907" i="4"/>
  <c r="V907" i="4"/>
  <c r="U907" i="4"/>
  <c r="W912" i="4"/>
  <c r="V912" i="4"/>
  <c r="T912" i="4"/>
  <c r="S912" i="4"/>
  <c r="T922" i="4"/>
  <c r="W925" i="4"/>
  <c r="V925" i="4"/>
  <c r="T925" i="4"/>
  <c r="S925" i="4"/>
  <c r="K925" i="4"/>
  <c r="L925" i="4" s="1"/>
  <c r="N934" i="4"/>
  <c r="Q934" i="4" s="1"/>
  <c r="M934" i="4"/>
  <c r="P934" i="4" s="1"/>
  <c r="K956" i="4"/>
  <c r="L956" i="4" s="1"/>
  <c r="V956" i="4"/>
  <c r="X956" i="4"/>
  <c r="W956" i="4"/>
  <c r="U956" i="4"/>
  <c r="T956" i="4"/>
  <c r="S956" i="4"/>
  <c r="N984" i="4"/>
  <c r="Q984" i="4" s="1"/>
  <c r="S864" i="4"/>
  <c r="X872" i="4"/>
  <c r="V872" i="4"/>
  <c r="W877" i="4"/>
  <c r="V879" i="4"/>
  <c r="O890" i="4"/>
  <c r="N890" i="4"/>
  <c r="Q890" i="4" s="1"/>
  <c r="T896" i="4"/>
  <c r="V900" i="4"/>
  <c r="N905" i="4"/>
  <c r="Q905" i="4" s="1"/>
  <c r="K907" i="4"/>
  <c r="L907" i="4" s="1"/>
  <c r="K912" i="4"/>
  <c r="L912" i="4" s="1"/>
  <c r="O917" i="4"/>
  <c r="N917" i="4"/>
  <c r="Q917" i="4" s="1"/>
  <c r="M917" i="4"/>
  <c r="P917" i="4" s="1"/>
  <c r="U922" i="4"/>
  <c r="O934" i="4"/>
  <c r="T970" i="4"/>
  <c r="X970" i="4"/>
  <c r="W970" i="4"/>
  <c r="V970" i="4"/>
  <c r="U970" i="4"/>
  <c r="S970" i="4"/>
  <c r="K979" i="4"/>
  <c r="L979" i="4" s="1"/>
  <c r="T979" i="4"/>
  <c r="X979" i="4"/>
  <c r="W979" i="4"/>
  <c r="V979" i="4"/>
  <c r="U979" i="4"/>
  <c r="S979" i="4"/>
  <c r="O984" i="4"/>
  <c r="T864" i="4"/>
  <c r="W879" i="4"/>
  <c r="V896" i="4"/>
  <c r="W900" i="4"/>
  <c r="X915" i="4"/>
  <c r="V915" i="4"/>
  <c r="U915" i="4"/>
  <c r="T915" i="4"/>
  <c r="S915" i="4"/>
  <c r="V922" i="4"/>
  <c r="U925" i="4"/>
  <c r="X981" i="4"/>
  <c r="V981" i="4"/>
  <c r="K981" i="4"/>
  <c r="L981" i="4" s="1"/>
  <c r="X974" i="4"/>
  <c r="V974" i="4"/>
  <c r="T974" i="4"/>
  <c r="K974" i="4"/>
  <c r="L974" i="4" s="1"/>
  <c r="X993" i="4"/>
  <c r="U993" i="4"/>
  <c r="S993" i="4"/>
  <c r="V967" i="4"/>
  <c r="T967" i="4"/>
  <c r="K993" i="4"/>
  <c r="L993" i="4" s="1"/>
  <c r="X951" i="4"/>
  <c r="V951" i="4"/>
  <c r="K951" i="4"/>
  <c r="L951" i="4" s="1"/>
  <c r="K967" i="4"/>
  <c r="L967" i="4" s="1"/>
  <c r="K983" i="4"/>
  <c r="L983" i="4" s="1"/>
  <c r="K976" i="4"/>
  <c r="L976" i="4" s="1"/>
  <c r="V976" i="4"/>
  <c r="X901" i="4"/>
  <c r="V901" i="4"/>
  <c r="K960" i="4"/>
  <c r="L960" i="4" s="1"/>
  <c r="K969" i="4"/>
  <c r="L969" i="4" s="1"/>
  <c r="T969" i="4"/>
  <c r="X991" i="4"/>
  <c r="V991" i="4"/>
  <c r="U991" i="4"/>
  <c r="K991" i="4"/>
  <c r="L991" i="4" s="1"/>
  <c r="T993" i="4"/>
  <c r="V937" i="4"/>
  <c r="T937" i="4"/>
  <c r="K978" i="4"/>
  <c r="L978" i="4" s="1"/>
  <c r="S981" i="4"/>
  <c r="K989" i="4"/>
  <c r="L989" i="4" s="1"/>
  <c r="W989" i="4"/>
  <c r="T989" i="4"/>
  <c r="V993" i="4"/>
  <c r="K937" i="4"/>
  <c r="L937" i="4" s="1"/>
  <c r="K953" i="4"/>
  <c r="L953" i="4" s="1"/>
  <c r="X971" i="4"/>
  <c r="V971" i="4"/>
  <c r="K971" i="4"/>
  <c r="L971" i="4" s="1"/>
  <c r="T981" i="4"/>
  <c r="S983" i="4"/>
  <c r="W993" i="4"/>
  <c r="K946" i="4"/>
  <c r="L946" i="4" s="1"/>
  <c r="V946" i="4"/>
  <c r="S958" i="4"/>
  <c r="X964" i="4"/>
  <c r="V964" i="4"/>
  <c r="T964" i="4"/>
  <c r="S974" i="4"/>
  <c r="U981" i="4"/>
  <c r="T983" i="4"/>
  <c r="X994" i="4"/>
  <c r="V994" i="4"/>
  <c r="T994" i="4"/>
  <c r="S994" i="4"/>
  <c r="V914" i="4"/>
  <c r="T914" i="4"/>
  <c r="K939" i="4"/>
  <c r="L939" i="4" s="1"/>
  <c r="T939" i="4"/>
  <c r="T958" i="4"/>
  <c r="K964" i="4"/>
  <c r="L964" i="4" s="1"/>
  <c r="S967" i="4"/>
  <c r="U974" i="4"/>
  <c r="S976" i="4"/>
  <c r="K980" i="4"/>
  <c r="L980" i="4" s="1"/>
  <c r="W981" i="4"/>
  <c r="U983" i="4"/>
  <c r="M987" i="4"/>
  <c r="P987" i="4" s="1"/>
  <c r="K994" i="4"/>
  <c r="L994" i="4" s="1"/>
  <c r="S951" i="4"/>
  <c r="V957" i="4"/>
  <c r="T957" i="4"/>
  <c r="U958" i="4"/>
  <c r="S960" i="4"/>
  <c r="U967" i="4"/>
  <c r="W974" i="4"/>
  <c r="T976" i="4"/>
  <c r="V983" i="4"/>
  <c r="S985" i="4"/>
  <c r="N987" i="4"/>
  <c r="Q987" i="4" s="1"/>
  <c r="S991" i="4"/>
  <c r="V884" i="4"/>
  <c r="T884" i="4"/>
  <c r="S893" i="4"/>
  <c r="N906" i="4"/>
  <c r="Q906" i="4" s="1"/>
  <c r="X911" i="4"/>
  <c r="V911" i="4"/>
  <c r="S920" i="4"/>
  <c r="V934" i="4"/>
  <c r="T934" i="4"/>
  <c r="X941" i="4"/>
  <c r="V941" i="4"/>
  <c r="K941" i="4"/>
  <c r="L941" i="4" s="1"/>
  <c r="T951" i="4"/>
  <c r="S953" i="4"/>
  <c r="K957" i="4"/>
  <c r="L957" i="4" s="1"/>
  <c r="V958" i="4"/>
  <c r="U960" i="4"/>
  <c r="W967" i="4"/>
  <c r="S969" i="4"/>
  <c r="K973" i="4"/>
  <c r="L973" i="4" s="1"/>
  <c r="U976" i="4"/>
  <c r="W983" i="4"/>
  <c r="T985" i="4"/>
  <c r="T991" i="4"/>
  <c r="V924" i="4"/>
  <c r="T924" i="4"/>
  <c r="K929" i="4"/>
  <c r="L929" i="4" s="1"/>
  <c r="T929" i="4"/>
  <c r="U951" i="4"/>
  <c r="T953" i="4"/>
  <c r="W958" i="4"/>
  <c r="V960" i="4"/>
  <c r="S962" i="4"/>
  <c r="K966" i="4"/>
  <c r="L966" i="4" s="1"/>
  <c r="V966" i="4"/>
  <c r="X967" i="4"/>
  <c r="U969" i="4"/>
  <c r="W976" i="4"/>
  <c r="S978" i="4"/>
  <c r="X984" i="4"/>
  <c r="V984" i="4"/>
  <c r="T984" i="4"/>
  <c r="U985" i="4"/>
  <c r="S989" i="4"/>
  <c r="W991" i="4"/>
  <c r="K992" i="4"/>
  <c r="L992" i="4" s="1"/>
  <c r="W992" i="4"/>
  <c r="U992" i="4"/>
  <c r="T890" i="4"/>
  <c r="V893" i="4"/>
  <c r="T901" i="4"/>
  <c r="T909" i="4"/>
  <c r="S917" i="4"/>
  <c r="V920" i="4"/>
  <c r="S932" i="4"/>
  <c r="U937" i="4"/>
  <c r="T946" i="4"/>
  <c r="V953" i="4"/>
  <c r="S955" i="4"/>
  <c r="X960" i="4"/>
  <c r="U962" i="4"/>
  <c r="W969" i="4"/>
  <c r="S971" i="4"/>
  <c r="V977" i="4"/>
  <c r="T977" i="4"/>
  <c r="U978" i="4"/>
  <c r="S980" i="4"/>
  <c r="W985" i="4"/>
  <c r="V989" i="4"/>
  <c r="U994" i="4"/>
  <c r="S898" i="4"/>
  <c r="U901" i="4"/>
  <c r="S906" i="4"/>
  <c r="U909" i="4"/>
  <c r="U917" i="4"/>
  <c r="W937" i="4"/>
  <c r="K943" i="4"/>
  <c r="L943" i="4" s="1"/>
  <c r="U946" i="4"/>
  <c r="W953" i="4"/>
  <c r="X961" i="4"/>
  <c r="V961" i="4"/>
  <c r="K961" i="4"/>
  <c r="L961" i="4" s="1"/>
  <c r="V962" i="4"/>
  <c r="X969" i="4"/>
  <c r="T971" i="4"/>
  <c r="S973" i="4"/>
  <c r="K977" i="4"/>
  <c r="L977" i="4" s="1"/>
  <c r="V978" i="4"/>
  <c r="U980" i="4"/>
  <c r="X989" i="4"/>
  <c r="W994" i="4"/>
  <c r="W990" i="4"/>
  <c r="V986" i="4"/>
  <c r="T987" i="4"/>
  <c r="N357" i="4" l="1"/>
  <c r="Q357" i="4" s="1"/>
  <c r="O395" i="4"/>
  <c r="N208" i="4"/>
  <c r="Q208" i="4" s="1"/>
  <c r="N231" i="4"/>
  <c r="Q231" i="4" s="1"/>
  <c r="M266" i="4"/>
  <c r="P266" i="4" s="1"/>
  <c r="M168" i="4"/>
  <c r="P168" i="4" s="1"/>
  <c r="O174" i="4"/>
  <c r="M371" i="4"/>
  <c r="P371" i="4" s="1"/>
  <c r="O357" i="4"/>
  <c r="M395" i="4"/>
  <c r="P395" i="4" s="1"/>
  <c r="N229" i="4"/>
  <c r="Q229" i="4" s="1"/>
  <c r="O231" i="4"/>
  <c r="O168" i="4"/>
  <c r="M174" i="4"/>
  <c r="P174" i="4" s="1"/>
  <c r="O61" i="4"/>
  <c r="O345" i="4"/>
  <c r="N345" i="4"/>
  <c r="Q345" i="4" s="1"/>
  <c r="M345" i="4"/>
  <c r="P345" i="4" s="1"/>
  <c r="N187" i="4"/>
  <c r="Q187" i="4" s="1"/>
  <c r="O187" i="4"/>
  <c r="M187" i="4"/>
  <c r="P187" i="4" s="1"/>
  <c r="O385" i="4"/>
  <c r="N385" i="4"/>
  <c r="Q385" i="4" s="1"/>
  <c r="M397" i="4"/>
  <c r="P397" i="4" s="1"/>
  <c r="N397" i="4"/>
  <c r="Q397" i="4" s="1"/>
  <c r="O270" i="4"/>
  <c r="M270" i="4"/>
  <c r="P270" i="4" s="1"/>
  <c r="N270" i="4"/>
  <c r="Q270" i="4" s="1"/>
  <c r="N389" i="4"/>
  <c r="Q389" i="4" s="1"/>
  <c r="O208" i="4"/>
  <c r="O161" i="4"/>
  <c r="N367" i="4"/>
  <c r="Q367" i="4" s="1"/>
  <c r="O367" i="4"/>
  <c r="M367" i="4"/>
  <c r="P367" i="4" s="1"/>
  <c r="O142" i="4"/>
  <c r="O220" i="4"/>
  <c r="N220" i="4"/>
  <c r="Q220" i="4" s="1"/>
  <c r="M220" i="4"/>
  <c r="P220" i="4" s="1"/>
  <c r="M389" i="4"/>
  <c r="P389" i="4" s="1"/>
  <c r="N378" i="4"/>
  <c r="Q378" i="4" s="1"/>
  <c r="O386" i="4"/>
  <c r="N182" i="4"/>
  <c r="Q182" i="4" s="1"/>
  <c r="N142" i="4"/>
  <c r="Q142" i="4" s="1"/>
  <c r="O378" i="4"/>
  <c r="M386" i="4"/>
  <c r="P386" i="4" s="1"/>
  <c r="M228" i="4"/>
  <c r="P228" i="4" s="1"/>
  <c r="N217" i="4"/>
  <c r="Q217" i="4" s="1"/>
  <c r="O217" i="4"/>
  <c r="M161" i="4"/>
  <c r="P161" i="4" s="1"/>
  <c r="O397" i="4"/>
  <c r="M182" i="4"/>
  <c r="P182" i="4" s="1"/>
  <c r="O339" i="4"/>
  <c r="M338" i="4"/>
  <c r="P338" i="4" s="1"/>
  <c r="O163" i="4"/>
  <c r="O284" i="4"/>
  <c r="N284" i="4"/>
  <c r="Q284" i="4" s="1"/>
  <c r="M284" i="4"/>
  <c r="P284" i="4" s="1"/>
  <c r="N214" i="4"/>
  <c r="Q214" i="4" s="1"/>
  <c r="M214" i="4"/>
  <c r="P214" i="4" s="1"/>
  <c r="O214" i="4"/>
  <c r="N338" i="4"/>
  <c r="Q338" i="4" s="1"/>
  <c r="M163" i="4"/>
  <c r="P163" i="4" s="1"/>
  <c r="O119" i="4"/>
  <c r="N246" i="4"/>
  <c r="Q246" i="4" s="1"/>
  <c r="O246" i="4"/>
  <c r="M246" i="4"/>
  <c r="P246" i="4" s="1"/>
  <c r="M385" i="4"/>
  <c r="P385" i="4" s="1"/>
  <c r="M343" i="4"/>
  <c r="P343" i="4" s="1"/>
  <c r="O390" i="4"/>
  <c r="M390" i="4"/>
  <c r="P390" i="4" s="1"/>
  <c r="N390" i="4"/>
  <c r="Q390" i="4" s="1"/>
  <c r="O242" i="4"/>
  <c r="M242" i="4"/>
  <c r="P242" i="4" s="1"/>
  <c r="N242" i="4"/>
  <c r="Q242" i="4" s="1"/>
  <c r="O332" i="4"/>
  <c r="M332" i="4"/>
  <c r="P332" i="4" s="1"/>
  <c r="N332" i="4"/>
  <c r="Q332" i="4" s="1"/>
  <c r="O398" i="4"/>
  <c r="M398" i="4"/>
  <c r="P398" i="4" s="1"/>
  <c r="N145" i="4"/>
  <c r="Q145" i="4" s="1"/>
  <c r="O145" i="4"/>
  <c r="M145" i="4"/>
  <c r="P145" i="4" s="1"/>
  <c r="N343" i="4"/>
  <c r="Q343" i="4" s="1"/>
  <c r="M44" i="4"/>
  <c r="P44" i="4" s="1"/>
  <c r="O44" i="4"/>
  <c r="N44" i="4"/>
  <c r="Q44" i="4" s="1"/>
  <c r="O65" i="4"/>
  <c r="M65" i="4"/>
  <c r="P65" i="4" s="1"/>
  <c r="N65" i="4"/>
  <c r="Q65" i="4" s="1"/>
  <c r="N72" i="4"/>
  <c r="Q72" i="4" s="1"/>
  <c r="M72" i="4"/>
  <c r="P72" i="4" s="1"/>
  <c r="O72" i="4"/>
  <c r="N85" i="4"/>
  <c r="Q85" i="4" s="1"/>
  <c r="O85" i="4"/>
  <c r="M85" i="4"/>
  <c r="P85" i="4" s="1"/>
  <c r="N66" i="4"/>
  <c r="Q66" i="4" s="1"/>
  <c r="O66" i="4"/>
  <c r="M66" i="4"/>
  <c r="P66" i="4" s="1"/>
  <c r="N35" i="4"/>
  <c r="Q35" i="4" s="1"/>
  <c r="O35" i="4"/>
  <c r="M35" i="4"/>
  <c r="P35" i="4" s="1"/>
  <c r="M12" i="4"/>
  <c r="N12" i="4"/>
  <c r="Q12" i="4" s="1"/>
  <c r="O12" i="4"/>
  <c r="O106" i="4"/>
  <c r="N106" i="4"/>
  <c r="Q106" i="4" s="1"/>
  <c r="M106" i="4"/>
  <c r="P106" i="4" s="1"/>
  <c r="M17" i="4"/>
  <c r="P17" i="4" s="1"/>
  <c r="O17" i="4"/>
  <c r="N17" i="4"/>
  <c r="Q17" i="4" s="1"/>
  <c r="N19" i="4"/>
  <c r="Q19" i="4" s="1"/>
  <c r="O19" i="4"/>
  <c r="M19" i="4"/>
  <c r="P19" i="4" s="1"/>
  <c r="O74" i="4"/>
  <c r="N74" i="4"/>
  <c r="Q74" i="4" s="1"/>
  <c r="M74" i="4"/>
  <c r="P74" i="4" s="1"/>
  <c r="M32" i="4"/>
  <c r="P32" i="4" s="1"/>
  <c r="O32" i="4"/>
  <c r="N32" i="4"/>
  <c r="Q32" i="4" s="1"/>
  <c r="N34" i="4"/>
  <c r="Q34" i="4" s="1"/>
  <c r="M34" i="4"/>
  <c r="P34" i="4" s="1"/>
  <c r="O34" i="4"/>
  <c r="M98" i="4"/>
  <c r="P98" i="4" s="1"/>
  <c r="N98" i="4"/>
  <c r="Q98" i="4" s="1"/>
  <c r="O98" i="4"/>
  <c r="M26" i="4"/>
  <c r="P26" i="4" s="1"/>
  <c r="O26" i="4"/>
  <c r="N26" i="4"/>
  <c r="Q26" i="4" s="1"/>
  <c r="N104" i="4"/>
  <c r="Q104" i="4" s="1"/>
  <c r="O104" i="4"/>
  <c r="M104" i="4"/>
  <c r="P104" i="4" s="1"/>
  <c r="O15" i="4"/>
  <c r="N15" i="4"/>
  <c r="Q15" i="4" s="1"/>
  <c r="M15" i="4"/>
  <c r="P15" i="4" s="1"/>
  <c r="O105" i="4"/>
  <c r="N105" i="4"/>
  <c r="Q105" i="4" s="1"/>
  <c r="M105" i="4"/>
  <c r="P105" i="4" s="1"/>
  <c r="O18" i="4"/>
  <c r="N18" i="4"/>
  <c r="Q18" i="4" s="1"/>
  <c r="M18" i="4"/>
  <c r="P18" i="4" s="1"/>
  <c r="M77" i="4"/>
  <c r="P77" i="4" s="1"/>
  <c r="N77" i="4"/>
  <c r="Q77" i="4" s="1"/>
  <c r="O77" i="4"/>
  <c r="N81" i="4"/>
  <c r="Q81" i="4" s="1"/>
  <c r="O81" i="4"/>
  <c r="M81" i="4"/>
  <c r="P81" i="4" s="1"/>
  <c r="M118" i="4"/>
  <c r="P118" i="4" s="1"/>
  <c r="O118" i="4"/>
  <c r="N118" i="4"/>
  <c r="Q118" i="4" s="1"/>
  <c r="O64" i="4"/>
  <c r="M64" i="4"/>
  <c r="P64" i="4" s="1"/>
  <c r="N64" i="4"/>
  <c r="Q64" i="4" s="1"/>
  <c r="N55" i="4"/>
  <c r="Q55" i="4" s="1"/>
  <c r="O55" i="4"/>
  <c r="M55" i="4"/>
  <c r="P55" i="4" s="1"/>
  <c r="N94" i="4"/>
  <c r="Q94" i="4" s="1"/>
  <c r="O94" i="4"/>
  <c r="M94" i="4"/>
  <c r="P94" i="4" s="1"/>
  <c r="N13" i="4"/>
  <c r="Q13" i="4" s="1"/>
  <c r="O13" i="4"/>
  <c r="M13" i="4"/>
  <c r="P13" i="4" s="1"/>
  <c r="O78" i="4"/>
  <c r="N78" i="4"/>
  <c r="Q78" i="4" s="1"/>
  <c r="M78" i="4"/>
  <c r="P78" i="4" s="1"/>
  <c r="M56" i="4"/>
  <c r="P56" i="4" s="1"/>
  <c r="O56" i="4"/>
  <c r="N56" i="4"/>
  <c r="Q56" i="4" s="1"/>
  <c r="O23" i="4"/>
  <c r="N23" i="4"/>
  <c r="Q23" i="4" s="1"/>
  <c r="M23" i="4"/>
  <c r="P23" i="4" s="1"/>
  <c r="N110" i="4"/>
  <c r="Q110" i="4" s="1"/>
  <c r="M110" i="4"/>
  <c r="P110" i="4" s="1"/>
  <c r="O110" i="4"/>
  <c r="O99" i="4"/>
  <c r="M99" i="4"/>
  <c r="P99" i="4" s="1"/>
  <c r="N99" i="4"/>
  <c r="Q99" i="4" s="1"/>
  <c r="N28" i="4"/>
  <c r="Q28" i="4" s="1"/>
  <c r="O28" i="4"/>
  <c r="M28" i="4"/>
  <c r="P28" i="4" s="1"/>
  <c r="N71" i="4"/>
  <c r="Q71" i="4" s="1"/>
  <c r="M71" i="4"/>
  <c r="P71" i="4" s="1"/>
  <c r="O71" i="4"/>
  <c r="N62" i="4"/>
  <c r="Q62" i="4" s="1"/>
  <c r="M62" i="4"/>
  <c r="P62" i="4" s="1"/>
  <c r="O62" i="4"/>
  <c r="M16" i="4"/>
  <c r="P16" i="4" s="1"/>
  <c r="O16" i="4"/>
  <c r="N16" i="4"/>
  <c r="Q16" i="4" s="1"/>
  <c r="O91" i="4"/>
  <c r="N91" i="4"/>
  <c r="Q91" i="4" s="1"/>
  <c r="M91" i="4"/>
  <c r="P91" i="4" s="1"/>
  <c r="N101" i="4"/>
  <c r="Q101" i="4" s="1"/>
  <c r="O101" i="4"/>
  <c r="M101" i="4"/>
  <c r="P101" i="4" s="1"/>
  <c r="N92" i="4"/>
  <c r="Q92" i="4" s="1"/>
  <c r="M92" i="4"/>
  <c r="P92" i="4" s="1"/>
  <c r="O92" i="4"/>
  <c r="M119" i="4"/>
  <c r="P119" i="4" s="1"/>
  <c r="K29" i="4"/>
  <c r="L29" i="4" s="1"/>
  <c r="O93" i="4"/>
  <c r="M46" i="4"/>
  <c r="P46" i="4" s="1"/>
  <c r="O27" i="4"/>
  <c r="O138" i="4"/>
  <c r="M138" i="4"/>
  <c r="P138" i="4" s="1"/>
  <c r="N138" i="4"/>
  <c r="Q138" i="4" s="1"/>
  <c r="M108" i="4"/>
  <c r="P108" i="4" s="1"/>
  <c r="N108" i="4"/>
  <c r="Q108" i="4" s="1"/>
  <c r="O108" i="4"/>
  <c r="K100" i="4"/>
  <c r="L100" i="4" s="1"/>
  <c r="N54" i="4"/>
  <c r="Q54" i="4" s="1"/>
  <c r="N46" i="4"/>
  <c r="Q46" i="4" s="1"/>
  <c r="N111" i="4"/>
  <c r="Q111" i="4" s="1"/>
  <c r="O51" i="4"/>
  <c r="O54" i="4"/>
  <c r="O14" i="4"/>
  <c r="N14" i="4"/>
  <c r="Q14" i="4" s="1"/>
  <c r="M14" i="4"/>
  <c r="P14" i="4" s="1"/>
  <c r="O20" i="4"/>
  <c r="N20" i="4"/>
  <c r="Q20" i="4" s="1"/>
  <c r="M20" i="4"/>
  <c r="P20" i="4" s="1"/>
  <c r="K52" i="4"/>
  <c r="L52" i="4" s="1"/>
  <c r="M51" i="4"/>
  <c r="P51" i="4" s="1"/>
  <c r="M43" i="4"/>
  <c r="P43" i="4" s="1"/>
  <c r="M36" i="4"/>
  <c r="P36" i="4" s="1"/>
  <c r="N36" i="4"/>
  <c r="Q36" i="4" s="1"/>
  <c r="M93" i="4"/>
  <c r="P93" i="4" s="1"/>
  <c r="O36" i="4"/>
  <c r="K42" i="4"/>
  <c r="L42" i="4" s="1"/>
  <c r="N27" i="4"/>
  <c r="Q27" i="4" s="1"/>
  <c r="M45" i="4"/>
  <c r="P45" i="4" s="1"/>
  <c r="N43" i="4"/>
  <c r="Q43" i="4" s="1"/>
  <c r="O45" i="4"/>
  <c r="O88" i="4"/>
  <c r="M88" i="4"/>
  <c r="P88" i="4" s="1"/>
  <c r="K107" i="4"/>
  <c r="L107" i="4" s="1"/>
  <c r="N84" i="4"/>
  <c r="Q84" i="4" s="1"/>
  <c r="O120" i="4"/>
  <c r="N120" i="4"/>
  <c r="Q120" i="4" s="1"/>
  <c r="M120" i="4"/>
  <c r="P120" i="4" s="1"/>
  <c r="O84" i="4"/>
  <c r="O115" i="4"/>
  <c r="N115" i="4"/>
  <c r="Q115" i="4" s="1"/>
  <c r="M115" i="4"/>
  <c r="P115" i="4" s="1"/>
  <c r="O907" i="4"/>
  <c r="N907" i="4"/>
  <c r="Q907" i="4" s="1"/>
  <c r="M907" i="4"/>
  <c r="P907" i="4" s="1"/>
  <c r="O883" i="4"/>
  <c r="M883" i="4"/>
  <c r="P883" i="4" s="1"/>
  <c r="N883" i="4"/>
  <c r="Q883" i="4" s="1"/>
  <c r="O675" i="4"/>
  <c r="N675" i="4"/>
  <c r="Q675" i="4" s="1"/>
  <c r="M675" i="4"/>
  <c r="P675" i="4" s="1"/>
  <c r="O637" i="4"/>
  <c r="N637" i="4"/>
  <c r="Q637" i="4" s="1"/>
  <c r="M637" i="4"/>
  <c r="P637" i="4" s="1"/>
  <c r="N506" i="4"/>
  <c r="Q506" i="4" s="1"/>
  <c r="M506" i="4"/>
  <c r="P506" i="4" s="1"/>
  <c r="O506" i="4"/>
  <c r="O463" i="4"/>
  <c r="M463" i="4"/>
  <c r="P463" i="4" s="1"/>
  <c r="N463" i="4"/>
  <c r="Q463" i="4" s="1"/>
  <c r="O299" i="4"/>
  <c r="N299" i="4"/>
  <c r="Q299" i="4" s="1"/>
  <c r="M299" i="4"/>
  <c r="P299" i="4" s="1"/>
  <c r="M423" i="4"/>
  <c r="P423" i="4" s="1"/>
  <c r="O423" i="4"/>
  <c r="N423" i="4"/>
  <c r="Q423" i="4" s="1"/>
  <c r="N372" i="4"/>
  <c r="Q372" i="4" s="1"/>
  <c r="M372" i="4"/>
  <c r="P372" i="4" s="1"/>
  <c r="O372" i="4"/>
  <c r="N421" i="4"/>
  <c r="Q421" i="4" s="1"/>
  <c r="M421" i="4"/>
  <c r="P421" i="4" s="1"/>
  <c r="O421" i="4"/>
  <c r="N431" i="4"/>
  <c r="Q431" i="4" s="1"/>
  <c r="M431" i="4"/>
  <c r="P431" i="4" s="1"/>
  <c r="O431" i="4"/>
  <c r="N234" i="4"/>
  <c r="Q234" i="4" s="1"/>
  <c r="M234" i="4"/>
  <c r="P234" i="4" s="1"/>
  <c r="O234" i="4"/>
  <c r="O114" i="4"/>
  <c r="N114" i="4"/>
  <c r="Q114" i="4" s="1"/>
  <c r="M114" i="4"/>
  <c r="P114" i="4" s="1"/>
  <c r="N144" i="4"/>
  <c r="Q144" i="4" s="1"/>
  <c r="O144" i="4"/>
  <c r="M144" i="4"/>
  <c r="P144" i="4" s="1"/>
  <c r="O22" i="4"/>
  <c r="N22" i="4"/>
  <c r="Q22" i="4" s="1"/>
  <c r="M22" i="4"/>
  <c r="P22" i="4" s="1"/>
  <c r="O60" i="4"/>
  <c r="N60" i="4"/>
  <c r="Q60" i="4" s="1"/>
  <c r="M60" i="4"/>
  <c r="P60" i="4" s="1"/>
  <c r="O50" i="4"/>
  <c r="N50" i="4"/>
  <c r="Q50" i="4" s="1"/>
  <c r="M50" i="4"/>
  <c r="P50" i="4" s="1"/>
  <c r="O963" i="4"/>
  <c r="M963" i="4"/>
  <c r="P963" i="4" s="1"/>
  <c r="N963" i="4"/>
  <c r="Q963" i="4" s="1"/>
  <c r="N994" i="4"/>
  <c r="Q994" i="4" s="1"/>
  <c r="O994" i="4"/>
  <c r="M994" i="4"/>
  <c r="P994" i="4" s="1"/>
  <c r="O980" i="4"/>
  <c r="N980" i="4"/>
  <c r="Q980" i="4" s="1"/>
  <c r="M980" i="4"/>
  <c r="P980" i="4" s="1"/>
  <c r="N991" i="4"/>
  <c r="Q991" i="4" s="1"/>
  <c r="O991" i="4"/>
  <c r="M991" i="4"/>
  <c r="P991" i="4" s="1"/>
  <c r="M886" i="4"/>
  <c r="P886" i="4" s="1"/>
  <c r="O886" i="4"/>
  <c r="N886" i="4"/>
  <c r="Q886" i="4" s="1"/>
  <c r="O805" i="4"/>
  <c r="M805" i="4"/>
  <c r="P805" i="4" s="1"/>
  <c r="N805" i="4"/>
  <c r="Q805" i="4" s="1"/>
  <c r="O925" i="4"/>
  <c r="M925" i="4"/>
  <c r="P925" i="4" s="1"/>
  <c r="N925" i="4"/>
  <c r="Q925" i="4" s="1"/>
  <c r="M896" i="4"/>
  <c r="P896" i="4" s="1"/>
  <c r="N896" i="4"/>
  <c r="Q896" i="4" s="1"/>
  <c r="O896" i="4"/>
  <c r="O923" i="4"/>
  <c r="M923" i="4"/>
  <c r="P923" i="4" s="1"/>
  <c r="N923" i="4"/>
  <c r="Q923" i="4" s="1"/>
  <c r="O947" i="4"/>
  <c r="N947" i="4"/>
  <c r="Q947" i="4" s="1"/>
  <c r="M947" i="4"/>
  <c r="P947" i="4" s="1"/>
  <c r="O842" i="4"/>
  <c r="M842" i="4"/>
  <c r="P842" i="4" s="1"/>
  <c r="N842" i="4"/>
  <c r="Q842" i="4" s="1"/>
  <c r="O795" i="4"/>
  <c r="M795" i="4"/>
  <c r="P795" i="4" s="1"/>
  <c r="N795" i="4"/>
  <c r="Q795" i="4" s="1"/>
  <c r="O818" i="4"/>
  <c r="N818" i="4"/>
  <c r="Q818" i="4" s="1"/>
  <c r="M818" i="4"/>
  <c r="P818" i="4" s="1"/>
  <c r="N672" i="4"/>
  <c r="Q672" i="4" s="1"/>
  <c r="M672" i="4"/>
  <c r="P672" i="4" s="1"/>
  <c r="O672" i="4"/>
  <c r="O767" i="4"/>
  <c r="N767" i="4"/>
  <c r="Q767" i="4" s="1"/>
  <c r="M767" i="4"/>
  <c r="P767" i="4" s="1"/>
  <c r="O788" i="4"/>
  <c r="M788" i="4"/>
  <c r="P788" i="4" s="1"/>
  <c r="N788" i="4"/>
  <c r="Q788" i="4" s="1"/>
  <c r="M768" i="4"/>
  <c r="P768" i="4" s="1"/>
  <c r="O768" i="4"/>
  <c r="N768" i="4"/>
  <c r="Q768" i="4" s="1"/>
  <c r="N566" i="4"/>
  <c r="Q566" i="4" s="1"/>
  <c r="M566" i="4"/>
  <c r="P566" i="4" s="1"/>
  <c r="O566" i="4"/>
  <c r="M573" i="4"/>
  <c r="P573" i="4" s="1"/>
  <c r="O573" i="4"/>
  <c r="N573" i="4"/>
  <c r="Q573" i="4" s="1"/>
  <c r="O649" i="4"/>
  <c r="M649" i="4"/>
  <c r="P649" i="4" s="1"/>
  <c r="N649" i="4"/>
  <c r="Q649" i="4" s="1"/>
  <c r="O560" i="4"/>
  <c r="N560" i="4"/>
  <c r="Q560" i="4" s="1"/>
  <c r="M560" i="4"/>
  <c r="P560" i="4" s="1"/>
  <c r="O551" i="4"/>
  <c r="M551" i="4"/>
  <c r="P551" i="4" s="1"/>
  <c r="N551" i="4"/>
  <c r="Q551" i="4" s="1"/>
  <c r="O611" i="4"/>
  <c r="N611" i="4"/>
  <c r="Q611" i="4" s="1"/>
  <c r="M611" i="4"/>
  <c r="P611" i="4" s="1"/>
  <c r="O404" i="4"/>
  <c r="N404" i="4"/>
  <c r="Q404" i="4" s="1"/>
  <c r="M404" i="4"/>
  <c r="P404" i="4" s="1"/>
  <c r="M291" i="4"/>
  <c r="P291" i="4" s="1"/>
  <c r="O291" i="4"/>
  <c r="N291" i="4"/>
  <c r="Q291" i="4" s="1"/>
  <c r="O459" i="4"/>
  <c r="N459" i="4"/>
  <c r="Q459" i="4" s="1"/>
  <c r="M459" i="4"/>
  <c r="P459" i="4" s="1"/>
  <c r="N307" i="4"/>
  <c r="Q307" i="4" s="1"/>
  <c r="M307" i="4"/>
  <c r="P307" i="4" s="1"/>
  <c r="O307" i="4"/>
  <c r="M330" i="4"/>
  <c r="P330" i="4" s="1"/>
  <c r="O330" i="4"/>
  <c r="N330" i="4"/>
  <c r="Q330" i="4" s="1"/>
  <c r="M166" i="4"/>
  <c r="P166" i="4" s="1"/>
  <c r="N166" i="4"/>
  <c r="Q166" i="4" s="1"/>
  <c r="O166" i="4"/>
  <c r="N112" i="4"/>
  <c r="Q112" i="4" s="1"/>
  <c r="M112" i="4"/>
  <c r="P112" i="4" s="1"/>
  <c r="O112" i="4"/>
  <c r="O276" i="4"/>
  <c r="N276" i="4"/>
  <c r="Q276" i="4" s="1"/>
  <c r="M276" i="4"/>
  <c r="P276" i="4" s="1"/>
  <c r="O275" i="4"/>
  <c r="N275" i="4"/>
  <c r="Q275" i="4" s="1"/>
  <c r="M275" i="4"/>
  <c r="P275" i="4" s="1"/>
  <c r="O40" i="4"/>
  <c r="N40" i="4"/>
  <c r="Q40" i="4" s="1"/>
  <c r="M40" i="4"/>
  <c r="P40" i="4" s="1"/>
  <c r="O53" i="4"/>
  <c r="N53" i="4"/>
  <c r="Q53" i="4" s="1"/>
  <c r="M53" i="4"/>
  <c r="P53" i="4" s="1"/>
  <c r="N885" i="4"/>
  <c r="Q885" i="4" s="1"/>
  <c r="O885" i="4"/>
  <c r="M885" i="4"/>
  <c r="P885" i="4" s="1"/>
  <c r="M801" i="4"/>
  <c r="P801" i="4" s="1"/>
  <c r="O801" i="4"/>
  <c r="N801" i="4"/>
  <c r="Q801" i="4" s="1"/>
  <c r="O749" i="4"/>
  <c r="N749" i="4"/>
  <c r="Q749" i="4" s="1"/>
  <c r="M749" i="4"/>
  <c r="P749" i="4" s="1"/>
  <c r="N634" i="4"/>
  <c r="Q634" i="4" s="1"/>
  <c r="M634" i="4"/>
  <c r="P634" i="4" s="1"/>
  <c r="O634" i="4"/>
  <c r="O699" i="4"/>
  <c r="N699" i="4"/>
  <c r="Q699" i="4" s="1"/>
  <c r="M699" i="4"/>
  <c r="P699" i="4" s="1"/>
  <c r="O696" i="4"/>
  <c r="N696" i="4"/>
  <c r="Q696" i="4" s="1"/>
  <c r="M696" i="4"/>
  <c r="P696" i="4" s="1"/>
  <c r="O656" i="4"/>
  <c r="N656" i="4"/>
  <c r="Q656" i="4" s="1"/>
  <c r="M656" i="4"/>
  <c r="P656" i="4" s="1"/>
  <c r="O557" i="4"/>
  <c r="N557" i="4"/>
  <c r="Q557" i="4" s="1"/>
  <c r="M557" i="4"/>
  <c r="P557" i="4" s="1"/>
  <c r="N353" i="4"/>
  <c r="Q353" i="4" s="1"/>
  <c r="O353" i="4"/>
  <c r="M353" i="4"/>
  <c r="P353" i="4" s="1"/>
  <c r="M271" i="4"/>
  <c r="P271" i="4" s="1"/>
  <c r="O271" i="4"/>
  <c r="N271" i="4"/>
  <c r="Q271" i="4" s="1"/>
  <c r="M319" i="4"/>
  <c r="P319" i="4" s="1"/>
  <c r="O319" i="4"/>
  <c r="N319" i="4"/>
  <c r="Q319" i="4" s="1"/>
  <c r="M205" i="4"/>
  <c r="P205" i="4" s="1"/>
  <c r="O205" i="4"/>
  <c r="N205" i="4"/>
  <c r="Q205" i="4" s="1"/>
  <c r="O149" i="4"/>
  <c r="N149" i="4"/>
  <c r="Q149" i="4" s="1"/>
  <c r="M149" i="4"/>
  <c r="P149" i="4" s="1"/>
  <c r="O295" i="4"/>
  <c r="M295" i="4"/>
  <c r="P295" i="4" s="1"/>
  <c r="N295" i="4"/>
  <c r="Q295" i="4" s="1"/>
  <c r="N286" i="4"/>
  <c r="Q286" i="4" s="1"/>
  <c r="M286" i="4"/>
  <c r="P286" i="4" s="1"/>
  <c r="O286" i="4"/>
  <c r="N80" i="4"/>
  <c r="Q80" i="4" s="1"/>
  <c r="O80" i="4"/>
  <c r="M80" i="4"/>
  <c r="P80" i="4" s="1"/>
  <c r="M37" i="4"/>
  <c r="P37" i="4" s="1"/>
  <c r="N37" i="4"/>
  <c r="Q37" i="4" s="1"/>
  <c r="O37" i="4"/>
  <c r="O30" i="4"/>
  <c r="N30" i="4"/>
  <c r="Q30" i="4" s="1"/>
  <c r="M30" i="4"/>
  <c r="P30" i="4" s="1"/>
  <c r="M21" i="4"/>
  <c r="P21" i="4" s="1"/>
  <c r="O21" i="4"/>
  <c r="N21" i="4"/>
  <c r="Q21" i="4" s="1"/>
  <c r="O974" i="4"/>
  <c r="N974" i="4"/>
  <c r="Q974" i="4" s="1"/>
  <c r="M974" i="4"/>
  <c r="P974" i="4" s="1"/>
  <c r="O635" i="4"/>
  <c r="M635" i="4"/>
  <c r="P635" i="4" s="1"/>
  <c r="N635" i="4"/>
  <c r="Q635" i="4" s="1"/>
  <c r="O578" i="4"/>
  <c r="N578" i="4"/>
  <c r="Q578" i="4" s="1"/>
  <c r="M578" i="4"/>
  <c r="P578" i="4" s="1"/>
  <c r="O556" i="4"/>
  <c r="M556" i="4"/>
  <c r="P556" i="4" s="1"/>
  <c r="N556" i="4"/>
  <c r="Q556" i="4" s="1"/>
  <c r="N536" i="4"/>
  <c r="Q536" i="4" s="1"/>
  <c r="M536" i="4"/>
  <c r="P536" i="4" s="1"/>
  <c r="O536" i="4"/>
  <c r="O472" i="4"/>
  <c r="N472" i="4"/>
  <c r="Q472" i="4" s="1"/>
  <c r="M472" i="4"/>
  <c r="P472" i="4" s="1"/>
  <c r="O200" i="4"/>
  <c r="M200" i="4"/>
  <c r="P200" i="4" s="1"/>
  <c r="N200" i="4"/>
  <c r="Q200" i="4" s="1"/>
  <c r="N176" i="4"/>
  <c r="Q176" i="4" s="1"/>
  <c r="O176" i="4"/>
  <c r="M176" i="4"/>
  <c r="P176" i="4" s="1"/>
  <c r="O58" i="4"/>
  <c r="N58" i="4"/>
  <c r="Q58" i="4" s="1"/>
  <c r="M58" i="4"/>
  <c r="P58" i="4" s="1"/>
  <c r="M926" i="4"/>
  <c r="P926" i="4" s="1"/>
  <c r="O926" i="4"/>
  <c r="N926" i="4"/>
  <c r="Q926" i="4" s="1"/>
  <c r="N669" i="4"/>
  <c r="Q669" i="4" s="1"/>
  <c r="O669" i="4"/>
  <c r="M669" i="4"/>
  <c r="P669" i="4" s="1"/>
  <c r="N521" i="4"/>
  <c r="Q521" i="4" s="1"/>
  <c r="O521" i="4"/>
  <c r="M521" i="4"/>
  <c r="P521" i="4" s="1"/>
  <c r="O455" i="4"/>
  <c r="M455" i="4"/>
  <c r="P455" i="4" s="1"/>
  <c r="N455" i="4"/>
  <c r="Q455" i="4" s="1"/>
  <c r="N481" i="4"/>
  <c r="Q481" i="4" s="1"/>
  <c r="M481" i="4"/>
  <c r="P481" i="4" s="1"/>
  <c r="O481" i="4"/>
  <c r="N464" i="4"/>
  <c r="Q464" i="4" s="1"/>
  <c r="M464" i="4"/>
  <c r="P464" i="4" s="1"/>
  <c r="O464" i="4"/>
  <c r="O294" i="4"/>
  <c r="N294" i="4"/>
  <c r="Q294" i="4" s="1"/>
  <c r="M294" i="4"/>
  <c r="P294" i="4" s="1"/>
  <c r="N369" i="4"/>
  <c r="Q369" i="4" s="1"/>
  <c r="O369" i="4"/>
  <c r="M369" i="4"/>
  <c r="P369" i="4" s="1"/>
  <c r="O227" i="4"/>
  <c r="N227" i="4"/>
  <c r="Q227" i="4" s="1"/>
  <c r="M227" i="4"/>
  <c r="P227" i="4" s="1"/>
  <c r="N135" i="4"/>
  <c r="Q135" i="4" s="1"/>
  <c r="O135" i="4"/>
  <c r="M135" i="4"/>
  <c r="P135" i="4" s="1"/>
  <c r="O159" i="4"/>
  <c r="M159" i="4"/>
  <c r="P159" i="4" s="1"/>
  <c r="N159" i="4"/>
  <c r="Q159" i="4" s="1"/>
  <c r="O63" i="4"/>
  <c r="N63" i="4"/>
  <c r="Q63" i="4" s="1"/>
  <c r="M63" i="4"/>
  <c r="P63" i="4" s="1"/>
  <c r="O747" i="4"/>
  <c r="N747" i="4"/>
  <c r="Q747" i="4" s="1"/>
  <c r="M747" i="4"/>
  <c r="P747" i="4" s="1"/>
  <c r="O690" i="4"/>
  <c r="N690" i="4"/>
  <c r="Q690" i="4" s="1"/>
  <c r="M690" i="4"/>
  <c r="P690" i="4" s="1"/>
  <c r="O598" i="4"/>
  <c r="M598" i="4"/>
  <c r="P598" i="4" s="1"/>
  <c r="N598" i="4"/>
  <c r="Q598" i="4" s="1"/>
  <c r="O683" i="4"/>
  <c r="N683" i="4"/>
  <c r="Q683" i="4" s="1"/>
  <c r="M683" i="4"/>
  <c r="P683" i="4" s="1"/>
  <c r="O946" i="4"/>
  <c r="M946" i="4"/>
  <c r="P946" i="4" s="1"/>
  <c r="N946" i="4"/>
  <c r="Q946" i="4" s="1"/>
  <c r="O852" i="4"/>
  <c r="N852" i="4"/>
  <c r="Q852" i="4" s="1"/>
  <c r="M852" i="4"/>
  <c r="P852" i="4" s="1"/>
  <c r="N964" i="4"/>
  <c r="Q964" i="4" s="1"/>
  <c r="M964" i="4"/>
  <c r="P964" i="4" s="1"/>
  <c r="O964" i="4"/>
  <c r="N489" i="4"/>
  <c r="Q489" i="4" s="1"/>
  <c r="M489" i="4"/>
  <c r="P489" i="4" s="1"/>
  <c r="O489" i="4"/>
  <c r="N817" i="4"/>
  <c r="Q817" i="4" s="1"/>
  <c r="M817" i="4"/>
  <c r="P817" i="4" s="1"/>
  <c r="O817" i="4"/>
  <c r="M811" i="4"/>
  <c r="P811" i="4" s="1"/>
  <c r="O811" i="4"/>
  <c r="N811" i="4"/>
  <c r="Q811" i="4" s="1"/>
  <c r="N629" i="4"/>
  <c r="Q629" i="4" s="1"/>
  <c r="M629" i="4"/>
  <c r="P629" i="4" s="1"/>
  <c r="O629" i="4"/>
  <c r="M516" i="4"/>
  <c r="P516" i="4" s="1"/>
  <c r="O516" i="4"/>
  <c r="N516" i="4"/>
  <c r="Q516" i="4" s="1"/>
  <c r="N402" i="4"/>
  <c r="Q402" i="4" s="1"/>
  <c r="O402" i="4"/>
  <c r="M402" i="4"/>
  <c r="P402" i="4" s="1"/>
  <c r="N419" i="4"/>
  <c r="Q419" i="4" s="1"/>
  <c r="M419" i="4"/>
  <c r="P419" i="4" s="1"/>
  <c r="O419" i="4"/>
  <c r="O413" i="4"/>
  <c r="M413" i="4"/>
  <c r="P413" i="4" s="1"/>
  <c r="N413" i="4"/>
  <c r="Q413" i="4" s="1"/>
  <c r="O394" i="4"/>
  <c r="N394" i="4"/>
  <c r="Q394" i="4" s="1"/>
  <c r="M394" i="4"/>
  <c r="P394" i="4" s="1"/>
  <c r="N232" i="4"/>
  <c r="Q232" i="4" s="1"/>
  <c r="O232" i="4"/>
  <c r="M232" i="4"/>
  <c r="P232" i="4" s="1"/>
  <c r="N363" i="4"/>
  <c r="Q363" i="4" s="1"/>
  <c r="M363" i="4"/>
  <c r="P363" i="4" s="1"/>
  <c r="O363" i="4"/>
  <c r="N381" i="4"/>
  <c r="Q381" i="4" s="1"/>
  <c r="M381" i="4"/>
  <c r="P381" i="4" s="1"/>
  <c r="O381" i="4"/>
  <c r="N314" i="4"/>
  <c r="Q314" i="4" s="1"/>
  <c r="M314" i="4"/>
  <c r="P314" i="4" s="1"/>
  <c r="O314" i="4"/>
  <c r="O186" i="4"/>
  <c r="M186" i="4"/>
  <c r="P186" i="4" s="1"/>
  <c r="N186" i="4"/>
  <c r="Q186" i="4" s="1"/>
  <c r="N193" i="4"/>
  <c r="Q193" i="4" s="1"/>
  <c r="M193" i="4"/>
  <c r="P193" i="4" s="1"/>
  <c r="O193" i="4"/>
  <c r="O97" i="4"/>
  <c r="M97" i="4"/>
  <c r="P97" i="4" s="1"/>
  <c r="N97" i="4"/>
  <c r="Q97" i="4" s="1"/>
  <c r="O248" i="4"/>
  <c r="N248" i="4"/>
  <c r="Q248" i="4" s="1"/>
  <c r="M248" i="4"/>
  <c r="P248" i="4" s="1"/>
  <c r="O971" i="4"/>
  <c r="N971" i="4"/>
  <c r="Q971" i="4" s="1"/>
  <c r="M971" i="4"/>
  <c r="P971" i="4" s="1"/>
  <c r="O960" i="4"/>
  <c r="N960" i="4"/>
  <c r="Q960" i="4" s="1"/>
  <c r="M960" i="4"/>
  <c r="P960" i="4" s="1"/>
  <c r="O981" i="4"/>
  <c r="N981" i="4"/>
  <c r="Q981" i="4" s="1"/>
  <c r="M981" i="4"/>
  <c r="P981" i="4" s="1"/>
  <c r="O933" i="4"/>
  <c r="M933" i="4"/>
  <c r="P933" i="4" s="1"/>
  <c r="N933" i="4"/>
  <c r="Q933" i="4" s="1"/>
  <c r="O935" i="4"/>
  <c r="N935" i="4"/>
  <c r="Q935" i="4" s="1"/>
  <c r="M935" i="4"/>
  <c r="P935" i="4" s="1"/>
  <c r="N927" i="4"/>
  <c r="Q927" i="4" s="1"/>
  <c r="M927" i="4"/>
  <c r="P927" i="4" s="1"/>
  <c r="O927" i="4"/>
  <c r="O839" i="4"/>
  <c r="N839" i="4"/>
  <c r="Q839" i="4" s="1"/>
  <c r="M839" i="4"/>
  <c r="P839" i="4" s="1"/>
  <c r="O830" i="4"/>
  <c r="N830" i="4"/>
  <c r="Q830" i="4" s="1"/>
  <c r="M830" i="4"/>
  <c r="P830" i="4" s="1"/>
  <c r="O726" i="4"/>
  <c r="M726" i="4"/>
  <c r="P726" i="4" s="1"/>
  <c r="N726" i="4"/>
  <c r="Q726" i="4" s="1"/>
  <c r="O601" i="4"/>
  <c r="M601" i="4"/>
  <c r="P601" i="4" s="1"/>
  <c r="N601" i="4"/>
  <c r="Q601" i="4" s="1"/>
  <c r="N547" i="4"/>
  <c r="Q547" i="4" s="1"/>
  <c r="M547" i="4"/>
  <c r="P547" i="4" s="1"/>
  <c r="O547" i="4"/>
  <c r="O554" i="4"/>
  <c r="N554" i="4"/>
  <c r="Q554" i="4" s="1"/>
  <c r="M554" i="4"/>
  <c r="P554" i="4" s="1"/>
  <c r="O619" i="4"/>
  <c r="N619" i="4"/>
  <c r="Q619" i="4" s="1"/>
  <c r="M619" i="4"/>
  <c r="P619" i="4" s="1"/>
  <c r="O568" i="4"/>
  <c r="N568" i="4"/>
  <c r="Q568" i="4" s="1"/>
  <c r="M568" i="4"/>
  <c r="P568" i="4" s="1"/>
  <c r="N424" i="4"/>
  <c r="Q424" i="4" s="1"/>
  <c r="M424" i="4"/>
  <c r="P424" i="4" s="1"/>
  <c r="O424" i="4"/>
  <c r="O432" i="4"/>
  <c r="N432" i="4"/>
  <c r="Q432" i="4" s="1"/>
  <c r="M432" i="4"/>
  <c r="P432" i="4" s="1"/>
  <c r="O359" i="4"/>
  <c r="M359" i="4"/>
  <c r="P359" i="4" s="1"/>
  <c r="N359" i="4"/>
  <c r="Q359" i="4" s="1"/>
  <c r="M224" i="4"/>
  <c r="P224" i="4" s="1"/>
  <c r="O224" i="4"/>
  <c r="N224" i="4"/>
  <c r="Q224" i="4" s="1"/>
  <c r="O406" i="4"/>
  <c r="N406" i="4"/>
  <c r="Q406" i="4" s="1"/>
  <c r="M406" i="4"/>
  <c r="P406" i="4" s="1"/>
  <c r="O400" i="4"/>
  <c r="N400" i="4"/>
  <c r="Q400" i="4" s="1"/>
  <c r="M400" i="4"/>
  <c r="P400" i="4" s="1"/>
  <c r="O160" i="4"/>
  <c r="N160" i="4"/>
  <c r="Q160" i="4" s="1"/>
  <c r="M160" i="4"/>
  <c r="P160" i="4" s="1"/>
  <c r="N260" i="4"/>
  <c r="Q260" i="4" s="1"/>
  <c r="M260" i="4"/>
  <c r="P260" i="4" s="1"/>
  <c r="O260" i="4"/>
  <c r="M90" i="4"/>
  <c r="P90" i="4" s="1"/>
  <c r="O90" i="4"/>
  <c r="N90" i="4"/>
  <c r="Q90" i="4" s="1"/>
  <c r="O961" i="4"/>
  <c r="N961" i="4"/>
  <c r="Q961" i="4" s="1"/>
  <c r="M961" i="4"/>
  <c r="P961" i="4" s="1"/>
  <c r="O930" i="4"/>
  <c r="M930" i="4"/>
  <c r="P930" i="4" s="1"/>
  <c r="N930" i="4"/>
  <c r="Q930" i="4" s="1"/>
  <c r="O775" i="4"/>
  <c r="M775" i="4"/>
  <c r="P775" i="4" s="1"/>
  <c r="N775" i="4"/>
  <c r="Q775" i="4" s="1"/>
  <c r="O808" i="4"/>
  <c r="N808" i="4"/>
  <c r="Q808" i="4" s="1"/>
  <c r="M808" i="4"/>
  <c r="P808" i="4" s="1"/>
  <c r="O836" i="4"/>
  <c r="N836" i="4"/>
  <c r="Q836" i="4" s="1"/>
  <c r="M836" i="4"/>
  <c r="P836" i="4" s="1"/>
  <c r="O470" i="4"/>
  <c r="N470" i="4"/>
  <c r="Q470" i="4" s="1"/>
  <c r="M470" i="4"/>
  <c r="P470" i="4" s="1"/>
  <c r="N484" i="4"/>
  <c r="Q484" i="4" s="1"/>
  <c r="O484" i="4"/>
  <c r="M484" i="4"/>
  <c r="P484" i="4" s="1"/>
  <c r="O494" i="4"/>
  <c r="N494" i="4"/>
  <c r="Q494" i="4" s="1"/>
  <c r="M494" i="4"/>
  <c r="P494" i="4" s="1"/>
  <c r="N263" i="4"/>
  <c r="Q263" i="4" s="1"/>
  <c r="M263" i="4"/>
  <c r="P263" i="4" s="1"/>
  <c r="O263" i="4"/>
  <c r="N382" i="4"/>
  <c r="Q382" i="4" s="1"/>
  <c r="O382" i="4"/>
  <c r="M382" i="4"/>
  <c r="P382" i="4" s="1"/>
  <c r="M165" i="4"/>
  <c r="P165" i="4" s="1"/>
  <c r="N165" i="4"/>
  <c r="Q165" i="4" s="1"/>
  <c r="O165" i="4"/>
  <c r="O283" i="4"/>
  <c r="N283" i="4"/>
  <c r="Q283" i="4" s="1"/>
  <c r="M283" i="4"/>
  <c r="P283" i="4" s="1"/>
  <c r="N122" i="4"/>
  <c r="Q122" i="4" s="1"/>
  <c r="M122" i="4"/>
  <c r="P122" i="4" s="1"/>
  <c r="O122" i="4"/>
  <c r="O86" i="4"/>
  <c r="N86" i="4"/>
  <c r="Q86" i="4" s="1"/>
  <c r="M86" i="4"/>
  <c r="P86" i="4" s="1"/>
  <c r="M131" i="4"/>
  <c r="P131" i="4" s="1"/>
  <c r="O131" i="4"/>
  <c r="N131" i="4"/>
  <c r="Q131" i="4" s="1"/>
  <c r="O181" i="4"/>
  <c r="N181" i="4"/>
  <c r="Q181" i="4" s="1"/>
  <c r="M181" i="4"/>
  <c r="P181" i="4" s="1"/>
  <c r="N73" i="4"/>
  <c r="Q73" i="4" s="1"/>
  <c r="O73" i="4"/>
  <c r="M73" i="4"/>
  <c r="P73" i="4" s="1"/>
  <c r="O96" i="4"/>
  <c r="N96" i="4"/>
  <c r="Q96" i="4" s="1"/>
  <c r="M96" i="4"/>
  <c r="P96" i="4" s="1"/>
  <c r="N922" i="4"/>
  <c r="Q922" i="4" s="1"/>
  <c r="M922" i="4"/>
  <c r="P922" i="4" s="1"/>
  <c r="O922" i="4"/>
  <c r="O755" i="4"/>
  <c r="N755" i="4"/>
  <c r="Q755" i="4" s="1"/>
  <c r="M755" i="4"/>
  <c r="P755" i="4" s="1"/>
  <c r="O702" i="4"/>
  <c r="N702" i="4"/>
  <c r="Q702" i="4" s="1"/>
  <c r="M702" i="4"/>
  <c r="P702" i="4" s="1"/>
  <c r="O658" i="4"/>
  <c r="N658" i="4"/>
  <c r="Q658" i="4" s="1"/>
  <c r="M658" i="4"/>
  <c r="P658" i="4" s="1"/>
  <c r="N451" i="4"/>
  <c r="Q451" i="4" s="1"/>
  <c r="M451" i="4"/>
  <c r="P451" i="4" s="1"/>
  <c r="O451" i="4"/>
  <c r="M969" i="4"/>
  <c r="P969" i="4" s="1"/>
  <c r="O969" i="4"/>
  <c r="N969" i="4"/>
  <c r="Q969" i="4" s="1"/>
  <c r="O936" i="4"/>
  <c r="M936" i="4"/>
  <c r="P936" i="4" s="1"/>
  <c r="N936" i="4"/>
  <c r="Q936" i="4" s="1"/>
  <c r="M939" i="4"/>
  <c r="P939" i="4" s="1"/>
  <c r="O939" i="4"/>
  <c r="N939" i="4"/>
  <c r="Q939" i="4" s="1"/>
  <c r="M979" i="4"/>
  <c r="P979" i="4" s="1"/>
  <c r="O979" i="4"/>
  <c r="N979" i="4"/>
  <c r="Q979" i="4" s="1"/>
  <c r="O873" i="4"/>
  <c r="N873" i="4"/>
  <c r="Q873" i="4" s="1"/>
  <c r="M873" i="4"/>
  <c r="P873" i="4" s="1"/>
  <c r="O797" i="4"/>
  <c r="N797" i="4"/>
  <c r="Q797" i="4" s="1"/>
  <c r="M797" i="4"/>
  <c r="P797" i="4" s="1"/>
  <c r="O706" i="4"/>
  <c r="M706" i="4"/>
  <c r="P706" i="4" s="1"/>
  <c r="N706" i="4"/>
  <c r="Q706" i="4" s="1"/>
  <c r="O759" i="4"/>
  <c r="N759" i="4"/>
  <c r="Q759" i="4" s="1"/>
  <c r="M759" i="4"/>
  <c r="P759" i="4" s="1"/>
  <c r="M959" i="4"/>
  <c r="P959" i="4" s="1"/>
  <c r="N959" i="4"/>
  <c r="Q959" i="4" s="1"/>
  <c r="O959" i="4"/>
  <c r="O829" i="4"/>
  <c r="N829" i="4"/>
  <c r="Q829" i="4" s="1"/>
  <c r="M829" i="4"/>
  <c r="P829" i="4" s="1"/>
  <c r="M778" i="4"/>
  <c r="P778" i="4" s="1"/>
  <c r="O778" i="4"/>
  <c r="N778" i="4"/>
  <c r="Q778" i="4" s="1"/>
  <c r="N541" i="4"/>
  <c r="Q541" i="4" s="1"/>
  <c r="M541" i="4"/>
  <c r="P541" i="4" s="1"/>
  <c r="O541" i="4"/>
  <c r="O567" i="4"/>
  <c r="N567" i="4"/>
  <c r="Q567" i="4" s="1"/>
  <c r="M567" i="4"/>
  <c r="P567" i="4" s="1"/>
  <c r="M583" i="4"/>
  <c r="P583" i="4" s="1"/>
  <c r="O583" i="4"/>
  <c r="N583" i="4"/>
  <c r="Q583" i="4" s="1"/>
  <c r="N501" i="4"/>
  <c r="Q501" i="4" s="1"/>
  <c r="M501" i="4"/>
  <c r="P501" i="4" s="1"/>
  <c r="O501" i="4"/>
  <c r="O436" i="4"/>
  <c r="N436" i="4"/>
  <c r="Q436" i="4" s="1"/>
  <c r="M436" i="4"/>
  <c r="P436" i="4" s="1"/>
  <c r="O444" i="4"/>
  <c r="N444" i="4"/>
  <c r="Q444" i="4" s="1"/>
  <c r="M444" i="4"/>
  <c r="P444" i="4" s="1"/>
  <c r="O368" i="4"/>
  <c r="N368" i="4"/>
  <c r="Q368" i="4" s="1"/>
  <c r="M368" i="4"/>
  <c r="P368" i="4" s="1"/>
  <c r="O375" i="4"/>
  <c r="N375" i="4"/>
  <c r="Q375" i="4" s="1"/>
  <c r="M375" i="4"/>
  <c r="P375" i="4" s="1"/>
  <c r="M384" i="4"/>
  <c r="P384" i="4" s="1"/>
  <c r="O384" i="4"/>
  <c r="N384" i="4"/>
  <c r="Q384" i="4" s="1"/>
  <c r="O410" i="4"/>
  <c r="N410" i="4"/>
  <c r="Q410" i="4" s="1"/>
  <c r="M410" i="4"/>
  <c r="P410" i="4" s="1"/>
  <c r="O268" i="4"/>
  <c r="M268" i="4"/>
  <c r="P268" i="4" s="1"/>
  <c r="N268" i="4"/>
  <c r="Q268" i="4" s="1"/>
  <c r="O143" i="4"/>
  <c r="N143" i="4"/>
  <c r="Q143" i="4" s="1"/>
  <c r="M143" i="4"/>
  <c r="P143" i="4" s="1"/>
  <c r="O137" i="4"/>
  <c r="M137" i="4"/>
  <c r="P137" i="4" s="1"/>
  <c r="N137" i="4"/>
  <c r="Q137" i="4" s="1"/>
  <c r="O290" i="4"/>
  <c r="N290" i="4"/>
  <c r="Q290" i="4" s="1"/>
  <c r="M290" i="4"/>
  <c r="P290" i="4" s="1"/>
  <c r="O175" i="4"/>
  <c r="M175" i="4"/>
  <c r="P175" i="4" s="1"/>
  <c r="N175" i="4"/>
  <c r="Q175" i="4" s="1"/>
  <c r="M67" i="4"/>
  <c r="P67" i="4" s="1"/>
  <c r="O67" i="4"/>
  <c r="N67" i="4"/>
  <c r="Q67" i="4" s="1"/>
  <c r="N95" i="4"/>
  <c r="Q95" i="4" s="1"/>
  <c r="M95" i="4"/>
  <c r="P95" i="4" s="1"/>
  <c r="O95" i="4"/>
  <c r="O39" i="4"/>
  <c r="M39" i="4"/>
  <c r="P39" i="4" s="1"/>
  <c r="N39" i="4"/>
  <c r="Q39" i="4" s="1"/>
  <c r="N875" i="4"/>
  <c r="Q875" i="4" s="1"/>
  <c r="M875" i="4"/>
  <c r="P875" i="4" s="1"/>
  <c r="O875" i="4"/>
  <c r="O943" i="4"/>
  <c r="M943" i="4"/>
  <c r="P943" i="4" s="1"/>
  <c r="N943" i="4"/>
  <c r="Q943" i="4" s="1"/>
  <c r="N758" i="4"/>
  <c r="Q758" i="4" s="1"/>
  <c r="O758" i="4"/>
  <c r="M758" i="4"/>
  <c r="P758" i="4" s="1"/>
  <c r="O450" i="4"/>
  <c r="N450" i="4"/>
  <c r="Q450" i="4" s="1"/>
  <c r="M450" i="4"/>
  <c r="P450" i="4" s="1"/>
  <c r="N449" i="4"/>
  <c r="Q449" i="4" s="1"/>
  <c r="O449" i="4"/>
  <c r="M449" i="4"/>
  <c r="P449" i="4" s="1"/>
  <c r="N249" i="4"/>
  <c r="Q249" i="4" s="1"/>
  <c r="O249" i="4"/>
  <c r="M249" i="4"/>
  <c r="P249" i="4" s="1"/>
  <c r="O396" i="4"/>
  <c r="N396" i="4"/>
  <c r="Q396" i="4" s="1"/>
  <c r="M396" i="4"/>
  <c r="P396" i="4" s="1"/>
  <c r="M296" i="4"/>
  <c r="P296" i="4" s="1"/>
  <c r="O296" i="4"/>
  <c r="N296" i="4"/>
  <c r="Q296" i="4" s="1"/>
  <c r="M244" i="4"/>
  <c r="P244" i="4" s="1"/>
  <c r="O244" i="4"/>
  <c r="N244" i="4"/>
  <c r="Q244" i="4" s="1"/>
  <c r="M195" i="4"/>
  <c r="P195" i="4" s="1"/>
  <c r="O195" i="4"/>
  <c r="N195" i="4"/>
  <c r="Q195" i="4" s="1"/>
  <c r="N150" i="4"/>
  <c r="Q150" i="4" s="1"/>
  <c r="O150" i="4"/>
  <c r="M150" i="4"/>
  <c r="P150" i="4" s="1"/>
  <c r="O113" i="4"/>
  <c r="M113" i="4"/>
  <c r="P113" i="4" s="1"/>
  <c r="N113" i="4"/>
  <c r="Q113" i="4" s="1"/>
  <c r="N82" i="4"/>
  <c r="Q82" i="4" s="1"/>
  <c r="M82" i="4"/>
  <c r="P82" i="4" s="1"/>
  <c r="O82" i="4"/>
  <c r="N604" i="4"/>
  <c r="Q604" i="4" s="1"/>
  <c r="O604" i="4"/>
  <c r="M604" i="4"/>
  <c r="P604" i="4" s="1"/>
  <c r="N827" i="4"/>
  <c r="Q827" i="4" s="1"/>
  <c r="M827" i="4"/>
  <c r="P827" i="4" s="1"/>
  <c r="O827" i="4"/>
  <c r="O966" i="4"/>
  <c r="M966" i="4"/>
  <c r="P966" i="4" s="1"/>
  <c r="N966" i="4"/>
  <c r="Q966" i="4" s="1"/>
  <c r="N823" i="4"/>
  <c r="Q823" i="4" s="1"/>
  <c r="M823" i="4"/>
  <c r="P823" i="4" s="1"/>
  <c r="O823" i="4"/>
  <c r="O954" i="4"/>
  <c r="N954" i="4"/>
  <c r="Q954" i="4" s="1"/>
  <c r="M954" i="4"/>
  <c r="P954" i="4" s="1"/>
  <c r="O838" i="4"/>
  <c r="N838" i="4"/>
  <c r="Q838" i="4" s="1"/>
  <c r="M838" i="4"/>
  <c r="P838" i="4" s="1"/>
  <c r="O682" i="4"/>
  <c r="N682" i="4"/>
  <c r="Q682" i="4" s="1"/>
  <c r="M682" i="4"/>
  <c r="P682" i="4" s="1"/>
  <c r="O712" i="4"/>
  <c r="N712" i="4"/>
  <c r="Q712" i="4" s="1"/>
  <c r="M712" i="4"/>
  <c r="P712" i="4" s="1"/>
  <c r="O741" i="4"/>
  <c r="N741" i="4"/>
  <c r="Q741" i="4" s="1"/>
  <c r="M741" i="4"/>
  <c r="P741" i="4" s="1"/>
  <c r="N614" i="4"/>
  <c r="Q614" i="4" s="1"/>
  <c r="O614" i="4"/>
  <c r="M614" i="4"/>
  <c r="P614" i="4" s="1"/>
  <c r="O548" i="4"/>
  <c r="N548" i="4"/>
  <c r="Q548" i="4" s="1"/>
  <c r="M548" i="4"/>
  <c r="P548" i="4" s="1"/>
  <c r="N443" i="4"/>
  <c r="Q443" i="4" s="1"/>
  <c r="O443" i="4"/>
  <c r="M443" i="4"/>
  <c r="P443" i="4" s="1"/>
  <c r="O264" i="4"/>
  <c r="N264" i="4"/>
  <c r="Q264" i="4" s="1"/>
  <c r="M264" i="4"/>
  <c r="P264" i="4" s="1"/>
  <c r="M251" i="4"/>
  <c r="P251" i="4" s="1"/>
  <c r="N251" i="4"/>
  <c r="Q251" i="4" s="1"/>
  <c r="O251" i="4"/>
  <c r="N172" i="4"/>
  <c r="Q172" i="4" s="1"/>
  <c r="M172" i="4"/>
  <c r="P172" i="4" s="1"/>
  <c r="O172" i="4"/>
  <c r="N33" i="4"/>
  <c r="Q33" i="4" s="1"/>
  <c r="M33" i="4"/>
  <c r="P33" i="4" s="1"/>
  <c r="O33" i="4"/>
  <c r="P12" i="4"/>
  <c r="O772" i="4"/>
  <c r="N772" i="4"/>
  <c r="Q772" i="4" s="1"/>
  <c r="M772" i="4"/>
  <c r="P772" i="4" s="1"/>
  <c r="O781" i="4"/>
  <c r="N781" i="4"/>
  <c r="Q781" i="4" s="1"/>
  <c r="M781" i="4"/>
  <c r="P781" i="4" s="1"/>
  <c r="O976" i="4"/>
  <c r="M976" i="4"/>
  <c r="P976" i="4" s="1"/>
  <c r="N976" i="4"/>
  <c r="Q976" i="4" s="1"/>
  <c r="O983" i="4"/>
  <c r="M983" i="4"/>
  <c r="P983" i="4" s="1"/>
  <c r="N983" i="4"/>
  <c r="Q983" i="4" s="1"/>
  <c r="M949" i="4"/>
  <c r="P949" i="4" s="1"/>
  <c r="O949" i="4"/>
  <c r="N949" i="4"/>
  <c r="Q949" i="4" s="1"/>
  <c r="O881" i="4"/>
  <c r="N881" i="4"/>
  <c r="Q881" i="4" s="1"/>
  <c r="M881" i="4"/>
  <c r="P881" i="4" s="1"/>
  <c r="O846" i="4"/>
  <c r="N846" i="4"/>
  <c r="Q846" i="4" s="1"/>
  <c r="M846" i="4"/>
  <c r="P846" i="4" s="1"/>
  <c r="O871" i="4"/>
  <c r="N871" i="4"/>
  <c r="Q871" i="4" s="1"/>
  <c r="M871" i="4"/>
  <c r="P871" i="4" s="1"/>
  <c r="O865" i="4"/>
  <c r="N865" i="4"/>
  <c r="Q865" i="4" s="1"/>
  <c r="M865" i="4"/>
  <c r="P865" i="4" s="1"/>
  <c r="M631" i="4"/>
  <c r="P631" i="4" s="1"/>
  <c r="O631" i="4"/>
  <c r="N631" i="4"/>
  <c r="Q631" i="4" s="1"/>
  <c r="N680" i="4"/>
  <c r="Q680" i="4" s="1"/>
  <c r="M680" i="4"/>
  <c r="P680" i="4" s="1"/>
  <c r="O680" i="4"/>
  <c r="M807" i="4"/>
  <c r="P807" i="4" s="1"/>
  <c r="O807" i="4"/>
  <c r="N807" i="4"/>
  <c r="Q807" i="4" s="1"/>
  <c r="O590" i="4"/>
  <c r="N590" i="4"/>
  <c r="Q590" i="4" s="1"/>
  <c r="M590" i="4"/>
  <c r="P590" i="4" s="1"/>
  <c r="O626" i="4"/>
  <c r="N626" i="4"/>
  <c r="Q626" i="4" s="1"/>
  <c r="M626" i="4"/>
  <c r="P626" i="4" s="1"/>
  <c r="O589" i="4"/>
  <c r="N589" i="4"/>
  <c r="Q589" i="4" s="1"/>
  <c r="M589" i="4"/>
  <c r="P589" i="4" s="1"/>
  <c r="O572" i="4"/>
  <c r="N572" i="4"/>
  <c r="Q572" i="4" s="1"/>
  <c r="M572" i="4"/>
  <c r="P572" i="4" s="1"/>
  <c r="O493" i="4"/>
  <c r="N493" i="4"/>
  <c r="Q493" i="4" s="1"/>
  <c r="M493" i="4"/>
  <c r="P493" i="4" s="1"/>
  <c r="M364" i="4"/>
  <c r="P364" i="4" s="1"/>
  <c r="O364" i="4"/>
  <c r="N364" i="4"/>
  <c r="Q364" i="4" s="1"/>
  <c r="N441" i="4"/>
  <c r="Q441" i="4" s="1"/>
  <c r="M441" i="4"/>
  <c r="P441" i="4" s="1"/>
  <c r="O441" i="4"/>
  <c r="N156" i="4"/>
  <c r="Q156" i="4" s="1"/>
  <c r="O156" i="4"/>
  <c r="M156" i="4"/>
  <c r="P156" i="4" s="1"/>
  <c r="M281" i="4"/>
  <c r="P281" i="4" s="1"/>
  <c r="N281" i="4"/>
  <c r="Q281" i="4" s="1"/>
  <c r="O281" i="4"/>
  <c r="O225" i="4"/>
  <c r="M225" i="4"/>
  <c r="P225" i="4" s="1"/>
  <c r="N225" i="4"/>
  <c r="Q225" i="4" s="1"/>
  <c r="N309" i="4"/>
  <c r="Q309" i="4" s="1"/>
  <c r="O309" i="4"/>
  <c r="M309" i="4"/>
  <c r="P309" i="4" s="1"/>
  <c r="O76" i="4"/>
  <c r="N76" i="4"/>
  <c r="Q76" i="4" s="1"/>
  <c r="M76" i="4"/>
  <c r="P76" i="4" s="1"/>
  <c r="O121" i="4"/>
  <c r="N121" i="4"/>
  <c r="Q121" i="4" s="1"/>
  <c r="M121" i="4"/>
  <c r="P121" i="4" s="1"/>
  <c r="O942" i="4"/>
  <c r="N942" i="4"/>
  <c r="Q942" i="4" s="1"/>
  <c r="M942" i="4"/>
  <c r="P942" i="4" s="1"/>
  <c r="O973" i="4"/>
  <c r="M973" i="4"/>
  <c r="P973" i="4" s="1"/>
  <c r="N973" i="4"/>
  <c r="Q973" i="4" s="1"/>
  <c r="O845" i="4"/>
  <c r="M845" i="4"/>
  <c r="P845" i="4" s="1"/>
  <c r="N845" i="4"/>
  <c r="Q845" i="4" s="1"/>
  <c r="N908" i="4"/>
  <c r="Q908" i="4" s="1"/>
  <c r="O908" i="4"/>
  <c r="M908" i="4"/>
  <c r="P908" i="4" s="1"/>
  <c r="O957" i="4"/>
  <c r="N957" i="4"/>
  <c r="Q957" i="4" s="1"/>
  <c r="M957" i="4"/>
  <c r="P957" i="4" s="1"/>
  <c r="O953" i="4"/>
  <c r="M953" i="4"/>
  <c r="P953" i="4" s="1"/>
  <c r="N953" i="4"/>
  <c r="Q953" i="4" s="1"/>
  <c r="O863" i="4"/>
  <c r="N863" i="4"/>
  <c r="Q863" i="4" s="1"/>
  <c r="M863" i="4"/>
  <c r="P863" i="4" s="1"/>
  <c r="O937" i="4"/>
  <c r="N937" i="4"/>
  <c r="Q937" i="4" s="1"/>
  <c r="M937" i="4"/>
  <c r="P937" i="4" s="1"/>
  <c r="O941" i="4"/>
  <c r="N941" i="4"/>
  <c r="Q941" i="4" s="1"/>
  <c r="M941" i="4"/>
  <c r="P941" i="4" s="1"/>
  <c r="O967" i="4"/>
  <c r="N967" i="4"/>
  <c r="Q967" i="4" s="1"/>
  <c r="M967" i="4"/>
  <c r="P967" i="4" s="1"/>
  <c r="N879" i="4"/>
  <c r="Q879" i="4" s="1"/>
  <c r="M879" i="4"/>
  <c r="P879" i="4" s="1"/>
  <c r="O879" i="4"/>
  <c r="N765" i="4"/>
  <c r="Q765" i="4" s="1"/>
  <c r="M765" i="4"/>
  <c r="P765" i="4" s="1"/>
  <c r="O765" i="4"/>
  <c r="M724" i="4"/>
  <c r="P724" i="4" s="1"/>
  <c r="O724" i="4"/>
  <c r="N724" i="4"/>
  <c r="Q724" i="4" s="1"/>
  <c r="N646" i="4"/>
  <c r="Q646" i="4" s="1"/>
  <c r="M646" i="4"/>
  <c r="P646" i="4" s="1"/>
  <c r="O646" i="4"/>
  <c r="O617" i="4"/>
  <c r="N617" i="4"/>
  <c r="Q617" i="4" s="1"/>
  <c r="M617" i="4"/>
  <c r="P617" i="4" s="1"/>
  <c r="M415" i="4"/>
  <c r="P415" i="4" s="1"/>
  <c r="N415" i="4"/>
  <c r="Q415" i="4" s="1"/>
  <c r="O415" i="4"/>
  <c r="N538" i="4"/>
  <c r="Q538" i="4" s="1"/>
  <c r="O538" i="4"/>
  <c r="M538" i="4"/>
  <c r="P538" i="4" s="1"/>
  <c r="N532" i="4"/>
  <c r="Q532" i="4" s="1"/>
  <c r="M532" i="4"/>
  <c r="P532" i="4" s="1"/>
  <c r="O532" i="4"/>
  <c r="O409" i="4"/>
  <c r="M409" i="4"/>
  <c r="P409" i="4" s="1"/>
  <c r="N409" i="4"/>
  <c r="Q409" i="4" s="1"/>
  <c r="O445" i="4"/>
  <c r="M445" i="4"/>
  <c r="P445" i="4" s="1"/>
  <c r="N445" i="4"/>
  <c r="Q445" i="4" s="1"/>
  <c r="O496" i="4"/>
  <c r="N496" i="4"/>
  <c r="Q496" i="4" s="1"/>
  <c r="M496" i="4"/>
  <c r="P496" i="4" s="1"/>
  <c r="N274" i="4"/>
  <c r="Q274" i="4" s="1"/>
  <c r="M274" i="4"/>
  <c r="P274" i="4" s="1"/>
  <c r="O274" i="4"/>
  <c r="O233" i="4"/>
  <c r="M233" i="4"/>
  <c r="P233" i="4" s="1"/>
  <c r="N233" i="4"/>
  <c r="Q233" i="4" s="1"/>
  <c r="N69" i="4"/>
  <c r="Q69" i="4" s="1"/>
  <c r="O69" i="4"/>
  <c r="M69" i="4"/>
  <c r="P69" i="4" s="1"/>
  <c r="O285" i="4"/>
  <c r="N285" i="4"/>
  <c r="Q285" i="4" s="1"/>
  <c r="M285" i="4"/>
  <c r="P285" i="4" s="1"/>
  <c r="O38" i="4"/>
  <c r="N38" i="4"/>
  <c r="Q38" i="4" s="1"/>
  <c r="M38" i="4"/>
  <c r="P38" i="4" s="1"/>
  <c r="O786" i="4"/>
  <c r="N786" i="4"/>
  <c r="Q786" i="4" s="1"/>
  <c r="M786" i="4"/>
  <c r="P786" i="4" s="1"/>
  <c r="M841" i="4"/>
  <c r="P841" i="4" s="1"/>
  <c r="O841" i="4"/>
  <c r="N841" i="4"/>
  <c r="Q841" i="4" s="1"/>
  <c r="O951" i="4"/>
  <c r="N951" i="4"/>
  <c r="Q951" i="4" s="1"/>
  <c r="M951" i="4"/>
  <c r="P951" i="4" s="1"/>
  <c r="N877" i="4"/>
  <c r="Q877" i="4" s="1"/>
  <c r="O877" i="4"/>
  <c r="M877" i="4"/>
  <c r="P877" i="4" s="1"/>
  <c r="O921" i="4"/>
  <c r="N921" i="4"/>
  <c r="Q921" i="4" s="1"/>
  <c r="M921" i="4"/>
  <c r="P921" i="4" s="1"/>
  <c r="N899" i="4"/>
  <c r="Q899" i="4" s="1"/>
  <c r="O899" i="4"/>
  <c r="M899" i="4"/>
  <c r="P899" i="4" s="1"/>
  <c r="M860" i="4"/>
  <c r="P860" i="4" s="1"/>
  <c r="N860" i="4"/>
  <c r="Q860" i="4" s="1"/>
  <c r="O860" i="4"/>
  <c r="O746" i="4"/>
  <c r="M746" i="4"/>
  <c r="P746" i="4" s="1"/>
  <c r="N746" i="4"/>
  <c r="Q746" i="4" s="1"/>
  <c r="O771" i="4"/>
  <c r="N771" i="4"/>
  <c r="Q771" i="4" s="1"/>
  <c r="M771" i="4"/>
  <c r="P771" i="4" s="1"/>
  <c r="O793" i="4"/>
  <c r="M793" i="4"/>
  <c r="P793" i="4" s="1"/>
  <c r="N793" i="4"/>
  <c r="Q793" i="4" s="1"/>
  <c r="O721" i="4"/>
  <c r="N721" i="4"/>
  <c r="Q721" i="4" s="1"/>
  <c r="M721" i="4"/>
  <c r="P721" i="4" s="1"/>
  <c r="O668" i="4"/>
  <c r="N668" i="4"/>
  <c r="Q668" i="4" s="1"/>
  <c r="M668" i="4"/>
  <c r="P668" i="4" s="1"/>
  <c r="N685" i="4"/>
  <c r="Q685" i="4" s="1"/>
  <c r="O685" i="4"/>
  <c r="M685" i="4"/>
  <c r="P685" i="4" s="1"/>
  <c r="O750" i="4"/>
  <c r="M750" i="4"/>
  <c r="P750" i="4" s="1"/>
  <c r="N750" i="4"/>
  <c r="Q750" i="4" s="1"/>
  <c r="N616" i="4"/>
  <c r="Q616" i="4" s="1"/>
  <c r="M616" i="4"/>
  <c r="P616" i="4" s="1"/>
  <c r="O616" i="4"/>
  <c r="O586" i="4"/>
  <c r="N586" i="4"/>
  <c r="Q586" i="4" s="1"/>
  <c r="M586" i="4"/>
  <c r="P586" i="4" s="1"/>
  <c r="M553" i="4"/>
  <c r="P553" i="4" s="1"/>
  <c r="O553" i="4"/>
  <c r="N553" i="4"/>
  <c r="Q553" i="4" s="1"/>
  <c r="M376" i="4"/>
  <c r="P376" i="4" s="1"/>
  <c r="O376" i="4"/>
  <c r="N376" i="4"/>
  <c r="Q376" i="4" s="1"/>
  <c r="N141" i="4"/>
  <c r="Q141" i="4" s="1"/>
  <c r="O141" i="4"/>
  <c r="M141" i="4"/>
  <c r="P141" i="4" s="1"/>
  <c r="N59" i="4"/>
  <c r="Q59" i="4" s="1"/>
  <c r="O59" i="4"/>
  <c r="M59" i="4"/>
  <c r="P59" i="4" s="1"/>
  <c r="M241" i="4"/>
  <c r="P241" i="4" s="1"/>
  <c r="N241" i="4"/>
  <c r="Q241" i="4" s="1"/>
  <c r="O241" i="4"/>
  <c r="O129" i="4"/>
  <c r="N129" i="4"/>
  <c r="Q129" i="4" s="1"/>
  <c r="M129" i="4"/>
  <c r="P129" i="4" s="1"/>
  <c r="M57" i="4"/>
  <c r="P57" i="4" s="1"/>
  <c r="O57" i="4"/>
  <c r="N57" i="4"/>
  <c r="Q57" i="4" s="1"/>
  <c r="N192" i="4"/>
  <c r="Q192" i="4" s="1"/>
  <c r="M192" i="4"/>
  <c r="P192" i="4" s="1"/>
  <c r="O192" i="4"/>
  <c r="O972" i="4"/>
  <c r="N972" i="4"/>
  <c r="Q972" i="4" s="1"/>
  <c r="M972" i="4"/>
  <c r="P972" i="4" s="1"/>
  <c r="N716" i="4"/>
  <c r="Q716" i="4" s="1"/>
  <c r="M716" i="4"/>
  <c r="P716" i="4" s="1"/>
  <c r="O716" i="4"/>
  <c r="M989" i="4"/>
  <c r="P989" i="4" s="1"/>
  <c r="O989" i="4"/>
  <c r="N989" i="4"/>
  <c r="Q989" i="4" s="1"/>
  <c r="O850" i="4"/>
  <c r="N850" i="4"/>
  <c r="Q850" i="4" s="1"/>
  <c r="M850" i="4"/>
  <c r="P850" i="4" s="1"/>
  <c r="M847" i="4"/>
  <c r="P847" i="4" s="1"/>
  <c r="O847" i="4"/>
  <c r="N847" i="4"/>
  <c r="Q847" i="4" s="1"/>
  <c r="O806" i="4"/>
  <c r="N806" i="4"/>
  <c r="Q806" i="4" s="1"/>
  <c r="M806" i="4"/>
  <c r="P806" i="4" s="1"/>
  <c r="M743" i="4"/>
  <c r="P743" i="4" s="1"/>
  <c r="O743" i="4"/>
  <c r="N743" i="4"/>
  <c r="Q743" i="4" s="1"/>
  <c r="O809" i="4"/>
  <c r="N809" i="4"/>
  <c r="Q809" i="4" s="1"/>
  <c r="M809" i="4"/>
  <c r="P809" i="4" s="1"/>
  <c r="O737" i="4"/>
  <c r="N737" i="4"/>
  <c r="Q737" i="4" s="1"/>
  <c r="M737" i="4"/>
  <c r="P737" i="4" s="1"/>
  <c r="O816" i="4"/>
  <c r="N816" i="4"/>
  <c r="Q816" i="4" s="1"/>
  <c r="M816" i="4"/>
  <c r="P816" i="4" s="1"/>
  <c r="N661" i="4"/>
  <c r="Q661" i="4" s="1"/>
  <c r="O661" i="4"/>
  <c r="M661" i="4"/>
  <c r="P661" i="4" s="1"/>
  <c r="O701" i="4"/>
  <c r="N701" i="4"/>
  <c r="Q701" i="4" s="1"/>
  <c r="M701" i="4"/>
  <c r="P701" i="4" s="1"/>
  <c r="O694" i="4"/>
  <c r="N694" i="4"/>
  <c r="Q694" i="4" s="1"/>
  <c r="M694" i="4"/>
  <c r="P694" i="4" s="1"/>
  <c r="M576" i="4"/>
  <c r="P576" i="4" s="1"/>
  <c r="N576" i="4"/>
  <c r="Q576" i="4" s="1"/>
  <c r="O576" i="4"/>
  <c r="O580" i="4"/>
  <c r="N580" i="4"/>
  <c r="Q580" i="4" s="1"/>
  <c r="M580" i="4"/>
  <c r="P580" i="4" s="1"/>
  <c r="O575" i="4"/>
  <c r="N575" i="4"/>
  <c r="Q575" i="4" s="1"/>
  <c r="M575" i="4"/>
  <c r="P575" i="4" s="1"/>
  <c r="M513" i="4"/>
  <c r="P513" i="4" s="1"/>
  <c r="O513" i="4"/>
  <c r="N513" i="4"/>
  <c r="Q513" i="4" s="1"/>
  <c r="O550" i="4"/>
  <c r="N550" i="4"/>
  <c r="Q550" i="4" s="1"/>
  <c r="M550" i="4"/>
  <c r="P550" i="4" s="1"/>
  <c r="N491" i="4"/>
  <c r="Q491" i="4" s="1"/>
  <c r="M491" i="4"/>
  <c r="P491" i="4" s="1"/>
  <c r="O491" i="4"/>
  <c r="N474" i="4"/>
  <c r="Q474" i="4" s="1"/>
  <c r="M474" i="4"/>
  <c r="P474" i="4" s="1"/>
  <c r="O474" i="4"/>
  <c r="M430" i="4"/>
  <c r="P430" i="4" s="1"/>
  <c r="N430" i="4"/>
  <c r="Q430" i="4" s="1"/>
  <c r="O430" i="4"/>
  <c r="O462" i="4"/>
  <c r="N462" i="4"/>
  <c r="Q462" i="4" s="1"/>
  <c r="M462" i="4"/>
  <c r="P462" i="4" s="1"/>
  <c r="O512" i="4"/>
  <c r="M512" i="4"/>
  <c r="P512" i="4" s="1"/>
  <c r="N512" i="4"/>
  <c r="Q512" i="4" s="1"/>
  <c r="N414" i="4"/>
  <c r="Q414" i="4" s="1"/>
  <c r="M414" i="4"/>
  <c r="P414" i="4" s="1"/>
  <c r="O414" i="4"/>
  <c r="N340" i="4"/>
  <c r="Q340" i="4" s="1"/>
  <c r="M340" i="4"/>
  <c r="P340" i="4" s="1"/>
  <c r="O340" i="4"/>
  <c r="M292" i="4"/>
  <c r="P292" i="4" s="1"/>
  <c r="N292" i="4"/>
  <c r="Q292" i="4" s="1"/>
  <c r="O292" i="4"/>
  <c r="O350" i="4"/>
  <c r="N350" i="4"/>
  <c r="Q350" i="4" s="1"/>
  <c r="M350" i="4"/>
  <c r="P350" i="4" s="1"/>
  <c r="N253" i="4"/>
  <c r="Q253" i="4" s="1"/>
  <c r="O253" i="4"/>
  <c r="M253" i="4"/>
  <c r="P253" i="4" s="1"/>
  <c r="N49" i="4"/>
  <c r="Q49" i="4" s="1"/>
  <c r="O49" i="4"/>
  <c r="M49" i="4"/>
  <c r="P49" i="4" s="1"/>
  <c r="O204" i="4"/>
  <c r="N204" i="4"/>
  <c r="Q204" i="4" s="1"/>
  <c r="M204" i="4"/>
  <c r="P204" i="4" s="1"/>
  <c r="O185" i="4"/>
  <c r="N185" i="4"/>
  <c r="Q185" i="4" s="1"/>
  <c r="M185" i="4"/>
  <c r="P185" i="4" s="1"/>
  <c r="O931" i="4"/>
  <c r="N931" i="4"/>
  <c r="Q931" i="4" s="1"/>
  <c r="M931" i="4"/>
  <c r="P931" i="4" s="1"/>
  <c r="O944" i="4"/>
  <c r="N944" i="4"/>
  <c r="Q944" i="4" s="1"/>
  <c r="M944" i="4"/>
  <c r="P944" i="4" s="1"/>
  <c r="O918" i="4"/>
  <c r="M918" i="4"/>
  <c r="P918" i="4" s="1"/>
  <c r="N918" i="4"/>
  <c r="Q918" i="4" s="1"/>
  <c r="M831" i="4"/>
  <c r="P831" i="4" s="1"/>
  <c r="O831" i="4"/>
  <c r="N831" i="4"/>
  <c r="Q831" i="4" s="1"/>
  <c r="O913" i="4"/>
  <c r="M913" i="4"/>
  <c r="P913" i="4" s="1"/>
  <c r="N913" i="4"/>
  <c r="Q913" i="4" s="1"/>
  <c r="O732" i="4"/>
  <c r="N732" i="4"/>
  <c r="Q732" i="4" s="1"/>
  <c r="M732" i="4"/>
  <c r="P732" i="4" s="1"/>
  <c r="M770" i="4"/>
  <c r="P770" i="4" s="1"/>
  <c r="N770" i="4"/>
  <c r="Q770" i="4" s="1"/>
  <c r="O770" i="4"/>
  <c r="O642" i="4"/>
  <c r="N642" i="4"/>
  <c r="Q642" i="4" s="1"/>
  <c r="M642" i="4"/>
  <c r="P642" i="4" s="1"/>
  <c r="N596" i="4"/>
  <c r="Q596" i="4" s="1"/>
  <c r="O596" i="4"/>
  <c r="M596" i="4"/>
  <c r="P596" i="4" s="1"/>
  <c r="N584" i="4"/>
  <c r="Q584" i="4" s="1"/>
  <c r="M584" i="4"/>
  <c r="P584" i="4" s="1"/>
  <c r="O584" i="4"/>
  <c r="O561" i="4"/>
  <c r="N561" i="4"/>
  <c r="Q561" i="4" s="1"/>
  <c r="M561" i="4"/>
  <c r="P561" i="4" s="1"/>
  <c r="N542" i="4"/>
  <c r="Q542" i="4" s="1"/>
  <c r="M542" i="4"/>
  <c r="P542" i="4" s="1"/>
  <c r="O542" i="4"/>
  <c r="O518" i="4"/>
  <c r="N518" i="4"/>
  <c r="Q518" i="4" s="1"/>
  <c r="M518" i="4"/>
  <c r="P518" i="4" s="1"/>
  <c r="M515" i="4"/>
  <c r="P515" i="4" s="1"/>
  <c r="O515" i="4"/>
  <c r="N515" i="4"/>
  <c r="Q515" i="4" s="1"/>
  <c r="N393" i="4"/>
  <c r="Q393" i="4" s="1"/>
  <c r="O393" i="4"/>
  <c r="M393" i="4"/>
  <c r="P393" i="4" s="1"/>
  <c r="N356" i="4"/>
  <c r="Q356" i="4" s="1"/>
  <c r="O356" i="4"/>
  <c r="M356" i="4"/>
  <c r="P356" i="4" s="1"/>
  <c r="M331" i="4"/>
  <c r="P331" i="4" s="1"/>
  <c r="O331" i="4"/>
  <c r="N331" i="4"/>
  <c r="Q331" i="4" s="1"/>
  <c r="O422" i="4"/>
  <c r="N422" i="4"/>
  <c r="Q422" i="4" s="1"/>
  <c r="M422" i="4"/>
  <c r="P422" i="4" s="1"/>
  <c r="N461" i="4"/>
  <c r="Q461" i="4" s="1"/>
  <c r="M461" i="4"/>
  <c r="P461" i="4" s="1"/>
  <c r="O461" i="4"/>
  <c r="O354" i="4"/>
  <c r="N354" i="4"/>
  <c r="Q354" i="4" s="1"/>
  <c r="M354" i="4"/>
  <c r="P354" i="4" s="1"/>
  <c r="O256" i="4"/>
  <c r="N256" i="4"/>
  <c r="Q256" i="4" s="1"/>
  <c r="M256" i="4"/>
  <c r="P256" i="4" s="1"/>
  <c r="N392" i="4"/>
  <c r="Q392" i="4" s="1"/>
  <c r="M392" i="4"/>
  <c r="P392" i="4" s="1"/>
  <c r="O392" i="4"/>
  <c r="O334" i="4"/>
  <c r="N334" i="4"/>
  <c r="Q334" i="4" s="1"/>
  <c r="M334" i="4"/>
  <c r="P334" i="4" s="1"/>
  <c r="O306" i="4"/>
  <c r="N306" i="4"/>
  <c r="Q306" i="4" s="1"/>
  <c r="M306" i="4"/>
  <c r="P306" i="4" s="1"/>
  <c r="N250" i="4"/>
  <c r="Q250" i="4" s="1"/>
  <c r="M250" i="4"/>
  <c r="P250" i="4" s="1"/>
  <c r="O250" i="4"/>
  <c r="N116" i="4"/>
  <c r="Q116" i="4" s="1"/>
  <c r="O116" i="4"/>
  <c r="M116" i="4"/>
  <c r="P116" i="4" s="1"/>
  <c r="O238" i="4"/>
  <c r="M238" i="4"/>
  <c r="P238" i="4" s="1"/>
  <c r="N238" i="4"/>
  <c r="Q238" i="4" s="1"/>
  <c r="M153" i="4"/>
  <c r="P153" i="4" s="1"/>
  <c r="O153" i="4"/>
  <c r="N153" i="4"/>
  <c r="Q153" i="4" s="1"/>
  <c r="O70" i="4"/>
  <c r="N70" i="4"/>
  <c r="Q70" i="4" s="1"/>
  <c r="M70" i="4"/>
  <c r="P70" i="4" s="1"/>
  <c r="O24" i="4"/>
  <c r="N24" i="4"/>
  <c r="Q24" i="4" s="1"/>
  <c r="M24" i="4"/>
  <c r="P24" i="4" s="1"/>
  <c r="M857" i="4"/>
  <c r="P857" i="4" s="1"/>
  <c r="N857" i="4"/>
  <c r="Q857" i="4" s="1"/>
  <c r="O857" i="4"/>
  <c r="O993" i="4"/>
  <c r="M993" i="4"/>
  <c r="P993" i="4" s="1"/>
  <c r="N993" i="4"/>
  <c r="Q993" i="4" s="1"/>
  <c r="O840" i="4"/>
  <c r="M840" i="4"/>
  <c r="P840" i="4" s="1"/>
  <c r="N840" i="4"/>
  <c r="Q840" i="4" s="1"/>
  <c r="O868" i="4"/>
  <c r="N868" i="4"/>
  <c r="Q868" i="4" s="1"/>
  <c r="M868" i="4"/>
  <c r="P868" i="4" s="1"/>
  <c r="N790" i="4"/>
  <c r="Q790" i="4" s="1"/>
  <c r="O790" i="4"/>
  <c r="M790" i="4"/>
  <c r="P790" i="4" s="1"/>
  <c r="O761" i="4"/>
  <c r="N761" i="4"/>
  <c r="Q761" i="4" s="1"/>
  <c r="M761" i="4"/>
  <c r="P761" i="4" s="1"/>
  <c r="O627" i="4"/>
  <c r="M627" i="4"/>
  <c r="P627" i="4" s="1"/>
  <c r="N627" i="4"/>
  <c r="Q627" i="4" s="1"/>
  <c r="O524" i="4"/>
  <c r="M524" i="4"/>
  <c r="P524" i="4" s="1"/>
  <c r="N524" i="4"/>
  <c r="Q524" i="4" s="1"/>
  <c r="N391" i="4"/>
  <c r="Q391" i="4" s="1"/>
  <c r="M391" i="4"/>
  <c r="P391" i="4" s="1"/>
  <c r="O391" i="4"/>
  <c r="N347" i="4"/>
  <c r="Q347" i="4" s="1"/>
  <c r="O347" i="4"/>
  <c r="M347" i="4"/>
  <c r="P347" i="4" s="1"/>
  <c r="N434" i="4"/>
  <c r="Q434" i="4" s="1"/>
  <c r="M434" i="4"/>
  <c r="P434" i="4" s="1"/>
  <c r="O434" i="4"/>
  <c r="M206" i="4"/>
  <c r="P206" i="4" s="1"/>
  <c r="N206" i="4"/>
  <c r="Q206" i="4" s="1"/>
  <c r="O206" i="4"/>
  <c r="M380" i="4"/>
  <c r="P380" i="4" s="1"/>
  <c r="N380" i="4"/>
  <c r="Q380" i="4" s="1"/>
  <c r="O380" i="4"/>
  <c r="M196" i="4"/>
  <c r="P196" i="4" s="1"/>
  <c r="O196" i="4"/>
  <c r="N196" i="4"/>
  <c r="Q196" i="4" s="1"/>
  <c r="N223" i="4"/>
  <c r="Q223" i="4" s="1"/>
  <c r="O223" i="4"/>
  <c r="M223" i="4"/>
  <c r="P223" i="4" s="1"/>
  <c r="O177" i="4"/>
  <c r="N177" i="4"/>
  <c r="Q177" i="4" s="1"/>
  <c r="M177" i="4"/>
  <c r="P177" i="4" s="1"/>
  <c r="O109" i="4"/>
  <c r="N109" i="4"/>
  <c r="Q109" i="4" s="1"/>
  <c r="M109" i="4"/>
  <c r="P109" i="4" s="1"/>
  <c r="M83" i="4"/>
  <c r="P83" i="4" s="1"/>
  <c r="N83" i="4"/>
  <c r="Q83" i="4" s="1"/>
  <c r="O83" i="4"/>
  <c r="N75" i="4"/>
  <c r="Q75" i="4" s="1"/>
  <c r="O75" i="4"/>
  <c r="M75" i="4"/>
  <c r="P75" i="4" s="1"/>
  <c r="M31" i="4"/>
  <c r="P31" i="4" s="1"/>
  <c r="O31" i="4"/>
  <c r="N31" i="4"/>
  <c r="Q31" i="4" s="1"/>
  <c r="N882" i="4"/>
  <c r="Q882" i="4" s="1"/>
  <c r="O882" i="4"/>
  <c r="M882" i="4"/>
  <c r="P882" i="4" s="1"/>
  <c r="O977" i="4"/>
  <c r="N977" i="4"/>
  <c r="Q977" i="4" s="1"/>
  <c r="M977" i="4"/>
  <c r="P977" i="4" s="1"/>
  <c r="N929" i="4"/>
  <c r="Q929" i="4" s="1"/>
  <c r="M929" i="4"/>
  <c r="P929" i="4" s="1"/>
  <c r="O929" i="4"/>
  <c r="O867" i="4"/>
  <c r="M867" i="4"/>
  <c r="P867" i="4" s="1"/>
  <c r="N867" i="4"/>
  <c r="Q867" i="4" s="1"/>
  <c r="O862" i="4"/>
  <c r="M862" i="4"/>
  <c r="P862" i="4" s="1"/>
  <c r="N862" i="4"/>
  <c r="Q862" i="4" s="1"/>
  <c r="O698" i="4"/>
  <c r="N698" i="4"/>
  <c r="Q698" i="4" s="1"/>
  <c r="M698" i="4"/>
  <c r="P698" i="4" s="1"/>
  <c r="M714" i="4"/>
  <c r="P714" i="4" s="1"/>
  <c r="O714" i="4"/>
  <c r="N714" i="4"/>
  <c r="Q714" i="4" s="1"/>
  <c r="N660" i="4"/>
  <c r="Q660" i="4" s="1"/>
  <c r="M660" i="4"/>
  <c r="P660" i="4" s="1"/>
  <c r="O660" i="4"/>
  <c r="O500" i="4"/>
  <c r="M500" i="4"/>
  <c r="P500" i="4" s="1"/>
  <c r="N500" i="4"/>
  <c r="Q500" i="4" s="1"/>
  <c r="O570" i="4"/>
  <c r="N570" i="4"/>
  <c r="Q570" i="4" s="1"/>
  <c r="M570" i="4"/>
  <c r="P570" i="4" s="1"/>
  <c r="M621" i="4"/>
  <c r="P621" i="4" s="1"/>
  <c r="O621" i="4"/>
  <c r="N621" i="4"/>
  <c r="Q621" i="4" s="1"/>
  <c r="N545" i="4"/>
  <c r="Q545" i="4" s="1"/>
  <c r="M545" i="4"/>
  <c r="P545" i="4" s="1"/>
  <c r="O545" i="4"/>
  <c r="N480" i="4"/>
  <c r="Q480" i="4" s="1"/>
  <c r="O480" i="4"/>
  <c r="M480" i="4"/>
  <c r="P480" i="4" s="1"/>
  <c r="O485" i="4"/>
  <c r="M485" i="4"/>
  <c r="P485" i="4" s="1"/>
  <c r="N485" i="4"/>
  <c r="Q485" i="4" s="1"/>
  <c r="N365" i="4"/>
  <c r="Q365" i="4" s="1"/>
  <c r="O365" i="4"/>
  <c r="M365" i="4"/>
  <c r="P365" i="4" s="1"/>
  <c r="N374" i="4"/>
  <c r="Q374" i="4" s="1"/>
  <c r="M374" i="4"/>
  <c r="P374" i="4" s="1"/>
  <c r="O374" i="4"/>
  <c r="M302" i="4"/>
  <c r="P302" i="4" s="1"/>
  <c r="N302" i="4"/>
  <c r="Q302" i="4" s="1"/>
  <c r="O302" i="4"/>
  <c r="N310" i="4"/>
  <c r="Q310" i="4" s="1"/>
  <c r="M310" i="4"/>
  <c r="P310" i="4" s="1"/>
  <c r="O310" i="4"/>
  <c r="N243" i="4"/>
  <c r="Q243" i="4" s="1"/>
  <c r="O243" i="4"/>
  <c r="M243" i="4"/>
  <c r="P243" i="4" s="1"/>
  <c r="O289" i="4"/>
  <c r="N289" i="4"/>
  <c r="Q289" i="4" s="1"/>
  <c r="M289" i="4"/>
  <c r="P289" i="4" s="1"/>
  <c r="N102" i="4"/>
  <c r="Q102" i="4" s="1"/>
  <c r="M102" i="4"/>
  <c r="P102" i="4" s="1"/>
  <c r="O102" i="4"/>
  <c r="O25" i="4"/>
  <c r="N25" i="4"/>
  <c r="Q25" i="4" s="1"/>
  <c r="M25" i="4"/>
  <c r="P25" i="4" s="1"/>
  <c r="O68" i="4"/>
  <c r="M68" i="4"/>
  <c r="P68" i="4" s="1"/>
  <c r="N68" i="4"/>
  <c r="Q68" i="4" s="1"/>
  <c r="M978" i="4"/>
  <c r="P978" i="4" s="1"/>
  <c r="O978" i="4"/>
  <c r="N978" i="4"/>
  <c r="Q978" i="4" s="1"/>
  <c r="N992" i="4"/>
  <c r="Q992" i="4" s="1"/>
  <c r="O992" i="4"/>
  <c r="M992" i="4"/>
  <c r="P992" i="4" s="1"/>
  <c r="N810" i="4"/>
  <c r="Q810" i="4" s="1"/>
  <c r="M810" i="4"/>
  <c r="P810" i="4" s="1"/>
  <c r="O810" i="4"/>
  <c r="O833" i="4"/>
  <c r="N833" i="4"/>
  <c r="Q833" i="4" s="1"/>
  <c r="M833" i="4"/>
  <c r="P833" i="4" s="1"/>
  <c r="O828" i="4"/>
  <c r="N828" i="4"/>
  <c r="Q828" i="4" s="1"/>
  <c r="M828" i="4"/>
  <c r="P828" i="4" s="1"/>
  <c r="N813" i="4"/>
  <c r="Q813" i="4" s="1"/>
  <c r="O813" i="4"/>
  <c r="M813" i="4"/>
  <c r="P813" i="4" s="1"/>
  <c r="O476" i="4"/>
  <c r="N476" i="4"/>
  <c r="Q476" i="4" s="1"/>
  <c r="M476" i="4"/>
  <c r="P476" i="4" s="1"/>
  <c r="M426" i="4"/>
  <c r="P426" i="4" s="1"/>
  <c r="O426" i="4"/>
  <c r="N426" i="4"/>
  <c r="Q426" i="4" s="1"/>
  <c r="M533" i="4"/>
  <c r="P533" i="4" s="1"/>
  <c r="O533" i="4"/>
  <c r="N533" i="4"/>
  <c r="Q533" i="4" s="1"/>
  <c r="O454" i="4"/>
  <c r="N454" i="4"/>
  <c r="Q454" i="4" s="1"/>
  <c r="M454" i="4"/>
  <c r="P454" i="4" s="1"/>
  <c r="O399" i="4"/>
  <c r="N399" i="4"/>
  <c r="Q399" i="4" s="1"/>
  <c r="M399" i="4"/>
  <c r="P399" i="4" s="1"/>
  <c r="M125" i="4"/>
  <c r="P125" i="4" s="1"/>
  <c r="N125" i="4"/>
  <c r="Q125" i="4" s="1"/>
  <c r="O125" i="4"/>
  <c r="M222" i="4"/>
  <c r="P222" i="4" s="1"/>
  <c r="O222" i="4"/>
  <c r="N222" i="4"/>
  <c r="Q222" i="4" s="1"/>
  <c r="N117" i="4"/>
  <c r="Q117" i="4" s="1"/>
  <c r="M117" i="4"/>
  <c r="P117" i="4" s="1"/>
  <c r="O117" i="4"/>
  <c r="M47" i="4"/>
  <c r="P47" i="4" s="1"/>
  <c r="O47" i="4"/>
  <c r="N47" i="4"/>
  <c r="Q47" i="4" s="1"/>
  <c r="O48" i="4"/>
  <c r="M48" i="4"/>
  <c r="P48" i="4" s="1"/>
  <c r="N48" i="4"/>
  <c r="Q48" i="4" s="1"/>
  <c r="O103" i="4"/>
  <c r="N103" i="4"/>
  <c r="Q103" i="4" s="1"/>
  <c r="M103" i="4"/>
  <c r="P103" i="4" s="1"/>
  <c r="O956" i="4"/>
  <c r="M956" i="4"/>
  <c r="P956" i="4" s="1"/>
  <c r="N956" i="4"/>
  <c r="Q956" i="4" s="1"/>
  <c r="N912" i="4"/>
  <c r="Q912" i="4" s="1"/>
  <c r="M912" i="4"/>
  <c r="P912" i="4" s="1"/>
  <c r="O912" i="4"/>
  <c r="M968" i="4"/>
  <c r="P968" i="4" s="1"/>
  <c r="O968" i="4"/>
  <c r="N968" i="4"/>
  <c r="Q968" i="4" s="1"/>
  <c r="O874" i="4"/>
  <c r="M874" i="4"/>
  <c r="P874" i="4" s="1"/>
  <c r="N874" i="4"/>
  <c r="Q874" i="4" s="1"/>
  <c r="O861" i="4"/>
  <c r="N861" i="4"/>
  <c r="Q861" i="4" s="1"/>
  <c r="M861" i="4"/>
  <c r="P861" i="4" s="1"/>
  <c r="O779" i="4"/>
  <c r="N779" i="4"/>
  <c r="Q779" i="4" s="1"/>
  <c r="M779" i="4"/>
  <c r="P779" i="4" s="1"/>
  <c r="N587" i="4"/>
  <c r="Q587" i="4" s="1"/>
  <c r="O587" i="4"/>
  <c r="M587" i="4"/>
  <c r="P587" i="4" s="1"/>
  <c r="N535" i="4"/>
  <c r="Q535" i="4" s="1"/>
  <c r="O535" i="4"/>
  <c r="M535" i="4"/>
  <c r="P535" i="4" s="1"/>
  <c r="N544" i="4"/>
  <c r="Q544" i="4" s="1"/>
  <c r="O544" i="4"/>
  <c r="M544" i="4"/>
  <c r="P544" i="4" s="1"/>
  <c r="N529" i="4"/>
  <c r="Q529" i="4" s="1"/>
  <c r="O529" i="4"/>
  <c r="M529" i="4"/>
  <c r="P529" i="4" s="1"/>
  <c r="O465" i="4"/>
  <c r="M465" i="4"/>
  <c r="P465" i="4" s="1"/>
  <c r="N465" i="4"/>
  <c r="Q465" i="4" s="1"/>
  <c r="O510" i="4"/>
  <c r="M510" i="4"/>
  <c r="P510" i="4" s="1"/>
  <c r="N510" i="4"/>
  <c r="Q510" i="4" s="1"/>
  <c r="O483" i="4"/>
  <c r="N483" i="4"/>
  <c r="Q483" i="4" s="1"/>
  <c r="M483" i="4"/>
  <c r="P483" i="4" s="1"/>
  <c r="N342" i="4"/>
  <c r="Q342" i="4" s="1"/>
  <c r="O342" i="4"/>
  <c r="M342" i="4"/>
  <c r="P342" i="4" s="1"/>
  <c r="N324" i="4"/>
  <c r="Q324" i="4" s="1"/>
  <c r="M324" i="4"/>
  <c r="P324" i="4" s="1"/>
  <c r="O324" i="4"/>
  <c r="N361" i="4"/>
  <c r="Q361" i="4" s="1"/>
  <c r="M361" i="4"/>
  <c r="P361" i="4" s="1"/>
  <c r="O361" i="4"/>
  <c r="O379" i="4"/>
  <c r="N379" i="4"/>
  <c r="Q379" i="4" s="1"/>
  <c r="M379" i="4"/>
  <c r="P379" i="4" s="1"/>
  <c r="O304" i="4"/>
  <c r="M304" i="4"/>
  <c r="P304" i="4" s="1"/>
  <c r="N304" i="4"/>
  <c r="Q304" i="4" s="1"/>
  <c r="M325" i="4"/>
  <c r="P325" i="4" s="1"/>
  <c r="O325" i="4"/>
  <c r="N325" i="4"/>
  <c r="Q325" i="4" s="1"/>
  <c r="M280" i="4"/>
  <c r="P280" i="4" s="1"/>
  <c r="O280" i="4"/>
  <c r="N280" i="4"/>
  <c r="Q280" i="4" s="1"/>
  <c r="O164" i="4"/>
  <c r="N164" i="4"/>
  <c r="Q164" i="4" s="1"/>
  <c r="M164" i="4"/>
  <c r="P164" i="4" s="1"/>
  <c r="O197" i="4"/>
  <c r="N197" i="4"/>
  <c r="Q197" i="4" s="1"/>
  <c r="M197" i="4"/>
  <c r="P197" i="4" s="1"/>
  <c r="N201" i="4"/>
  <c r="Q201" i="4" s="1"/>
  <c r="O201" i="4"/>
  <c r="M201" i="4"/>
  <c r="P201" i="4" s="1"/>
  <c r="N155" i="4"/>
  <c r="Q155" i="4" s="1"/>
  <c r="M155" i="4"/>
  <c r="P155" i="4" s="1"/>
  <c r="O155" i="4"/>
  <c r="O89" i="4"/>
  <c r="M89" i="4"/>
  <c r="P89" i="4" s="1"/>
  <c r="N89" i="4"/>
  <c r="Q89" i="4" s="1"/>
  <c r="N183" i="4"/>
  <c r="Q183" i="4" s="1"/>
  <c r="M183" i="4"/>
  <c r="P183" i="4" s="1"/>
  <c r="O183" i="4"/>
  <c r="M41" i="4"/>
  <c r="P41" i="4" s="1"/>
  <c r="O41" i="4"/>
  <c r="N41" i="4"/>
  <c r="Q41" i="4" s="1"/>
  <c r="O133" i="4"/>
  <c r="M133" i="4"/>
  <c r="P133" i="4" s="1"/>
  <c r="N133" i="4"/>
  <c r="Q133" i="4" s="1"/>
  <c r="O52" i="4" l="1"/>
  <c r="M52" i="4"/>
  <c r="P52" i="4" s="1"/>
  <c r="N52" i="4"/>
  <c r="Q52" i="4" s="1"/>
  <c r="K8" i="4"/>
  <c r="M29" i="4"/>
  <c r="P29" i="4" s="1"/>
  <c r="N29" i="4"/>
  <c r="Q29" i="4" s="1"/>
  <c r="O29" i="4"/>
  <c r="N100" i="4"/>
  <c r="Q100" i="4" s="1"/>
  <c r="M100" i="4"/>
  <c r="P100" i="4" s="1"/>
  <c r="O100" i="4"/>
  <c r="N42" i="4"/>
  <c r="Q42" i="4" s="1"/>
  <c r="O42" i="4"/>
  <c r="M42" i="4"/>
  <c r="P42" i="4" s="1"/>
  <c r="N107" i="4"/>
  <c r="Q107" i="4" s="1"/>
  <c r="M107" i="4"/>
  <c r="P107" i="4" s="1"/>
  <c r="O107" i="4"/>
  <c r="O8" i="4" s="1"/>
  <c r="M8" i="4"/>
  <c r="M5" i="4"/>
  <c r="O5" i="4"/>
</calcChain>
</file>

<file path=xl/sharedStrings.xml><?xml version="1.0" encoding="utf-8"?>
<sst xmlns="http://schemas.openxmlformats.org/spreadsheetml/2006/main" count="98" uniqueCount="74">
  <si>
    <t>Pelvic sex estimator v2 — without IIMT and without model volume</t>
  </si>
  <si>
    <t>What this version does</t>
  </si>
  <si>
    <t>The estimator uses the recommended 7D log-ratio model from the accompanying specification. The input consists of 7 linear measurements: PUM, SPU, DCOX, ISMM, SCOX, SS, and SA. Neither IIMT nor the VEAC/M10 volume indicator is used in this version.</t>
  </si>
  <si>
    <t>Classification rules</t>
  </si>
  <si>
    <t>Model parameters</t>
  </si>
  <si>
    <t>Control values</t>
  </si>
  <si>
    <t>Notes</t>
  </si>
  <si>
    <t>Active model</t>
  </si>
  <si>
    <t>7D log-ratio model without IIMT / without volume</t>
  </si>
  <si>
    <t>Model according to the specification: 7D log-ratio model without IIMT.</t>
  </si>
  <si>
    <t>Intercept</t>
  </si>
  <si>
    <t>Model volume (VEAC/M10) is not evaluated.</t>
  </si>
  <si>
    <t>Coefficients</t>
  </si>
  <si>
    <t>Measurement</t>
  </si>
  <si>
    <t>Coefficient</t>
  </si>
  <si>
    <t>Formula</t>
  </si>
  <si>
    <t>PUM</t>
  </si>
  <si>
    <t>ln(PUM/SS)</t>
  </si>
  <si>
    <t>SPU</t>
  </si>
  <si>
    <t>ln(SPU/SS)</t>
  </si>
  <si>
    <t>DCOX</t>
  </si>
  <si>
    <t>ln(DCOX/SS)</t>
  </si>
  <si>
    <t>ISMM</t>
  </si>
  <si>
    <t>ln(ISMM/SS)</t>
  </si>
  <si>
    <t>SCOX</t>
  </si>
  <si>
    <t>ln(SCOX/SS)</t>
  </si>
  <si>
    <t>SA</t>
  </si>
  <si>
    <t>ln(SA/SS)</t>
  </si>
  <si>
    <t>Single case</t>
  </si>
  <si>
    <t>Fill in only the blue input cells. The result is calculated from ratios to SS.</t>
  </si>
  <si>
    <t>Input measurements</t>
  </si>
  <si>
    <t>Result</t>
  </si>
  <si>
    <t>Description</t>
  </si>
  <si>
    <t>Value</t>
  </si>
  <si>
    <t>Ratio to SS</t>
  </si>
  <si>
    <t>ln(ratio)</t>
  </si>
  <si>
    <t>Status</t>
  </si>
  <si>
    <t>Input QC</t>
  </si>
  <si>
    <t>acetabulo-symphyseal length</t>
  </si>
  <si>
    <t>η</t>
  </si>
  <si>
    <t>cotylo-pubic breadth</t>
  </si>
  <si>
    <t>P(M)</t>
  </si>
  <si>
    <t>maximum pelvic height</t>
  </si>
  <si>
    <t>P(F)</t>
  </si>
  <si>
    <t>ischial length posterior to the acetabulum</t>
  </si>
  <si>
    <t>Strict prediction</t>
  </si>
  <si>
    <t>iliac breadth</t>
  </si>
  <si>
    <t>Binary prediction</t>
  </si>
  <si>
    <t>SS</t>
  </si>
  <si>
    <t>spino-sciatic length</t>
  </si>
  <si>
    <t>Confidence</t>
  </si>
  <si>
    <t>spino-auricular length</t>
  </si>
  <si>
    <t>Note</t>
  </si>
  <si>
    <t>Batch evaluation</t>
  </si>
  <si>
    <t>Enter data starting from row 12. Column B (known sex) is optional, but if you fill it in, the sheet will calculate correctness.</t>
  </si>
  <si>
    <t>N rows OK</t>
  </si>
  <si>
    <t>N strict decided</t>
  </si>
  <si>
    <t>N strict undetermined</t>
  </si>
  <si>
    <t>Binary accuracy</t>
  </si>
  <si>
    <t>Strict accuracy</t>
  </si>
  <si>
    <t>Average confidence</t>
  </si>
  <si>
    <t>CaseID</t>
  </si>
  <si>
    <t>KnownSex</t>
  </si>
  <si>
    <t>QC</t>
  </si>
  <si>
    <t>Strict</t>
  </si>
  <si>
    <t>Binary</t>
  </si>
  <si>
    <t>Strict correctness</t>
  </si>
  <si>
    <t>Binary correctness</t>
  </si>
  <si>
    <t>Default strict rule (editable in Parameters!B5):
P(Male) &gt;= threshold  -&gt;  M
P(Male) &lt;= 1 - threshold  -&gt;  F
otherwise  -&gt;  undetermined
Default threshold = 0.90; set Parameters!B5 to 0.95 for the DSP2-style stricter threshold.</t>
  </si>
  <si>
    <t>Strict threshold (editable)</t>
  </si>
  <si>
    <t>Default strict classification is 0.90 / 0.10; this is user-adjustable.</t>
  </si>
  <si>
    <t>SS is the reference measurement. For SS, the ratio = 1 and ln(ratio) = 0. To change the strict threshold, edit Parameters!B5 (default 0.90; use 0.95 for a stricter DSP2-style threshold).</t>
  </si>
  <si>
    <t>Strict threshold (editable in Parameters!B5)</t>
  </si>
  <si>
    <t>P(Male)=1/(1+exp(-η)) is used. Change Parameter "B5" to set the posterior probability threshold; e.g., 0.95 for a stricter DSP2-style mode.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</si>
</sst>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6" x14ac:knownFonts="1">
    <font>
      <sz val="11"/>
      <color theme="1"/>
      <name val="Calibri"/>
    </font>
    <font>
      <b/>
      <sz val="14"/>
      <color rgb="FFFFFFFF"/>
      <name val="Calibri"/>
    </font>
    <font>
      <b/>
      <sz val="11"/>
      <name val="Calibri"/>
    </font>
    <font>
      <i/>
      <sz val="11"/>
      <color rgb="FF666666"/>
      <name val="Calibri"/>
    </font>
    <font>
      <b/>
      <sz val="18"/>
      <name val="Calibri"/>
    </font>
    <font>
      <b/>
      <sz val="12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3F6F9"/>
      </patternFill>
    </fill>
    <fill>
      <patternFill patternType="solid">
        <fgColor rgb="FFEAF2FF"/>
      </patternFill>
    </fill>
    <fill>
      <patternFill patternType="solid">
        <fgColor rgb="FFFFFFFF"/>
      </patternFill>
    </fill>
    <fill>
      <patternFill patternType="solid">
        <fgColor rgb="FFD9F0EF"/>
      </patternFill>
    </fill>
    <fill>
      <patternFill patternType="solid">
        <fgColor rgb="FFFCE4D6"/>
      </patternFill>
    </fill>
    <fill>
      <patternFill patternType="solid">
        <fgColor rgb="FFE2F0D9"/>
      </patternFill>
    </fill>
  </fills>
  <borders count="20">
    <border>
      <left/>
      <right/>
      <top/>
      <bottom/>
      <diagonal/>
    </border>
    <border>
      <left style="thin">
        <color rgb="FFB7C9D6"/>
      </left>
      <right style="thin">
        <color rgb="FFB7C9D6"/>
      </right>
      <top style="thin">
        <color rgb="FFB7C9D6"/>
      </top>
      <bottom style="thin">
        <color rgb="FFB7C9D6"/>
      </bottom>
      <diagonal/>
    </border>
    <border>
      <left style="medium">
        <color rgb="FF7F8C8D"/>
      </left>
      <right style="medium">
        <color rgb="FF7F8C8D"/>
      </right>
      <top style="medium">
        <color rgb="FF7F8C8D"/>
      </top>
      <bottom style="medium">
        <color rgb="FF7F8C8D"/>
      </bottom>
      <diagonal/>
    </border>
    <border>
      <left/>
      <right/>
      <top style="thin">
        <color rgb="FFB7C9D6"/>
      </top>
      <bottom/>
      <diagonal/>
    </border>
    <border>
      <left/>
      <right style="thin">
        <color rgb="FFB7C9D6"/>
      </right>
      <top style="thin">
        <color rgb="FFB7C9D6"/>
      </top>
      <bottom/>
      <diagonal/>
    </border>
    <border>
      <left/>
      <right/>
      <top style="thin">
        <color rgb="FFB7C9D6"/>
      </top>
      <bottom style="thin">
        <color rgb="FFB7C9D6"/>
      </bottom>
      <diagonal/>
    </border>
    <border>
      <left/>
      <right style="thin">
        <color rgb="FFB7C9D6"/>
      </right>
      <top style="thin">
        <color rgb="FFB7C9D6"/>
      </top>
      <bottom style="thin">
        <color rgb="FFB7C9D6"/>
      </bottom>
      <diagonal/>
    </border>
    <border>
      <left/>
      <right/>
      <top style="medium">
        <color rgb="FF7F8C8D"/>
      </top>
      <bottom/>
      <diagonal/>
    </border>
    <border>
      <left style="medium">
        <color rgb="FF7F8C8D"/>
      </left>
      <right/>
      <top/>
      <bottom/>
      <diagonal/>
    </border>
    <border>
      <left/>
      <right style="medium">
        <color rgb="FF7F8C8D"/>
      </right>
      <top style="medium">
        <color rgb="FF7F8C8D"/>
      </top>
      <bottom/>
      <diagonal/>
    </border>
    <border>
      <left/>
      <right style="medium">
        <color rgb="FF7F8C8D"/>
      </right>
      <top/>
      <bottom/>
      <diagonal/>
    </border>
    <border>
      <left style="medium">
        <color rgb="FF7F8C8D"/>
      </left>
      <right/>
      <top/>
      <bottom style="medium">
        <color rgb="FF7F8C8D"/>
      </bottom>
      <diagonal/>
    </border>
    <border>
      <left/>
      <right/>
      <top/>
      <bottom style="medium">
        <color rgb="FF7F8C8D"/>
      </bottom>
      <diagonal/>
    </border>
    <border>
      <left/>
      <right style="medium">
        <color rgb="FF7F8C8D"/>
      </right>
      <top/>
      <bottom style="medium">
        <color rgb="FF7F8C8D"/>
      </bottom>
      <diagonal/>
    </border>
    <border>
      <left style="thin">
        <color rgb="FFB7C9D6"/>
      </left>
      <right/>
      <top/>
      <bottom style="thin">
        <color rgb="FFB7C9D6"/>
      </bottom>
      <diagonal/>
    </border>
    <border>
      <left/>
      <right/>
      <top/>
      <bottom style="thin">
        <color rgb="FFB7C9D6"/>
      </bottom>
      <diagonal/>
    </border>
    <border>
      <left/>
      <right style="thin">
        <color rgb="FFB7C9D6"/>
      </right>
      <top/>
      <bottom style="thin">
        <color rgb="FFB7C9D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7C9D6"/>
      </left>
      <right/>
      <top style="thin">
        <color rgb="FFB7C9D6"/>
      </top>
      <bottom style="thin">
        <color rgb="FFB7C9D6"/>
      </bottom>
      <diagonal/>
    </border>
    <border>
      <left style="thin">
        <color rgb="FFB7C9D6"/>
      </left>
      <right style="thin">
        <color rgb="FFB7C9D6"/>
      </right>
      <top style="thin">
        <color rgb="FFB7C9D6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4" borderId="0" xfId="0" applyFill="1"/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164" fontId="0" fillId="5" borderId="1" xfId="0" applyNumberFormat="1" applyFill="1" applyBorder="1"/>
    <xf numFmtId="0" fontId="3" fillId="0" borderId="0" xfId="0" applyFont="1"/>
    <xf numFmtId="0" fontId="0" fillId="7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165" fontId="0" fillId="4" borderId="1" xfId="0" applyNumberForma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4" borderId="1" xfId="0" applyNumberFormat="1" applyFill="1" applyBorder="1"/>
    <xf numFmtId="0" fontId="5" fillId="7" borderId="2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164" fontId="5" fillId="9" borderId="2" xfId="0" applyNumberFormat="1" applyFont="1" applyFill="1" applyBorder="1" applyAlignment="1">
      <alignment horizontal="center" vertical="center"/>
    </xf>
    <xf numFmtId="164" fontId="5" fillId="7" borderId="2" xfId="0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0" fillId="4" borderId="1" xfId="0" applyNumberFormat="1" applyFill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0" fillId="4" borderId="1" xfId="0" applyFill="1" applyBorder="1" applyAlignment="1">
      <alignment vertical="top" wrapText="1"/>
    </xf>
    <xf numFmtId="0" fontId="0" fillId="4" borderId="1" xfId="0" applyFill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/>
    <xf numFmtId="0" fontId="0" fillId="4" borderId="6" xfId="0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0" fillId="0" borderId="17" xfId="0" applyBorder="1"/>
    <xf numFmtId="0" fontId="0" fillId="6" borderId="18" xfId="0" applyFill="1" applyBorder="1" applyAlignment="1">
      <alignment vertical="top" wrapText="1"/>
    </xf>
    <xf numFmtId="0" fontId="2" fillId="3" borderId="1" xfId="0" applyFont="1" applyFill="1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1" fillId="2" borderId="1" xfId="0" applyFont="1" applyFill="1" applyBorder="1" applyAlignment="1">
      <alignment horizontal="left" vertical="center"/>
    </xf>
    <xf numFmtId="0" fontId="4" fillId="7" borderId="2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9" xfId="0" applyBorder="1"/>
    <xf numFmtId="0" fontId="0" fillId="0" borderId="8" xfId="0" applyBorder="1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4" borderId="1" xfId="0" applyFill="1" applyBorder="1" applyAlignment="1">
      <alignment vertical="top" wrapText="1"/>
    </xf>
    <xf numFmtId="0" fontId="0" fillId="0" borderId="3" xfId="0" applyBorder="1"/>
    <xf numFmtId="0" fontId="0" fillId="0" borderId="4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showGridLines="0" workbookViewId="0">
      <selection sqref="A1:J1"/>
    </sheetView>
  </sheetViews>
  <sheetFormatPr defaultRowHeight="15" x14ac:dyDescent="0.25"/>
  <cols>
    <col min="1" max="1" width="66.140625" style="26" customWidth="1"/>
    <col min="2" max="10" width="16" style="26" customWidth="1"/>
  </cols>
  <sheetData>
    <row r="1" spans="1:10" ht="24" customHeight="1" x14ac:dyDescent="0.25">
      <c r="A1" s="37" t="s">
        <v>0</v>
      </c>
      <c r="B1" s="35"/>
      <c r="C1" s="35"/>
      <c r="D1" s="35"/>
      <c r="E1" s="35"/>
      <c r="F1" s="35"/>
      <c r="G1" s="35"/>
      <c r="H1" s="35"/>
      <c r="I1" s="35"/>
      <c r="J1" s="36"/>
    </row>
    <row r="3" spans="1:10" x14ac:dyDescent="0.25">
      <c r="A3" s="34" t="s">
        <v>1</v>
      </c>
      <c r="B3" s="35"/>
      <c r="C3" s="35"/>
      <c r="D3" s="35"/>
      <c r="E3" s="35"/>
      <c r="F3" s="35"/>
      <c r="G3" s="35"/>
      <c r="H3" s="35"/>
      <c r="I3" s="35"/>
      <c r="J3" s="36"/>
    </row>
    <row r="4" spans="1:10" ht="150" customHeight="1" x14ac:dyDescent="0.25">
      <c r="A4" s="24" t="s">
        <v>2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2"/>
    </row>
    <row r="6" spans="1:10" x14ac:dyDescent="0.25">
      <c r="A6" s="34" t="s">
        <v>3</v>
      </c>
      <c r="B6" s="35"/>
      <c r="C6" s="35"/>
      <c r="D6" s="35"/>
      <c r="E6" s="35"/>
      <c r="F6" s="35"/>
      <c r="G6" s="35"/>
      <c r="H6" s="35"/>
      <c r="I6" s="35"/>
      <c r="J6" s="36"/>
    </row>
    <row r="7" spans="1:10" ht="60" customHeight="1" x14ac:dyDescent="0.25">
      <c r="A7" s="3" t="s">
        <v>68</v>
      </c>
    </row>
    <row r="8" spans="1:10" x14ac:dyDescent="0.25">
      <c r="A8" s="2"/>
    </row>
  </sheetData>
  <mergeCells count="3">
    <mergeCell ref="A6:J6"/>
    <mergeCell ref="A1:J1"/>
    <mergeCell ref="A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"/>
  <sheetViews>
    <sheetView showGridLines="0" workbookViewId="0">
      <selection activeCell="B6" sqref="B6"/>
    </sheetView>
  </sheetViews>
  <sheetFormatPr defaultRowHeight="15" x14ac:dyDescent="0.25"/>
  <cols>
    <col min="1" max="1" width="18" style="26" customWidth="1"/>
    <col min="2" max="2" width="14" style="26" customWidth="1"/>
    <col min="3" max="3" width="18" style="26" customWidth="1"/>
    <col min="4" max="4" width="4" style="26" customWidth="1"/>
    <col min="5" max="5" width="55" style="26" customWidth="1"/>
    <col min="6" max="7" width="3" style="26" customWidth="1"/>
  </cols>
  <sheetData>
    <row r="1" spans="1:7" ht="24" customHeight="1" x14ac:dyDescent="0.25">
      <c r="A1" s="37" t="s">
        <v>4</v>
      </c>
      <c r="B1" s="35"/>
      <c r="C1" s="35"/>
      <c r="D1" s="35"/>
      <c r="E1" s="35"/>
      <c r="F1" s="35"/>
      <c r="G1" s="36"/>
    </row>
    <row r="3" spans="1:7" x14ac:dyDescent="0.25">
      <c r="A3" s="34" t="s">
        <v>5</v>
      </c>
      <c r="B3" s="35"/>
      <c r="C3" s="35"/>
      <c r="D3" s="36"/>
      <c r="E3" s="34" t="s">
        <v>6</v>
      </c>
      <c r="F3" s="35"/>
      <c r="G3" s="36"/>
    </row>
    <row r="4" spans="1:7" ht="30" x14ac:dyDescent="0.25">
      <c r="A4" s="23" t="s">
        <v>7</v>
      </c>
      <c r="B4" s="25" t="s">
        <v>8</v>
      </c>
      <c r="E4" s="4" t="s">
        <v>9</v>
      </c>
    </row>
    <row r="5" spans="1:7" ht="45" x14ac:dyDescent="0.25">
      <c r="A5" s="23" t="s">
        <v>69</v>
      </c>
      <c r="B5" s="5">
        <v>0.9</v>
      </c>
      <c r="E5" s="4" t="s">
        <v>73</v>
      </c>
    </row>
    <row r="6" spans="1:7" ht="30" x14ac:dyDescent="0.25">
      <c r="A6" s="23" t="s">
        <v>10</v>
      </c>
      <c r="B6" s="25">
        <v>-10.194990000000001</v>
      </c>
      <c r="E6" s="4" t="s">
        <v>70</v>
      </c>
    </row>
    <row r="7" spans="1:7" x14ac:dyDescent="0.25">
      <c r="E7" s="4" t="s">
        <v>11</v>
      </c>
    </row>
    <row r="8" spans="1:7" x14ac:dyDescent="0.25">
      <c r="A8" s="34" t="s">
        <v>12</v>
      </c>
      <c r="B8" s="35"/>
      <c r="C8" s="36"/>
    </row>
    <row r="9" spans="1:7" x14ac:dyDescent="0.25">
      <c r="A9" s="21" t="s">
        <v>13</v>
      </c>
      <c r="B9" s="21" t="s">
        <v>14</v>
      </c>
      <c r="C9" s="21" t="s">
        <v>15</v>
      </c>
    </row>
    <row r="10" spans="1:7" x14ac:dyDescent="0.25">
      <c r="A10" s="2" t="s">
        <v>16</v>
      </c>
      <c r="B10" s="2">
        <v>-46.038519999999998</v>
      </c>
      <c r="C10" s="2" t="s">
        <v>17</v>
      </c>
    </row>
    <row r="11" spans="1:7" x14ac:dyDescent="0.25">
      <c r="A11" s="2" t="s">
        <v>18</v>
      </c>
      <c r="B11" s="2">
        <v>15.29799</v>
      </c>
      <c r="C11" s="2" t="s">
        <v>19</v>
      </c>
    </row>
    <row r="12" spans="1:7" x14ac:dyDescent="0.25">
      <c r="A12" s="2" t="s">
        <v>20</v>
      </c>
      <c r="B12" s="2">
        <v>29.469889999999999</v>
      </c>
      <c r="C12" s="2" t="s">
        <v>21</v>
      </c>
    </row>
    <row r="13" spans="1:7" x14ac:dyDescent="0.25">
      <c r="A13" s="2" t="s">
        <v>22</v>
      </c>
      <c r="B13" s="2">
        <v>23.7913</v>
      </c>
      <c r="C13" s="2" t="s">
        <v>23</v>
      </c>
    </row>
    <row r="14" spans="1:7" x14ac:dyDescent="0.25">
      <c r="A14" s="2" t="s">
        <v>24</v>
      </c>
      <c r="B14" s="2">
        <v>-19.459409999999998</v>
      </c>
      <c r="C14" s="2" t="s">
        <v>25</v>
      </c>
    </row>
    <row r="15" spans="1:7" x14ac:dyDescent="0.25">
      <c r="A15" s="2" t="s">
        <v>26</v>
      </c>
      <c r="B15" s="2">
        <v>-17.587479999999999</v>
      </c>
      <c r="C15" s="2" t="s">
        <v>27</v>
      </c>
    </row>
  </sheetData>
  <mergeCells count="4">
    <mergeCell ref="A3:D3"/>
    <mergeCell ref="A8:C8"/>
    <mergeCell ref="A1:G1"/>
    <mergeCell ref="E3:G3"/>
  </mergeCells>
  <dataValidations count="1">
    <dataValidation type="decimal" error="Threshold musí být mezi 0,50 a 0,99." prompt="Zadejte threshold pro strict klasifikaci (0,50 až 0,99)." sqref="B5" xr:uid="{00000000-0002-0000-0100-000000000000}">
      <formula1>0.5</formula1>
      <formula2>0.99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"/>
  <sheetViews>
    <sheetView showGridLines="0" workbookViewId="0">
      <selection sqref="A1:J1"/>
    </sheetView>
  </sheetViews>
  <sheetFormatPr defaultRowHeight="15" x14ac:dyDescent="0.25"/>
  <cols>
    <col min="1" max="1" width="12" style="26" customWidth="1"/>
    <col min="2" max="2" width="28" style="26" customWidth="1"/>
    <col min="3" max="6" width="12" style="26" customWidth="1"/>
    <col min="7" max="7" width="3" style="26" customWidth="1"/>
    <col min="8" max="8" width="18" style="26" customWidth="1"/>
    <col min="9" max="10" width="14" style="26" customWidth="1"/>
  </cols>
  <sheetData>
    <row r="1" spans="1:10" ht="24" customHeight="1" x14ac:dyDescent="0.25">
      <c r="A1" s="37" t="s">
        <v>28</v>
      </c>
      <c r="B1" s="35"/>
      <c r="C1" s="35"/>
      <c r="D1" s="35"/>
      <c r="E1" s="35"/>
      <c r="F1" s="35"/>
      <c r="G1" s="35"/>
      <c r="H1" s="35"/>
      <c r="I1" s="35"/>
      <c r="J1" s="36"/>
    </row>
    <row r="2" spans="1:10" x14ac:dyDescent="0.25">
      <c r="A2" s="6" t="s">
        <v>29</v>
      </c>
    </row>
    <row r="4" spans="1:10" x14ac:dyDescent="0.25">
      <c r="A4" s="34" t="s">
        <v>30</v>
      </c>
      <c r="B4" s="35"/>
      <c r="C4" s="35"/>
      <c r="D4" s="35"/>
      <c r="E4" s="35"/>
      <c r="F4" s="36"/>
      <c r="H4" s="34" t="s">
        <v>31</v>
      </c>
      <c r="I4" s="35"/>
      <c r="J4" s="36"/>
    </row>
    <row r="5" spans="1:10" ht="30" x14ac:dyDescent="0.25">
      <c r="A5" s="21" t="s">
        <v>13</v>
      </c>
      <c r="B5" s="21" t="s">
        <v>32</v>
      </c>
      <c r="C5" s="31" t="s">
        <v>33</v>
      </c>
      <c r="D5" s="21" t="s">
        <v>34</v>
      </c>
      <c r="E5" s="21" t="s">
        <v>35</v>
      </c>
      <c r="F5" s="21" t="s">
        <v>36</v>
      </c>
      <c r="H5" s="23" t="s">
        <v>37</v>
      </c>
      <c r="I5" s="7" t="str">
        <f>IF(COUNTA(C6:C12)=0,"",IF(OR(COUNT(C6:C12)&lt;7,MIN(C6:C12)&lt;=0),"Check","OK"))</f>
        <v/>
      </c>
      <c r="J5" s="25"/>
    </row>
    <row r="6" spans="1:10" x14ac:dyDescent="0.25">
      <c r="A6" s="8" t="s">
        <v>16</v>
      </c>
      <c r="B6" s="33" t="s">
        <v>38</v>
      </c>
      <c r="C6" s="32"/>
      <c r="D6" s="30" t="str">
        <f t="shared" ref="D6:D12" si="0">IF(C6="","",IF(A6="SS",1,C6/$C$11))</f>
        <v/>
      </c>
      <c r="E6" s="9" t="str">
        <f t="shared" ref="E6:E12" si="1">IF(D6="","",IF(A6="SS",0,LN(D6)))</f>
        <v/>
      </c>
      <c r="F6" s="10" t="str">
        <f t="shared" ref="F6:F12" si="2">IF(C6="","",IF(C6&gt;0,"OK","Check"))</f>
        <v/>
      </c>
      <c r="H6" s="23" t="s">
        <v>39</v>
      </c>
      <c r="I6" s="11" t="str">
        <f>IF(I5&lt;&gt;"OK","",Parameters!$B$6+Parameters!$B$10*E6+Parameters!$B$11*E7+Parameters!$B$12*E8+Parameters!$B$13*E9+Parameters!$B$14*E10+Parameters!$B$15*E12)</f>
        <v/>
      </c>
      <c r="J6" s="25"/>
    </row>
    <row r="7" spans="1:10" x14ac:dyDescent="0.25">
      <c r="A7" s="8" t="s">
        <v>18</v>
      </c>
      <c r="B7" s="33" t="s">
        <v>40</v>
      </c>
      <c r="C7" s="32"/>
      <c r="D7" s="30" t="str">
        <f t="shared" si="0"/>
        <v/>
      </c>
      <c r="E7" s="9" t="str">
        <f t="shared" si="1"/>
        <v/>
      </c>
      <c r="F7" s="10" t="str">
        <f t="shared" si="2"/>
        <v/>
      </c>
      <c r="H7" s="23" t="s">
        <v>41</v>
      </c>
      <c r="I7" s="12" t="str">
        <f>IF(I6="","",1/(1+EXP(-I6)))</f>
        <v/>
      </c>
      <c r="J7" s="25"/>
    </row>
    <row r="8" spans="1:10" x14ac:dyDescent="0.25">
      <c r="A8" s="8" t="s">
        <v>20</v>
      </c>
      <c r="B8" s="33" t="s">
        <v>42</v>
      </c>
      <c r="C8" s="32"/>
      <c r="D8" s="30" t="str">
        <f t="shared" si="0"/>
        <v/>
      </c>
      <c r="E8" s="9" t="str">
        <f t="shared" si="1"/>
        <v/>
      </c>
      <c r="F8" s="10" t="str">
        <f t="shared" si="2"/>
        <v/>
      </c>
      <c r="H8" s="23" t="s">
        <v>43</v>
      </c>
      <c r="I8" s="12" t="str">
        <f>IF(I7="","",1-I7)</f>
        <v/>
      </c>
      <c r="J8" s="25"/>
    </row>
    <row r="9" spans="1:10" ht="30" x14ac:dyDescent="0.25">
      <c r="A9" s="8" t="s">
        <v>22</v>
      </c>
      <c r="B9" s="33" t="s">
        <v>44</v>
      </c>
      <c r="C9" s="32"/>
      <c r="D9" s="30" t="str">
        <f t="shared" si="0"/>
        <v/>
      </c>
      <c r="E9" s="9" t="str">
        <f t="shared" si="1"/>
        <v/>
      </c>
      <c r="F9" s="10" t="str">
        <f t="shared" si="2"/>
        <v/>
      </c>
      <c r="H9" s="23" t="s">
        <v>45</v>
      </c>
      <c r="I9" s="11" t="str">
        <f>IF(I7="","",IF(I7&gt;=Parameters!$B$5,"M",IF(I7&lt;=1-Parameters!$B$5,"F","U")))</f>
        <v/>
      </c>
      <c r="J9" s="25"/>
    </row>
    <row r="10" spans="1:10" x14ac:dyDescent="0.25">
      <c r="A10" s="8" t="s">
        <v>24</v>
      </c>
      <c r="B10" s="33" t="s">
        <v>46</v>
      </c>
      <c r="C10" s="32"/>
      <c r="D10" s="30" t="str">
        <f t="shared" si="0"/>
        <v/>
      </c>
      <c r="E10" s="9" t="str">
        <f t="shared" si="1"/>
        <v/>
      </c>
      <c r="F10" s="10" t="str">
        <f t="shared" si="2"/>
        <v/>
      </c>
      <c r="H10" s="23" t="s">
        <v>47</v>
      </c>
      <c r="I10" s="11" t="str">
        <f>IF(I7="","",IF(I7&gt;=0.5,"M","F"))</f>
        <v/>
      </c>
      <c r="J10" s="25"/>
    </row>
    <row r="11" spans="1:10" x14ac:dyDescent="0.25">
      <c r="A11" s="8" t="s">
        <v>48</v>
      </c>
      <c r="B11" s="33" t="s">
        <v>49</v>
      </c>
      <c r="C11" s="32"/>
      <c r="D11" s="30" t="str">
        <f t="shared" si="0"/>
        <v/>
      </c>
      <c r="E11" s="9" t="str">
        <f t="shared" si="1"/>
        <v/>
      </c>
      <c r="F11" s="10" t="str">
        <f t="shared" si="2"/>
        <v/>
      </c>
      <c r="H11" s="23" t="s">
        <v>50</v>
      </c>
      <c r="I11" s="13" t="str">
        <f>IF(I7="","",MAX(I7,1-I7))</f>
        <v/>
      </c>
      <c r="J11" s="25"/>
    </row>
    <row r="12" spans="1:10" x14ac:dyDescent="0.25">
      <c r="A12" s="8" t="s">
        <v>26</v>
      </c>
      <c r="B12" s="33" t="s">
        <v>51</v>
      </c>
      <c r="C12" s="32"/>
      <c r="D12" s="30" t="str">
        <f t="shared" si="0"/>
        <v/>
      </c>
      <c r="E12" s="9" t="str">
        <f t="shared" si="1"/>
        <v/>
      </c>
      <c r="F12" s="10" t="str">
        <f t="shared" si="2"/>
        <v/>
      </c>
    </row>
    <row r="14" spans="1:10" x14ac:dyDescent="0.25">
      <c r="H14" s="38" t="str">
        <f>IF(I9="","",IF(I9="M","MALE",IF(I9="F","FEMALE","UNDETERMINED")))</f>
        <v/>
      </c>
      <c r="I14" s="39"/>
      <c r="J14" s="40"/>
    </row>
    <row r="15" spans="1:10" x14ac:dyDescent="0.25">
      <c r="A15" s="34" t="s">
        <v>52</v>
      </c>
      <c r="B15" s="35"/>
      <c r="C15" s="35"/>
      <c r="D15" s="35"/>
      <c r="E15" s="35"/>
      <c r="F15" s="36"/>
      <c r="H15" s="41"/>
      <c r="I15" s="42"/>
      <c r="J15" s="43"/>
    </row>
    <row r="16" spans="1:10" x14ac:dyDescent="0.25">
      <c r="A16" s="47" t="s">
        <v>71</v>
      </c>
      <c r="B16" s="48"/>
      <c r="C16" s="48"/>
      <c r="D16" s="48"/>
      <c r="E16" s="48"/>
      <c r="F16" s="49"/>
      <c r="H16" s="44"/>
      <c r="I16" s="45"/>
      <c r="J16" s="46"/>
    </row>
    <row r="17" spans="1:6" x14ac:dyDescent="0.25">
      <c r="A17" s="50"/>
      <c r="B17" s="51"/>
      <c r="C17" s="51"/>
      <c r="D17" s="51"/>
      <c r="E17" s="51"/>
      <c r="F17" s="52"/>
    </row>
  </sheetData>
  <mergeCells count="6">
    <mergeCell ref="H14:J16"/>
    <mergeCell ref="A1:J1"/>
    <mergeCell ref="A16:F17"/>
    <mergeCell ref="H4:J4"/>
    <mergeCell ref="A4:F4"/>
    <mergeCell ref="A15:F15"/>
  </mergeCells>
  <dataValidations count="1">
    <dataValidation type="decimal" operator="greaterThan" allowBlank="1" error="Povoleny jsou pouze kladné hodnoty." prompt="Zadejte kladnou hodnotu měření." sqref="B12:B1011 C6 C7 C8 C9 C10 C11 C12 C12:C1011 D12:D1011 E12:E1011 F12:F1011 G12:G1011 H12:H1011 I12:I1011" xr:uid="{00000000-0002-0000-0200-000000000000}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994"/>
  <sheetViews>
    <sheetView tabSelected="1" workbookViewId="0">
      <selection activeCell="K27" sqref="K27"/>
    </sheetView>
  </sheetViews>
  <sheetFormatPr defaultRowHeight="15" x14ac:dyDescent="0.25"/>
  <cols>
    <col min="1" max="1" width="14" style="26" customWidth="1"/>
    <col min="2" max="2" width="11" style="26" customWidth="1"/>
    <col min="3" max="9" width="10" style="26" customWidth="1"/>
    <col min="10" max="10" width="14" style="26" customWidth="1"/>
    <col min="11" max="12" width="10" style="26" customWidth="1"/>
    <col min="13" max="14" width="9" style="26" customWidth="1"/>
    <col min="15" max="15" width="10" style="26" customWidth="1"/>
    <col min="16" max="17" width="15" style="26" customWidth="1"/>
    <col min="18" max="18" width="20" style="26" customWidth="1"/>
    <col min="19" max="24" width="12" style="26" hidden="1" customWidth="1"/>
  </cols>
  <sheetData>
    <row r="1" spans="1:24" ht="24" customHeight="1" x14ac:dyDescent="0.25">
      <c r="A1" s="37" t="s">
        <v>53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6"/>
    </row>
    <row r="2" spans="1:24" x14ac:dyDescent="0.25">
      <c r="A2" s="6" t="s">
        <v>54</v>
      </c>
      <c r="K2" s="23" t="s">
        <v>72</v>
      </c>
      <c r="L2" s="14">
        <f>Parameters!$B$5</f>
        <v>0.9</v>
      </c>
    </row>
    <row r="4" spans="1:24" ht="45" customHeight="1" x14ac:dyDescent="0.25">
      <c r="K4" s="22" t="s">
        <v>55</v>
      </c>
      <c r="M4" s="22" t="s">
        <v>56</v>
      </c>
      <c r="O4" s="22" t="s">
        <v>57</v>
      </c>
    </row>
    <row r="5" spans="1:24" ht="15.75" customHeight="1" x14ac:dyDescent="0.25">
      <c r="K5" s="15">
        <f>COUNTIF(J12:J994,"OK")</f>
        <v>0</v>
      </c>
      <c r="M5" s="15">
        <f>COUNTIF(M12:M994,"M")+COUNTIF(M12:M994,"F")</f>
        <v>0</v>
      </c>
      <c r="O5" s="16">
        <f>COUNTIF(M12:M994,"U")</f>
        <v>0</v>
      </c>
    </row>
    <row r="7" spans="1:24" ht="30" customHeight="1" x14ac:dyDescent="0.25">
      <c r="K7" s="22" t="s">
        <v>58</v>
      </c>
      <c r="M7" s="22" t="s">
        <v>59</v>
      </c>
      <c r="O7" s="22" t="s">
        <v>60</v>
      </c>
    </row>
    <row r="8" spans="1:24" ht="15.75" customHeight="1" x14ac:dyDescent="0.25">
      <c r="K8" s="17" t="str">
        <f>IF(COUNTIF(Q12:Q994,"Correct")+COUNTIF(Q12:Q994,"Incorrect")=0,"",COUNTIF(Q12:Q994,"Correct")/(COUNTIF(Q12:Q994,"Correct")+COUNTIF(Q12:Q994,"Incorrect")))</f>
        <v/>
      </c>
      <c r="M8" s="17" t="str">
        <f>IF(COUNTIF(P12:P994,"Correct")+COUNTIF(P12:P994,"Incorrect")=0,"",COUNTIF(P12:P994,"Correct")/(COUNTIF(P12:P994,"Correct")+COUNTIF(P12:P994,"Incorrect")))</f>
        <v/>
      </c>
      <c r="O8" s="18" t="str">
        <f>IF(COUNT(O12:O994)=0,"",AVERAGE(O12:O994))</f>
        <v/>
      </c>
    </row>
    <row r="11" spans="1:24" ht="30" customHeight="1" x14ac:dyDescent="0.25">
      <c r="A11" s="21" t="s">
        <v>61</v>
      </c>
      <c r="B11" s="21" t="s">
        <v>62</v>
      </c>
      <c r="C11" s="21" t="s">
        <v>16</v>
      </c>
      <c r="D11" s="21" t="s">
        <v>18</v>
      </c>
      <c r="E11" s="21" t="s">
        <v>20</v>
      </c>
      <c r="F11" s="21" t="s">
        <v>22</v>
      </c>
      <c r="G11" s="21" t="s">
        <v>24</v>
      </c>
      <c r="H11" s="21" t="s">
        <v>48</v>
      </c>
      <c r="I11" s="21" t="s">
        <v>26</v>
      </c>
      <c r="J11" s="21" t="s">
        <v>63</v>
      </c>
      <c r="K11" s="21" t="s">
        <v>39</v>
      </c>
      <c r="L11" s="21" t="s">
        <v>41</v>
      </c>
      <c r="M11" s="21" t="s">
        <v>64</v>
      </c>
      <c r="N11" s="21" t="s">
        <v>65</v>
      </c>
      <c r="O11" s="21" t="s">
        <v>50</v>
      </c>
      <c r="P11" s="21" t="s">
        <v>66</v>
      </c>
      <c r="Q11" s="21" t="s">
        <v>67</v>
      </c>
      <c r="R11" s="21" t="s">
        <v>52</v>
      </c>
      <c r="S11" s="21" t="s">
        <v>17</v>
      </c>
      <c r="T11" s="21" t="s">
        <v>19</v>
      </c>
      <c r="U11" s="21" t="s">
        <v>21</v>
      </c>
      <c r="V11" s="21" t="s">
        <v>23</v>
      </c>
      <c r="W11" s="21" t="s">
        <v>25</v>
      </c>
      <c r="X11" s="21" t="s">
        <v>27</v>
      </c>
    </row>
    <row r="12" spans="1:24" x14ac:dyDescent="0.25">
      <c r="A12" s="28"/>
      <c r="B12" s="28"/>
      <c r="C12" s="29"/>
      <c r="D12" s="29"/>
      <c r="E12" s="29"/>
      <c r="F12" s="29"/>
      <c r="G12" s="29"/>
      <c r="H12" s="29"/>
      <c r="I12" s="29"/>
      <c r="J12" s="25" t="str">
        <f t="shared" ref="J12:J74" si="0">IF(COUNTA(C12:I12)=0,"",IF(OR(COUNT(C12:I12)&lt;7,MIN(C12:I12)&lt;=0),"Check","OK"))</f>
        <v/>
      </c>
      <c r="K12" s="25" t="str">
        <f>IF($J12&lt;&gt;"OK","",Parameters!$B$6+Parameters!$B$10*S12+Parameters!$B$11*T12+Parameters!$B$12*U12+Parameters!$B$13*V12+Parameters!$B$14*W12+Parameters!$B$15*X12)</f>
        <v/>
      </c>
      <c r="L12" s="20" t="str">
        <f t="shared" ref="L12:L74" si="1">IF(K12="","",1/(1+EXP(-K12)))</f>
        <v/>
      </c>
      <c r="M12" s="25" t="str">
        <f>IF(L12="","",IF(L12&gt;=Parameters!$B$5,"M",IF(L12&lt;=1-Parameters!$B$5,"F","U")))</f>
        <v/>
      </c>
      <c r="N12" s="25" t="str">
        <f t="shared" ref="N12:N74" si="2">IF(L12="","",IF(L12&gt;=0.5,"M","F"))</f>
        <v/>
      </c>
      <c r="O12" s="14" t="str">
        <f t="shared" ref="O12:O74" si="3">IF(L12="","",MAX(L12,1-L12))</f>
        <v/>
      </c>
      <c r="P12" s="25" t="str">
        <f t="shared" ref="P12:P74" si="4">IF(OR(B12="",M12="",M12="U"),"",IF(LEFT(UPPER(B12),1)=M12,"Correct","Incorrect"))</f>
        <v/>
      </c>
      <c r="Q12" s="25" t="str">
        <f t="shared" ref="Q12:Q74" si="5">IF(OR(B12="",N12=""),"",IF(LEFT(UPPER(B12),1)=N12,"Correct","Incorrect"))</f>
        <v/>
      </c>
      <c r="R12" s="2"/>
      <c r="S12" s="2" t="str">
        <f t="shared" ref="S12:S74" si="6">IF($J12&lt;&gt;"OK","",LN(C12/H12))</f>
        <v/>
      </c>
      <c r="T12" s="2" t="str">
        <f t="shared" ref="T12:T74" si="7">IF($J12&lt;&gt;"OK","",LN(D12/H12))</f>
        <v/>
      </c>
      <c r="U12" s="2" t="str">
        <f t="shared" ref="U12:U74" si="8">IF($J12&lt;&gt;"OK","",LN(E12/H12))</f>
        <v/>
      </c>
      <c r="V12" s="2" t="str">
        <f t="shared" ref="V12:V74" si="9">IF($J12&lt;&gt;"OK","",LN(F12/H12))</f>
        <v/>
      </c>
      <c r="W12" s="2" t="str">
        <f t="shared" ref="W12:W74" si="10">IF($J12&lt;&gt;"OK","",LN(G12/H12))</f>
        <v/>
      </c>
      <c r="X12" s="2" t="str">
        <f t="shared" ref="X12:X74" si="11">IF($J12&lt;&gt;"OK","",LN(I12/H12))</f>
        <v/>
      </c>
    </row>
    <row r="13" spans="1:24" x14ac:dyDescent="0.25">
      <c r="A13" s="27"/>
      <c r="B13" s="27"/>
      <c r="C13" s="29"/>
      <c r="D13" s="29"/>
      <c r="E13" s="29"/>
      <c r="F13" s="29"/>
      <c r="G13" s="29"/>
      <c r="H13" s="29"/>
      <c r="I13" s="29"/>
      <c r="J13" s="25" t="str">
        <f t="shared" si="0"/>
        <v/>
      </c>
      <c r="K13" s="25" t="str">
        <f>IF($J13&lt;&gt;"OK","",Parameters!$B$6+Parameters!$B$10*S13+Parameters!$B$11*T13+Parameters!$B$12*U13+Parameters!$B$13*V13+Parameters!$B$14*W13+Parameters!$B$15*X13)</f>
        <v/>
      </c>
      <c r="L13" s="20" t="str">
        <f t="shared" si="1"/>
        <v/>
      </c>
      <c r="M13" s="25" t="str">
        <f>IF(L13="","",IF(L13&gt;=Parameters!$B$5,"M",IF(L13&lt;=1-Parameters!$B$5,"F","U")))</f>
        <v/>
      </c>
      <c r="N13" s="25" t="str">
        <f t="shared" si="2"/>
        <v/>
      </c>
      <c r="O13" s="14" t="str">
        <f t="shared" si="3"/>
        <v/>
      </c>
      <c r="P13" s="25" t="str">
        <f t="shared" si="4"/>
        <v/>
      </c>
      <c r="Q13" s="25" t="str">
        <f t="shared" si="5"/>
        <v/>
      </c>
      <c r="R13" s="2"/>
      <c r="S13" s="2" t="str">
        <f t="shared" si="6"/>
        <v/>
      </c>
      <c r="T13" s="2" t="str">
        <f t="shared" si="7"/>
        <v/>
      </c>
      <c r="U13" s="2" t="str">
        <f t="shared" si="8"/>
        <v/>
      </c>
      <c r="V13" s="2" t="str">
        <f t="shared" si="9"/>
        <v/>
      </c>
      <c r="W13" s="2" t="str">
        <f t="shared" si="10"/>
        <v/>
      </c>
      <c r="X13" s="2" t="str">
        <f t="shared" si="11"/>
        <v/>
      </c>
    </row>
    <row r="14" spans="1:24" x14ac:dyDescent="0.25">
      <c r="A14" s="27"/>
      <c r="B14" s="27"/>
      <c r="C14" s="29"/>
      <c r="D14" s="29"/>
      <c r="E14" s="29"/>
      <c r="F14" s="29"/>
      <c r="G14" s="29"/>
      <c r="H14" s="29"/>
      <c r="I14" s="29"/>
      <c r="J14" s="25" t="str">
        <f t="shared" si="0"/>
        <v/>
      </c>
      <c r="K14" s="25" t="str">
        <f>IF($J14&lt;&gt;"OK","",Parameters!$B$6+Parameters!$B$10*S14+Parameters!$B$11*T14+Parameters!$B$12*U14+Parameters!$B$13*V14+Parameters!$B$14*W14+Parameters!$B$15*X14)</f>
        <v/>
      </c>
      <c r="L14" s="20" t="str">
        <f t="shared" si="1"/>
        <v/>
      </c>
      <c r="M14" s="25" t="str">
        <f>IF(L14="","",IF(L14&gt;=Parameters!$B$5,"M",IF(L14&lt;=1-Parameters!$B$5,"F","U")))</f>
        <v/>
      </c>
      <c r="N14" s="25" t="str">
        <f t="shared" si="2"/>
        <v/>
      </c>
      <c r="O14" s="14" t="str">
        <f t="shared" si="3"/>
        <v/>
      </c>
      <c r="P14" s="25" t="str">
        <f t="shared" si="4"/>
        <v/>
      </c>
      <c r="Q14" s="25" t="str">
        <f t="shared" si="5"/>
        <v/>
      </c>
      <c r="R14" s="2"/>
      <c r="S14" s="2" t="str">
        <f t="shared" si="6"/>
        <v/>
      </c>
      <c r="T14" s="2" t="str">
        <f t="shared" si="7"/>
        <v/>
      </c>
      <c r="U14" s="2" t="str">
        <f t="shared" si="8"/>
        <v/>
      </c>
      <c r="V14" s="2" t="str">
        <f t="shared" si="9"/>
        <v/>
      </c>
      <c r="W14" s="2" t="str">
        <f t="shared" si="10"/>
        <v/>
      </c>
      <c r="X14" s="2" t="str">
        <f t="shared" si="11"/>
        <v/>
      </c>
    </row>
    <row r="15" spans="1:24" x14ac:dyDescent="0.25">
      <c r="A15" s="27"/>
      <c r="B15" s="27"/>
      <c r="C15" s="29"/>
      <c r="D15" s="29"/>
      <c r="E15" s="29"/>
      <c r="F15" s="29"/>
      <c r="G15" s="29"/>
      <c r="H15" s="29"/>
      <c r="I15" s="29"/>
      <c r="J15" s="25" t="str">
        <f t="shared" si="0"/>
        <v/>
      </c>
      <c r="K15" s="25" t="str">
        <f>IF($J15&lt;&gt;"OK","",Parameters!$B$6+Parameters!$B$10*S15+Parameters!$B$11*T15+Parameters!$B$12*U15+Parameters!$B$13*V15+Parameters!$B$14*W15+Parameters!$B$15*X15)</f>
        <v/>
      </c>
      <c r="L15" s="20" t="str">
        <f t="shared" si="1"/>
        <v/>
      </c>
      <c r="M15" s="25" t="str">
        <f>IF(L15="","",IF(L15&gt;=Parameters!$B$5,"M",IF(L15&lt;=1-Parameters!$B$5,"F","U")))</f>
        <v/>
      </c>
      <c r="N15" s="25" t="str">
        <f t="shared" si="2"/>
        <v/>
      </c>
      <c r="O15" s="14" t="str">
        <f t="shared" si="3"/>
        <v/>
      </c>
      <c r="P15" s="25" t="str">
        <f t="shared" si="4"/>
        <v/>
      </c>
      <c r="Q15" s="25" t="str">
        <f t="shared" si="5"/>
        <v/>
      </c>
      <c r="R15" s="2"/>
      <c r="S15" s="2" t="str">
        <f t="shared" si="6"/>
        <v/>
      </c>
      <c r="T15" s="2" t="str">
        <f t="shared" si="7"/>
        <v/>
      </c>
      <c r="U15" s="2" t="str">
        <f t="shared" si="8"/>
        <v/>
      </c>
      <c r="V15" s="2" t="str">
        <f t="shared" si="9"/>
        <v/>
      </c>
      <c r="W15" s="2" t="str">
        <f t="shared" si="10"/>
        <v/>
      </c>
      <c r="X15" s="2" t="str">
        <f t="shared" si="11"/>
        <v/>
      </c>
    </row>
    <row r="16" spans="1:24" x14ac:dyDescent="0.25">
      <c r="A16" s="27"/>
      <c r="B16" s="27"/>
      <c r="C16" s="29"/>
      <c r="D16" s="29"/>
      <c r="E16" s="29"/>
      <c r="F16" s="29"/>
      <c r="G16" s="29"/>
      <c r="H16" s="29"/>
      <c r="I16" s="29"/>
      <c r="J16" s="25" t="str">
        <f t="shared" si="0"/>
        <v/>
      </c>
      <c r="K16" s="25" t="str">
        <f>IF($J16&lt;&gt;"OK","",Parameters!$B$6+Parameters!$B$10*S16+Parameters!$B$11*T16+Parameters!$B$12*U16+Parameters!$B$13*V16+Parameters!$B$14*W16+Parameters!$B$15*X16)</f>
        <v/>
      </c>
      <c r="L16" s="20" t="str">
        <f t="shared" si="1"/>
        <v/>
      </c>
      <c r="M16" s="25" t="str">
        <f>IF(L16="","",IF(L16&gt;=Parameters!$B$5,"M",IF(L16&lt;=1-Parameters!$B$5,"F","U")))</f>
        <v/>
      </c>
      <c r="N16" s="25" t="str">
        <f t="shared" si="2"/>
        <v/>
      </c>
      <c r="O16" s="14" t="str">
        <f t="shared" si="3"/>
        <v/>
      </c>
      <c r="P16" s="25" t="str">
        <f t="shared" si="4"/>
        <v/>
      </c>
      <c r="Q16" s="25" t="str">
        <f t="shared" si="5"/>
        <v/>
      </c>
      <c r="R16" s="2"/>
      <c r="S16" s="2" t="str">
        <f t="shared" si="6"/>
        <v/>
      </c>
      <c r="T16" s="2" t="str">
        <f t="shared" si="7"/>
        <v/>
      </c>
      <c r="U16" s="2" t="str">
        <f t="shared" si="8"/>
        <v/>
      </c>
      <c r="V16" s="2" t="str">
        <f t="shared" si="9"/>
        <v/>
      </c>
      <c r="W16" s="2" t="str">
        <f t="shared" si="10"/>
        <v/>
      </c>
      <c r="X16" s="2" t="str">
        <f t="shared" si="11"/>
        <v/>
      </c>
    </row>
    <row r="17" spans="1:24" x14ac:dyDescent="0.25">
      <c r="A17" s="27"/>
      <c r="B17" s="27"/>
      <c r="C17" s="29"/>
      <c r="D17" s="29"/>
      <c r="E17" s="29"/>
      <c r="F17" s="29"/>
      <c r="G17" s="29"/>
      <c r="H17" s="29"/>
      <c r="I17" s="29"/>
      <c r="J17" s="25" t="str">
        <f t="shared" si="0"/>
        <v/>
      </c>
      <c r="K17" s="25" t="str">
        <f>IF($J17&lt;&gt;"OK","",Parameters!$B$6+Parameters!$B$10*S17+Parameters!$B$11*T17+Parameters!$B$12*U17+Parameters!$B$13*V17+Parameters!$B$14*W17+Parameters!$B$15*X17)</f>
        <v/>
      </c>
      <c r="L17" s="20" t="str">
        <f t="shared" si="1"/>
        <v/>
      </c>
      <c r="M17" s="25" t="str">
        <f>IF(L17="","",IF(L17&gt;=Parameters!$B$5,"M",IF(L17&lt;=1-Parameters!$B$5,"F","U")))</f>
        <v/>
      </c>
      <c r="N17" s="25" t="str">
        <f t="shared" si="2"/>
        <v/>
      </c>
      <c r="O17" s="14" t="str">
        <f t="shared" si="3"/>
        <v/>
      </c>
      <c r="P17" s="25" t="str">
        <f t="shared" si="4"/>
        <v/>
      </c>
      <c r="Q17" s="25" t="str">
        <f t="shared" si="5"/>
        <v/>
      </c>
      <c r="R17" s="2"/>
      <c r="S17" s="2" t="str">
        <f t="shared" si="6"/>
        <v/>
      </c>
      <c r="T17" s="2" t="str">
        <f t="shared" si="7"/>
        <v/>
      </c>
      <c r="U17" s="2" t="str">
        <f t="shared" si="8"/>
        <v/>
      </c>
      <c r="V17" s="2" t="str">
        <f t="shared" si="9"/>
        <v/>
      </c>
      <c r="W17" s="2" t="str">
        <f t="shared" si="10"/>
        <v/>
      </c>
      <c r="X17" s="2" t="str">
        <f t="shared" si="11"/>
        <v/>
      </c>
    </row>
    <row r="18" spans="1:24" x14ac:dyDescent="0.25">
      <c r="A18" s="27"/>
      <c r="B18" s="27"/>
      <c r="C18" s="29"/>
      <c r="D18" s="29"/>
      <c r="E18" s="29"/>
      <c r="F18" s="29"/>
      <c r="G18" s="29"/>
      <c r="H18" s="29"/>
      <c r="I18" s="29"/>
      <c r="J18" s="25" t="str">
        <f t="shared" si="0"/>
        <v/>
      </c>
      <c r="K18" s="25" t="str">
        <f>IF($J18&lt;&gt;"OK","",Parameters!$B$6+Parameters!$B$10*S18+Parameters!$B$11*T18+Parameters!$B$12*U18+Parameters!$B$13*V18+Parameters!$B$14*W18+Parameters!$B$15*X18)</f>
        <v/>
      </c>
      <c r="L18" s="20" t="str">
        <f t="shared" si="1"/>
        <v/>
      </c>
      <c r="M18" s="25" t="str">
        <f>IF(L18="","",IF(L18&gt;=Parameters!$B$5,"M",IF(L18&lt;=1-Parameters!$B$5,"F","U")))</f>
        <v/>
      </c>
      <c r="N18" s="25" t="str">
        <f t="shared" si="2"/>
        <v/>
      </c>
      <c r="O18" s="14" t="str">
        <f t="shared" si="3"/>
        <v/>
      </c>
      <c r="P18" s="25" t="str">
        <f t="shared" si="4"/>
        <v/>
      </c>
      <c r="Q18" s="25" t="str">
        <f t="shared" si="5"/>
        <v/>
      </c>
      <c r="R18" s="2"/>
      <c r="S18" s="2" t="str">
        <f t="shared" si="6"/>
        <v/>
      </c>
      <c r="T18" s="2" t="str">
        <f t="shared" si="7"/>
        <v/>
      </c>
      <c r="U18" s="2" t="str">
        <f t="shared" si="8"/>
        <v/>
      </c>
      <c r="V18" s="2" t="str">
        <f t="shared" si="9"/>
        <v/>
      </c>
      <c r="W18" s="2" t="str">
        <f t="shared" si="10"/>
        <v/>
      </c>
      <c r="X18" s="2" t="str">
        <f t="shared" si="11"/>
        <v/>
      </c>
    </row>
    <row r="19" spans="1:24" x14ac:dyDescent="0.25">
      <c r="A19" s="27"/>
      <c r="B19" s="27"/>
      <c r="C19" s="29"/>
      <c r="D19" s="29"/>
      <c r="E19" s="29"/>
      <c r="F19" s="29"/>
      <c r="G19" s="29"/>
      <c r="H19" s="29"/>
      <c r="I19" s="29"/>
      <c r="J19" s="25" t="str">
        <f t="shared" si="0"/>
        <v/>
      </c>
      <c r="K19" s="25" t="str">
        <f>IF($J19&lt;&gt;"OK","",Parameters!$B$6+Parameters!$B$10*S19+Parameters!$B$11*T19+Parameters!$B$12*U19+Parameters!$B$13*V19+Parameters!$B$14*W19+Parameters!$B$15*X19)</f>
        <v/>
      </c>
      <c r="L19" s="20" t="str">
        <f t="shared" si="1"/>
        <v/>
      </c>
      <c r="M19" s="25" t="str">
        <f>IF(L19="","",IF(L19&gt;=Parameters!$B$5,"M",IF(L19&lt;=1-Parameters!$B$5,"F","U")))</f>
        <v/>
      </c>
      <c r="N19" s="25" t="str">
        <f t="shared" si="2"/>
        <v/>
      </c>
      <c r="O19" s="14" t="str">
        <f t="shared" si="3"/>
        <v/>
      </c>
      <c r="P19" s="25" t="str">
        <f t="shared" si="4"/>
        <v/>
      </c>
      <c r="Q19" s="25" t="str">
        <f t="shared" si="5"/>
        <v/>
      </c>
      <c r="R19" s="2"/>
      <c r="S19" s="2" t="str">
        <f t="shared" si="6"/>
        <v/>
      </c>
      <c r="T19" s="2" t="str">
        <f t="shared" si="7"/>
        <v/>
      </c>
      <c r="U19" s="2" t="str">
        <f t="shared" si="8"/>
        <v/>
      </c>
      <c r="V19" s="2" t="str">
        <f t="shared" si="9"/>
        <v/>
      </c>
      <c r="W19" s="2" t="str">
        <f t="shared" si="10"/>
        <v/>
      </c>
      <c r="X19" s="2" t="str">
        <f t="shared" si="11"/>
        <v/>
      </c>
    </row>
    <row r="20" spans="1:24" x14ac:dyDescent="0.25">
      <c r="A20" s="27"/>
      <c r="B20" s="27"/>
      <c r="C20" s="29"/>
      <c r="D20" s="29"/>
      <c r="E20" s="29"/>
      <c r="F20" s="29"/>
      <c r="G20" s="29"/>
      <c r="H20" s="29"/>
      <c r="I20" s="29"/>
      <c r="J20" s="25" t="str">
        <f t="shared" si="0"/>
        <v/>
      </c>
      <c r="K20" s="25" t="str">
        <f>IF($J20&lt;&gt;"OK","",Parameters!$B$6+Parameters!$B$10*S20+Parameters!$B$11*T20+Parameters!$B$12*U20+Parameters!$B$13*V20+Parameters!$B$14*W20+Parameters!$B$15*X20)</f>
        <v/>
      </c>
      <c r="L20" s="20" t="str">
        <f t="shared" si="1"/>
        <v/>
      </c>
      <c r="M20" s="25" t="str">
        <f>IF(L20="","",IF(L20&gt;=Parameters!$B$5,"M",IF(L20&lt;=1-Parameters!$B$5,"F","U")))</f>
        <v/>
      </c>
      <c r="N20" s="25" t="str">
        <f t="shared" si="2"/>
        <v/>
      </c>
      <c r="O20" s="14" t="str">
        <f t="shared" si="3"/>
        <v/>
      </c>
      <c r="P20" s="25" t="str">
        <f t="shared" si="4"/>
        <v/>
      </c>
      <c r="Q20" s="25" t="str">
        <f t="shared" si="5"/>
        <v/>
      </c>
      <c r="R20" s="2"/>
      <c r="S20" s="2" t="str">
        <f t="shared" si="6"/>
        <v/>
      </c>
      <c r="T20" s="2" t="str">
        <f t="shared" si="7"/>
        <v/>
      </c>
      <c r="U20" s="2" t="str">
        <f t="shared" si="8"/>
        <v/>
      </c>
      <c r="V20" s="2" t="str">
        <f t="shared" si="9"/>
        <v/>
      </c>
      <c r="W20" s="2" t="str">
        <f t="shared" si="10"/>
        <v/>
      </c>
      <c r="X20" s="2" t="str">
        <f t="shared" si="11"/>
        <v/>
      </c>
    </row>
    <row r="21" spans="1:24" x14ac:dyDescent="0.25">
      <c r="A21" s="27"/>
      <c r="B21" s="27"/>
      <c r="C21" s="29"/>
      <c r="D21" s="29"/>
      <c r="E21" s="29"/>
      <c r="F21" s="29"/>
      <c r="G21" s="29"/>
      <c r="H21" s="29"/>
      <c r="I21" s="29"/>
      <c r="J21" s="25" t="str">
        <f t="shared" si="0"/>
        <v/>
      </c>
      <c r="K21" s="25" t="str">
        <f>IF($J21&lt;&gt;"OK","",Parameters!$B$6+Parameters!$B$10*S21+Parameters!$B$11*T21+Parameters!$B$12*U21+Parameters!$B$13*V21+Parameters!$B$14*W21+Parameters!$B$15*X21)</f>
        <v/>
      </c>
      <c r="L21" s="20" t="str">
        <f t="shared" si="1"/>
        <v/>
      </c>
      <c r="M21" s="25" t="str">
        <f>IF(L21="","",IF(L21&gt;=Parameters!$B$5,"M",IF(L21&lt;=1-Parameters!$B$5,"F","U")))</f>
        <v/>
      </c>
      <c r="N21" s="25" t="str">
        <f t="shared" si="2"/>
        <v/>
      </c>
      <c r="O21" s="14" t="str">
        <f t="shared" si="3"/>
        <v/>
      </c>
      <c r="P21" s="25" t="str">
        <f t="shared" si="4"/>
        <v/>
      </c>
      <c r="Q21" s="25" t="str">
        <f t="shared" si="5"/>
        <v/>
      </c>
      <c r="R21" s="2"/>
      <c r="S21" s="2" t="str">
        <f t="shared" si="6"/>
        <v/>
      </c>
      <c r="T21" s="2" t="str">
        <f t="shared" si="7"/>
        <v/>
      </c>
      <c r="U21" s="2" t="str">
        <f t="shared" si="8"/>
        <v/>
      </c>
      <c r="V21" s="2" t="str">
        <f t="shared" si="9"/>
        <v/>
      </c>
      <c r="W21" s="2" t="str">
        <f t="shared" si="10"/>
        <v/>
      </c>
      <c r="X21" s="2" t="str">
        <f t="shared" si="11"/>
        <v/>
      </c>
    </row>
    <row r="22" spans="1:24" x14ac:dyDescent="0.25">
      <c r="A22" s="27"/>
      <c r="B22" s="27"/>
      <c r="C22" s="29"/>
      <c r="D22" s="29"/>
      <c r="E22" s="29"/>
      <c r="F22" s="29"/>
      <c r="G22" s="29"/>
      <c r="H22" s="29"/>
      <c r="I22" s="29"/>
      <c r="J22" s="25" t="str">
        <f t="shared" si="0"/>
        <v/>
      </c>
      <c r="K22" s="25" t="str">
        <f>IF($J22&lt;&gt;"OK","",Parameters!$B$6+Parameters!$B$10*S22+Parameters!$B$11*T22+Parameters!$B$12*U22+Parameters!$B$13*V22+Parameters!$B$14*W22+Parameters!$B$15*X22)</f>
        <v/>
      </c>
      <c r="L22" s="20" t="str">
        <f t="shared" si="1"/>
        <v/>
      </c>
      <c r="M22" s="25" t="str">
        <f>IF(L22="","",IF(L22&gt;=Parameters!$B$5,"M",IF(L22&lt;=1-Parameters!$B$5,"F","U")))</f>
        <v/>
      </c>
      <c r="N22" s="25" t="str">
        <f t="shared" si="2"/>
        <v/>
      </c>
      <c r="O22" s="14" t="str">
        <f t="shared" si="3"/>
        <v/>
      </c>
      <c r="P22" s="25" t="str">
        <f t="shared" si="4"/>
        <v/>
      </c>
      <c r="Q22" s="25" t="str">
        <f t="shared" si="5"/>
        <v/>
      </c>
      <c r="R22" s="2"/>
      <c r="S22" s="2" t="str">
        <f t="shared" si="6"/>
        <v/>
      </c>
      <c r="T22" s="2" t="str">
        <f t="shared" si="7"/>
        <v/>
      </c>
      <c r="U22" s="2" t="str">
        <f t="shared" si="8"/>
        <v/>
      </c>
      <c r="V22" s="2" t="str">
        <f t="shared" si="9"/>
        <v/>
      </c>
      <c r="W22" s="2" t="str">
        <f t="shared" si="10"/>
        <v/>
      </c>
      <c r="X22" s="2" t="str">
        <f t="shared" si="11"/>
        <v/>
      </c>
    </row>
    <row r="23" spans="1:24" x14ac:dyDescent="0.25">
      <c r="A23" s="27"/>
      <c r="B23" s="27"/>
      <c r="C23" s="29"/>
      <c r="D23" s="29"/>
      <c r="E23" s="29"/>
      <c r="F23" s="29"/>
      <c r="G23" s="29"/>
      <c r="H23" s="29"/>
      <c r="I23" s="29"/>
      <c r="J23" s="25" t="str">
        <f t="shared" si="0"/>
        <v/>
      </c>
      <c r="K23" s="25" t="str">
        <f>IF($J23&lt;&gt;"OK","",Parameters!$B$6+Parameters!$B$10*S23+Parameters!$B$11*T23+Parameters!$B$12*U23+Parameters!$B$13*V23+Parameters!$B$14*W23+Parameters!$B$15*X23)</f>
        <v/>
      </c>
      <c r="L23" s="20" t="str">
        <f t="shared" si="1"/>
        <v/>
      </c>
      <c r="M23" s="25" t="str">
        <f>IF(L23="","",IF(L23&gt;=Parameters!$B$5,"M",IF(L23&lt;=1-Parameters!$B$5,"F","U")))</f>
        <v/>
      </c>
      <c r="N23" s="25" t="str">
        <f t="shared" si="2"/>
        <v/>
      </c>
      <c r="O23" s="14" t="str">
        <f t="shared" si="3"/>
        <v/>
      </c>
      <c r="P23" s="25" t="str">
        <f t="shared" si="4"/>
        <v/>
      </c>
      <c r="Q23" s="25" t="str">
        <f t="shared" si="5"/>
        <v/>
      </c>
      <c r="R23" s="2"/>
      <c r="S23" s="2" t="str">
        <f t="shared" si="6"/>
        <v/>
      </c>
      <c r="T23" s="2" t="str">
        <f t="shared" si="7"/>
        <v/>
      </c>
      <c r="U23" s="2" t="str">
        <f t="shared" si="8"/>
        <v/>
      </c>
      <c r="V23" s="2" t="str">
        <f t="shared" si="9"/>
        <v/>
      </c>
      <c r="W23" s="2" t="str">
        <f t="shared" si="10"/>
        <v/>
      </c>
      <c r="X23" s="2" t="str">
        <f t="shared" si="11"/>
        <v/>
      </c>
    </row>
    <row r="24" spans="1:24" x14ac:dyDescent="0.25">
      <c r="A24" s="27"/>
      <c r="B24" s="27"/>
      <c r="C24" s="29"/>
      <c r="D24" s="29"/>
      <c r="E24" s="29"/>
      <c r="F24" s="29"/>
      <c r="G24" s="29"/>
      <c r="H24" s="29"/>
      <c r="I24" s="29"/>
      <c r="J24" s="25" t="str">
        <f t="shared" si="0"/>
        <v/>
      </c>
      <c r="K24" s="25" t="str">
        <f>IF($J24&lt;&gt;"OK","",Parameters!$B$6+Parameters!$B$10*S24+Parameters!$B$11*T24+Parameters!$B$12*U24+Parameters!$B$13*V24+Parameters!$B$14*W24+Parameters!$B$15*X24)</f>
        <v/>
      </c>
      <c r="L24" s="20" t="str">
        <f t="shared" si="1"/>
        <v/>
      </c>
      <c r="M24" s="25" t="str">
        <f>IF(L24="","",IF(L24&gt;=Parameters!$B$5,"M",IF(L24&lt;=1-Parameters!$B$5,"F","U")))</f>
        <v/>
      </c>
      <c r="N24" s="25" t="str">
        <f t="shared" si="2"/>
        <v/>
      </c>
      <c r="O24" s="14" t="str">
        <f t="shared" si="3"/>
        <v/>
      </c>
      <c r="P24" s="25" t="str">
        <f t="shared" si="4"/>
        <v/>
      </c>
      <c r="Q24" s="25" t="str">
        <f t="shared" si="5"/>
        <v/>
      </c>
      <c r="R24" s="2"/>
      <c r="S24" s="2" t="str">
        <f t="shared" si="6"/>
        <v/>
      </c>
      <c r="T24" s="2" t="str">
        <f t="shared" si="7"/>
        <v/>
      </c>
      <c r="U24" s="2" t="str">
        <f t="shared" si="8"/>
        <v/>
      </c>
      <c r="V24" s="2" t="str">
        <f t="shared" si="9"/>
        <v/>
      </c>
      <c r="W24" s="2" t="str">
        <f t="shared" si="10"/>
        <v/>
      </c>
      <c r="X24" s="2" t="str">
        <f t="shared" si="11"/>
        <v/>
      </c>
    </row>
    <row r="25" spans="1:24" x14ac:dyDescent="0.25">
      <c r="A25" s="27"/>
      <c r="B25" s="27"/>
      <c r="C25" s="29"/>
      <c r="D25" s="29"/>
      <c r="E25" s="29"/>
      <c r="F25" s="29"/>
      <c r="G25" s="29"/>
      <c r="H25" s="29"/>
      <c r="I25" s="29"/>
      <c r="J25" s="25" t="str">
        <f t="shared" si="0"/>
        <v/>
      </c>
      <c r="K25" s="25" t="str">
        <f>IF($J25&lt;&gt;"OK","",Parameters!$B$6+Parameters!$B$10*S25+Parameters!$B$11*T25+Parameters!$B$12*U25+Parameters!$B$13*V25+Parameters!$B$14*W25+Parameters!$B$15*X25)</f>
        <v/>
      </c>
      <c r="L25" s="20" t="str">
        <f t="shared" si="1"/>
        <v/>
      </c>
      <c r="M25" s="25" t="str">
        <f>IF(L25="","",IF(L25&gt;=Parameters!$B$5,"M",IF(L25&lt;=1-Parameters!$B$5,"F","U")))</f>
        <v/>
      </c>
      <c r="N25" s="25" t="str">
        <f t="shared" si="2"/>
        <v/>
      </c>
      <c r="O25" s="14" t="str">
        <f t="shared" si="3"/>
        <v/>
      </c>
      <c r="P25" s="25" t="str">
        <f t="shared" si="4"/>
        <v/>
      </c>
      <c r="Q25" s="25" t="str">
        <f t="shared" si="5"/>
        <v/>
      </c>
      <c r="R25" s="2"/>
      <c r="S25" s="2" t="str">
        <f t="shared" si="6"/>
        <v/>
      </c>
      <c r="T25" s="2" t="str">
        <f t="shared" si="7"/>
        <v/>
      </c>
      <c r="U25" s="2" t="str">
        <f t="shared" si="8"/>
        <v/>
      </c>
      <c r="V25" s="2" t="str">
        <f t="shared" si="9"/>
        <v/>
      </c>
      <c r="W25" s="2" t="str">
        <f t="shared" si="10"/>
        <v/>
      </c>
      <c r="X25" s="2" t="str">
        <f t="shared" si="11"/>
        <v/>
      </c>
    </row>
    <row r="26" spans="1:24" x14ac:dyDescent="0.25">
      <c r="A26" s="27"/>
      <c r="B26" s="27"/>
      <c r="C26" s="29"/>
      <c r="D26" s="29"/>
      <c r="E26" s="29"/>
      <c r="F26" s="29"/>
      <c r="G26" s="29"/>
      <c r="H26" s="29"/>
      <c r="I26" s="29"/>
      <c r="J26" s="25" t="str">
        <f t="shared" si="0"/>
        <v/>
      </c>
      <c r="K26" s="25" t="str">
        <f>IF($J26&lt;&gt;"OK","",Parameters!$B$6+Parameters!$B$10*S26+Parameters!$B$11*T26+Parameters!$B$12*U26+Parameters!$B$13*V26+Parameters!$B$14*W26+Parameters!$B$15*X26)</f>
        <v/>
      </c>
      <c r="L26" s="20" t="str">
        <f t="shared" si="1"/>
        <v/>
      </c>
      <c r="M26" s="25" t="str">
        <f>IF(L26="","",IF(L26&gt;=Parameters!$B$5,"M",IF(L26&lt;=1-Parameters!$B$5,"F","U")))</f>
        <v/>
      </c>
      <c r="N26" s="25" t="str">
        <f t="shared" si="2"/>
        <v/>
      </c>
      <c r="O26" s="14" t="str">
        <f t="shared" si="3"/>
        <v/>
      </c>
      <c r="P26" s="25" t="str">
        <f t="shared" si="4"/>
        <v/>
      </c>
      <c r="Q26" s="25" t="str">
        <f t="shared" si="5"/>
        <v/>
      </c>
      <c r="R26" s="2"/>
      <c r="S26" s="2" t="str">
        <f t="shared" si="6"/>
        <v/>
      </c>
      <c r="T26" s="2" t="str">
        <f t="shared" si="7"/>
        <v/>
      </c>
      <c r="U26" s="2" t="str">
        <f t="shared" si="8"/>
        <v/>
      </c>
      <c r="V26" s="2" t="str">
        <f t="shared" si="9"/>
        <v/>
      </c>
      <c r="W26" s="2" t="str">
        <f t="shared" si="10"/>
        <v/>
      </c>
      <c r="X26" s="2" t="str">
        <f t="shared" si="11"/>
        <v/>
      </c>
    </row>
    <row r="27" spans="1:24" x14ac:dyDescent="0.25">
      <c r="A27" s="27"/>
      <c r="B27" s="27"/>
      <c r="C27" s="29"/>
      <c r="D27" s="29"/>
      <c r="E27" s="29"/>
      <c r="F27" s="29"/>
      <c r="G27" s="29"/>
      <c r="H27" s="29"/>
      <c r="I27" s="29"/>
      <c r="J27" s="25" t="str">
        <f t="shared" si="0"/>
        <v/>
      </c>
      <c r="K27" s="25" t="str">
        <f>IF($J27&lt;&gt;"OK","",Parameters!$B$6+Parameters!$B$10*S27+Parameters!$B$11*T27+Parameters!$B$12*U27+Parameters!$B$13*V27+Parameters!$B$14*W27+Parameters!$B$15*X27)</f>
        <v/>
      </c>
      <c r="L27" s="20" t="str">
        <f t="shared" si="1"/>
        <v/>
      </c>
      <c r="M27" s="25" t="str">
        <f>IF(L27="","",IF(L27&gt;=Parameters!$B$5,"M",IF(L27&lt;=1-Parameters!$B$5,"F","U")))</f>
        <v/>
      </c>
      <c r="N27" s="25" t="str">
        <f t="shared" si="2"/>
        <v/>
      </c>
      <c r="O27" s="14" t="str">
        <f t="shared" si="3"/>
        <v/>
      </c>
      <c r="P27" s="25" t="str">
        <f t="shared" si="4"/>
        <v/>
      </c>
      <c r="Q27" s="25" t="str">
        <f t="shared" si="5"/>
        <v/>
      </c>
      <c r="R27" s="2"/>
      <c r="S27" s="2" t="str">
        <f t="shared" si="6"/>
        <v/>
      </c>
      <c r="T27" s="2" t="str">
        <f t="shared" si="7"/>
        <v/>
      </c>
      <c r="U27" s="2" t="str">
        <f t="shared" si="8"/>
        <v/>
      </c>
      <c r="V27" s="2" t="str">
        <f t="shared" si="9"/>
        <v/>
      </c>
      <c r="W27" s="2" t="str">
        <f t="shared" si="10"/>
        <v/>
      </c>
      <c r="X27" s="2" t="str">
        <f t="shared" si="11"/>
        <v/>
      </c>
    </row>
    <row r="28" spans="1:24" x14ac:dyDescent="0.25">
      <c r="A28" s="27"/>
      <c r="B28" s="27"/>
      <c r="C28" s="29"/>
      <c r="D28" s="29"/>
      <c r="E28" s="29"/>
      <c r="F28" s="29"/>
      <c r="G28" s="29"/>
      <c r="H28" s="29"/>
      <c r="I28" s="29"/>
      <c r="J28" s="25" t="str">
        <f t="shared" si="0"/>
        <v/>
      </c>
      <c r="K28" s="25" t="str">
        <f>IF($J28&lt;&gt;"OK","",Parameters!$B$6+Parameters!$B$10*S28+Parameters!$B$11*T28+Parameters!$B$12*U28+Parameters!$B$13*V28+Parameters!$B$14*W28+Parameters!$B$15*X28)</f>
        <v/>
      </c>
      <c r="L28" s="20" t="str">
        <f t="shared" si="1"/>
        <v/>
      </c>
      <c r="M28" s="25" t="str">
        <f>IF(L28="","",IF(L28&gt;=Parameters!$B$5,"M",IF(L28&lt;=1-Parameters!$B$5,"F","U")))</f>
        <v/>
      </c>
      <c r="N28" s="25" t="str">
        <f t="shared" si="2"/>
        <v/>
      </c>
      <c r="O28" s="14" t="str">
        <f t="shared" si="3"/>
        <v/>
      </c>
      <c r="P28" s="25" t="str">
        <f t="shared" si="4"/>
        <v/>
      </c>
      <c r="Q28" s="25" t="str">
        <f t="shared" si="5"/>
        <v/>
      </c>
      <c r="R28" s="2"/>
      <c r="S28" s="2" t="str">
        <f t="shared" si="6"/>
        <v/>
      </c>
      <c r="T28" s="2" t="str">
        <f t="shared" si="7"/>
        <v/>
      </c>
      <c r="U28" s="2" t="str">
        <f t="shared" si="8"/>
        <v/>
      </c>
      <c r="V28" s="2" t="str">
        <f t="shared" si="9"/>
        <v/>
      </c>
      <c r="W28" s="2" t="str">
        <f t="shared" si="10"/>
        <v/>
      </c>
      <c r="X28" s="2" t="str">
        <f t="shared" si="11"/>
        <v/>
      </c>
    </row>
    <row r="29" spans="1:24" x14ac:dyDescent="0.25">
      <c r="A29" s="27"/>
      <c r="B29" s="27"/>
      <c r="C29" s="29"/>
      <c r="D29" s="29"/>
      <c r="E29" s="29"/>
      <c r="F29" s="29"/>
      <c r="G29" s="29"/>
      <c r="H29" s="29"/>
      <c r="I29" s="29"/>
      <c r="J29" s="25" t="str">
        <f t="shared" si="0"/>
        <v/>
      </c>
      <c r="K29" s="25" t="str">
        <f>IF($J29&lt;&gt;"OK","",Parameters!$B$6+Parameters!$B$10*S29+Parameters!$B$11*T29+Parameters!$B$12*U29+Parameters!$B$13*V29+Parameters!$B$14*W29+Parameters!$B$15*X29)</f>
        <v/>
      </c>
      <c r="L29" s="20" t="str">
        <f t="shared" si="1"/>
        <v/>
      </c>
      <c r="M29" s="25" t="str">
        <f>IF(L29="","",IF(L29&gt;=Parameters!$B$5,"M",IF(L29&lt;=1-Parameters!$B$5,"F","U")))</f>
        <v/>
      </c>
      <c r="N29" s="25" t="str">
        <f t="shared" si="2"/>
        <v/>
      </c>
      <c r="O29" s="14" t="str">
        <f t="shared" si="3"/>
        <v/>
      </c>
      <c r="P29" s="25" t="str">
        <f t="shared" si="4"/>
        <v/>
      </c>
      <c r="Q29" s="25" t="str">
        <f t="shared" si="5"/>
        <v/>
      </c>
      <c r="R29" s="2"/>
      <c r="S29" s="2" t="str">
        <f t="shared" si="6"/>
        <v/>
      </c>
      <c r="T29" s="2" t="str">
        <f t="shared" si="7"/>
        <v/>
      </c>
      <c r="U29" s="2" t="str">
        <f t="shared" si="8"/>
        <v/>
      </c>
      <c r="V29" s="2" t="str">
        <f t="shared" si="9"/>
        <v/>
      </c>
      <c r="W29" s="2" t="str">
        <f t="shared" si="10"/>
        <v/>
      </c>
      <c r="X29" s="2" t="str">
        <f t="shared" si="11"/>
        <v/>
      </c>
    </row>
    <row r="30" spans="1:24" x14ac:dyDescent="0.25">
      <c r="A30" s="27"/>
      <c r="B30" s="27"/>
      <c r="C30" s="29"/>
      <c r="D30" s="29"/>
      <c r="E30" s="29"/>
      <c r="F30" s="29"/>
      <c r="G30" s="29"/>
      <c r="H30" s="29"/>
      <c r="I30" s="29"/>
      <c r="J30" s="25" t="str">
        <f t="shared" si="0"/>
        <v/>
      </c>
      <c r="K30" s="25" t="str">
        <f>IF($J30&lt;&gt;"OK","",Parameters!$B$6+Parameters!$B$10*S30+Parameters!$B$11*T30+Parameters!$B$12*U30+Parameters!$B$13*V30+Parameters!$B$14*W30+Parameters!$B$15*X30)</f>
        <v/>
      </c>
      <c r="L30" s="20" t="str">
        <f t="shared" si="1"/>
        <v/>
      </c>
      <c r="M30" s="25" t="str">
        <f>IF(L30="","",IF(L30&gt;=Parameters!$B$5,"M",IF(L30&lt;=1-Parameters!$B$5,"F","U")))</f>
        <v/>
      </c>
      <c r="N30" s="25" t="str">
        <f t="shared" si="2"/>
        <v/>
      </c>
      <c r="O30" s="14" t="str">
        <f t="shared" si="3"/>
        <v/>
      </c>
      <c r="P30" s="25" t="str">
        <f t="shared" si="4"/>
        <v/>
      </c>
      <c r="Q30" s="25" t="str">
        <f t="shared" si="5"/>
        <v/>
      </c>
      <c r="R30" s="2"/>
      <c r="S30" s="2" t="str">
        <f t="shared" si="6"/>
        <v/>
      </c>
      <c r="T30" s="2" t="str">
        <f t="shared" si="7"/>
        <v/>
      </c>
      <c r="U30" s="2" t="str">
        <f t="shared" si="8"/>
        <v/>
      </c>
      <c r="V30" s="2" t="str">
        <f t="shared" si="9"/>
        <v/>
      </c>
      <c r="W30" s="2" t="str">
        <f t="shared" si="10"/>
        <v/>
      </c>
      <c r="X30" s="2" t="str">
        <f t="shared" si="11"/>
        <v/>
      </c>
    </row>
    <row r="31" spans="1:24" x14ac:dyDescent="0.25">
      <c r="A31" s="27"/>
      <c r="B31" s="27"/>
      <c r="C31" s="29"/>
      <c r="D31" s="29"/>
      <c r="E31" s="29"/>
      <c r="F31" s="29"/>
      <c r="G31" s="29"/>
      <c r="H31" s="29"/>
      <c r="I31" s="29"/>
      <c r="J31" s="25" t="str">
        <f t="shared" si="0"/>
        <v/>
      </c>
      <c r="K31" s="25" t="str">
        <f>IF($J31&lt;&gt;"OK","",Parameters!$B$6+Parameters!$B$10*S31+Parameters!$B$11*T31+Parameters!$B$12*U31+Parameters!$B$13*V31+Parameters!$B$14*W31+Parameters!$B$15*X31)</f>
        <v/>
      </c>
      <c r="L31" s="20" t="str">
        <f t="shared" si="1"/>
        <v/>
      </c>
      <c r="M31" s="25" t="str">
        <f>IF(L31="","",IF(L31&gt;=Parameters!$B$5,"M",IF(L31&lt;=1-Parameters!$B$5,"F","U")))</f>
        <v/>
      </c>
      <c r="N31" s="25" t="str">
        <f t="shared" si="2"/>
        <v/>
      </c>
      <c r="O31" s="14" t="str">
        <f t="shared" si="3"/>
        <v/>
      </c>
      <c r="P31" s="25" t="str">
        <f t="shared" si="4"/>
        <v/>
      </c>
      <c r="Q31" s="25" t="str">
        <f t="shared" si="5"/>
        <v/>
      </c>
      <c r="R31" s="2"/>
      <c r="S31" s="2" t="str">
        <f t="shared" si="6"/>
        <v/>
      </c>
      <c r="T31" s="2" t="str">
        <f t="shared" si="7"/>
        <v/>
      </c>
      <c r="U31" s="2" t="str">
        <f t="shared" si="8"/>
        <v/>
      </c>
      <c r="V31" s="2" t="str">
        <f t="shared" si="9"/>
        <v/>
      </c>
      <c r="W31" s="2" t="str">
        <f t="shared" si="10"/>
        <v/>
      </c>
      <c r="X31" s="2" t="str">
        <f t="shared" si="11"/>
        <v/>
      </c>
    </row>
    <row r="32" spans="1:24" x14ac:dyDescent="0.25">
      <c r="A32" s="27"/>
      <c r="B32" s="27"/>
      <c r="C32" s="29"/>
      <c r="D32" s="29"/>
      <c r="E32" s="29"/>
      <c r="F32" s="29"/>
      <c r="G32" s="29"/>
      <c r="H32" s="29"/>
      <c r="I32" s="29"/>
      <c r="J32" s="25" t="str">
        <f t="shared" si="0"/>
        <v/>
      </c>
      <c r="K32" s="25" t="str">
        <f>IF($J32&lt;&gt;"OK","",Parameters!$B$6+Parameters!$B$10*S32+Parameters!$B$11*T32+Parameters!$B$12*U32+Parameters!$B$13*V32+Parameters!$B$14*W32+Parameters!$B$15*X32)</f>
        <v/>
      </c>
      <c r="L32" s="20" t="str">
        <f t="shared" si="1"/>
        <v/>
      </c>
      <c r="M32" s="25" t="str">
        <f>IF(L32="","",IF(L32&gt;=Parameters!$B$5,"M",IF(L32&lt;=1-Parameters!$B$5,"F","U")))</f>
        <v/>
      </c>
      <c r="N32" s="25" t="str">
        <f t="shared" si="2"/>
        <v/>
      </c>
      <c r="O32" s="14" t="str">
        <f t="shared" si="3"/>
        <v/>
      </c>
      <c r="P32" s="25" t="str">
        <f t="shared" si="4"/>
        <v/>
      </c>
      <c r="Q32" s="25" t="str">
        <f t="shared" si="5"/>
        <v/>
      </c>
      <c r="R32" s="2"/>
      <c r="S32" s="2" t="str">
        <f t="shared" si="6"/>
        <v/>
      </c>
      <c r="T32" s="2" t="str">
        <f t="shared" si="7"/>
        <v/>
      </c>
      <c r="U32" s="2" t="str">
        <f t="shared" si="8"/>
        <v/>
      </c>
      <c r="V32" s="2" t="str">
        <f t="shared" si="9"/>
        <v/>
      </c>
      <c r="W32" s="2" t="str">
        <f t="shared" si="10"/>
        <v/>
      </c>
      <c r="X32" s="2" t="str">
        <f t="shared" si="11"/>
        <v/>
      </c>
    </row>
    <row r="33" spans="1:24" x14ac:dyDescent="0.25">
      <c r="A33" s="27"/>
      <c r="B33" s="27"/>
      <c r="C33" s="29"/>
      <c r="D33" s="29"/>
      <c r="E33" s="29"/>
      <c r="F33" s="29"/>
      <c r="G33" s="29"/>
      <c r="H33" s="29"/>
      <c r="I33" s="29"/>
      <c r="J33" s="25" t="str">
        <f t="shared" si="0"/>
        <v/>
      </c>
      <c r="K33" s="25" t="str">
        <f>IF($J33&lt;&gt;"OK","",Parameters!$B$6+Parameters!$B$10*S33+Parameters!$B$11*T33+Parameters!$B$12*U33+Parameters!$B$13*V33+Parameters!$B$14*W33+Parameters!$B$15*X33)</f>
        <v/>
      </c>
      <c r="L33" s="20" t="str">
        <f t="shared" si="1"/>
        <v/>
      </c>
      <c r="M33" s="25" t="str">
        <f>IF(L33="","",IF(L33&gt;=Parameters!$B$5,"M",IF(L33&lt;=1-Parameters!$B$5,"F","U")))</f>
        <v/>
      </c>
      <c r="N33" s="25" t="str">
        <f t="shared" si="2"/>
        <v/>
      </c>
      <c r="O33" s="14" t="str">
        <f t="shared" si="3"/>
        <v/>
      </c>
      <c r="P33" s="25" t="str">
        <f t="shared" si="4"/>
        <v/>
      </c>
      <c r="Q33" s="25" t="str">
        <f t="shared" si="5"/>
        <v/>
      </c>
      <c r="R33" s="2"/>
      <c r="S33" s="2" t="str">
        <f t="shared" si="6"/>
        <v/>
      </c>
      <c r="T33" s="2" t="str">
        <f t="shared" si="7"/>
        <v/>
      </c>
      <c r="U33" s="2" t="str">
        <f t="shared" si="8"/>
        <v/>
      </c>
      <c r="V33" s="2" t="str">
        <f t="shared" si="9"/>
        <v/>
      </c>
      <c r="W33" s="2" t="str">
        <f t="shared" si="10"/>
        <v/>
      </c>
      <c r="X33" s="2" t="str">
        <f t="shared" si="11"/>
        <v/>
      </c>
    </row>
    <row r="34" spans="1:24" x14ac:dyDescent="0.25">
      <c r="A34" s="27"/>
      <c r="B34" s="27"/>
      <c r="C34" s="29"/>
      <c r="D34" s="29"/>
      <c r="E34" s="29"/>
      <c r="F34" s="29"/>
      <c r="G34" s="29"/>
      <c r="H34" s="29"/>
      <c r="I34" s="29"/>
      <c r="J34" s="25" t="str">
        <f t="shared" si="0"/>
        <v/>
      </c>
      <c r="K34" s="25" t="str">
        <f>IF($J34&lt;&gt;"OK","",Parameters!$B$6+Parameters!$B$10*S34+Parameters!$B$11*T34+Parameters!$B$12*U34+Parameters!$B$13*V34+Parameters!$B$14*W34+Parameters!$B$15*X34)</f>
        <v/>
      </c>
      <c r="L34" s="20" t="str">
        <f t="shared" si="1"/>
        <v/>
      </c>
      <c r="M34" s="25" t="str">
        <f>IF(L34="","",IF(L34&gt;=Parameters!$B$5,"M",IF(L34&lt;=1-Parameters!$B$5,"F","U")))</f>
        <v/>
      </c>
      <c r="N34" s="25" t="str">
        <f t="shared" si="2"/>
        <v/>
      </c>
      <c r="O34" s="14" t="str">
        <f t="shared" si="3"/>
        <v/>
      </c>
      <c r="P34" s="25" t="str">
        <f t="shared" si="4"/>
        <v/>
      </c>
      <c r="Q34" s="25" t="str">
        <f t="shared" si="5"/>
        <v/>
      </c>
      <c r="R34" s="2"/>
      <c r="S34" s="2" t="str">
        <f t="shared" si="6"/>
        <v/>
      </c>
      <c r="T34" s="2" t="str">
        <f t="shared" si="7"/>
        <v/>
      </c>
      <c r="U34" s="2" t="str">
        <f t="shared" si="8"/>
        <v/>
      </c>
      <c r="V34" s="2" t="str">
        <f t="shared" si="9"/>
        <v/>
      </c>
      <c r="W34" s="2" t="str">
        <f t="shared" si="10"/>
        <v/>
      </c>
      <c r="X34" s="2" t="str">
        <f t="shared" si="11"/>
        <v/>
      </c>
    </row>
    <row r="35" spans="1:24" x14ac:dyDescent="0.25">
      <c r="A35" s="27"/>
      <c r="B35" s="27"/>
      <c r="C35" s="29"/>
      <c r="D35" s="29"/>
      <c r="E35" s="29"/>
      <c r="F35" s="29"/>
      <c r="G35" s="29"/>
      <c r="H35" s="29"/>
      <c r="I35" s="29"/>
      <c r="J35" s="25" t="str">
        <f t="shared" si="0"/>
        <v/>
      </c>
      <c r="K35" s="25" t="str">
        <f>IF($J35&lt;&gt;"OK","",Parameters!$B$6+Parameters!$B$10*S35+Parameters!$B$11*T35+Parameters!$B$12*U35+Parameters!$B$13*V35+Parameters!$B$14*W35+Parameters!$B$15*X35)</f>
        <v/>
      </c>
      <c r="L35" s="20" t="str">
        <f t="shared" si="1"/>
        <v/>
      </c>
      <c r="M35" s="25" t="str">
        <f>IF(L35="","",IF(L35&gt;=Parameters!$B$5,"M",IF(L35&lt;=1-Parameters!$B$5,"F","U")))</f>
        <v/>
      </c>
      <c r="N35" s="25" t="str">
        <f t="shared" si="2"/>
        <v/>
      </c>
      <c r="O35" s="14" t="str">
        <f t="shared" si="3"/>
        <v/>
      </c>
      <c r="P35" s="25" t="str">
        <f t="shared" si="4"/>
        <v/>
      </c>
      <c r="Q35" s="25" t="str">
        <f t="shared" si="5"/>
        <v/>
      </c>
      <c r="R35" s="2"/>
      <c r="S35" s="2" t="str">
        <f t="shared" si="6"/>
        <v/>
      </c>
      <c r="T35" s="2" t="str">
        <f t="shared" si="7"/>
        <v/>
      </c>
      <c r="U35" s="2" t="str">
        <f t="shared" si="8"/>
        <v/>
      </c>
      <c r="V35" s="2" t="str">
        <f t="shared" si="9"/>
        <v/>
      </c>
      <c r="W35" s="2" t="str">
        <f t="shared" si="10"/>
        <v/>
      </c>
      <c r="X35" s="2" t="str">
        <f t="shared" si="11"/>
        <v/>
      </c>
    </row>
    <row r="36" spans="1:24" x14ac:dyDescent="0.25">
      <c r="A36" s="27"/>
      <c r="B36" s="27"/>
      <c r="C36" s="29"/>
      <c r="D36" s="29"/>
      <c r="E36" s="29"/>
      <c r="F36" s="29"/>
      <c r="G36" s="29"/>
      <c r="H36" s="29"/>
      <c r="I36" s="29"/>
      <c r="J36" s="25" t="str">
        <f t="shared" si="0"/>
        <v/>
      </c>
      <c r="K36" s="25" t="str">
        <f>IF($J36&lt;&gt;"OK","",Parameters!$B$6+Parameters!$B$10*S36+Parameters!$B$11*T36+Parameters!$B$12*U36+Parameters!$B$13*V36+Parameters!$B$14*W36+Parameters!$B$15*X36)</f>
        <v/>
      </c>
      <c r="L36" s="20" t="str">
        <f t="shared" si="1"/>
        <v/>
      </c>
      <c r="M36" s="25" t="str">
        <f>IF(L36="","",IF(L36&gt;=Parameters!$B$5,"M",IF(L36&lt;=1-Parameters!$B$5,"F","U")))</f>
        <v/>
      </c>
      <c r="N36" s="25" t="str">
        <f t="shared" si="2"/>
        <v/>
      </c>
      <c r="O36" s="14" t="str">
        <f t="shared" si="3"/>
        <v/>
      </c>
      <c r="P36" s="25" t="str">
        <f t="shared" si="4"/>
        <v/>
      </c>
      <c r="Q36" s="25" t="str">
        <f t="shared" si="5"/>
        <v/>
      </c>
      <c r="R36" s="2"/>
      <c r="S36" s="2" t="str">
        <f t="shared" si="6"/>
        <v/>
      </c>
      <c r="T36" s="2" t="str">
        <f t="shared" si="7"/>
        <v/>
      </c>
      <c r="U36" s="2" t="str">
        <f t="shared" si="8"/>
        <v/>
      </c>
      <c r="V36" s="2" t="str">
        <f t="shared" si="9"/>
        <v/>
      </c>
      <c r="W36" s="2" t="str">
        <f t="shared" si="10"/>
        <v/>
      </c>
      <c r="X36" s="2" t="str">
        <f t="shared" si="11"/>
        <v/>
      </c>
    </row>
    <row r="37" spans="1:24" x14ac:dyDescent="0.25">
      <c r="A37" s="27"/>
      <c r="B37" s="27"/>
      <c r="C37" s="29"/>
      <c r="D37" s="29"/>
      <c r="E37" s="29"/>
      <c r="F37" s="29"/>
      <c r="G37" s="29"/>
      <c r="H37" s="29"/>
      <c r="I37" s="29"/>
      <c r="J37" s="25" t="str">
        <f t="shared" si="0"/>
        <v/>
      </c>
      <c r="K37" s="25" t="str">
        <f>IF($J37&lt;&gt;"OK","",Parameters!$B$6+Parameters!$B$10*S37+Parameters!$B$11*T37+Parameters!$B$12*U37+Parameters!$B$13*V37+Parameters!$B$14*W37+Parameters!$B$15*X37)</f>
        <v/>
      </c>
      <c r="L37" s="20" t="str">
        <f t="shared" si="1"/>
        <v/>
      </c>
      <c r="M37" s="25" t="str">
        <f>IF(L37="","",IF(L37&gt;=Parameters!$B$5,"M",IF(L37&lt;=1-Parameters!$B$5,"F","U")))</f>
        <v/>
      </c>
      <c r="N37" s="25" t="str">
        <f t="shared" si="2"/>
        <v/>
      </c>
      <c r="O37" s="14" t="str">
        <f t="shared" si="3"/>
        <v/>
      </c>
      <c r="P37" s="25" t="str">
        <f t="shared" si="4"/>
        <v/>
      </c>
      <c r="Q37" s="25" t="str">
        <f t="shared" si="5"/>
        <v/>
      </c>
      <c r="R37" s="2"/>
      <c r="S37" s="2" t="str">
        <f t="shared" si="6"/>
        <v/>
      </c>
      <c r="T37" s="2" t="str">
        <f t="shared" si="7"/>
        <v/>
      </c>
      <c r="U37" s="2" t="str">
        <f t="shared" si="8"/>
        <v/>
      </c>
      <c r="V37" s="2" t="str">
        <f t="shared" si="9"/>
        <v/>
      </c>
      <c r="W37" s="2" t="str">
        <f t="shared" si="10"/>
        <v/>
      </c>
      <c r="X37" s="2" t="str">
        <f t="shared" si="11"/>
        <v/>
      </c>
    </row>
    <row r="38" spans="1:24" x14ac:dyDescent="0.25">
      <c r="A38" s="27"/>
      <c r="B38" s="27"/>
      <c r="C38" s="29"/>
      <c r="D38" s="29"/>
      <c r="E38" s="29"/>
      <c r="F38" s="29"/>
      <c r="G38" s="29"/>
      <c r="H38" s="29"/>
      <c r="I38" s="29"/>
      <c r="J38" s="25" t="str">
        <f t="shared" si="0"/>
        <v/>
      </c>
      <c r="K38" s="25" t="str">
        <f>IF($J38&lt;&gt;"OK","",Parameters!$B$6+Parameters!$B$10*S38+Parameters!$B$11*T38+Parameters!$B$12*U38+Parameters!$B$13*V38+Parameters!$B$14*W38+Parameters!$B$15*X38)</f>
        <v/>
      </c>
      <c r="L38" s="20" t="str">
        <f t="shared" si="1"/>
        <v/>
      </c>
      <c r="M38" s="25" t="str">
        <f>IF(L38="","",IF(L38&gt;=Parameters!$B$5,"M",IF(L38&lt;=1-Parameters!$B$5,"F","U")))</f>
        <v/>
      </c>
      <c r="N38" s="25" t="str">
        <f t="shared" si="2"/>
        <v/>
      </c>
      <c r="O38" s="14" t="str">
        <f t="shared" si="3"/>
        <v/>
      </c>
      <c r="P38" s="25" t="str">
        <f t="shared" si="4"/>
        <v/>
      </c>
      <c r="Q38" s="25" t="str">
        <f t="shared" si="5"/>
        <v/>
      </c>
      <c r="R38" s="2"/>
      <c r="S38" s="2" t="str">
        <f t="shared" si="6"/>
        <v/>
      </c>
      <c r="T38" s="2" t="str">
        <f t="shared" si="7"/>
        <v/>
      </c>
      <c r="U38" s="2" t="str">
        <f t="shared" si="8"/>
        <v/>
      </c>
      <c r="V38" s="2" t="str">
        <f t="shared" si="9"/>
        <v/>
      </c>
      <c r="W38" s="2" t="str">
        <f t="shared" si="10"/>
        <v/>
      </c>
      <c r="X38" s="2" t="str">
        <f t="shared" si="11"/>
        <v/>
      </c>
    </row>
    <row r="39" spans="1:24" x14ac:dyDescent="0.25">
      <c r="A39" s="27"/>
      <c r="B39" s="27"/>
      <c r="C39" s="29"/>
      <c r="D39" s="29"/>
      <c r="E39" s="29"/>
      <c r="F39" s="29"/>
      <c r="G39" s="29"/>
      <c r="H39" s="29"/>
      <c r="I39" s="29"/>
      <c r="J39" s="25" t="str">
        <f t="shared" si="0"/>
        <v/>
      </c>
      <c r="K39" s="25" t="str">
        <f>IF($J39&lt;&gt;"OK","",Parameters!$B$6+Parameters!$B$10*S39+Parameters!$B$11*T39+Parameters!$B$12*U39+Parameters!$B$13*V39+Parameters!$B$14*W39+Parameters!$B$15*X39)</f>
        <v/>
      </c>
      <c r="L39" s="20" t="str">
        <f t="shared" si="1"/>
        <v/>
      </c>
      <c r="M39" s="25" t="str">
        <f>IF(L39="","",IF(L39&gt;=Parameters!$B$5,"M",IF(L39&lt;=1-Parameters!$B$5,"F","U")))</f>
        <v/>
      </c>
      <c r="N39" s="25" t="str">
        <f t="shared" si="2"/>
        <v/>
      </c>
      <c r="O39" s="14" t="str">
        <f t="shared" si="3"/>
        <v/>
      </c>
      <c r="P39" s="25" t="str">
        <f t="shared" si="4"/>
        <v/>
      </c>
      <c r="Q39" s="25" t="str">
        <f t="shared" si="5"/>
        <v/>
      </c>
      <c r="R39" s="2"/>
      <c r="S39" s="2" t="str">
        <f t="shared" si="6"/>
        <v/>
      </c>
      <c r="T39" s="2" t="str">
        <f t="shared" si="7"/>
        <v/>
      </c>
      <c r="U39" s="2" t="str">
        <f t="shared" si="8"/>
        <v/>
      </c>
      <c r="V39" s="2" t="str">
        <f t="shared" si="9"/>
        <v/>
      </c>
      <c r="W39" s="2" t="str">
        <f t="shared" si="10"/>
        <v/>
      </c>
      <c r="X39" s="2" t="str">
        <f t="shared" si="11"/>
        <v/>
      </c>
    </row>
    <row r="40" spans="1:24" x14ac:dyDescent="0.25">
      <c r="A40" s="27"/>
      <c r="B40" s="27"/>
      <c r="C40" s="29"/>
      <c r="D40" s="29"/>
      <c r="E40" s="29"/>
      <c r="F40" s="29"/>
      <c r="G40" s="29"/>
      <c r="H40" s="29"/>
      <c r="I40" s="29"/>
      <c r="J40" s="25" t="str">
        <f t="shared" si="0"/>
        <v/>
      </c>
      <c r="K40" s="25" t="str">
        <f>IF($J40&lt;&gt;"OK","",Parameters!$B$6+Parameters!$B$10*S40+Parameters!$B$11*T40+Parameters!$B$12*U40+Parameters!$B$13*V40+Parameters!$B$14*W40+Parameters!$B$15*X40)</f>
        <v/>
      </c>
      <c r="L40" s="20" t="str">
        <f t="shared" si="1"/>
        <v/>
      </c>
      <c r="M40" s="25" t="str">
        <f>IF(L40="","",IF(L40&gt;=Parameters!$B$5,"M",IF(L40&lt;=1-Parameters!$B$5,"F","U")))</f>
        <v/>
      </c>
      <c r="N40" s="25" t="str">
        <f t="shared" si="2"/>
        <v/>
      </c>
      <c r="O40" s="14" t="str">
        <f t="shared" si="3"/>
        <v/>
      </c>
      <c r="P40" s="25" t="str">
        <f t="shared" si="4"/>
        <v/>
      </c>
      <c r="Q40" s="25" t="str">
        <f t="shared" si="5"/>
        <v/>
      </c>
      <c r="R40" s="2"/>
      <c r="S40" s="2" t="str">
        <f t="shared" si="6"/>
        <v/>
      </c>
      <c r="T40" s="2" t="str">
        <f t="shared" si="7"/>
        <v/>
      </c>
      <c r="U40" s="2" t="str">
        <f t="shared" si="8"/>
        <v/>
      </c>
      <c r="V40" s="2" t="str">
        <f t="shared" si="9"/>
        <v/>
      </c>
      <c r="W40" s="2" t="str">
        <f t="shared" si="10"/>
        <v/>
      </c>
      <c r="X40" s="2" t="str">
        <f t="shared" si="11"/>
        <v/>
      </c>
    </row>
    <row r="41" spans="1:24" x14ac:dyDescent="0.25">
      <c r="A41" s="27"/>
      <c r="B41" s="27"/>
      <c r="C41" s="29"/>
      <c r="D41" s="29"/>
      <c r="E41" s="29"/>
      <c r="F41" s="29"/>
      <c r="G41" s="29"/>
      <c r="H41" s="29"/>
      <c r="I41" s="29"/>
      <c r="J41" s="25" t="str">
        <f t="shared" si="0"/>
        <v/>
      </c>
      <c r="K41" s="25" t="str">
        <f>IF($J41&lt;&gt;"OK","",Parameters!$B$6+Parameters!$B$10*S41+Parameters!$B$11*T41+Parameters!$B$12*U41+Parameters!$B$13*V41+Parameters!$B$14*W41+Parameters!$B$15*X41)</f>
        <v/>
      </c>
      <c r="L41" s="20" t="str">
        <f t="shared" si="1"/>
        <v/>
      </c>
      <c r="M41" s="25" t="str">
        <f>IF(L41="","",IF(L41&gt;=Parameters!$B$5,"M",IF(L41&lt;=1-Parameters!$B$5,"F","U")))</f>
        <v/>
      </c>
      <c r="N41" s="25" t="str">
        <f t="shared" si="2"/>
        <v/>
      </c>
      <c r="O41" s="14" t="str">
        <f t="shared" si="3"/>
        <v/>
      </c>
      <c r="P41" s="25" t="str">
        <f t="shared" si="4"/>
        <v/>
      </c>
      <c r="Q41" s="25" t="str">
        <f t="shared" si="5"/>
        <v/>
      </c>
      <c r="R41" s="2"/>
      <c r="S41" s="2" t="str">
        <f t="shared" si="6"/>
        <v/>
      </c>
      <c r="T41" s="2" t="str">
        <f t="shared" si="7"/>
        <v/>
      </c>
      <c r="U41" s="2" t="str">
        <f t="shared" si="8"/>
        <v/>
      </c>
      <c r="V41" s="2" t="str">
        <f t="shared" si="9"/>
        <v/>
      </c>
      <c r="W41" s="2" t="str">
        <f t="shared" si="10"/>
        <v/>
      </c>
      <c r="X41" s="2" t="str">
        <f t="shared" si="11"/>
        <v/>
      </c>
    </row>
    <row r="42" spans="1:24" x14ac:dyDescent="0.25">
      <c r="A42" s="27"/>
      <c r="B42" s="27"/>
      <c r="C42" s="29"/>
      <c r="D42" s="29"/>
      <c r="E42" s="29"/>
      <c r="F42" s="29"/>
      <c r="G42" s="29"/>
      <c r="H42" s="29"/>
      <c r="I42" s="29"/>
      <c r="J42" s="25" t="str">
        <f t="shared" si="0"/>
        <v/>
      </c>
      <c r="K42" s="25" t="str">
        <f>IF($J42&lt;&gt;"OK","",Parameters!$B$6+Parameters!$B$10*S42+Parameters!$B$11*T42+Parameters!$B$12*U42+Parameters!$B$13*V42+Parameters!$B$14*W42+Parameters!$B$15*X42)</f>
        <v/>
      </c>
      <c r="L42" s="20" t="str">
        <f t="shared" si="1"/>
        <v/>
      </c>
      <c r="M42" s="25" t="str">
        <f>IF(L42="","",IF(L42&gt;=Parameters!$B$5,"M",IF(L42&lt;=1-Parameters!$B$5,"F","U")))</f>
        <v/>
      </c>
      <c r="N42" s="25" t="str">
        <f t="shared" si="2"/>
        <v/>
      </c>
      <c r="O42" s="14" t="str">
        <f t="shared" si="3"/>
        <v/>
      </c>
      <c r="P42" s="25" t="str">
        <f t="shared" si="4"/>
        <v/>
      </c>
      <c r="Q42" s="25" t="str">
        <f t="shared" si="5"/>
        <v/>
      </c>
      <c r="R42" s="2"/>
      <c r="S42" s="2" t="str">
        <f t="shared" si="6"/>
        <v/>
      </c>
      <c r="T42" s="2" t="str">
        <f t="shared" si="7"/>
        <v/>
      </c>
      <c r="U42" s="2" t="str">
        <f t="shared" si="8"/>
        <v/>
      </c>
      <c r="V42" s="2" t="str">
        <f t="shared" si="9"/>
        <v/>
      </c>
      <c r="W42" s="2" t="str">
        <f t="shared" si="10"/>
        <v/>
      </c>
      <c r="X42" s="2" t="str">
        <f t="shared" si="11"/>
        <v/>
      </c>
    </row>
    <row r="43" spans="1:24" x14ac:dyDescent="0.25">
      <c r="A43" s="27"/>
      <c r="B43" s="27"/>
      <c r="C43" s="29"/>
      <c r="D43" s="29"/>
      <c r="E43" s="29"/>
      <c r="F43" s="29"/>
      <c r="G43" s="29"/>
      <c r="H43" s="29"/>
      <c r="I43" s="29"/>
      <c r="J43" s="25" t="str">
        <f t="shared" si="0"/>
        <v/>
      </c>
      <c r="K43" s="25" t="str">
        <f>IF($J43&lt;&gt;"OK","",Parameters!$B$6+Parameters!$B$10*S43+Parameters!$B$11*T43+Parameters!$B$12*U43+Parameters!$B$13*V43+Parameters!$B$14*W43+Parameters!$B$15*X43)</f>
        <v/>
      </c>
      <c r="L43" s="20" t="str">
        <f t="shared" si="1"/>
        <v/>
      </c>
      <c r="M43" s="25" t="str">
        <f>IF(L43="","",IF(L43&gt;=Parameters!$B$5,"M",IF(L43&lt;=1-Parameters!$B$5,"F","U")))</f>
        <v/>
      </c>
      <c r="N43" s="25" t="str">
        <f t="shared" si="2"/>
        <v/>
      </c>
      <c r="O43" s="14" t="str">
        <f t="shared" si="3"/>
        <v/>
      </c>
      <c r="P43" s="25" t="str">
        <f t="shared" si="4"/>
        <v/>
      </c>
      <c r="Q43" s="25" t="str">
        <f t="shared" si="5"/>
        <v/>
      </c>
      <c r="R43" s="2"/>
      <c r="S43" s="2" t="str">
        <f t="shared" si="6"/>
        <v/>
      </c>
      <c r="T43" s="2" t="str">
        <f t="shared" si="7"/>
        <v/>
      </c>
      <c r="U43" s="2" t="str">
        <f t="shared" si="8"/>
        <v/>
      </c>
      <c r="V43" s="2" t="str">
        <f t="shared" si="9"/>
        <v/>
      </c>
      <c r="W43" s="2" t="str">
        <f t="shared" si="10"/>
        <v/>
      </c>
      <c r="X43" s="2" t="str">
        <f t="shared" si="11"/>
        <v/>
      </c>
    </row>
    <row r="44" spans="1:24" x14ac:dyDescent="0.25">
      <c r="A44" s="27"/>
      <c r="B44" s="27"/>
      <c r="C44" s="29"/>
      <c r="D44" s="29"/>
      <c r="E44" s="29"/>
      <c r="F44" s="29"/>
      <c r="G44" s="29"/>
      <c r="H44" s="29"/>
      <c r="I44" s="29"/>
      <c r="J44" s="25" t="str">
        <f t="shared" si="0"/>
        <v/>
      </c>
      <c r="K44" s="25" t="str">
        <f>IF($J44&lt;&gt;"OK","",Parameters!$B$6+Parameters!$B$10*S44+Parameters!$B$11*T44+Parameters!$B$12*U44+Parameters!$B$13*V44+Parameters!$B$14*W44+Parameters!$B$15*X44)</f>
        <v/>
      </c>
      <c r="L44" s="20" t="str">
        <f t="shared" si="1"/>
        <v/>
      </c>
      <c r="M44" s="25" t="str">
        <f>IF(L44="","",IF(L44&gt;=Parameters!$B$5,"M",IF(L44&lt;=1-Parameters!$B$5,"F","U")))</f>
        <v/>
      </c>
      <c r="N44" s="25" t="str">
        <f t="shared" si="2"/>
        <v/>
      </c>
      <c r="O44" s="14" t="str">
        <f t="shared" si="3"/>
        <v/>
      </c>
      <c r="P44" s="25" t="str">
        <f t="shared" si="4"/>
        <v/>
      </c>
      <c r="Q44" s="25" t="str">
        <f t="shared" si="5"/>
        <v/>
      </c>
      <c r="R44" s="2"/>
      <c r="S44" s="2" t="str">
        <f t="shared" si="6"/>
        <v/>
      </c>
      <c r="T44" s="2" t="str">
        <f t="shared" si="7"/>
        <v/>
      </c>
      <c r="U44" s="2" t="str">
        <f t="shared" si="8"/>
        <v/>
      </c>
      <c r="V44" s="2" t="str">
        <f t="shared" si="9"/>
        <v/>
      </c>
      <c r="W44" s="2" t="str">
        <f t="shared" si="10"/>
        <v/>
      </c>
      <c r="X44" s="2" t="str">
        <f t="shared" si="11"/>
        <v/>
      </c>
    </row>
    <row r="45" spans="1:24" x14ac:dyDescent="0.25">
      <c r="A45" s="27"/>
      <c r="B45" s="27"/>
      <c r="C45" s="29"/>
      <c r="D45" s="29"/>
      <c r="E45" s="29"/>
      <c r="F45" s="29"/>
      <c r="G45" s="29"/>
      <c r="H45" s="29"/>
      <c r="I45" s="29"/>
      <c r="J45" s="25" t="str">
        <f t="shared" si="0"/>
        <v/>
      </c>
      <c r="K45" s="25" t="str">
        <f>IF($J45&lt;&gt;"OK","",Parameters!$B$6+Parameters!$B$10*S45+Parameters!$B$11*T45+Parameters!$B$12*U45+Parameters!$B$13*V45+Parameters!$B$14*W45+Parameters!$B$15*X45)</f>
        <v/>
      </c>
      <c r="L45" s="20" t="str">
        <f t="shared" si="1"/>
        <v/>
      </c>
      <c r="M45" s="25" t="str">
        <f>IF(L45="","",IF(L45&gt;=Parameters!$B$5,"M",IF(L45&lt;=1-Parameters!$B$5,"F","U")))</f>
        <v/>
      </c>
      <c r="N45" s="25" t="str">
        <f t="shared" si="2"/>
        <v/>
      </c>
      <c r="O45" s="14" t="str">
        <f t="shared" si="3"/>
        <v/>
      </c>
      <c r="P45" s="25" t="str">
        <f t="shared" si="4"/>
        <v/>
      </c>
      <c r="Q45" s="25" t="str">
        <f t="shared" si="5"/>
        <v/>
      </c>
      <c r="R45" s="2"/>
      <c r="S45" s="2" t="str">
        <f t="shared" si="6"/>
        <v/>
      </c>
      <c r="T45" s="2" t="str">
        <f t="shared" si="7"/>
        <v/>
      </c>
      <c r="U45" s="2" t="str">
        <f t="shared" si="8"/>
        <v/>
      </c>
      <c r="V45" s="2" t="str">
        <f t="shared" si="9"/>
        <v/>
      </c>
      <c r="W45" s="2" t="str">
        <f t="shared" si="10"/>
        <v/>
      </c>
      <c r="X45" s="2" t="str">
        <f t="shared" si="11"/>
        <v/>
      </c>
    </row>
    <row r="46" spans="1:24" x14ac:dyDescent="0.25">
      <c r="A46" s="27"/>
      <c r="B46" s="27"/>
      <c r="C46" s="29"/>
      <c r="D46" s="29"/>
      <c r="E46" s="29"/>
      <c r="F46" s="29"/>
      <c r="G46" s="29"/>
      <c r="H46" s="29"/>
      <c r="I46" s="29"/>
      <c r="J46" s="25" t="str">
        <f t="shared" si="0"/>
        <v/>
      </c>
      <c r="K46" s="25" t="str">
        <f>IF($J46&lt;&gt;"OK","",Parameters!$B$6+Parameters!$B$10*S46+Parameters!$B$11*T46+Parameters!$B$12*U46+Parameters!$B$13*V46+Parameters!$B$14*W46+Parameters!$B$15*X46)</f>
        <v/>
      </c>
      <c r="L46" s="20" t="str">
        <f t="shared" si="1"/>
        <v/>
      </c>
      <c r="M46" s="25" t="str">
        <f>IF(L46="","",IF(L46&gt;=Parameters!$B$5,"M",IF(L46&lt;=1-Parameters!$B$5,"F","U")))</f>
        <v/>
      </c>
      <c r="N46" s="25" t="str">
        <f t="shared" si="2"/>
        <v/>
      </c>
      <c r="O46" s="14" t="str">
        <f t="shared" si="3"/>
        <v/>
      </c>
      <c r="P46" s="25" t="str">
        <f t="shared" si="4"/>
        <v/>
      </c>
      <c r="Q46" s="25" t="str">
        <f t="shared" si="5"/>
        <v/>
      </c>
      <c r="R46" s="2"/>
      <c r="S46" s="2" t="str">
        <f t="shared" si="6"/>
        <v/>
      </c>
      <c r="T46" s="2" t="str">
        <f t="shared" si="7"/>
        <v/>
      </c>
      <c r="U46" s="2" t="str">
        <f t="shared" si="8"/>
        <v/>
      </c>
      <c r="V46" s="2" t="str">
        <f t="shared" si="9"/>
        <v/>
      </c>
      <c r="W46" s="2" t="str">
        <f t="shared" si="10"/>
        <v/>
      </c>
      <c r="X46" s="2" t="str">
        <f t="shared" si="11"/>
        <v/>
      </c>
    </row>
    <row r="47" spans="1:24" x14ac:dyDescent="0.25">
      <c r="A47" s="27"/>
      <c r="B47" s="27"/>
      <c r="C47" s="29"/>
      <c r="D47" s="29"/>
      <c r="E47" s="29"/>
      <c r="F47" s="29"/>
      <c r="G47" s="29"/>
      <c r="H47" s="29"/>
      <c r="I47" s="29"/>
      <c r="J47" s="25" t="str">
        <f t="shared" si="0"/>
        <v/>
      </c>
      <c r="K47" s="25" t="str">
        <f>IF($J47&lt;&gt;"OK","",Parameters!$B$6+Parameters!$B$10*S47+Parameters!$B$11*T47+Parameters!$B$12*U47+Parameters!$B$13*V47+Parameters!$B$14*W47+Parameters!$B$15*X47)</f>
        <v/>
      </c>
      <c r="L47" s="20" t="str">
        <f t="shared" si="1"/>
        <v/>
      </c>
      <c r="M47" s="25" t="str">
        <f>IF(L47="","",IF(L47&gt;=Parameters!$B$5,"M",IF(L47&lt;=1-Parameters!$B$5,"F","U")))</f>
        <v/>
      </c>
      <c r="N47" s="25" t="str">
        <f t="shared" si="2"/>
        <v/>
      </c>
      <c r="O47" s="14" t="str">
        <f t="shared" si="3"/>
        <v/>
      </c>
      <c r="P47" s="25" t="str">
        <f t="shared" si="4"/>
        <v/>
      </c>
      <c r="Q47" s="25" t="str">
        <f t="shared" si="5"/>
        <v/>
      </c>
      <c r="R47" s="2"/>
      <c r="S47" s="2" t="str">
        <f t="shared" si="6"/>
        <v/>
      </c>
      <c r="T47" s="2" t="str">
        <f t="shared" si="7"/>
        <v/>
      </c>
      <c r="U47" s="2" t="str">
        <f t="shared" si="8"/>
        <v/>
      </c>
      <c r="V47" s="2" t="str">
        <f t="shared" si="9"/>
        <v/>
      </c>
      <c r="W47" s="2" t="str">
        <f t="shared" si="10"/>
        <v/>
      </c>
      <c r="X47" s="2" t="str">
        <f t="shared" si="11"/>
        <v/>
      </c>
    </row>
    <row r="48" spans="1:24" x14ac:dyDescent="0.25">
      <c r="A48" s="27"/>
      <c r="B48" s="27"/>
      <c r="C48" s="29"/>
      <c r="D48" s="29"/>
      <c r="E48" s="29"/>
      <c r="F48" s="29"/>
      <c r="G48" s="29"/>
      <c r="H48" s="29"/>
      <c r="I48" s="29"/>
      <c r="J48" s="25" t="str">
        <f t="shared" si="0"/>
        <v/>
      </c>
      <c r="K48" s="25" t="str">
        <f>IF($J48&lt;&gt;"OK","",Parameters!$B$6+Parameters!$B$10*S48+Parameters!$B$11*T48+Parameters!$B$12*U48+Parameters!$B$13*V48+Parameters!$B$14*W48+Parameters!$B$15*X48)</f>
        <v/>
      </c>
      <c r="L48" s="20" t="str">
        <f t="shared" si="1"/>
        <v/>
      </c>
      <c r="M48" s="25" t="str">
        <f>IF(L48="","",IF(L48&gt;=Parameters!$B$5,"M",IF(L48&lt;=1-Parameters!$B$5,"F","U")))</f>
        <v/>
      </c>
      <c r="N48" s="25" t="str">
        <f t="shared" si="2"/>
        <v/>
      </c>
      <c r="O48" s="14" t="str">
        <f t="shared" si="3"/>
        <v/>
      </c>
      <c r="P48" s="25" t="str">
        <f t="shared" si="4"/>
        <v/>
      </c>
      <c r="Q48" s="25" t="str">
        <f t="shared" si="5"/>
        <v/>
      </c>
      <c r="R48" s="2"/>
      <c r="S48" s="2" t="str">
        <f t="shared" si="6"/>
        <v/>
      </c>
      <c r="T48" s="2" t="str">
        <f t="shared" si="7"/>
        <v/>
      </c>
      <c r="U48" s="2" t="str">
        <f t="shared" si="8"/>
        <v/>
      </c>
      <c r="V48" s="2" t="str">
        <f t="shared" si="9"/>
        <v/>
      </c>
      <c r="W48" s="2" t="str">
        <f t="shared" si="10"/>
        <v/>
      </c>
      <c r="X48" s="2" t="str">
        <f t="shared" si="11"/>
        <v/>
      </c>
    </row>
    <row r="49" spans="1:24" x14ac:dyDescent="0.25">
      <c r="A49" s="27"/>
      <c r="B49" s="27"/>
      <c r="C49" s="29"/>
      <c r="D49" s="29"/>
      <c r="E49" s="29"/>
      <c r="F49" s="29"/>
      <c r="G49" s="29"/>
      <c r="H49" s="29"/>
      <c r="I49" s="29"/>
      <c r="J49" s="25" t="str">
        <f t="shared" si="0"/>
        <v/>
      </c>
      <c r="K49" s="25" t="str">
        <f>IF($J49&lt;&gt;"OK","",Parameters!$B$6+Parameters!$B$10*S49+Parameters!$B$11*T49+Parameters!$B$12*U49+Parameters!$B$13*V49+Parameters!$B$14*W49+Parameters!$B$15*X49)</f>
        <v/>
      </c>
      <c r="L49" s="20" t="str">
        <f t="shared" si="1"/>
        <v/>
      </c>
      <c r="M49" s="25" t="str">
        <f>IF(L49="","",IF(L49&gt;=Parameters!$B$5,"M",IF(L49&lt;=1-Parameters!$B$5,"F","U")))</f>
        <v/>
      </c>
      <c r="N49" s="25" t="str">
        <f t="shared" si="2"/>
        <v/>
      </c>
      <c r="O49" s="14" t="str">
        <f t="shared" si="3"/>
        <v/>
      </c>
      <c r="P49" s="25" t="str">
        <f t="shared" si="4"/>
        <v/>
      </c>
      <c r="Q49" s="25" t="str">
        <f t="shared" si="5"/>
        <v/>
      </c>
      <c r="R49" s="2"/>
      <c r="S49" s="2" t="str">
        <f t="shared" si="6"/>
        <v/>
      </c>
      <c r="T49" s="2" t="str">
        <f t="shared" si="7"/>
        <v/>
      </c>
      <c r="U49" s="2" t="str">
        <f t="shared" si="8"/>
        <v/>
      </c>
      <c r="V49" s="2" t="str">
        <f t="shared" si="9"/>
        <v/>
      </c>
      <c r="W49" s="2" t="str">
        <f t="shared" si="10"/>
        <v/>
      </c>
      <c r="X49" s="2" t="str">
        <f t="shared" si="11"/>
        <v/>
      </c>
    </row>
    <row r="50" spans="1:24" x14ac:dyDescent="0.25">
      <c r="A50" s="27"/>
      <c r="B50" s="27"/>
      <c r="C50" s="29"/>
      <c r="D50" s="29"/>
      <c r="E50" s="29"/>
      <c r="F50" s="29"/>
      <c r="G50" s="29"/>
      <c r="H50" s="29"/>
      <c r="I50" s="29"/>
      <c r="J50" s="25" t="str">
        <f t="shared" si="0"/>
        <v/>
      </c>
      <c r="K50" s="25" t="str">
        <f>IF($J50&lt;&gt;"OK","",Parameters!$B$6+Parameters!$B$10*S50+Parameters!$B$11*T50+Parameters!$B$12*U50+Parameters!$B$13*V50+Parameters!$B$14*W50+Parameters!$B$15*X50)</f>
        <v/>
      </c>
      <c r="L50" s="20" t="str">
        <f t="shared" si="1"/>
        <v/>
      </c>
      <c r="M50" s="25" t="str">
        <f>IF(L50="","",IF(L50&gt;=Parameters!$B$5,"M",IF(L50&lt;=1-Parameters!$B$5,"F","U")))</f>
        <v/>
      </c>
      <c r="N50" s="25" t="str">
        <f t="shared" si="2"/>
        <v/>
      </c>
      <c r="O50" s="14" t="str">
        <f t="shared" si="3"/>
        <v/>
      </c>
      <c r="P50" s="25" t="str">
        <f t="shared" si="4"/>
        <v/>
      </c>
      <c r="Q50" s="25" t="str">
        <f t="shared" si="5"/>
        <v/>
      </c>
      <c r="R50" s="2"/>
      <c r="S50" s="2" t="str">
        <f t="shared" si="6"/>
        <v/>
      </c>
      <c r="T50" s="2" t="str">
        <f t="shared" si="7"/>
        <v/>
      </c>
      <c r="U50" s="2" t="str">
        <f t="shared" si="8"/>
        <v/>
      </c>
      <c r="V50" s="2" t="str">
        <f t="shared" si="9"/>
        <v/>
      </c>
      <c r="W50" s="2" t="str">
        <f t="shared" si="10"/>
        <v/>
      </c>
      <c r="X50" s="2" t="str">
        <f t="shared" si="11"/>
        <v/>
      </c>
    </row>
    <row r="51" spans="1:24" x14ac:dyDescent="0.25">
      <c r="A51" s="27"/>
      <c r="B51" s="27"/>
      <c r="C51" s="29"/>
      <c r="D51" s="29"/>
      <c r="E51" s="29"/>
      <c r="F51" s="29"/>
      <c r="G51" s="29"/>
      <c r="H51" s="29"/>
      <c r="I51" s="29"/>
      <c r="J51" s="25" t="str">
        <f t="shared" si="0"/>
        <v/>
      </c>
      <c r="K51" s="25" t="str">
        <f>IF($J51&lt;&gt;"OK","",Parameters!$B$6+Parameters!$B$10*S51+Parameters!$B$11*T51+Parameters!$B$12*U51+Parameters!$B$13*V51+Parameters!$B$14*W51+Parameters!$B$15*X51)</f>
        <v/>
      </c>
      <c r="L51" s="20" t="str">
        <f t="shared" si="1"/>
        <v/>
      </c>
      <c r="M51" s="25" t="str">
        <f>IF(L51="","",IF(L51&gt;=Parameters!$B$5,"M",IF(L51&lt;=1-Parameters!$B$5,"F","U")))</f>
        <v/>
      </c>
      <c r="N51" s="25" t="str">
        <f t="shared" si="2"/>
        <v/>
      </c>
      <c r="O51" s="14" t="str">
        <f t="shared" si="3"/>
        <v/>
      </c>
      <c r="P51" s="25" t="str">
        <f t="shared" si="4"/>
        <v/>
      </c>
      <c r="Q51" s="25" t="str">
        <f t="shared" si="5"/>
        <v/>
      </c>
      <c r="R51" s="2"/>
      <c r="S51" s="2" t="str">
        <f t="shared" si="6"/>
        <v/>
      </c>
      <c r="T51" s="2" t="str">
        <f t="shared" si="7"/>
        <v/>
      </c>
      <c r="U51" s="2" t="str">
        <f t="shared" si="8"/>
        <v/>
      </c>
      <c r="V51" s="2" t="str">
        <f t="shared" si="9"/>
        <v/>
      </c>
      <c r="W51" s="2" t="str">
        <f t="shared" si="10"/>
        <v/>
      </c>
      <c r="X51" s="2" t="str">
        <f t="shared" si="11"/>
        <v/>
      </c>
    </row>
    <row r="52" spans="1:24" x14ac:dyDescent="0.25">
      <c r="A52" s="27"/>
      <c r="B52" s="27"/>
      <c r="C52" s="29"/>
      <c r="D52" s="29"/>
      <c r="E52" s="29"/>
      <c r="F52" s="29"/>
      <c r="G52" s="29"/>
      <c r="H52" s="29"/>
      <c r="I52" s="29"/>
      <c r="J52" s="25" t="str">
        <f t="shared" si="0"/>
        <v/>
      </c>
      <c r="K52" s="25" t="str">
        <f>IF($J52&lt;&gt;"OK","",Parameters!$B$6+Parameters!$B$10*S52+Parameters!$B$11*T52+Parameters!$B$12*U52+Parameters!$B$13*V52+Parameters!$B$14*W52+Parameters!$B$15*X52)</f>
        <v/>
      </c>
      <c r="L52" s="20" t="str">
        <f t="shared" si="1"/>
        <v/>
      </c>
      <c r="M52" s="25" t="str">
        <f>IF(L52="","",IF(L52&gt;=Parameters!$B$5,"M",IF(L52&lt;=1-Parameters!$B$5,"F","U")))</f>
        <v/>
      </c>
      <c r="N52" s="25" t="str">
        <f t="shared" si="2"/>
        <v/>
      </c>
      <c r="O52" s="14" t="str">
        <f t="shared" si="3"/>
        <v/>
      </c>
      <c r="P52" s="25" t="str">
        <f t="shared" si="4"/>
        <v/>
      </c>
      <c r="Q52" s="25" t="str">
        <f t="shared" si="5"/>
        <v/>
      </c>
      <c r="R52" s="2"/>
      <c r="S52" s="2" t="str">
        <f t="shared" si="6"/>
        <v/>
      </c>
      <c r="T52" s="2" t="str">
        <f t="shared" si="7"/>
        <v/>
      </c>
      <c r="U52" s="2" t="str">
        <f t="shared" si="8"/>
        <v/>
      </c>
      <c r="V52" s="2" t="str">
        <f t="shared" si="9"/>
        <v/>
      </c>
      <c r="W52" s="2" t="str">
        <f t="shared" si="10"/>
        <v/>
      </c>
      <c r="X52" s="2" t="str">
        <f t="shared" si="11"/>
        <v/>
      </c>
    </row>
    <row r="53" spans="1:24" x14ac:dyDescent="0.25">
      <c r="A53" s="27"/>
      <c r="B53" s="27"/>
      <c r="C53" s="29"/>
      <c r="D53" s="29"/>
      <c r="E53" s="29"/>
      <c r="F53" s="29"/>
      <c r="G53" s="29"/>
      <c r="H53" s="29"/>
      <c r="I53" s="29"/>
      <c r="J53" s="25" t="str">
        <f t="shared" si="0"/>
        <v/>
      </c>
      <c r="K53" s="25" t="str">
        <f>IF($J53&lt;&gt;"OK","",Parameters!$B$6+Parameters!$B$10*S53+Parameters!$B$11*T53+Parameters!$B$12*U53+Parameters!$B$13*V53+Parameters!$B$14*W53+Parameters!$B$15*X53)</f>
        <v/>
      </c>
      <c r="L53" s="20" t="str">
        <f t="shared" si="1"/>
        <v/>
      </c>
      <c r="M53" s="25" t="str">
        <f>IF(L53="","",IF(L53&gt;=Parameters!$B$5,"M",IF(L53&lt;=1-Parameters!$B$5,"F","U")))</f>
        <v/>
      </c>
      <c r="N53" s="25" t="str">
        <f t="shared" si="2"/>
        <v/>
      </c>
      <c r="O53" s="14" t="str">
        <f t="shared" si="3"/>
        <v/>
      </c>
      <c r="P53" s="25" t="str">
        <f t="shared" si="4"/>
        <v/>
      </c>
      <c r="Q53" s="25" t="str">
        <f t="shared" si="5"/>
        <v/>
      </c>
      <c r="R53" s="2"/>
      <c r="S53" s="2" t="str">
        <f t="shared" si="6"/>
        <v/>
      </c>
      <c r="T53" s="2" t="str">
        <f t="shared" si="7"/>
        <v/>
      </c>
      <c r="U53" s="2" t="str">
        <f t="shared" si="8"/>
        <v/>
      </c>
      <c r="V53" s="2" t="str">
        <f t="shared" si="9"/>
        <v/>
      </c>
      <c r="W53" s="2" t="str">
        <f t="shared" si="10"/>
        <v/>
      </c>
      <c r="X53" s="2" t="str">
        <f t="shared" si="11"/>
        <v/>
      </c>
    </row>
    <row r="54" spans="1:24" x14ac:dyDescent="0.25">
      <c r="A54" s="27"/>
      <c r="B54" s="27"/>
      <c r="C54" s="29"/>
      <c r="D54" s="29"/>
      <c r="E54" s="29"/>
      <c r="F54" s="29"/>
      <c r="G54" s="29"/>
      <c r="H54" s="29"/>
      <c r="I54" s="29"/>
      <c r="J54" s="25" t="str">
        <f t="shared" si="0"/>
        <v/>
      </c>
      <c r="K54" s="25" t="str">
        <f>IF($J54&lt;&gt;"OK","",Parameters!$B$6+Parameters!$B$10*S54+Parameters!$B$11*T54+Parameters!$B$12*U54+Parameters!$B$13*V54+Parameters!$B$14*W54+Parameters!$B$15*X54)</f>
        <v/>
      </c>
      <c r="L54" s="20" t="str">
        <f t="shared" si="1"/>
        <v/>
      </c>
      <c r="M54" s="25" t="str">
        <f>IF(L54="","",IF(L54&gt;=Parameters!$B$5,"M",IF(L54&lt;=1-Parameters!$B$5,"F","U")))</f>
        <v/>
      </c>
      <c r="N54" s="25" t="str">
        <f t="shared" si="2"/>
        <v/>
      </c>
      <c r="O54" s="14" t="str">
        <f t="shared" si="3"/>
        <v/>
      </c>
      <c r="P54" s="25" t="str">
        <f t="shared" si="4"/>
        <v/>
      </c>
      <c r="Q54" s="25" t="str">
        <f t="shared" si="5"/>
        <v/>
      </c>
      <c r="R54" s="2"/>
      <c r="S54" s="2" t="str">
        <f t="shared" si="6"/>
        <v/>
      </c>
      <c r="T54" s="2" t="str">
        <f t="shared" si="7"/>
        <v/>
      </c>
      <c r="U54" s="2" t="str">
        <f t="shared" si="8"/>
        <v/>
      </c>
      <c r="V54" s="2" t="str">
        <f t="shared" si="9"/>
        <v/>
      </c>
      <c r="W54" s="2" t="str">
        <f t="shared" si="10"/>
        <v/>
      </c>
      <c r="X54" s="2" t="str">
        <f t="shared" si="11"/>
        <v/>
      </c>
    </row>
    <row r="55" spans="1:24" x14ac:dyDescent="0.25">
      <c r="A55" s="27"/>
      <c r="B55" s="27"/>
      <c r="C55" s="29"/>
      <c r="D55" s="29"/>
      <c r="E55" s="29"/>
      <c r="F55" s="29"/>
      <c r="G55" s="29"/>
      <c r="H55" s="29"/>
      <c r="I55" s="29"/>
      <c r="J55" s="25" t="str">
        <f t="shared" si="0"/>
        <v/>
      </c>
      <c r="K55" s="25" t="str">
        <f>IF($J55&lt;&gt;"OK","",Parameters!$B$6+Parameters!$B$10*S55+Parameters!$B$11*T55+Parameters!$B$12*U55+Parameters!$B$13*V55+Parameters!$B$14*W55+Parameters!$B$15*X55)</f>
        <v/>
      </c>
      <c r="L55" s="20" t="str">
        <f t="shared" si="1"/>
        <v/>
      </c>
      <c r="M55" s="25" t="str">
        <f>IF(L55="","",IF(L55&gt;=Parameters!$B$5,"M",IF(L55&lt;=1-Parameters!$B$5,"F","U")))</f>
        <v/>
      </c>
      <c r="N55" s="25" t="str">
        <f t="shared" si="2"/>
        <v/>
      </c>
      <c r="O55" s="14" t="str">
        <f t="shared" si="3"/>
        <v/>
      </c>
      <c r="P55" s="25" t="str">
        <f t="shared" si="4"/>
        <v/>
      </c>
      <c r="Q55" s="25" t="str">
        <f t="shared" si="5"/>
        <v/>
      </c>
      <c r="R55" s="2"/>
      <c r="S55" s="2" t="str">
        <f t="shared" si="6"/>
        <v/>
      </c>
      <c r="T55" s="2" t="str">
        <f t="shared" si="7"/>
        <v/>
      </c>
      <c r="U55" s="2" t="str">
        <f t="shared" si="8"/>
        <v/>
      </c>
      <c r="V55" s="2" t="str">
        <f t="shared" si="9"/>
        <v/>
      </c>
      <c r="W55" s="2" t="str">
        <f t="shared" si="10"/>
        <v/>
      </c>
      <c r="X55" s="2" t="str">
        <f t="shared" si="11"/>
        <v/>
      </c>
    </row>
    <row r="56" spans="1:24" x14ac:dyDescent="0.25">
      <c r="A56" s="27"/>
      <c r="B56" s="27"/>
      <c r="C56" s="29"/>
      <c r="D56" s="29"/>
      <c r="E56" s="29"/>
      <c r="F56" s="29"/>
      <c r="G56" s="29"/>
      <c r="H56" s="29"/>
      <c r="I56" s="29"/>
      <c r="J56" s="25" t="str">
        <f t="shared" si="0"/>
        <v/>
      </c>
      <c r="K56" s="25" t="str">
        <f>IF($J56&lt;&gt;"OK","",Parameters!$B$6+Parameters!$B$10*S56+Parameters!$B$11*T56+Parameters!$B$12*U56+Parameters!$B$13*V56+Parameters!$B$14*W56+Parameters!$B$15*X56)</f>
        <v/>
      </c>
      <c r="L56" s="20" t="str">
        <f t="shared" si="1"/>
        <v/>
      </c>
      <c r="M56" s="25" t="str">
        <f>IF(L56="","",IF(L56&gt;=Parameters!$B$5,"M",IF(L56&lt;=1-Parameters!$B$5,"F","U")))</f>
        <v/>
      </c>
      <c r="N56" s="25" t="str">
        <f t="shared" si="2"/>
        <v/>
      </c>
      <c r="O56" s="14" t="str">
        <f t="shared" si="3"/>
        <v/>
      </c>
      <c r="P56" s="25" t="str">
        <f t="shared" si="4"/>
        <v/>
      </c>
      <c r="Q56" s="25" t="str">
        <f t="shared" si="5"/>
        <v/>
      </c>
      <c r="R56" s="2"/>
      <c r="S56" s="2" t="str">
        <f t="shared" si="6"/>
        <v/>
      </c>
      <c r="T56" s="2" t="str">
        <f t="shared" si="7"/>
        <v/>
      </c>
      <c r="U56" s="2" t="str">
        <f t="shared" si="8"/>
        <v/>
      </c>
      <c r="V56" s="2" t="str">
        <f t="shared" si="9"/>
        <v/>
      </c>
      <c r="W56" s="2" t="str">
        <f t="shared" si="10"/>
        <v/>
      </c>
      <c r="X56" s="2" t="str">
        <f t="shared" si="11"/>
        <v/>
      </c>
    </row>
    <row r="57" spans="1:24" x14ac:dyDescent="0.25">
      <c r="A57" s="27"/>
      <c r="B57" s="27"/>
      <c r="C57" s="29"/>
      <c r="D57" s="29"/>
      <c r="E57" s="29"/>
      <c r="F57" s="29"/>
      <c r="G57" s="29"/>
      <c r="H57" s="29"/>
      <c r="I57" s="29"/>
      <c r="J57" s="25" t="str">
        <f t="shared" si="0"/>
        <v/>
      </c>
      <c r="K57" s="25" t="str">
        <f>IF($J57&lt;&gt;"OK","",Parameters!$B$6+Parameters!$B$10*S57+Parameters!$B$11*T57+Parameters!$B$12*U57+Parameters!$B$13*V57+Parameters!$B$14*W57+Parameters!$B$15*X57)</f>
        <v/>
      </c>
      <c r="L57" s="20" t="str">
        <f t="shared" si="1"/>
        <v/>
      </c>
      <c r="M57" s="25" t="str">
        <f>IF(L57="","",IF(L57&gt;=Parameters!$B$5,"M",IF(L57&lt;=1-Parameters!$B$5,"F","U")))</f>
        <v/>
      </c>
      <c r="N57" s="25" t="str">
        <f t="shared" si="2"/>
        <v/>
      </c>
      <c r="O57" s="14" t="str">
        <f t="shared" si="3"/>
        <v/>
      </c>
      <c r="P57" s="25" t="str">
        <f t="shared" si="4"/>
        <v/>
      </c>
      <c r="Q57" s="25" t="str">
        <f t="shared" si="5"/>
        <v/>
      </c>
      <c r="R57" s="2"/>
      <c r="S57" s="2" t="str">
        <f t="shared" si="6"/>
        <v/>
      </c>
      <c r="T57" s="2" t="str">
        <f t="shared" si="7"/>
        <v/>
      </c>
      <c r="U57" s="2" t="str">
        <f t="shared" si="8"/>
        <v/>
      </c>
      <c r="V57" s="2" t="str">
        <f t="shared" si="9"/>
        <v/>
      </c>
      <c r="W57" s="2" t="str">
        <f t="shared" si="10"/>
        <v/>
      </c>
      <c r="X57" s="2" t="str">
        <f t="shared" si="11"/>
        <v/>
      </c>
    </row>
    <row r="58" spans="1:24" x14ac:dyDescent="0.25">
      <c r="A58" s="27"/>
      <c r="B58" s="27"/>
      <c r="C58" s="29"/>
      <c r="D58" s="29"/>
      <c r="E58" s="29"/>
      <c r="F58" s="29"/>
      <c r="G58" s="29"/>
      <c r="H58" s="29"/>
      <c r="I58" s="29"/>
      <c r="J58" s="25" t="str">
        <f t="shared" si="0"/>
        <v/>
      </c>
      <c r="K58" s="25" t="str">
        <f>IF($J58&lt;&gt;"OK","",Parameters!$B$6+Parameters!$B$10*S58+Parameters!$B$11*T58+Parameters!$B$12*U58+Parameters!$B$13*V58+Parameters!$B$14*W58+Parameters!$B$15*X58)</f>
        <v/>
      </c>
      <c r="L58" s="20" t="str">
        <f t="shared" si="1"/>
        <v/>
      </c>
      <c r="M58" s="25" t="str">
        <f>IF(L58="","",IF(L58&gt;=Parameters!$B$5,"M",IF(L58&lt;=1-Parameters!$B$5,"F","U")))</f>
        <v/>
      </c>
      <c r="N58" s="25" t="str">
        <f t="shared" si="2"/>
        <v/>
      </c>
      <c r="O58" s="14" t="str">
        <f t="shared" si="3"/>
        <v/>
      </c>
      <c r="P58" s="25" t="str">
        <f t="shared" si="4"/>
        <v/>
      </c>
      <c r="Q58" s="25" t="str">
        <f t="shared" si="5"/>
        <v/>
      </c>
      <c r="R58" s="2"/>
      <c r="S58" s="2" t="str">
        <f t="shared" si="6"/>
        <v/>
      </c>
      <c r="T58" s="2" t="str">
        <f t="shared" si="7"/>
        <v/>
      </c>
      <c r="U58" s="2" t="str">
        <f t="shared" si="8"/>
        <v/>
      </c>
      <c r="V58" s="2" t="str">
        <f t="shared" si="9"/>
        <v/>
      </c>
      <c r="W58" s="2" t="str">
        <f t="shared" si="10"/>
        <v/>
      </c>
      <c r="X58" s="2" t="str">
        <f t="shared" si="11"/>
        <v/>
      </c>
    </row>
    <row r="59" spans="1:24" x14ac:dyDescent="0.25">
      <c r="A59" s="27"/>
      <c r="B59" s="27"/>
      <c r="C59" s="29"/>
      <c r="D59" s="29"/>
      <c r="E59" s="29"/>
      <c r="F59" s="29"/>
      <c r="G59" s="29"/>
      <c r="H59" s="29"/>
      <c r="I59" s="29"/>
      <c r="J59" s="25" t="str">
        <f t="shared" si="0"/>
        <v/>
      </c>
      <c r="K59" s="25" t="str">
        <f>IF($J59&lt;&gt;"OK","",Parameters!$B$6+Parameters!$B$10*S59+Parameters!$B$11*T59+Parameters!$B$12*U59+Parameters!$B$13*V59+Parameters!$B$14*W59+Parameters!$B$15*X59)</f>
        <v/>
      </c>
      <c r="L59" s="20" t="str">
        <f t="shared" si="1"/>
        <v/>
      </c>
      <c r="M59" s="25" t="str">
        <f>IF(L59="","",IF(L59&gt;=Parameters!$B$5,"M",IF(L59&lt;=1-Parameters!$B$5,"F","U")))</f>
        <v/>
      </c>
      <c r="N59" s="25" t="str">
        <f t="shared" si="2"/>
        <v/>
      </c>
      <c r="O59" s="14" t="str">
        <f t="shared" si="3"/>
        <v/>
      </c>
      <c r="P59" s="25" t="str">
        <f t="shared" si="4"/>
        <v/>
      </c>
      <c r="Q59" s="25" t="str">
        <f t="shared" si="5"/>
        <v/>
      </c>
      <c r="R59" s="2"/>
      <c r="S59" s="2" t="str">
        <f t="shared" si="6"/>
        <v/>
      </c>
      <c r="T59" s="2" t="str">
        <f t="shared" si="7"/>
        <v/>
      </c>
      <c r="U59" s="2" t="str">
        <f t="shared" si="8"/>
        <v/>
      </c>
      <c r="V59" s="2" t="str">
        <f t="shared" si="9"/>
        <v/>
      </c>
      <c r="W59" s="2" t="str">
        <f t="shared" si="10"/>
        <v/>
      </c>
      <c r="X59" s="2" t="str">
        <f t="shared" si="11"/>
        <v/>
      </c>
    </row>
    <row r="60" spans="1:24" x14ac:dyDescent="0.25">
      <c r="A60" s="27"/>
      <c r="B60" s="27"/>
      <c r="C60" s="29"/>
      <c r="D60" s="29"/>
      <c r="E60" s="29"/>
      <c r="F60" s="29"/>
      <c r="G60" s="29"/>
      <c r="H60" s="29"/>
      <c r="I60" s="29"/>
      <c r="J60" s="25" t="str">
        <f t="shared" si="0"/>
        <v/>
      </c>
      <c r="K60" s="25" t="str">
        <f>IF($J60&lt;&gt;"OK","",Parameters!$B$6+Parameters!$B$10*S60+Parameters!$B$11*T60+Parameters!$B$12*U60+Parameters!$B$13*V60+Parameters!$B$14*W60+Parameters!$B$15*X60)</f>
        <v/>
      </c>
      <c r="L60" s="20" t="str">
        <f t="shared" si="1"/>
        <v/>
      </c>
      <c r="M60" s="25" t="str">
        <f>IF(L60="","",IF(L60&gt;=Parameters!$B$5,"M",IF(L60&lt;=1-Parameters!$B$5,"F","U")))</f>
        <v/>
      </c>
      <c r="N60" s="25" t="str">
        <f t="shared" si="2"/>
        <v/>
      </c>
      <c r="O60" s="14" t="str">
        <f t="shared" si="3"/>
        <v/>
      </c>
      <c r="P60" s="25" t="str">
        <f t="shared" si="4"/>
        <v/>
      </c>
      <c r="Q60" s="25" t="str">
        <f t="shared" si="5"/>
        <v/>
      </c>
      <c r="R60" s="2"/>
      <c r="S60" s="2" t="str">
        <f t="shared" si="6"/>
        <v/>
      </c>
      <c r="T60" s="2" t="str">
        <f t="shared" si="7"/>
        <v/>
      </c>
      <c r="U60" s="2" t="str">
        <f t="shared" si="8"/>
        <v/>
      </c>
      <c r="V60" s="2" t="str">
        <f t="shared" si="9"/>
        <v/>
      </c>
      <c r="W60" s="2" t="str">
        <f t="shared" si="10"/>
        <v/>
      </c>
      <c r="X60" s="2" t="str">
        <f t="shared" si="11"/>
        <v/>
      </c>
    </row>
    <row r="61" spans="1:24" x14ac:dyDescent="0.25">
      <c r="A61" s="27"/>
      <c r="B61" s="27"/>
      <c r="C61" s="29"/>
      <c r="D61" s="29"/>
      <c r="E61" s="29"/>
      <c r="F61" s="29"/>
      <c r="G61" s="29"/>
      <c r="H61" s="29"/>
      <c r="I61" s="29"/>
      <c r="J61" s="25" t="str">
        <f t="shared" si="0"/>
        <v/>
      </c>
      <c r="K61" s="25" t="str">
        <f>IF($J61&lt;&gt;"OK","",Parameters!$B$6+Parameters!$B$10*S61+Parameters!$B$11*T61+Parameters!$B$12*U61+Parameters!$B$13*V61+Parameters!$B$14*W61+Parameters!$B$15*X61)</f>
        <v/>
      </c>
      <c r="L61" s="20" t="str">
        <f t="shared" si="1"/>
        <v/>
      </c>
      <c r="M61" s="25" t="str">
        <f>IF(L61="","",IF(L61&gt;=Parameters!$B$5,"M",IF(L61&lt;=1-Parameters!$B$5,"F","U")))</f>
        <v/>
      </c>
      <c r="N61" s="25" t="str">
        <f t="shared" si="2"/>
        <v/>
      </c>
      <c r="O61" s="14" t="str">
        <f t="shared" si="3"/>
        <v/>
      </c>
      <c r="P61" s="25" t="str">
        <f t="shared" si="4"/>
        <v/>
      </c>
      <c r="Q61" s="25" t="str">
        <f t="shared" si="5"/>
        <v/>
      </c>
      <c r="R61" s="2"/>
      <c r="S61" s="2" t="str">
        <f t="shared" si="6"/>
        <v/>
      </c>
      <c r="T61" s="2" t="str">
        <f t="shared" si="7"/>
        <v/>
      </c>
      <c r="U61" s="2" t="str">
        <f t="shared" si="8"/>
        <v/>
      </c>
      <c r="V61" s="2" t="str">
        <f t="shared" si="9"/>
        <v/>
      </c>
      <c r="W61" s="2" t="str">
        <f t="shared" si="10"/>
        <v/>
      </c>
      <c r="X61" s="2" t="str">
        <f t="shared" si="11"/>
        <v/>
      </c>
    </row>
    <row r="62" spans="1:24" x14ac:dyDescent="0.25">
      <c r="A62" s="27"/>
      <c r="B62" s="27"/>
      <c r="C62" s="29"/>
      <c r="D62" s="29"/>
      <c r="E62" s="29"/>
      <c r="F62" s="29"/>
      <c r="G62" s="29"/>
      <c r="H62" s="29"/>
      <c r="I62" s="29"/>
      <c r="J62" s="25" t="str">
        <f t="shared" si="0"/>
        <v/>
      </c>
      <c r="K62" s="25" t="str">
        <f>IF($J62&lt;&gt;"OK","",Parameters!$B$6+Parameters!$B$10*S62+Parameters!$B$11*T62+Parameters!$B$12*U62+Parameters!$B$13*V62+Parameters!$B$14*W62+Parameters!$B$15*X62)</f>
        <v/>
      </c>
      <c r="L62" s="20" t="str">
        <f t="shared" si="1"/>
        <v/>
      </c>
      <c r="M62" s="25" t="str">
        <f>IF(L62="","",IF(L62&gt;=Parameters!$B$5,"M",IF(L62&lt;=1-Parameters!$B$5,"F","U")))</f>
        <v/>
      </c>
      <c r="N62" s="25" t="str">
        <f t="shared" si="2"/>
        <v/>
      </c>
      <c r="O62" s="14" t="str">
        <f t="shared" si="3"/>
        <v/>
      </c>
      <c r="P62" s="25" t="str">
        <f t="shared" si="4"/>
        <v/>
      </c>
      <c r="Q62" s="25" t="str">
        <f t="shared" si="5"/>
        <v/>
      </c>
      <c r="R62" s="2"/>
      <c r="S62" s="2" t="str">
        <f t="shared" si="6"/>
        <v/>
      </c>
      <c r="T62" s="2" t="str">
        <f t="shared" si="7"/>
        <v/>
      </c>
      <c r="U62" s="2" t="str">
        <f t="shared" si="8"/>
        <v/>
      </c>
      <c r="V62" s="2" t="str">
        <f t="shared" si="9"/>
        <v/>
      </c>
      <c r="W62" s="2" t="str">
        <f t="shared" si="10"/>
        <v/>
      </c>
      <c r="X62" s="2" t="str">
        <f t="shared" si="11"/>
        <v/>
      </c>
    </row>
    <row r="63" spans="1:24" x14ac:dyDescent="0.25">
      <c r="A63" s="27"/>
      <c r="B63" s="27"/>
      <c r="C63" s="29"/>
      <c r="D63" s="29"/>
      <c r="E63" s="29"/>
      <c r="F63" s="29"/>
      <c r="G63" s="29"/>
      <c r="H63" s="29"/>
      <c r="I63" s="29"/>
      <c r="J63" s="25" t="str">
        <f t="shared" si="0"/>
        <v/>
      </c>
      <c r="K63" s="25" t="str">
        <f>IF($J63&lt;&gt;"OK","",Parameters!$B$6+Parameters!$B$10*S63+Parameters!$B$11*T63+Parameters!$B$12*U63+Parameters!$B$13*V63+Parameters!$B$14*W63+Parameters!$B$15*X63)</f>
        <v/>
      </c>
      <c r="L63" s="20" t="str">
        <f t="shared" si="1"/>
        <v/>
      </c>
      <c r="M63" s="25" t="str">
        <f>IF(L63="","",IF(L63&gt;=Parameters!$B$5,"M",IF(L63&lt;=1-Parameters!$B$5,"F","U")))</f>
        <v/>
      </c>
      <c r="N63" s="25" t="str">
        <f t="shared" si="2"/>
        <v/>
      </c>
      <c r="O63" s="14" t="str">
        <f t="shared" si="3"/>
        <v/>
      </c>
      <c r="P63" s="25" t="str">
        <f t="shared" si="4"/>
        <v/>
      </c>
      <c r="Q63" s="25" t="str">
        <f t="shared" si="5"/>
        <v/>
      </c>
      <c r="R63" s="2"/>
      <c r="S63" s="2" t="str">
        <f t="shared" si="6"/>
        <v/>
      </c>
      <c r="T63" s="2" t="str">
        <f t="shared" si="7"/>
        <v/>
      </c>
      <c r="U63" s="2" t="str">
        <f t="shared" si="8"/>
        <v/>
      </c>
      <c r="V63" s="2" t="str">
        <f t="shared" si="9"/>
        <v/>
      </c>
      <c r="W63" s="2" t="str">
        <f t="shared" si="10"/>
        <v/>
      </c>
      <c r="X63" s="2" t="str">
        <f t="shared" si="11"/>
        <v/>
      </c>
    </row>
    <row r="64" spans="1:24" x14ac:dyDescent="0.25">
      <c r="A64" s="27"/>
      <c r="B64" s="27"/>
      <c r="C64" s="29"/>
      <c r="D64" s="29"/>
      <c r="E64" s="29"/>
      <c r="F64" s="29"/>
      <c r="G64" s="29"/>
      <c r="H64" s="29"/>
      <c r="I64" s="29"/>
      <c r="J64" s="25" t="str">
        <f t="shared" si="0"/>
        <v/>
      </c>
      <c r="K64" s="25" t="str">
        <f>IF($J64&lt;&gt;"OK","",Parameters!$B$6+Parameters!$B$10*S64+Parameters!$B$11*T64+Parameters!$B$12*U64+Parameters!$B$13*V64+Parameters!$B$14*W64+Parameters!$B$15*X64)</f>
        <v/>
      </c>
      <c r="L64" s="20" t="str">
        <f t="shared" si="1"/>
        <v/>
      </c>
      <c r="M64" s="25" t="str">
        <f>IF(L64="","",IF(L64&gt;=Parameters!$B$5,"M",IF(L64&lt;=1-Parameters!$B$5,"F","U")))</f>
        <v/>
      </c>
      <c r="N64" s="25" t="str">
        <f t="shared" si="2"/>
        <v/>
      </c>
      <c r="O64" s="14" t="str">
        <f t="shared" si="3"/>
        <v/>
      </c>
      <c r="P64" s="25" t="str">
        <f t="shared" si="4"/>
        <v/>
      </c>
      <c r="Q64" s="25" t="str">
        <f t="shared" si="5"/>
        <v/>
      </c>
      <c r="R64" s="2"/>
      <c r="S64" s="2" t="str">
        <f t="shared" si="6"/>
        <v/>
      </c>
      <c r="T64" s="2" t="str">
        <f t="shared" si="7"/>
        <v/>
      </c>
      <c r="U64" s="2" t="str">
        <f t="shared" si="8"/>
        <v/>
      </c>
      <c r="V64" s="2" t="str">
        <f t="shared" si="9"/>
        <v/>
      </c>
      <c r="W64" s="2" t="str">
        <f t="shared" si="10"/>
        <v/>
      </c>
      <c r="X64" s="2" t="str">
        <f t="shared" si="11"/>
        <v/>
      </c>
    </row>
    <row r="65" spans="1:24" x14ac:dyDescent="0.25">
      <c r="A65" s="27"/>
      <c r="B65" s="27"/>
      <c r="C65" s="29"/>
      <c r="D65" s="29"/>
      <c r="E65" s="29"/>
      <c r="F65" s="29"/>
      <c r="G65" s="29"/>
      <c r="H65" s="29"/>
      <c r="I65" s="29"/>
      <c r="J65" s="25" t="str">
        <f t="shared" si="0"/>
        <v/>
      </c>
      <c r="K65" s="25" t="str">
        <f>IF($J65&lt;&gt;"OK","",Parameters!$B$6+Parameters!$B$10*S65+Parameters!$B$11*T65+Parameters!$B$12*U65+Parameters!$B$13*V65+Parameters!$B$14*W65+Parameters!$B$15*X65)</f>
        <v/>
      </c>
      <c r="L65" s="20" t="str">
        <f t="shared" si="1"/>
        <v/>
      </c>
      <c r="M65" s="25" t="str">
        <f>IF(L65="","",IF(L65&gt;=Parameters!$B$5,"M",IF(L65&lt;=1-Parameters!$B$5,"F","U")))</f>
        <v/>
      </c>
      <c r="N65" s="25" t="str">
        <f t="shared" si="2"/>
        <v/>
      </c>
      <c r="O65" s="14" t="str">
        <f t="shared" si="3"/>
        <v/>
      </c>
      <c r="P65" s="25" t="str">
        <f t="shared" si="4"/>
        <v/>
      </c>
      <c r="Q65" s="25" t="str">
        <f t="shared" si="5"/>
        <v/>
      </c>
      <c r="R65" s="2"/>
      <c r="S65" s="2" t="str">
        <f t="shared" si="6"/>
        <v/>
      </c>
      <c r="T65" s="2" t="str">
        <f t="shared" si="7"/>
        <v/>
      </c>
      <c r="U65" s="2" t="str">
        <f t="shared" si="8"/>
        <v/>
      </c>
      <c r="V65" s="2" t="str">
        <f t="shared" si="9"/>
        <v/>
      </c>
      <c r="W65" s="2" t="str">
        <f t="shared" si="10"/>
        <v/>
      </c>
      <c r="X65" s="2" t="str">
        <f t="shared" si="11"/>
        <v/>
      </c>
    </row>
    <row r="66" spans="1:24" x14ac:dyDescent="0.25">
      <c r="A66" s="27"/>
      <c r="B66" s="27"/>
      <c r="C66" s="29"/>
      <c r="D66" s="29"/>
      <c r="E66" s="29"/>
      <c r="F66" s="29"/>
      <c r="G66" s="29"/>
      <c r="H66" s="29"/>
      <c r="I66" s="29"/>
      <c r="J66" s="25" t="str">
        <f t="shared" si="0"/>
        <v/>
      </c>
      <c r="K66" s="25" t="str">
        <f>IF($J66&lt;&gt;"OK","",Parameters!$B$6+Parameters!$B$10*S66+Parameters!$B$11*T66+Parameters!$B$12*U66+Parameters!$B$13*V66+Parameters!$B$14*W66+Parameters!$B$15*X66)</f>
        <v/>
      </c>
      <c r="L66" s="20" t="str">
        <f t="shared" si="1"/>
        <v/>
      </c>
      <c r="M66" s="25" t="str">
        <f>IF(L66="","",IF(L66&gt;=Parameters!$B$5,"M",IF(L66&lt;=1-Parameters!$B$5,"F","U")))</f>
        <v/>
      </c>
      <c r="N66" s="25" t="str">
        <f t="shared" si="2"/>
        <v/>
      </c>
      <c r="O66" s="14" t="str">
        <f t="shared" si="3"/>
        <v/>
      </c>
      <c r="P66" s="25" t="str">
        <f t="shared" si="4"/>
        <v/>
      </c>
      <c r="Q66" s="25" t="str">
        <f t="shared" si="5"/>
        <v/>
      </c>
      <c r="R66" s="2"/>
      <c r="S66" s="2" t="str">
        <f t="shared" si="6"/>
        <v/>
      </c>
      <c r="T66" s="2" t="str">
        <f t="shared" si="7"/>
        <v/>
      </c>
      <c r="U66" s="2" t="str">
        <f t="shared" si="8"/>
        <v/>
      </c>
      <c r="V66" s="2" t="str">
        <f t="shared" si="9"/>
        <v/>
      </c>
      <c r="W66" s="2" t="str">
        <f t="shared" si="10"/>
        <v/>
      </c>
      <c r="X66" s="2" t="str">
        <f t="shared" si="11"/>
        <v/>
      </c>
    </row>
    <row r="67" spans="1:24" x14ac:dyDescent="0.25">
      <c r="A67" s="27"/>
      <c r="B67" s="27"/>
      <c r="C67" s="29"/>
      <c r="D67" s="29"/>
      <c r="E67" s="29"/>
      <c r="F67" s="29"/>
      <c r="G67" s="29"/>
      <c r="H67" s="29"/>
      <c r="I67" s="29"/>
      <c r="J67" s="25" t="str">
        <f t="shared" si="0"/>
        <v/>
      </c>
      <c r="K67" s="25" t="str">
        <f>IF($J67&lt;&gt;"OK","",Parameters!$B$6+Parameters!$B$10*S67+Parameters!$B$11*T67+Parameters!$B$12*U67+Parameters!$B$13*V67+Parameters!$B$14*W67+Parameters!$B$15*X67)</f>
        <v/>
      </c>
      <c r="L67" s="20" t="str">
        <f t="shared" si="1"/>
        <v/>
      </c>
      <c r="M67" s="25" t="str">
        <f>IF(L67="","",IF(L67&gt;=Parameters!$B$5,"M",IF(L67&lt;=1-Parameters!$B$5,"F","U")))</f>
        <v/>
      </c>
      <c r="N67" s="25" t="str">
        <f t="shared" si="2"/>
        <v/>
      </c>
      <c r="O67" s="14" t="str">
        <f t="shared" si="3"/>
        <v/>
      </c>
      <c r="P67" s="25" t="str">
        <f t="shared" si="4"/>
        <v/>
      </c>
      <c r="Q67" s="25" t="str">
        <f t="shared" si="5"/>
        <v/>
      </c>
      <c r="R67" s="2"/>
      <c r="S67" s="2" t="str">
        <f t="shared" si="6"/>
        <v/>
      </c>
      <c r="T67" s="2" t="str">
        <f t="shared" si="7"/>
        <v/>
      </c>
      <c r="U67" s="2" t="str">
        <f t="shared" si="8"/>
        <v/>
      </c>
      <c r="V67" s="2" t="str">
        <f t="shared" si="9"/>
        <v/>
      </c>
      <c r="W67" s="2" t="str">
        <f t="shared" si="10"/>
        <v/>
      </c>
      <c r="X67" s="2" t="str">
        <f t="shared" si="11"/>
        <v/>
      </c>
    </row>
    <row r="68" spans="1:24" x14ac:dyDescent="0.25">
      <c r="A68" s="27"/>
      <c r="B68" s="27"/>
      <c r="C68" s="19"/>
      <c r="D68" s="19"/>
      <c r="E68" s="19"/>
      <c r="F68" s="19"/>
      <c r="G68" s="19"/>
      <c r="H68" s="19"/>
      <c r="I68" s="19"/>
      <c r="J68" s="25" t="str">
        <f t="shared" si="0"/>
        <v/>
      </c>
      <c r="K68" s="25" t="str">
        <f>IF($J68&lt;&gt;"OK","",Parameters!$B$6+Parameters!$B$10*S68+Parameters!$B$11*T68+Parameters!$B$12*U68+Parameters!$B$13*V68+Parameters!$B$14*W68+Parameters!$B$15*X68)</f>
        <v/>
      </c>
      <c r="L68" s="20" t="str">
        <f t="shared" si="1"/>
        <v/>
      </c>
      <c r="M68" s="25" t="str">
        <f>IF(L68="","",IF(L68&gt;=Parameters!$B$5,"M",IF(L68&lt;=1-Parameters!$B$5,"F","U")))</f>
        <v/>
      </c>
      <c r="N68" s="25" t="str">
        <f t="shared" si="2"/>
        <v/>
      </c>
      <c r="O68" s="14" t="str">
        <f t="shared" si="3"/>
        <v/>
      </c>
      <c r="P68" s="25" t="str">
        <f t="shared" si="4"/>
        <v/>
      </c>
      <c r="Q68" s="25" t="str">
        <f t="shared" si="5"/>
        <v/>
      </c>
      <c r="R68" s="2"/>
      <c r="S68" s="2" t="str">
        <f t="shared" si="6"/>
        <v/>
      </c>
      <c r="T68" s="2" t="str">
        <f t="shared" si="7"/>
        <v/>
      </c>
      <c r="U68" s="2" t="str">
        <f t="shared" si="8"/>
        <v/>
      </c>
      <c r="V68" s="2" t="str">
        <f t="shared" si="9"/>
        <v/>
      </c>
      <c r="W68" s="2" t="str">
        <f t="shared" si="10"/>
        <v/>
      </c>
      <c r="X68" s="2" t="str">
        <f t="shared" si="11"/>
        <v/>
      </c>
    </row>
    <row r="69" spans="1:24" x14ac:dyDescent="0.25">
      <c r="A69" s="27"/>
      <c r="B69" s="27"/>
      <c r="C69" s="29"/>
      <c r="D69" s="29"/>
      <c r="E69" s="29"/>
      <c r="F69" s="29"/>
      <c r="G69" s="29"/>
      <c r="H69" s="29"/>
      <c r="I69" s="29"/>
      <c r="J69" s="25" t="str">
        <f t="shared" si="0"/>
        <v/>
      </c>
      <c r="K69" s="25" t="str">
        <f>IF($J69&lt;&gt;"OK","",Parameters!$B$6+Parameters!$B$10*S69+Parameters!$B$11*T69+Parameters!$B$12*U69+Parameters!$B$13*V69+Parameters!$B$14*W69+Parameters!$B$15*X69)</f>
        <v/>
      </c>
      <c r="L69" s="20" t="str">
        <f t="shared" si="1"/>
        <v/>
      </c>
      <c r="M69" s="25" t="str">
        <f>IF(L69="","",IF(L69&gt;=Parameters!$B$5,"M",IF(L69&lt;=1-Parameters!$B$5,"F","U")))</f>
        <v/>
      </c>
      <c r="N69" s="25" t="str">
        <f t="shared" si="2"/>
        <v/>
      </c>
      <c r="O69" s="14" t="str">
        <f t="shared" si="3"/>
        <v/>
      </c>
      <c r="P69" s="25" t="str">
        <f t="shared" si="4"/>
        <v/>
      </c>
      <c r="Q69" s="25" t="str">
        <f t="shared" si="5"/>
        <v/>
      </c>
      <c r="R69" s="2"/>
      <c r="S69" s="2" t="str">
        <f t="shared" si="6"/>
        <v/>
      </c>
      <c r="T69" s="2" t="str">
        <f t="shared" si="7"/>
        <v/>
      </c>
      <c r="U69" s="2" t="str">
        <f t="shared" si="8"/>
        <v/>
      </c>
      <c r="V69" s="2" t="str">
        <f t="shared" si="9"/>
        <v/>
      </c>
      <c r="W69" s="2" t="str">
        <f t="shared" si="10"/>
        <v/>
      </c>
      <c r="X69" s="2" t="str">
        <f t="shared" si="11"/>
        <v/>
      </c>
    </row>
    <row r="70" spans="1:24" x14ac:dyDescent="0.25">
      <c r="A70" s="27"/>
      <c r="B70" s="27"/>
      <c r="C70" s="29"/>
      <c r="D70" s="29"/>
      <c r="E70" s="29"/>
      <c r="F70" s="29"/>
      <c r="G70" s="29"/>
      <c r="H70" s="29"/>
      <c r="I70" s="29"/>
      <c r="J70" s="25" t="str">
        <f t="shared" si="0"/>
        <v/>
      </c>
      <c r="K70" s="25" t="str">
        <f>IF($J70&lt;&gt;"OK","",Parameters!$B$6+Parameters!$B$10*S70+Parameters!$B$11*T70+Parameters!$B$12*U70+Parameters!$B$13*V70+Parameters!$B$14*W70+Parameters!$B$15*X70)</f>
        <v/>
      </c>
      <c r="L70" s="20" t="str">
        <f t="shared" si="1"/>
        <v/>
      </c>
      <c r="M70" s="25" t="str">
        <f>IF(L70="","",IF(L70&gt;=Parameters!$B$5,"M",IF(L70&lt;=1-Parameters!$B$5,"F","U")))</f>
        <v/>
      </c>
      <c r="N70" s="25" t="str">
        <f t="shared" si="2"/>
        <v/>
      </c>
      <c r="O70" s="14" t="str">
        <f t="shared" si="3"/>
        <v/>
      </c>
      <c r="P70" s="25" t="str">
        <f t="shared" si="4"/>
        <v/>
      </c>
      <c r="Q70" s="25" t="str">
        <f t="shared" si="5"/>
        <v/>
      </c>
      <c r="R70" s="2"/>
      <c r="S70" s="2" t="str">
        <f t="shared" si="6"/>
        <v/>
      </c>
      <c r="T70" s="2" t="str">
        <f t="shared" si="7"/>
        <v/>
      </c>
      <c r="U70" s="2" t="str">
        <f t="shared" si="8"/>
        <v/>
      </c>
      <c r="V70" s="2" t="str">
        <f t="shared" si="9"/>
        <v/>
      </c>
      <c r="W70" s="2" t="str">
        <f t="shared" si="10"/>
        <v/>
      </c>
      <c r="X70" s="2" t="str">
        <f t="shared" si="11"/>
        <v/>
      </c>
    </row>
    <row r="71" spans="1:24" x14ac:dyDescent="0.25">
      <c r="A71" s="27"/>
      <c r="B71" s="27"/>
      <c r="C71" s="29"/>
      <c r="D71" s="29"/>
      <c r="E71" s="29"/>
      <c r="F71" s="29"/>
      <c r="G71" s="29"/>
      <c r="H71" s="29"/>
      <c r="I71" s="29"/>
      <c r="J71" s="25" t="str">
        <f t="shared" si="0"/>
        <v/>
      </c>
      <c r="K71" s="25" t="str">
        <f>IF($J71&lt;&gt;"OK","",Parameters!$B$6+Parameters!$B$10*S71+Parameters!$B$11*T71+Parameters!$B$12*U71+Parameters!$B$13*V71+Parameters!$B$14*W71+Parameters!$B$15*X71)</f>
        <v/>
      </c>
      <c r="L71" s="20" t="str">
        <f t="shared" si="1"/>
        <v/>
      </c>
      <c r="M71" s="25" t="str">
        <f>IF(L71="","",IF(L71&gt;=Parameters!$B$5,"M",IF(L71&lt;=1-Parameters!$B$5,"F","U")))</f>
        <v/>
      </c>
      <c r="N71" s="25" t="str">
        <f t="shared" si="2"/>
        <v/>
      </c>
      <c r="O71" s="14" t="str">
        <f t="shared" si="3"/>
        <v/>
      </c>
      <c r="P71" s="25" t="str">
        <f t="shared" si="4"/>
        <v/>
      </c>
      <c r="Q71" s="25" t="str">
        <f t="shared" si="5"/>
        <v/>
      </c>
      <c r="R71" s="2"/>
      <c r="S71" s="2" t="str">
        <f t="shared" si="6"/>
        <v/>
      </c>
      <c r="T71" s="2" t="str">
        <f t="shared" si="7"/>
        <v/>
      </c>
      <c r="U71" s="2" t="str">
        <f t="shared" si="8"/>
        <v/>
      </c>
      <c r="V71" s="2" t="str">
        <f t="shared" si="9"/>
        <v/>
      </c>
      <c r="W71" s="2" t="str">
        <f t="shared" si="10"/>
        <v/>
      </c>
      <c r="X71" s="2" t="str">
        <f t="shared" si="11"/>
        <v/>
      </c>
    </row>
    <row r="72" spans="1:24" x14ac:dyDescent="0.25">
      <c r="A72" s="27"/>
      <c r="B72" s="27"/>
      <c r="C72" s="29"/>
      <c r="D72" s="29"/>
      <c r="E72" s="29"/>
      <c r="F72" s="29"/>
      <c r="G72" s="29"/>
      <c r="H72" s="29"/>
      <c r="I72" s="29"/>
      <c r="J72" s="25" t="str">
        <f t="shared" si="0"/>
        <v/>
      </c>
      <c r="K72" s="25" t="str">
        <f>IF($J72&lt;&gt;"OK","",Parameters!$B$6+Parameters!$B$10*S72+Parameters!$B$11*T72+Parameters!$B$12*U72+Parameters!$B$13*V72+Parameters!$B$14*W72+Parameters!$B$15*X72)</f>
        <v/>
      </c>
      <c r="L72" s="20" t="str">
        <f t="shared" si="1"/>
        <v/>
      </c>
      <c r="M72" s="25" t="str">
        <f>IF(L72="","",IF(L72&gt;=Parameters!$B$5,"M",IF(L72&lt;=1-Parameters!$B$5,"F","U")))</f>
        <v/>
      </c>
      <c r="N72" s="25" t="str">
        <f t="shared" si="2"/>
        <v/>
      </c>
      <c r="O72" s="14" t="str">
        <f t="shared" si="3"/>
        <v/>
      </c>
      <c r="P72" s="25" t="str">
        <f t="shared" si="4"/>
        <v/>
      </c>
      <c r="Q72" s="25" t="str">
        <f t="shared" si="5"/>
        <v/>
      </c>
      <c r="R72" s="2"/>
      <c r="S72" s="2" t="str">
        <f t="shared" si="6"/>
        <v/>
      </c>
      <c r="T72" s="2" t="str">
        <f t="shared" si="7"/>
        <v/>
      </c>
      <c r="U72" s="2" t="str">
        <f t="shared" si="8"/>
        <v/>
      </c>
      <c r="V72" s="2" t="str">
        <f t="shared" si="9"/>
        <v/>
      </c>
      <c r="W72" s="2" t="str">
        <f t="shared" si="10"/>
        <v/>
      </c>
      <c r="X72" s="2" t="str">
        <f t="shared" si="11"/>
        <v/>
      </c>
    </row>
    <row r="73" spans="1:24" x14ac:dyDescent="0.25">
      <c r="A73" s="27"/>
      <c r="B73" s="27"/>
      <c r="C73" s="29"/>
      <c r="D73" s="29"/>
      <c r="E73" s="29"/>
      <c r="F73" s="29"/>
      <c r="G73" s="29"/>
      <c r="H73" s="29"/>
      <c r="I73" s="29"/>
      <c r="J73" s="25" t="str">
        <f t="shared" si="0"/>
        <v/>
      </c>
      <c r="K73" s="25" t="str">
        <f>IF($J73&lt;&gt;"OK","",Parameters!$B$6+Parameters!$B$10*S73+Parameters!$B$11*T73+Parameters!$B$12*U73+Parameters!$B$13*V73+Parameters!$B$14*W73+Parameters!$B$15*X73)</f>
        <v/>
      </c>
      <c r="L73" s="20" t="str">
        <f t="shared" si="1"/>
        <v/>
      </c>
      <c r="M73" s="25" t="str">
        <f>IF(L73="","",IF(L73&gt;=Parameters!$B$5,"M",IF(L73&lt;=1-Parameters!$B$5,"F","U")))</f>
        <v/>
      </c>
      <c r="N73" s="25" t="str">
        <f t="shared" si="2"/>
        <v/>
      </c>
      <c r="O73" s="14" t="str">
        <f t="shared" si="3"/>
        <v/>
      </c>
      <c r="P73" s="25" t="str">
        <f t="shared" si="4"/>
        <v/>
      </c>
      <c r="Q73" s="25" t="str">
        <f t="shared" si="5"/>
        <v/>
      </c>
      <c r="R73" s="2"/>
      <c r="S73" s="2" t="str">
        <f t="shared" si="6"/>
        <v/>
      </c>
      <c r="T73" s="2" t="str">
        <f t="shared" si="7"/>
        <v/>
      </c>
      <c r="U73" s="2" t="str">
        <f t="shared" si="8"/>
        <v/>
      </c>
      <c r="V73" s="2" t="str">
        <f t="shared" si="9"/>
        <v/>
      </c>
      <c r="W73" s="2" t="str">
        <f t="shared" si="10"/>
        <v/>
      </c>
      <c r="X73" s="2" t="str">
        <f t="shared" si="11"/>
        <v/>
      </c>
    </row>
    <row r="74" spans="1:24" x14ac:dyDescent="0.25">
      <c r="A74" s="27"/>
      <c r="B74" s="27"/>
      <c r="C74" s="29"/>
      <c r="D74" s="29"/>
      <c r="E74" s="29"/>
      <c r="F74" s="29"/>
      <c r="G74" s="29"/>
      <c r="H74" s="29"/>
      <c r="I74" s="29"/>
      <c r="J74" s="25" t="str">
        <f t="shared" si="0"/>
        <v/>
      </c>
      <c r="K74" s="25" t="str">
        <f>IF($J74&lt;&gt;"OK","",Parameters!$B$6+Parameters!$B$10*S74+Parameters!$B$11*T74+Parameters!$B$12*U74+Parameters!$B$13*V74+Parameters!$B$14*W74+Parameters!$B$15*X74)</f>
        <v/>
      </c>
      <c r="L74" s="20" t="str">
        <f t="shared" si="1"/>
        <v/>
      </c>
      <c r="M74" s="25" t="str">
        <f>IF(L74="","",IF(L74&gt;=Parameters!$B$5,"M",IF(L74&lt;=1-Parameters!$B$5,"F","U")))</f>
        <v/>
      </c>
      <c r="N74" s="25" t="str">
        <f t="shared" si="2"/>
        <v/>
      </c>
      <c r="O74" s="14" t="str">
        <f t="shared" si="3"/>
        <v/>
      </c>
      <c r="P74" s="25" t="str">
        <f t="shared" si="4"/>
        <v/>
      </c>
      <c r="Q74" s="25" t="str">
        <f t="shared" si="5"/>
        <v/>
      </c>
      <c r="R74" s="2"/>
      <c r="S74" s="2" t="str">
        <f t="shared" si="6"/>
        <v/>
      </c>
      <c r="T74" s="2" t="str">
        <f t="shared" si="7"/>
        <v/>
      </c>
      <c r="U74" s="2" t="str">
        <f t="shared" si="8"/>
        <v/>
      </c>
      <c r="V74" s="2" t="str">
        <f t="shared" si="9"/>
        <v/>
      </c>
      <c r="W74" s="2" t="str">
        <f t="shared" si="10"/>
        <v/>
      </c>
      <c r="X74" s="2" t="str">
        <f t="shared" si="11"/>
        <v/>
      </c>
    </row>
    <row r="75" spans="1:24" x14ac:dyDescent="0.25">
      <c r="A75" s="27"/>
      <c r="B75" s="27"/>
      <c r="C75" s="29"/>
      <c r="D75" s="29"/>
      <c r="E75" s="29"/>
      <c r="F75" s="29"/>
      <c r="G75" s="29"/>
      <c r="H75" s="29"/>
      <c r="I75" s="29"/>
      <c r="J75" s="25" t="str">
        <f t="shared" ref="J75:J138" si="12">IF(COUNTA(C75:I75)=0,"",IF(OR(COUNT(C75:I75)&lt;7,MIN(C75:I75)&lt;=0),"Check","OK"))</f>
        <v/>
      </c>
      <c r="K75" s="25" t="str">
        <f>IF($J75&lt;&gt;"OK","",Parameters!$B$6+Parameters!$B$10*S75+Parameters!$B$11*T75+Parameters!$B$12*U75+Parameters!$B$13*V75+Parameters!$B$14*W75+Parameters!$B$15*X75)</f>
        <v/>
      </c>
      <c r="L75" s="20" t="str">
        <f t="shared" ref="L75:L138" si="13">IF(K75="","",1/(1+EXP(-K75)))</f>
        <v/>
      </c>
      <c r="M75" s="25" t="str">
        <f>IF(L75="","",IF(L75&gt;=Parameters!$B$5,"M",IF(L75&lt;=1-Parameters!$B$5,"F","U")))</f>
        <v/>
      </c>
      <c r="N75" s="25" t="str">
        <f t="shared" ref="N75:N138" si="14">IF(L75="","",IF(L75&gt;=0.5,"M","F"))</f>
        <v/>
      </c>
      <c r="O75" s="14" t="str">
        <f t="shared" ref="O75:O138" si="15">IF(L75="","",MAX(L75,1-L75))</f>
        <v/>
      </c>
      <c r="P75" s="25" t="str">
        <f t="shared" ref="P75:P138" si="16">IF(OR(B75="",M75="",M75="U"),"",IF(LEFT(UPPER(B75),1)=M75,"Correct","Incorrect"))</f>
        <v/>
      </c>
      <c r="Q75" s="25" t="str">
        <f t="shared" ref="Q75:Q138" si="17">IF(OR(B75="",N75=""),"",IF(LEFT(UPPER(B75),1)=N75,"Correct","Incorrect"))</f>
        <v/>
      </c>
      <c r="R75" s="2"/>
      <c r="S75" s="2" t="str">
        <f t="shared" ref="S75:S138" si="18">IF($J75&lt;&gt;"OK","",LN(C75/H75))</f>
        <v/>
      </c>
      <c r="T75" s="2" t="str">
        <f t="shared" ref="T75:T138" si="19">IF($J75&lt;&gt;"OK","",LN(D75/H75))</f>
        <v/>
      </c>
      <c r="U75" s="2" t="str">
        <f t="shared" ref="U75:U138" si="20">IF($J75&lt;&gt;"OK","",LN(E75/H75))</f>
        <v/>
      </c>
      <c r="V75" s="2" t="str">
        <f t="shared" ref="V75:V138" si="21">IF($J75&lt;&gt;"OK","",LN(F75/H75))</f>
        <v/>
      </c>
      <c r="W75" s="2" t="str">
        <f t="shared" ref="W75:W138" si="22">IF($J75&lt;&gt;"OK","",LN(G75/H75))</f>
        <v/>
      </c>
      <c r="X75" s="2" t="str">
        <f t="shared" ref="X75:X138" si="23">IF($J75&lt;&gt;"OK","",LN(I75/H75))</f>
        <v/>
      </c>
    </row>
    <row r="76" spans="1:24" x14ac:dyDescent="0.25">
      <c r="A76" s="27"/>
      <c r="B76" s="27"/>
      <c r="C76" s="29"/>
      <c r="D76" s="29"/>
      <c r="E76" s="29"/>
      <c r="F76" s="29"/>
      <c r="G76" s="29"/>
      <c r="H76" s="29"/>
      <c r="I76" s="29"/>
      <c r="J76" s="25" t="str">
        <f t="shared" si="12"/>
        <v/>
      </c>
      <c r="K76" s="25" t="str">
        <f>IF($J76&lt;&gt;"OK","",Parameters!$B$6+Parameters!$B$10*S76+Parameters!$B$11*T76+Parameters!$B$12*U76+Parameters!$B$13*V76+Parameters!$B$14*W76+Parameters!$B$15*X76)</f>
        <v/>
      </c>
      <c r="L76" s="20" t="str">
        <f t="shared" si="13"/>
        <v/>
      </c>
      <c r="M76" s="25" t="str">
        <f>IF(L76="","",IF(L76&gt;=Parameters!$B$5,"M",IF(L76&lt;=1-Parameters!$B$5,"F","U")))</f>
        <v/>
      </c>
      <c r="N76" s="25" t="str">
        <f t="shared" si="14"/>
        <v/>
      </c>
      <c r="O76" s="14" t="str">
        <f t="shared" si="15"/>
        <v/>
      </c>
      <c r="P76" s="25" t="str">
        <f t="shared" si="16"/>
        <v/>
      </c>
      <c r="Q76" s="25" t="str">
        <f t="shared" si="17"/>
        <v/>
      </c>
      <c r="R76" s="2"/>
      <c r="S76" s="2" t="str">
        <f t="shared" si="18"/>
        <v/>
      </c>
      <c r="T76" s="2" t="str">
        <f t="shared" si="19"/>
        <v/>
      </c>
      <c r="U76" s="2" t="str">
        <f t="shared" si="20"/>
        <v/>
      </c>
      <c r="V76" s="2" t="str">
        <f t="shared" si="21"/>
        <v/>
      </c>
      <c r="W76" s="2" t="str">
        <f t="shared" si="22"/>
        <v/>
      </c>
      <c r="X76" s="2" t="str">
        <f t="shared" si="23"/>
        <v/>
      </c>
    </row>
    <row r="77" spans="1:24" x14ac:dyDescent="0.25">
      <c r="A77" s="27"/>
      <c r="B77" s="27"/>
      <c r="C77" s="29"/>
      <c r="D77" s="29"/>
      <c r="E77" s="29"/>
      <c r="F77" s="29"/>
      <c r="G77" s="29"/>
      <c r="H77" s="29"/>
      <c r="I77" s="29"/>
      <c r="J77" s="25" t="str">
        <f t="shared" si="12"/>
        <v/>
      </c>
      <c r="K77" s="25" t="str">
        <f>IF($J77&lt;&gt;"OK","",Parameters!$B$6+Parameters!$B$10*S77+Parameters!$B$11*T77+Parameters!$B$12*U77+Parameters!$B$13*V77+Parameters!$B$14*W77+Parameters!$B$15*X77)</f>
        <v/>
      </c>
      <c r="L77" s="20" t="str">
        <f t="shared" si="13"/>
        <v/>
      </c>
      <c r="M77" s="25" t="str">
        <f>IF(L77="","",IF(L77&gt;=Parameters!$B$5,"M",IF(L77&lt;=1-Parameters!$B$5,"F","U")))</f>
        <v/>
      </c>
      <c r="N77" s="25" t="str">
        <f t="shared" si="14"/>
        <v/>
      </c>
      <c r="O77" s="14" t="str">
        <f t="shared" si="15"/>
        <v/>
      </c>
      <c r="P77" s="25" t="str">
        <f t="shared" si="16"/>
        <v/>
      </c>
      <c r="Q77" s="25" t="str">
        <f t="shared" si="17"/>
        <v/>
      </c>
      <c r="R77" s="2"/>
      <c r="S77" s="2" t="str">
        <f t="shared" si="18"/>
        <v/>
      </c>
      <c r="T77" s="2" t="str">
        <f t="shared" si="19"/>
        <v/>
      </c>
      <c r="U77" s="2" t="str">
        <f t="shared" si="20"/>
        <v/>
      </c>
      <c r="V77" s="2" t="str">
        <f t="shared" si="21"/>
        <v/>
      </c>
      <c r="W77" s="2" t="str">
        <f t="shared" si="22"/>
        <v/>
      </c>
      <c r="X77" s="2" t="str">
        <f t="shared" si="23"/>
        <v/>
      </c>
    </row>
    <row r="78" spans="1:24" x14ac:dyDescent="0.25">
      <c r="A78" s="27"/>
      <c r="B78" s="27"/>
      <c r="C78" s="29"/>
      <c r="D78" s="29"/>
      <c r="E78" s="29"/>
      <c r="F78" s="29"/>
      <c r="G78" s="29"/>
      <c r="H78" s="29"/>
      <c r="I78" s="29"/>
      <c r="J78" s="25" t="str">
        <f t="shared" si="12"/>
        <v/>
      </c>
      <c r="K78" s="25" t="str">
        <f>IF($J78&lt;&gt;"OK","",Parameters!$B$6+Parameters!$B$10*S78+Parameters!$B$11*T78+Parameters!$B$12*U78+Parameters!$B$13*V78+Parameters!$B$14*W78+Parameters!$B$15*X78)</f>
        <v/>
      </c>
      <c r="L78" s="20" t="str">
        <f t="shared" si="13"/>
        <v/>
      </c>
      <c r="M78" s="25" t="str">
        <f>IF(L78="","",IF(L78&gt;=Parameters!$B$5,"M",IF(L78&lt;=1-Parameters!$B$5,"F","U")))</f>
        <v/>
      </c>
      <c r="N78" s="25" t="str">
        <f t="shared" si="14"/>
        <v/>
      </c>
      <c r="O78" s="14" t="str">
        <f t="shared" si="15"/>
        <v/>
      </c>
      <c r="P78" s="25" t="str">
        <f t="shared" si="16"/>
        <v/>
      </c>
      <c r="Q78" s="25" t="str">
        <f t="shared" si="17"/>
        <v/>
      </c>
      <c r="R78" s="2"/>
      <c r="S78" s="2" t="str">
        <f t="shared" si="18"/>
        <v/>
      </c>
      <c r="T78" s="2" t="str">
        <f t="shared" si="19"/>
        <v/>
      </c>
      <c r="U78" s="2" t="str">
        <f t="shared" si="20"/>
        <v/>
      </c>
      <c r="V78" s="2" t="str">
        <f t="shared" si="21"/>
        <v/>
      </c>
      <c r="W78" s="2" t="str">
        <f t="shared" si="22"/>
        <v/>
      </c>
      <c r="X78" s="2" t="str">
        <f t="shared" si="23"/>
        <v/>
      </c>
    </row>
    <row r="79" spans="1:24" x14ac:dyDescent="0.25">
      <c r="A79" s="27"/>
      <c r="B79" s="27"/>
      <c r="C79" s="29"/>
      <c r="D79" s="29"/>
      <c r="E79" s="29"/>
      <c r="F79" s="29"/>
      <c r="G79" s="29"/>
      <c r="H79" s="29"/>
      <c r="I79" s="29"/>
      <c r="J79" s="25" t="str">
        <f t="shared" si="12"/>
        <v/>
      </c>
      <c r="K79" s="25" t="str">
        <f>IF($J79&lt;&gt;"OK","",Parameters!$B$6+Parameters!$B$10*S79+Parameters!$B$11*T79+Parameters!$B$12*U79+Parameters!$B$13*V79+Parameters!$B$14*W79+Parameters!$B$15*X79)</f>
        <v/>
      </c>
      <c r="L79" s="20" t="str">
        <f t="shared" si="13"/>
        <v/>
      </c>
      <c r="M79" s="25" t="str">
        <f>IF(L79="","",IF(L79&gt;=Parameters!$B$5,"M",IF(L79&lt;=1-Parameters!$B$5,"F","U")))</f>
        <v/>
      </c>
      <c r="N79" s="25" t="str">
        <f t="shared" si="14"/>
        <v/>
      </c>
      <c r="O79" s="14" t="str">
        <f t="shared" si="15"/>
        <v/>
      </c>
      <c r="P79" s="25" t="str">
        <f t="shared" si="16"/>
        <v/>
      </c>
      <c r="Q79" s="25" t="str">
        <f t="shared" si="17"/>
        <v/>
      </c>
      <c r="R79" s="2"/>
      <c r="S79" s="2" t="str">
        <f t="shared" si="18"/>
        <v/>
      </c>
      <c r="T79" s="2" t="str">
        <f t="shared" si="19"/>
        <v/>
      </c>
      <c r="U79" s="2" t="str">
        <f t="shared" si="20"/>
        <v/>
      </c>
      <c r="V79" s="2" t="str">
        <f t="shared" si="21"/>
        <v/>
      </c>
      <c r="W79" s="2" t="str">
        <f t="shared" si="22"/>
        <v/>
      </c>
      <c r="X79" s="2" t="str">
        <f t="shared" si="23"/>
        <v/>
      </c>
    </row>
    <row r="80" spans="1:24" x14ac:dyDescent="0.25">
      <c r="A80" s="27"/>
      <c r="B80" s="27"/>
      <c r="C80" s="29"/>
      <c r="D80" s="29"/>
      <c r="E80" s="29"/>
      <c r="F80" s="29"/>
      <c r="G80" s="29"/>
      <c r="H80" s="29"/>
      <c r="I80" s="29"/>
      <c r="J80" s="25" t="str">
        <f t="shared" si="12"/>
        <v/>
      </c>
      <c r="K80" s="25" t="str">
        <f>IF($J80&lt;&gt;"OK","",Parameters!$B$6+Parameters!$B$10*S80+Parameters!$B$11*T80+Parameters!$B$12*U80+Parameters!$B$13*V80+Parameters!$B$14*W80+Parameters!$B$15*X80)</f>
        <v/>
      </c>
      <c r="L80" s="20" t="str">
        <f t="shared" si="13"/>
        <v/>
      </c>
      <c r="M80" s="25" t="str">
        <f>IF(L80="","",IF(L80&gt;=Parameters!$B$5,"M",IF(L80&lt;=1-Parameters!$B$5,"F","U")))</f>
        <v/>
      </c>
      <c r="N80" s="25" t="str">
        <f t="shared" si="14"/>
        <v/>
      </c>
      <c r="O80" s="14" t="str">
        <f t="shared" si="15"/>
        <v/>
      </c>
      <c r="P80" s="25" t="str">
        <f t="shared" si="16"/>
        <v/>
      </c>
      <c r="Q80" s="25" t="str">
        <f t="shared" si="17"/>
        <v/>
      </c>
      <c r="R80" s="2"/>
      <c r="S80" s="2" t="str">
        <f t="shared" si="18"/>
        <v/>
      </c>
      <c r="T80" s="2" t="str">
        <f t="shared" si="19"/>
        <v/>
      </c>
      <c r="U80" s="2" t="str">
        <f t="shared" si="20"/>
        <v/>
      </c>
      <c r="V80" s="2" t="str">
        <f t="shared" si="21"/>
        <v/>
      </c>
      <c r="W80" s="2" t="str">
        <f t="shared" si="22"/>
        <v/>
      </c>
      <c r="X80" s="2" t="str">
        <f t="shared" si="23"/>
        <v/>
      </c>
    </row>
    <row r="81" spans="1:24" x14ac:dyDescent="0.25">
      <c r="A81" s="27"/>
      <c r="B81" s="27"/>
      <c r="C81" s="29"/>
      <c r="D81" s="29"/>
      <c r="E81" s="29"/>
      <c r="F81" s="29"/>
      <c r="G81" s="29"/>
      <c r="H81" s="29"/>
      <c r="I81" s="29"/>
      <c r="J81" s="25" t="str">
        <f t="shared" si="12"/>
        <v/>
      </c>
      <c r="K81" s="25" t="str">
        <f>IF($J81&lt;&gt;"OK","",Parameters!$B$6+Parameters!$B$10*S81+Parameters!$B$11*T81+Parameters!$B$12*U81+Parameters!$B$13*V81+Parameters!$B$14*W81+Parameters!$B$15*X81)</f>
        <v/>
      </c>
      <c r="L81" s="20" t="str">
        <f t="shared" si="13"/>
        <v/>
      </c>
      <c r="M81" s="25" t="str">
        <f>IF(L81="","",IF(L81&gt;=Parameters!$B$5,"M",IF(L81&lt;=1-Parameters!$B$5,"F","U")))</f>
        <v/>
      </c>
      <c r="N81" s="25" t="str">
        <f t="shared" si="14"/>
        <v/>
      </c>
      <c r="O81" s="14" t="str">
        <f t="shared" si="15"/>
        <v/>
      </c>
      <c r="P81" s="25" t="str">
        <f t="shared" si="16"/>
        <v/>
      </c>
      <c r="Q81" s="25" t="str">
        <f t="shared" si="17"/>
        <v/>
      </c>
      <c r="R81" s="2"/>
      <c r="S81" s="2" t="str">
        <f t="shared" si="18"/>
        <v/>
      </c>
      <c r="T81" s="2" t="str">
        <f t="shared" si="19"/>
        <v/>
      </c>
      <c r="U81" s="2" t="str">
        <f t="shared" si="20"/>
        <v/>
      </c>
      <c r="V81" s="2" t="str">
        <f t="shared" si="21"/>
        <v/>
      </c>
      <c r="W81" s="2" t="str">
        <f t="shared" si="22"/>
        <v/>
      </c>
      <c r="X81" s="2" t="str">
        <f t="shared" si="23"/>
        <v/>
      </c>
    </row>
    <row r="82" spans="1:24" x14ac:dyDescent="0.25">
      <c r="A82" s="27"/>
      <c r="B82" s="27"/>
      <c r="C82" s="29"/>
      <c r="D82" s="29"/>
      <c r="E82" s="29"/>
      <c r="F82" s="29"/>
      <c r="G82" s="29"/>
      <c r="H82" s="29"/>
      <c r="I82" s="29"/>
      <c r="J82" s="25" t="str">
        <f t="shared" si="12"/>
        <v/>
      </c>
      <c r="K82" s="25" t="str">
        <f>IF($J82&lt;&gt;"OK","",Parameters!$B$6+Parameters!$B$10*S82+Parameters!$B$11*T82+Parameters!$B$12*U82+Parameters!$B$13*V82+Parameters!$B$14*W82+Parameters!$B$15*X82)</f>
        <v/>
      </c>
      <c r="L82" s="20" t="str">
        <f t="shared" si="13"/>
        <v/>
      </c>
      <c r="M82" s="25" t="str">
        <f>IF(L82="","",IF(L82&gt;=Parameters!$B$5,"M",IF(L82&lt;=1-Parameters!$B$5,"F","U")))</f>
        <v/>
      </c>
      <c r="N82" s="25" t="str">
        <f t="shared" si="14"/>
        <v/>
      </c>
      <c r="O82" s="14" t="str">
        <f t="shared" si="15"/>
        <v/>
      </c>
      <c r="P82" s="25" t="str">
        <f t="shared" si="16"/>
        <v/>
      </c>
      <c r="Q82" s="25" t="str">
        <f t="shared" si="17"/>
        <v/>
      </c>
      <c r="R82" s="2"/>
      <c r="S82" s="2" t="str">
        <f t="shared" si="18"/>
        <v/>
      </c>
      <c r="T82" s="2" t="str">
        <f t="shared" si="19"/>
        <v/>
      </c>
      <c r="U82" s="2" t="str">
        <f t="shared" si="20"/>
        <v/>
      </c>
      <c r="V82" s="2" t="str">
        <f t="shared" si="21"/>
        <v/>
      </c>
      <c r="W82" s="2" t="str">
        <f t="shared" si="22"/>
        <v/>
      </c>
      <c r="X82" s="2" t="str">
        <f t="shared" si="23"/>
        <v/>
      </c>
    </row>
    <row r="83" spans="1:24" x14ac:dyDescent="0.25">
      <c r="A83" s="27"/>
      <c r="B83" s="27"/>
      <c r="C83" s="29"/>
      <c r="D83" s="29"/>
      <c r="E83" s="29"/>
      <c r="F83" s="29"/>
      <c r="G83" s="29"/>
      <c r="H83" s="29"/>
      <c r="I83" s="29"/>
      <c r="J83" s="25" t="str">
        <f t="shared" si="12"/>
        <v/>
      </c>
      <c r="K83" s="25" t="str">
        <f>IF($J83&lt;&gt;"OK","",Parameters!$B$6+Parameters!$B$10*S83+Parameters!$B$11*T83+Parameters!$B$12*U83+Parameters!$B$13*V83+Parameters!$B$14*W83+Parameters!$B$15*X83)</f>
        <v/>
      </c>
      <c r="L83" s="20" t="str">
        <f t="shared" si="13"/>
        <v/>
      </c>
      <c r="M83" s="25" t="str">
        <f>IF(L83="","",IF(L83&gt;=Parameters!$B$5,"M",IF(L83&lt;=1-Parameters!$B$5,"F","U")))</f>
        <v/>
      </c>
      <c r="N83" s="25" t="str">
        <f t="shared" si="14"/>
        <v/>
      </c>
      <c r="O83" s="14" t="str">
        <f t="shared" si="15"/>
        <v/>
      </c>
      <c r="P83" s="25" t="str">
        <f t="shared" si="16"/>
        <v/>
      </c>
      <c r="Q83" s="25" t="str">
        <f t="shared" si="17"/>
        <v/>
      </c>
      <c r="R83" s="2"/>
      <c r="S83" s="2" t="str">
        <f t="shared" si="18"/>
        <v/>
      </c>
      <c r="T83" s="2" t="str">
        <f t="shared" si="19"/>
        <v/>
      </c>
      <c r="U83" s="2" t="str">
        <f t="shared" si="20"/>
        <v/>
      </c>
      <c r="V83" s="2" t="str">
        <f t="shared" si="21"/>
        <v/>
      </c>
      <c r="W83" s="2" t="str">
        <f t="shared" si="22"/>
        <v/>
      </c>
      <c r="X83" s="2" t="str">
        <f t="shared" si="23"/>
        <v/>
      </c>
    </row>
    <row r="84" spans="1:24" x14ac:dyDescent="0.25">
      <c r="A84" s="27"/>
      <c r="B84" s="27"/>
      <c r="C84" s="29"/>
      <c r="D84" s="29"/>
      <c r="E84" s="29"/>
      <c r="F84" s="29"/>
      <c r="G84" s="29"/>
      <c r="H84" s="29"/>
      <c r="I84" s="29"/>
      <c r="J84" s="25" t="str">
        <f t="shared" si="12"/>
        <v/>
      </c>
      <c r="K84" s="25" t="str">
        <f>IF($J84&lt;&gt;"OK","",Parameters!$B$6+Parameters!$B$10*S84+Parameters!$B$11*T84+Parameters!$B$12*U84+Parameters!$B$13*V84+Parameters!$B$14*W84+Parameters!$B$15*X84)</f>
        <v/>
      </c>
      <c r="L84" s="20" t="str">
        <f t="shared" si="13"/>
        <v/>
      </c>
      <c r="M84" s="25" t="str">
        <f>IF(L84="","",IF(L84&gt;=Parameters!$B$5,"M",IF(L84&lt;=1-Parameters!$B$5,"F","U")))</f>
        <v/>
      </c>
      <c r="N84" s="25" t="str">
        <f t="shared" si="14"/>
        <v/>
      </c>
      <c r="O84" s="14" t="str">
        <f t="shared" si="15"/>
        <v/>
      </c>
      <c r="P84" s="25" t="str">
        <f t="shared" si="16"/>
        <v/>
      </c>
      <c r="Q84" s="25" t="str">
        <f t="shared" si="17"/>
        <v/>
      </c>
      <c r="R84" s="2"/>
      <c r="S84" s="2" t="str">
        <f t="shared" si="18"/>
        <v/>
      </c>
      <c r="T84" s="2" t="str">
        <f t="shared" si="19"/>
        <v/>
      </c>
      <c r="U84" s="2" t="str">
        <f t="shared" si="20"/>
        <v/>
      </c>
      <c r="V84" s="2" t="str">
        <f t="shared" si="21"/>
        <v/>
      </c>
      <c r="W84" s="2" t="str">
        <f t="shared" si="22"/>
        <v/>
      </c>
      <c r="X84" s="2" t="str">
        <f t="shared" si="23"/>
        <v/>
      </c>
    </row>
    <row r="85" spans="1:24" x14ac:dyDescent="0.25">
      <c r="A85" s="27"/>
      <c r="B85" s="27"/>
      <c r="C85" s="29"/>
      <c r="D85" s="29"/>
      <c r="E85" s="29"/>
      <c r="F85" s="29"/>
      <c r="G85" s="29"/>
      <c r="H85" s="29"/>
      <c r="I85" s="29"/>
      <c r="J85" s="25" t="str">
        <f t="shared" si="12"/>
        <v/>
      </c>
      <c r="K85" s="25" t="str">
        <f>IF($J85&lt;&gt;"OK","",Parameters!$B$6+Parameters!$B$10*S85+Parameters!$B$11*T85+Parameters!$B$12*U85+Parameters!$B$13*V85+Parameters!$B$14*W85+Parameters!$B$15*X85)</f>
        <v/>
      </c>
      <c r="L85" s="20" t="str">
        <f t="shared" si="13"/>
        <v/>
      </c>
      <c r="M85" s="25" t="str">
        <f>IF(L85="","",IF(L85&gt;=Parameters!$B$5,"M",IF(L85&lt;=1-Parameters!$B$5,"F","U")))</f>
        <v/>
      </c>
      <c r="N85" s="25" t="str">
        <f t="shared" si="14"/>
        <v/>
      </c>
      <c r="O85" s="14" t="str">
        <f t="shared" si="15"/>
        <v/>
      </c>
      <c r="P85" s="25" t="str">
        <f t="shared" si="16"/>
        <v/>
      </c>
      <c r="Q85" s="25" t="str">
        <f t="shared" si="17"/>
        <v/>
      </c>
      <c r="R85" s="2"/>
      <c r="S85" s="2" t="str">
        <f t="shared" si="18"/>
        <v/>
      </c>
      <c r="T85" s="2" t="str">
        <f t="shared" si="19"/>
        <v/>
      </c>
      <c r="U85" s="2" t="str">
        <f t="shared" si="20"/>
        <v/>
      </c>
      <c r="V85" s="2" t="str">
        <f t="shared" si="21"/>
        <v/>
      </c>
      <c r="W85" s="2" t="str">
        <f t="shared" si="22"/>
        <v/>
      </c>
      <c r="X85" s="2" t="str">
        <f t="shared" si="23"/>
        <v/>
      </c>
    </row>
    <row r="86" spans="1:24" x14ac:dyDescent="0.25">
      <c r="A86" s="27"/>
      <c r="B86" s="27"/>
      <c r="C86" s="29"/>
      <c r="D86" s="29"/>
      <c r="E86" s="29"/>
      <c r="F86" s="29"/>
      <c r="G86" s="29"/>
      <c r="H86" s="29"/>
      <c r="I86" s="29"/>
      <c r="J86" s="25" t="str">
        <f t="shared" si="12"/>
        <v/>
      </c>
      <c r="K86" s="25" t="str">
        <f>IF($J86&lt;&gt;"OK","",Parameters!$B$6+Parameters!$B$10*S86+Parameters!$B$11*T86+Parameters!$B$12*U86+Parameters!$B$13*V86+Parameters!$B$14*W86+Parameters!$B$15*X86)</f>
        <v/>
      </c>
      <c r="L86" s="20" t="str">
        <f t="shared" si="13"/>
        <v/>
      </c>
      <c r="M86" s="25" t="str">
        <f>IF(L86="","",IF(L86&gt;=Parameters!$B$5,"M",IF(L86&lt;=1-Parameters!$B$5,"F","U")))</f>
        <v/>
      </c>
      <c r="N86" s="25" t="str">
        <f t="shared" si="14"/>
        <v/>
      </c>
      <c r="O86" s="14" t="str">
        <f t="shared" si="15"/>
        <v/>
      </c>
      <c r="P86" s="25" t="str">
        <f t="shared" si="16"/>
        <v/>
      </c>
      <c r="Q86" s="25" t="str">
        <f t="shared" si="17"/>
        <v/>
      </c>
      <c r="R86" s="2"/>
      <c r="S86" s="2" t="str">
        <f t="shared" si="18"/>
        <v/>
      </c>
      <c r="T86" s="2" t="str">
        <f t="shared" si="19"/>
        <v/>
      </c>
      <c r="U86" s="2" t="str">
        <f t="shared" si="20"/>
        <v/>
      </c>
      <c r="V86" s="2" t="str">
        <f t="shared" si="21"/>
        <v/>
      </c>
      <c r="W86" s="2" t="str">
        <f t="shared" si="22"/>
        <v/>
      </c>
      <c r="X86" s="2" t="str">
        <f t="shared" si="23"/>
        <v/>
      </c>
    </row>
    <row r="87" spans="1:24" x14ac:dyDescent="0.25">
      <c r="A87" s="27"/>
      <c r="B87" s="27"/>
      <c r="C87" s="29"/>
      <c r="D87" s="29"/>
      <c r="E87" s="29"/>
      <c r="F87" s="29"/>
      <c r="G87" s="29"/>
      <c r="H87" s="29"/>
      <c r="I87" s="29"/>
      <c r="J87" s="25" t="str">
        <f t="shared" si="12"/>
        <v/>
      </c>
      <c r="K87" s="25" t="str">
        <f>IF($J87&lt;&gt;"OK","",Parameters!$B$6+Parameters!$B$10*S87+Parameters!$B$11*T87+Parameters!$B$12*U87+Parameters!$B$13*V87+Parameters!$B$14*W87+Parameters!$B$15*X87)</f>
        <v/>
      </c>
      <c r="L87" s="20" t="str">
        <f t="shared" si="13"/>
        <v/>
      </c>
      <c r="M87" s="25" t="str">
        <f>IF(L87="","",IF(L87&gt;=Parameters!$B$5,"M",IF(L87&lt;=1-Parameters!$B$5,"F","U")))</f>
        <v/>
      </c>
      <c r="N87" s="25" t="str">
        <f t="shared" si="14"/>
        <v/>
      </c>
      <c r="O87" s="14" t="str">
        <f t="shared" si="15"/>
        <v/>
      </c>
      <c r="P87" s="25" t="str">
        <f t="shared" si="16"/>
        <v/>
      </c>
      <c r="Q87" s="25" t="str">
        <f t="shared" si="17"/>
        <v/>
      </c>
      <c r="R87" s="2"/>
      <c r="S87" s="2" t="str">
        <f t="shared" si="18"/>
        <v/>
      </c>
      <c r="T87" s="2" t="str">
        <f t="shared" si="19"/>
        <v/>
      </c>
      <c r="U87" s="2" t="str">
        <f t="shared" si="20"/>
        <v/>
      </c>
      <c r="V87" s="2" t="str">
        <f t="shared" si="21"/>
        <v/>
      </c>
      <c r="W87" s="2" t="str">
        <f t="shared" si="22"/>
        <v/>
      </c>
      <c r="X87" s="2" t="str">
        <f t="shared" si="23"/>
        <v/>
      </c>
    </row>
    <row r="88" spans="1:24" x14ac:dyDescent="0.25">
      <c r="A88" s="27"/>
      <c r="B88" s="27"/>
      <c r="C88" s="29"/>
      <c r="D88" s="29"/>
      <c r="E88" s="29"/>
      <c r="F88" s="29"/>
      <c r="G88" s="29"/>
      <c r="H88" s="29"/>
      <c r="I88" s="29"/>
      <c r="J88" s="25" t="str">
        <f t="shared" si="12"/>
        <v/>
      </c>
      <c r="K88" s="25" t="str">
        <f>IF($J88&lt;&gt;"OK","",Parameters!$B$6+Parameters!$B$10*S88+Parameters!$B$11*T88+Parameters!$B$12*U88+Parameters!$B$13*V88+Parameters!$B$14*W88+Parameters!$B$15*X88)</f>
        <v/>
      </c>
      <c r="L88" s="20" t="str">
        <f t="shared" si="13"/>
        <v/>
      </c>
      <c r="M88" s="25" t="str">
        <f>IF(L88="","",IF(L88&gt;=Parameters!$B$5,"M",IF(L88&lt;=1-Parameters!$B$5,"F","U")))</f>
        <v/>
      </c>
      <c r="N88" s="25" t="str">
        <f t="shared" si="14"/>
        <v/>
      </c>
      <c r="O88" s="14" t="str">
        <f t="shared" si="15"/>
        <v/>
      </c>
      <c r="P88" s="25" t="str">
        <f t="shared" si="16"/>
        <v/>
      </c>
      <c r="Q88" s="25" t="str">
        <f t="shared" si="17"/>
        <v/>
      </c>
      <c r="R88" s="2"/>
      <c r="S88" s="2" t="str">
        <f t="shared" si="18"/>
        <v/>
      </c>
      <c r="T88" s="2" t="str">
        <f t="shared" si="19"/>
        <v/>
      </c>
      <c r="U88" s="2" t="str">
        <f t="shared" si="20"/>
        <v/>
      </c>
      <c r="V88" s="2" t="str">
        <f t="shared" si="21"/>
        <v/>
      </c>
      <c r="W88" s="2" t="str">
        <f t="shared" si="22"/>
        <v/>
      </c>
      <c r="X88" s="2" t="str">
        <f t="shared" si="23"/>
        <v/>
      </c>
    </row>
    <row r="89" spans="1:24" x14ac:dyDescent="0.25">
      <c r="A89" s="27"/>
      <c r="B89" s="27"/>
      <c r="C89" s="29"/>
      <c r="D89" s="29"/>
      <c r="E89" s="29"/>
      <c r="F89" s="29"/>
      <c r="G89" s="29"/>
      <c r="H89" s="29"/>
      <c r="I89" s="29"/>
      <c r="J89" s="25" t="str">
        <f t="shared" si="12"/>
        <v/>
      </c>
      <c r="K89" s="25" t="str">
        <f>IF($J89&lt;&gt;"OK","",Parameters!$B$6+Parameters!$B$10*S89+Parameters!$B$11*T89+Parameters!$B$12*U89+Parameters!$B$13*V89+Parameters!$B$14*W89+Parameters!$B$15*X89)</f>
        <v/>
      </c>
      <c r="L89" s="20" t="str">
        <f t="shared" si="13"/>
        <v/>
      </c>
      <c r="M89" s="25" t="str">
        <f>IF(L89="","",IF(L89&gt;=Parameters!$B$5,"M",IF(L89&lt;=1-Parameters!$B$5,"F","U")))</f>
        <v/>
      </c>
      <c r="N89" s="25" t="str">
        <f t="shared" si="14"/>
        <v/>
      </c>
      <c r="O89" s="14" t="str">
        <f t="shared" si="15"/>
        <v/>
      </c>
      <c r="P89" s="25" t="str">
        <f t="shared" si="16"/>
        <v/>
      </c>
      <c r="Q89" s="25" t="str">
        <f t="shared" si="17"/>
        <v/>
      </c>
      <c r="R89" s="2"/>
      <c r="S89" s="2" t="str">
        <f t="shared" si="18"/>
        <v/>
      </c>
      <c r="T89" s="2" t="str">
        <f t="shared" si="19"/>
        <v/>
      </c>
      <c r="U89" s="2" t="str">
        <f t="shared" si="20"/>
        <v/>
      </c>
      <c r="V89" s="2" t="str">
        <f t="shared" si="21"/>
        <v/>
      </c>
      <c r="W89" s="2" t="str">
        <f t="shared" si="22"/>
        <v/>
      </c>
      <c r="X89" s="2" t="str">
        <f t="shared" si="23"/>
        <v/>
      </c>
    </row>
    <row r="90" spans="1:24" x14ac:dyDescent="0.25">
      <c r="A90" s="27"/>
      <c r="B90" s="27"/>
      <c r="C90" s="29"/>
      <c r="D90" s="29"/>
      <c r="E90" s="29"/>
      <c r="F90" s="29"/>
      <c r="G90" s="29"/>
      <c r="H90" s="29"/>
      <c r="I90" s="29"/>
      <c r="J90" s="25" t="str">
        <f t="shared" si="12"/>
        <v/>
      </c>
      <c r="K90" s="25" t="str">
        <f>IF($J90&lt;&gt;"OK","",Parameters!$B$6+Parameters!$B$10*S90+Parameters!$B$11*T90+Parameters!$B$12*U90+Parameters!$B$13*V90+Parameters!$B$14*W90+Parameters!$B$15*X90)</f>
        <v/>
      </c>
      <c r="L90" s="20" t="str">
        <f t="shared" si="13"/>
        <v/>
      </c>
      <c r="M90" s="25" t="str">
        <f>IF(L90="","",IF(L90&gt;=Parameters!$B$5,"M",IF(L90&lt;=1-Parameters!$B$5,"F","U")))</f>
        <v/>
      </c>
      <c r="N90" s="25" t="str">
        <f t="shared" si="14"/>
        <v/>
      </c>
      <c r="O90" s="14" t="str">
        <f t="shared" si="15"/>
        <v/>
      </c>
      <c r="P90" s="25" t="str">
        <f t="shared" si="16"/>
        <v/>
      </c>
      <c r="Q90" s="25" t="str">
        <f t="shared" si="17"/>
        <v/>
      </c>
      <c r="R90" s="2"/>
      <c r="S90" s="2" t="str">
        <f t="shared" si="18"/>
        <v/>
      </c>
      <c r="T90" s="2" t="str">
        <f t="shared" si="19"/>
        <v/>
      </c>
      <c r="U90" s="2" t="str">
        <f t="shared" si="20"/>
        <v/>
      </c>
      <c r="V90" s="2" t="str">
        <f t="shared" si="21"/>
        <v/>
      </c>
      <c r="W90" s="2" t="str">
        <f t="shared" si="22"/>
        <v/>
      </c>
      <c r="X90" s="2" t="str">
        <f t="shared" si="23"/>
        <v/>
      </c>
    </row>
    <row r="91" spans="1:24" x14ac:dyDescent="0.25">
      <c r="A91" s="27"/>
      <c r="B91" s="27"/>
      <c r="C91" s="29"/>
      <c r="D91" s="29"/>
      <c r="E91" s="29"/>
      <c r="F91" s="29"/>
      <c r="G91" s="29"/>
      <c r="H91" s="29"/>
      <c r="I91" s="29"/>
      <c r="J91" s="25" t="str">
        <f t="shared" si="12"/>
        <v/>
      </c>
      <c r="K91" s="25" t="str">
        <f>IF($J91&lt;&gt;"OK","",Parameters!$B$6+Parameters!$B$10*S91+Parameters!$B$11*T91+Parameters!$B$12*U91+Parameters!$B$13*V91+Parameters!$B$14*W91+Parameters!$B$15*X91)</f>
        <v/>
      </c>
      <c r="L91" s="20" t="str">
        <f t="shared" si="13"/>
        <v/>
      </c>
      <c r="M91" s="25" t="str">
        <f>IF(L91="","",IF(L91&gt;=Parameters!$B$5,"M",IF(L91&lt;=1-Parameters!$B$5,"F","U")))</f>
        <v/>
      </c>
      <c r="N91" s="25" t="str">
        <f t="shared" si="14"/>
        <v/>
      </c>
      <c r="O91" s="14" t="str">
        <f t="shared" si="15"/>
        <v/>
      </c>
      <c r="P91" s="25" t="str">
        <f t="shared" si="16"/>
        <v/>
      </c>
      <c r="Q91" s="25" t="str">
        <f t="shared" si="17"/>
        <v/>
      </c>
      <c r="R91" s="2"/>
      <c r="S91" s="2" t="str">
        <f t="shared" si="18"/>
        <v/>
      </c>
      <c r="T91" s="2" t="str">
        <f t="shared" si="19"/>
        <v/>
      </c>
      <c r="U91" s="2" t="str">
        <f t="shared" si="20"/>
        <v/>
      </c>
      <c r="V91" s="2" t="str">
        <f t="shared" si="21"/>
        <v/>
      </c>
      <c r="W91" s="2" t="str">
        <f t="shared" si="22"/>
        <v/>
      </c>
      <c r="X91" s="2" t="str">
        <f t="shared" si="23"/>
        <v/>
      </c>
    </row>
    <row r="92" spans="1:24" x14ac:dyDescent="0.25">
      <c r="A92" s="27"/>
      <c r="B92" s="27"/>
      <c r="C92" s="29"/>
      <c r="D92" s="29"/>
      <c r="E92" s="29"/>
      <c r="F92" s="29"/>
      <c r="G92" s="29"/>
      <c r="H92" s="29"/>
      <c r="I92" s="29"/>
      <c r="J92" s="25" t="str">
        <f t="shared" si="12"/>
        <v/>
      </c>
      <c r="K92" s="25" t="str">
        <f>IF($J92&lt;&gt;"OK","",Parameters!$B$6+Parameters!$B$10*S92+Parameters!$B$11*T92+Parameters!$B$12*U92+Parameters!$B$13*V92+Parameters!$B$14*W92+Parameters!$B$15*X92)</f>
        <v/>
      </c>
      <c r="L92" s="20" t="str">
        <f t="shared" si="13"/>
        <v/>
      </c>
      <c r="M92" s="25" t="str">
        <f>IF(L92="","",IF(L92&gt;=Parameters!$B$5,"M",IF(L92&lt;=1-Parameters!$B$5,"F","U")))</f>
        <v/>
      </c>
      <c r="N92" s="25" t="str">
        <f t="shared" si="14"/>
        <v/>
      </c>
      <c r="O92" s="14" t="str">
        <f t="shared" si="15"/>
        <v/>
      </c>
      <c r="P92" s="25" t="str">
        <f t="shared" si="16"/>
        <v/>
      </c>
      <c r="Q92" s="25" t="str">
        <f t="shared" si="17"/>
        <v/>
      </c>
      <c r="R92" s="2"/>
      <c r="S92" s="2" t="str">
        <f t="shared" si="18"/>
        <v/>
      </c>
      <c r="T92" s="2" t="str">
        <f t="shared" si="19"/>
        <v/>
      </c>
      <c r="U92" s="2" t="str">
        <f t="shared" si="20"/>
        <v/>
      </c>
      <c r="V92" s="2" t="str">
        <f t="shared" si="21"/>
        <v/>
      </c>
      <c r="W92" s="2" t="str">
        <f t="shared" si="22"/>
        <v/>
      </c>
      <c r="X92" s="2" t="str">
        <f t="shared" si="23"/>
        <v/>
      </c>
    </row>
    <row r="93" spans="1:24" x14ac:dyDescent="0.25">
      <c r="A93" s="27"/>
      <c r="B93" s="27"/>
      <c r="C93" s="29"/>
      <c r="D93" s="29"/>
      <c r="E93" s="29"/>
      <c r="F93" s="29"/>
      <c r="G93" s="29"/>
      <c r="H93" s="29"/>
      <c r="I93" s="29"/>
      <c r="J93" s="25" t="str">
        <f t="shared" si="12"/>
        <v/>
      </c>
      <c r="K93" s="25" t="str">
        <f>IF($J93&lt;&gt;"OK","",Parameters!$B$6+Parameters!$B$10*S93+Parameters!$B$11*T93+Parameters!$B$12*U93+Parameters!$B$13*V93+Parameters!$B$14*W93+Parameters!$B$15*X93)</f>
        <v/>
      </c>
      <c r="L93" s="20" t="str">
        <f t="shared" si="13"/>
        <v/>
      </c>
      <c r="M93" s="25" t="str">
        <f>IF(L93="","",IF(L93&gt;=Parameters!$B$5,"M",IF(L93&lt;=1-Parameters!$B$5,"F","U")))</f>
        <v/>
      </c>
      <c r="N93" s="25" t="str">
        <f t="shared" si="14"/>
        <v/>
      </c>
      <c r="O93" s="14" t="str">
        <f t="shared" si="15"/>
        <v/>
      </c>
      <c r="P93" s="25" t="str">
        <f t="shared" si="16"/>
        <v/>
      </c>
      <c r="Q93" s="25" t="str">
        <f t="shared" si="17"/>
        <v/>
      </c>
      <c r="R93" s="2"/>
      <c r="S93" s="2" t="str">
        <f t="shared" si="18"/>
        <v/>
      </c>
      <c r="T93" s="2" t="str">
        <f t="shared" si="19"/>
        <v/>
      </c>
      <c r="U93" s="2" t="str">
        <f t="shared" si="20"/>
        <v/>
      </c>
      <c r="V93" s="2" t="str">
        <f t="shared" si="21"/>
        <v/>
      </c>
      <c r="W93" s="2" t="str">
        <f t="shared" si="22"/>
        <v/>
      </c>
      <c r="X93" s="2" t="str">
        <f t="shared" si="23"/>
        <v/>
      </c>
    </row>
    <row r="94" spans="1:24" x14ac:dyDescent="0.25">
      <c r="A94" s="27"/>
      <c r="B94" s="27"/>
      <c r="C94" s="29"/>
      <c r="D94" s="29"/>
      <c r="E94" s="29"/>
      <c r="F94" s="29"/>
      <c r="G94" s="29"/>
      <c r="H94" s="29"/>
      <c r="I94" s="29"/>
      <c r="J94" s="25" t="str">
        <f t="shared" si="12"/>
        <v/>
      </c>
      <c r="K94" s="25" t="str">
        <f>IF($J94&lt;&gt;"OK","",Parameters!$B$6+Parameters!$B$10*S94+Parameters!$B$11*T94+Parameters!$B$12*U94+Parameters!$B$13*V94+Parameters!$B$14*W94+Parameters!$B$15*X94)</f>
        <v/>
      </c>
      <c r="L94" s="20" t="str">
        <f t="shared" si="13"/>
        <v/>
      </c>
      <c r="M94" s="25" t="str">
        <f>IF(L94="","",IF(L94&gt;=Parameters!$B$5,"M",IF(L94&lt;=1-Parameters!$B$5,"F","U")))</f>
        <v/>
      </c>
      <c r="N94" s="25" t="str">
        <f t="shared" si="14"/>
        <v/>
      </c>
      <c r="O94" s="14" t="str">
        <f t="shared" si="15"/>
        <v/>
      </c>
      <c r="P94" s="25" t="str">
        <f t="shared" si="16"/>
        <v/>
      </c>
      <c r="Q94" s="25" t="str">
        <f t="shared" si="17"/>
        <v/>
      </c>
      <c r="R94" s="2"/>
      <c r="S94" s="2" t="str">
        <f t="shared" si="18"/>
        <v/>
      </c>
      <c r="T94" s="2" t="str">
        <f t="shared" si="19"/>
        <v/>
      </c>
      <c r="U94" s="2" t="str">
        <f t="shared" si="20"/>
        <v/>
      </c>
      <c r="V94" s="2" t="str">
        <f t="shared" si="21"/>
        <v/>
      </c>
      <c r="W94" s="2" t="str">
        <f t="shared" si="22"/>
        <v/>
      </c>
      <c r="X94" s="2" t="str">
        <f t="shared" si="23"/>
        <v/>
      </c>
    </row>
    <row r="95" spans="1:24" x14ac:dyDescent="0.25">
      <c r="A95" s="27"/>
      <c r="B95" s="27"/>
      <c r="C95" s="29"/>
      <c r="D95" s="29"/>
      <c r="E95" s="29"/>
      <c r="F95" s="29"/>
      <c r="G95" s="29"/>
      <c r="H95" s="29"/>
      <c r="I95" s="29"/>
      <c r="J95" s="25" t="str">
        <f t="shared" si="12"/>
        <v/>
      </c>
      <c r="K95" s="25" t="str">
        <f>IF($J95&lt;&gt;"OK","",Parameters!$B$6+Parameters!$B$10*S95+Parameters!$B$11*T95+Parameters!$B$12*U95+Parameters!$B$13*V95+Parameters!$B$14*W95+Parameters!$B$15*X95)</f>
        <v/>
      </c>
      <c r="L95" s="20" t="str">
        <f t="shared" si="13"/>
        <v/>
      </c>
      <c r="M95" s="25" t="str">
        <f>IF(L95="","",IF(L95&gt;=Parameters!$B$5,"M",IF(L95&lt;=1-Parameters!$B$5,"F","U")))</f>
        <v/>
      </c>
      <c r="N95" s="25" t="str">
        <f t="shared" si="14"/>
        <v/>
      </c>
      <c r="O95" s="14" t="str">
        <f t="shared" si="15"/>
        <v/>
      </c>
      <c r="P95" s="25" t="str">
        <f t="shared" si="16"/>
        <v/>
      </c>
      <c r="Q95" s="25" t="str">
        <f t="shared" si="17"/>
        <v/>
      </c>
      <c r="R95" s="2"/>
      <c r="S95" s="2" t="str">
        <f t="shared" si="18"/>
        <v/>
      </c>
      <c r="T95" s="2" t="str">
        <f t="shared" si="19"/>
        <v/>
      </c>
      <c r="U95" s="2" t="str">
        <f t="shared" si="20"/>
        <v/>
      </c>
      <c r="V95" s="2" t="str">
        <f t="shared" si="21"/>
        <v/>
      </c>
      <c r="W95" s="2" t="str">
        <f t="shared" si="22"/>
        <v/>
      </c>
      <c r="X95" s="2" t="str">
        <f t="shared" si="23"/>
        <v/>
      </c>
    </row>
    <row r="96" spans="1:24" x14ac:dyDescent="0.25">
      <c r="A96" s="27"/>
      <c r="B96" s="27"/>
      <c r="C96" s="29"/>
      <c r="D96" s="29"/>
      <c r="E96" s="29"/>
      <c r="F96" s="29"/>
      <c r="G96" s="29"/>
      <c r="H96" s="29"/>
      <c r="I96" s="29"/>
      <c r="J96" s="25" t="str">
        <f t="shared" si="12"/>
        <v/>
      </c>
      <c r="K96" s="25" t="str">
        <f>IF($J96&lt;&gt;"OK","",Parameters!$B$6+Parameters!$B$10*S96+Parameters!$B$11*T96+Parameters!$B$12*U96+Parameters!$B$13*V96+Parameters!$B$14*W96+Parameters!$B$15*X96)</f>
        <v/>
      </c>
      <c r="L96" s="20" t="str">
        <f t="shared" si="13"/>
        <v/>
      </c>
      <c r="M96" s="25" t="str">
        <f>IF(L96="","",IF(L96&gt;=Parameters!$B$5,"M",IF(L96&lt;=1-Parameters!$B$5,"F","U")))</f>
        <v/>
      </c>
      <c r="N96" s="25" t="str">
        <f t="shared" si="14"/>
        <v/>
      </c>
      <c r="O96" s="14" t="str">
        <f t="shared" si="15"/>
        <v/>
      </c>
      <c r="P96" s="25" t="str">
        <f t="shared" si="16"/>
        <v/>
      </c>
      <c r="Q96" s="25" t="str">
        <f t="shared" si="17"/>
        <v/>
      </c>
      <c r="R96" s="2"/>
      <c r="S96" s="2" t="str">
        <f t="shared" si="18"/>
        <v/>
      </c>
      <c r="T96" s="2" t="str">
        <f t="shared" si="19"/>
        <v/>
      </c>
      <c r="U96" s="2" t="str">
        <f t="shared" si="20"/>
        <v/>
      </c>
      <c r="V96" s="2" t="str">
        <f t="shared" si="21"/>
        <v/>
      </c>
      <c r="W96" s="2" t="str">
        <f t="shared" si="22"/>
        <v/>
      </c>
      <c r="X96" s="2" t="str">
        <f t="shared" si="23"/>
        <v/>
      </c>
    </row>
    <row r="97" spans="1:24" x14ac:dyDescent="0.25">
      <c r="A97" s="27"/>
      <c r="B97" s="27"/>
      <c r="C97" s="29"/>
      <c r="D97" s="29"/>
      <c r="E97" s="29"/>
      <c r="F97" s="29"/>
      <c r="G97" s="29"/>
      <c r="H97" s="29"/>
      <c r="I97" s="29"/>
      <c r="J97" s="25" t="str">
        <f t="shared" si="12"/>
        <v/>
      </c>
      <c r="K97" s="25" t="str">
        <f>IF($J97&lt;&gt;"OK","",Parameters!$B$6+Parameters!$B$10*S97+Parameters!$B$11*T97+Parameters!$B$12*U97+Parameters!$B$13*V97+Parameters!$B$14*W97+Parameters!$B$15*X97)</f>
        <v/>
      </c>
      <c r="L97" s="20" t="str">
        <f t="shared" si="13"/>
        <v/>
      </c>
      <c r="M97" s="25" t="str">
        <f>IF(L97="","",IF(L97&gt;=Parameters!$B$5,"M",IF(L97&lt;=1-Parameters!$B$5,"F","U")))</f>
        <v/>
      </c>
      <c r="N97" s="25" t="str">
        <f t="shared" si="14"/>
        <v/>
      </c>
      <c r="O97" s="14" t="str">
        <f t="shared" si="15"/>
        <v/>
      </c>
      <c r="P97" s="25" t="str">
        <f t="shared" si="16"/>
        <v/>
      </c>
      <c r="Q97" s="25" t="str">
        <f t="shared" si="17"/>
        <v/>
      </c>
      <c r="R97" s="2"/>
      <c r="S97" s="2" t="str">
        <f t="shared" si="18"/>
        <v/>
      </c>
      <c r="T97" s="2" t="str">
        <f t="shared" si="19"/>
        <v/>
      </c>
      <c r="U97" s="2" t="str">
        <f t="shared" si="20"/>
        <v/>
      </c>
      <c r="V97" s="2" t="str">
        <f t="shared" si="21"/>
        <v/>
      </c>
      <c r="W97" s="2" t="str">
        <f t="shared" si="22"/>
        <v/>
      </c>
      <c r="X97" s="2" t="str">
        <f t="shared" si="23"/>
        <v/>
      </c>
    </row>
    <row r="98" spans="1:24" x14ac:dyDescent="0.25">
      <c r="A98" s="27"/>
      <c r="B98" s="27"/>
      <c r="C98" s="29"/>
      <c r="D98" s="29"/>
      <c r="E98" s="29"/>
      <c r="F98" s="29"/>
      <c r="G98" s="29"/>
      <c r="H98" s="29"/>
      <c r="I98" s="29"/>
      <c r="J98" s="25" t="str">
        <f t="shared" si="12"/>
        <v/>
      </c>
      <c r="K98" s="25" t="str">
        <f>IF($J98&lt;&gt;"OK","",Parameters!$B$6+Parameters!$B$10*S98+Parameters!$B$11*T98+Parameters!$B$12*U98+Parameters!$B$13*V98+Parameters!$B$14*W98+Parameters!$B$15*X98)</f>
        <v/>
      </c>
      <c r="L98" s="20" t="str">
        <f t="shared" si="13"/>
        <v/>
      </c>
      <c r="M98" s="25" t="str">
        <f>IF(L98="","",IF(L98&gt;=Parameters!$B$5,"M",IF(L98&lt;=1-Parameters!$B$5,"F","U")))</f>
        <v/>
      </c>
      <c r="N98" s="25" t="str">
        <f t="shared" si="14"/>
        <v/>
      </c>
      <c r="O98" s="14" t="str">
        <f t="shared" si="15"/>
        <v/>
      </c>
      <c r="P98" s="25" t="str">
        <f t="shared" si="16"/>
        <v/>
      </c>
      <c r="Q98" s="25" t="str">
        <f t="shared" si="17"/>
        <v/>
      </c>
      <c r="R98" s="2"/>
      <c r="S98" s="2" t="str">
        <f t="shared" si="18"/>
        <v/>
      </c>
      <c r="T98" s="2" t="str">
        <f t="shared" si="19"/>
        <v/>
      </c>
      <c r="U98" s="2" t="str">
        <f t="shared" si="20"/>
        <v/>
      </c>
      <c r="V98" s="2" t="str">
        <f t="shared" si="21"/>
        <v/>
      </c>
      <c r="W98" s="2" t="str">
        <f t="shared" si="22"/>
        <v/>
      </c>
      <c r="X98" s="2" t="str">
        <f t="shared" si="23"/>
        <v/>
      </c>
    </row>
    <row r="99" spans="1:24" x14ac:dyDescent="0.25">
      <c r="A99" s="27"/>
      <c r="B99" s="27"/>
      <c r="C99" s="29"/>
      <c r="D99" s="29"/>
      <c r="E99" s="29"/>
      <c r="F99" s="29"/>
      <c r="G99" s="29"/>
      <c r="H99" s="29"/>
      <c r="I99" s="29"/>
      <c r="J99" s="25" t="str">
        <f t="shared" si="12"/>
        <v/>
      </c>
      <c r="K99" s="25" t="str">
        <f>IF($J99&lt;&gt;"OK","",Parameters!$B$6+Parameters!$B$10*S99+Parameters!$B$11*T99+Parameters!$B$12*U99+Parameters!$B$13*V99+Parameters!$B$14*W99+Parameters!$B$15*X99)</f>
        <v/>
      </c>
      <c r="L99" s="20" t="str">
        <f t="shared" si="13"/>
        <v/>
      </c>
      <c r="M99" s="25" t="str">
        <f>IF(L99="","",IF(L99&gt;=Parameters!$B$5,"M",IF(L99&lt;=1-Parameters!$B$5,"F","U")))</f>
        <v/>
      </c>
      <c r="N99" s="25" t="str">
        <f t="shared" si="14"/>
        <v/>
      </c>
      <c r="O99" s="14" t="str">
        <f t="shared" si="15"/>
        <v/>
      </c>
      <c r="P99" s="25" t="str">
        <f t="shared" si="16"/>
        <v/>
      </c>
      <c r="Q99" s="25" t="str">
        <f t="shared" si="17"/>
        <v/>
      </c>
      <c r="R99" s="2"/>
      <c r="S99" s="2" t="str">
        <f t="shared" si="18"/>
        <v/>
      </c>
      <c r="T99" s="2" t="str">
        <f t="shared" si="19"/>
        <v/>
      </c>
      <c r="U99" s="2" t="str">
        <f t="shared" si="20"/>
        <v/>
      </c>
      <c r="V99" s="2" t="str">
        <f t="shared" si="21"/>
        <v/>
      </c>
      <c r="W99" s="2" t="str">
        <f t="shared" si="22"/>
        <v/>
      </c>
      <c r="X99" s="2" t="str">
        <f t="shared" si="23"/>
        <v/>
      </c>
    </row>
    <row r="100" spans="1:24" x14ac:dyDescent="0.25">
      <c r="A100" s="27"/>
      <c r="B100" s="27"/>
      <c r="C100" s="29"/>
      <c r="D100" s="29"/>
      <c r="E100" s="29"/>
      <c r="F100" s="29"/>
      <c r="G100" s="29"/>
      <c r="H100" s="29"/>
      <c r="I100" s="29"/>
      <c r="J100" s="25" t="str">
        <f t="shared" si="12"/>
        <v/>
      </c>
      <c r="K100" s="25" t="str">
        <f>IF($J100&lt;&gt;"OK","",Parameters!$B$6+Parameters!$B$10*S100+Parameters!$B$11*T100+Parameters!$B$12*U100+Parameters!$B$13*V100+Parameters!$B$14*W100+Parameters!$B$15*X100)</f>
        <v/>
      </c>
      <c r="L100" s="20" t="str">
        <f t="shared" si="13"/>
        <v/>
      </c>
      <c r="M100" s="25" t="str">
        <f>IF(L100="","",IF(L100&gt;=Parameters!$B$5,"M",IF(L100&lt;=1-Parameters!$B$5,"F","U")))</f>
        <v/>
      </c>
      <c r="N100" s="25" t="str">
        <f t="shared" si="14"/>
        <v/>
      </c>
      <c r="O100" s="14" t="str">
        <f t="shared" si="15"/>
        <v/>
      </c>
      <c r="P100" s="25" t="str">
        <f t="shared" si="16"/>
        <v/>
      </c>
      <c r="Q100" s="25" t="str">
        <f t="shared" si="17"/>
        <v/>
      </c>
      <c r="R100" s="2"/>
      <c r="S100" s="2" t="str">
        <f t="shared" si="18"/>
        <v/>
      </c>
      <c r="T100" s="2" t="str">
        <f t="shared" si="19"/>
        <v/>
      </c>
      <c r="U100" s="2" t="str">
        <f t="shared" si="20"/>
        <v/>
      </c>
      <c r="V100" s="2" t="str">
        <f t="shared" si="21"/>
        <v/>
      </c>
      <c r="W100" s="2" t="str">
        <f t="shared" si="22"/>
        <v/>
      </c>
      <c r="X100" s="2" t="str">
        <f t="shared" si="23"/>
        <v/>
      </c>
    </row>
    <row r="101" spans="1:24" x14ac:dyDescent="0.25">
      <c r="A101" s="27"/>
      <c r="B101" s="2"/>
      <c r="C101" s="19"/>
      <c r="D101" s="19"/>
      <c r="E101" s="19"/>
      <c r="F101" s="19"/>
      <c r="G101" s="19"/>
      <c r="H101" s="19"/>
      <c r="I101" s="19"/>
      <c r="J101" s="25" t="str">
        <f t="shared" si="12"/>
        <v/>
      </c>
      <c r="K101" s="25" t="str">
        <f>IF($J101&lt;&gt;"OK","",Parameters!$B$6+Parameters!$B$10*S101+Parameters!$B$11*T101+Parameters!$B$12*U101+Parameters!$B$13*V101+Parameters!$B$14*W101+Parameters!$B$15*X101)</f>
        <v/>
      </c>
      <c r="L101" s="20" t="str">
        <f t="shared" si="13"/>
        <v/>
      </c>
      <c r="M101" s="25" t="str">
        <f>IF(L101="","",IF(L101&gt;=Parameters!$B$5,"M",IF(L101&lt;=1-Parameters!$B$5,"F","U")))</f>
        <v/>
      </c>
      <c r="N101" s="25" t="str">
        <f t="shared" si="14"/>
        <v/>
      </c>
      <c r="O101" s="14" t="str">
        <f t="shared" si="15"/>
        <v/>
      </c>
      <c r="P101" s="25" t="str">
        <f t="shared" si="16"/>
        <v/>
      </c>
      <c r="Q101" s="25" t="str">
        <f t="shared" si="17"/>
        <v/>
      </c>
      <c r="R101" s="2"/>
      <c r="S101" s="2" t="str">
        <f t="shared" si="18"/>
        <v/>
      </c>
      <c r="T101" s="2" t="str">
        <f t="shared" si="19"/>
        <v/>
      </c>
      <c r="U101" s="2" t="str">
        <f t="shared" si="20"/>
        <v/>
      </c>
      <c r="V101" s="2" t="str">
        <f t="shared" si="21"/>
        <v/>
      </c>
      <c r="W101" s="2" t="str">
        <f t="shared" si="22"/>
        <v/>
      </c>
      <c r="X101" s="2" t="str">
        <f t="shared" si="23"/>
        <v/>
      </c>
    </row>
    <row r="102" spans="1:24" x14ac:dyDescent="0.25">
      <c r="A102" s="27"/>
      <c r="B102" s="2"/>
      <c r="C102" s="19"/>
      <c r="D102" s="19"/>
      <c r="E102" s="19"/>
      <c r="F102" s="19"/>
      <c r="G102" s="19"/>
      <c r="H102" s="19"/>
      <c r="I102" s="19"/>
      <c r="J102" s="25" t="str">
        <f t="shared" si="12"/>
        <v/>
      </c>
      <c r="K102" s="25" t="str">
        <f>IF($J102&lt;&gt;"OK","",Parameters!$B$6+Parameters!$B$10*S102+Parameters!$B$11*T102+Parameters!$B$12*U102+Parameters!$B$13*V102+Parameters!$B$14*W102+Parameters!$B$15*X102)</f>
        <v/>
      </c>
      <c r="L102" s="20" t="str">
        <f t="shared" si="13"/>
        <v/>
      </c>
      <c r="M102" s="25" t="str">
        <f>IF(L102="","",IF(L102&gt;=Parameters!$B$5,"M",IF(L102&lt;=1-Parameters!$B$5,"F","U")))</f>
        <v/>
      </c>
      <c r="N102" s="25" t="str">
        <f t="shared" si="14"/>
        <v/>
      </c>
      <c r="O102" s="14" t="str">
        <f t="shared" si="15"/>
        <v/>
      </c>
      <c r="P102" s="25" t="str">
        <f t="shared" si="16"/>
        <v/>
      </c>
      <c r="Q102" s="25" t="str">
        <f t="shared" si="17"/>
        <v/>
      </c>
      <c r="R102" s="2"/>
      <c r="S102" s="2" t="str">
        <f t="shared" si="18"/>
        <v/>
      </c>
      <c r="T102" s="2" t="str">
        <f t="shared" si="19"/>
        <v/>
      </c>
      <c r="U102" s="2" t="str">
        <f t="shared" si="20"/>
        <v/>
      </c>
      <c r="V102" s="2" t="str">
        <f t="shared" si="21"/>
        <v/>
      </c>
      <c r="W102" s="2" t="str">
        <f t="shared" si="22"/>
        <v/>
      </c>
      <c r="X102" s="2" t="str">
        <f t="shared" si="23"/>
        <v/>
      </c>
    </row>
    <row r="103" spans="1:24" x14ac:dyDescent="0.25">
      <c r="A103" s="27"/>
      <c r="B103" s="2"/>
      <c r="C103" s="19"/>
      <c r="D103" s="19"/>
      <c r="E103" s="19"/>
      <c r="F103" s="19"/>
      <c r="G103" s="19"/>
      <c r="H103" s="19"/>
      <c r="I103" s="19"/>
      <c r="J103" s="25" t="str">
        <f t="shared" si="12"/>
        <v/>
      </c>
      <c r="K103" s="25" t="str">
        <f>IF($J103&lt;&gt;"OK","",Parameters!$B$6+Parameters!$B$10*S103+Parameters!$B$11*T103+Parameters!$B$12*U103+Parameters!$B$13*V103+Parameters!$B$14*W103+Parameters!$B$15*X103)</f>
        <v/>
      </c>
      <c r="L103" s="20" t="str">
        <f t="shared" si="13"/>
        <v/>
      </c>
      <c r="M103" s="25" t="str">
        <f>IF(L103="","",IF(L103&gt;=Parameters!$B$5,"M",IF(L103&lt;=1-Parameters!$B$5,"F","U")))</f>
        <v/>
      </c>
      <c r="N103" s="25" t="str">
        <f t="shared" si="14"/>
        <v/>
      </c>
      <c r="O103" s="14" t="str">
        <f t="shared" si="15"/>
        <v/>
      </c>
      <c r="P103" s="25" t="str">
        <f t="shared" si="16"/>
        <v/>
      </c>
      <c r="Q103" s="25" t="str">
        <f t="shared" si="17"/>
        <v/>
      </c>
      <c r="R103" s="2"/>
      <c r="S103" s="2" t="str">
        <f t="shared" si="18"/>
        <v/>
      </c>
      <c r="T103" s="2" t="str">
        <f t="shared" si="19"/>
        <v/>
      </c>
      <c r="U103" s="2" t="str">
        <f t="shared" si="20"/>
        <v/>
      </c>
      <c r="V103" s="2" t="str">
        <f t="shared" si="21"/>
        <v/>
      </c>
      <c r="W103" s="2" t="str">
        <f t="shared" si="22"/>
        <v/>
      </c>
      <c r="X103" s="2" t="str">
        <f t="shared" si="23"/>
        <v/>
      </c>
    </row>
    <row r="104" spans="1:24" x14ac:dyDescent="0.25">
      <c r="A104" s="27"/>
      <c r="B104" s="2"/>
      <c r="C104" s="19"/>
      <c r="D104" s="19"/>
      <c r="E104" s="19"/>
      <c r="F104" s="19"/>
      <c r="G104" s="19"/>
      <c r="H104" s="19"/>
      <c r="I104" s="19"/>
      <c r="J104" s="25" t="str">
        <f t="shared" si="12"/>
        <v/>
      </c>
      <c r="K104" s="25" t="str">
        <f>IF($J104&lt;&gt;"OK","",Parameters!$B$6+Parameters!$B$10*S104+Parameters!$B$11*T104+Parameters!$B$12*U104+Parameters!$B$13*V104+Parameters!$B$14*W104+Parameters!$B$15*X104)</f>
        <v/>
      </c>
      <c r="L104" s="20" t="str">
        <f t="shared" si="13"/>
        <v/>
      </c>
      <c r="M104" s="25" t="str">
        <f>IF(L104="","",IF(L104&gt;=Parameters!$B$5,"M",IF(L104&lt;=1-Parameters!$B$5,"F","U")))</f>
        <v/>
      </c>
      <c r="N104" s="25" t="str">
        <f t="shared" si="14"/>
        <v/>
      </c>
      <c r="O104" s="14" t="str">
        <f t="shared" si="15"/>
        <v/>
      </c>
      <c r="P104" s="25" t="str">
        <f t="shared" si="16"/>
        <v/>
      </c>
      <c r="Q104" s="25" t="str">
        <f t="shared" si="17"/>
        <v/>
      </c>
      <c r="R104" s="2"/>
      <c r="S104" s="2" t="str">
        <f t="shared" si="18"/>
        <v/>
      </c>
      <c r="T104" s="2" t="str">
        <f t="shared" si="19"/>
        <v/>
      </c>
      <c r="U104" s="2" t="str">
        <f t="shared" si="20"/>
        <v/>
      </c>
      <c r="V104" s="2" t="str">
        <f t="shared" si="21"/>
        <v/>
      </c>
      <c r="W104" s="2" t="str">
        <f t="shared" si="22"/>
        <v/>
      </c>
      <c r="X104" s="2" t="str">
        <f t="shared" si="23"/>
        <v/>
      </c>
    </row>
    <row r="105" spans="1:24" x14ac:dyDescent="0.25">
      <c r="A105" s="27"/>
      <c r="B105" s="2"/>
      <c r="C105" s="19"/>
      <c r="D105" s="19"/>
      <c r="E105" s="19"/>
      <c r="F105" s="19"/>
      <c r="G105" s="19"/>
      <c r="H105" s="19"/>
      <c r="I105" s="19"/>
      <c r="J105" s="25" t="str">
        <f t="shared" si="12"/>
        <v/>
      </c>
      <c r="K105" s="25" t="str">
        <f>IF($J105&lt;&gt;"OK","",Parameters!$B$6+Parameters!$B$10*S105+Parameters!$B$11*T105+Parameters!$B$12*U105+Parameters!$B$13*V105+Parameters!$B$14*W105+Parameters!$B$15*X105)</f>
        <v/>
      </c>
      <c r="L105" s="20" t="str">
        <f t="shared" si="13"/>
        <v/>
      </c>
      <c r="M105" s="25" t="str">
        <f>IF(L105="","",IF(L105&gt;=Parameters!$B$5,"M",IF(L105&lt;=1-Parameters!$B$5,"F","U")))</f>
        <v/>
      </c>
      <c r="N105" s="25" t="str">
        <f t="shared" si="14"/>
        <v/>
      </c>
      <c r="O105" s="14" t="str">
        <f t="shared" si="15"/>
        <v/>
      </c>
      <c r="P105" s="25" t="str">
        <f t="shared" si="16"/>
        <v/>
      </c>
      <c r="Q105" s="25" t="str">
        <f t="shared" si="17"/>
        <v/>
      </c>
      <c r="R105" s="2"/>
      <c r="S105" s="2" t="str">
        <f t="shared" si="18"/>
        <v/>
      </c>
      <c r="T105" s="2" t="str">
        <f t="shared" si="19"/>
        <v/>
      </c>
      <c r="U105" s="2" t="str">
        <f t="shared" si="20"/>
        <v/>
      </c>
      <c r="V105" s="2" t="str">
        <f t="shared" si="21"/>
        <v/>
      </c>
      <c r="W105" s="2" t="str">
        <f t="shared" si="22"/>
        <v/>
      </c>
      <c r="X105" s="2" t="str">
        <f t="shared" si="23"/>
        <v/>
      </c>
    </row>
    <row r="106" spans="1:24" x14ac:dyDescent="0.25">
      <c r="A106" s="27"/>
      <c r="B106" s="2"/>
      <c r="C106" s="19"/>
      <c r="D106" s="19"/>
      <c r="E106" s="19"/>
      <c r="F106" s="19"/>
      <c r="G106" s="19"/>
      <c r="H106" s="19"/>
      <c r="I106" s="19"/>
      <c r="J106" s="25" t="str">
        <f t="shared" si="12"/>
        <v/>
      </c>
      <c r="K106" s="25" t="str">
        <f>IF($J106&lt;&gt;"OK","",Parameters!$B$6+Parameters!$B$10*S106+Parameters!$B$11*T106+Parameters!$B$12*U106+Parameters!$B$13*V106+Parameters!$B$14*W106+Parameters!$B$15*X106)</f>
        <v/>
      </c>
      <c r="L106" s="20" t="str">
        <f t="shared" si="13"/>
        <v/>
      </c>
      <c r="M106" s="25" t="str">
        <f>IF(L106="","",IF(L106&gt;=Parameters!$B$5,"M",IF(L106&lt;=1-Parameters!$B$5,"F","U")))</f>
        <v/>
      </c>
      <c r="N106" s="25" t="str">
        <f t="shared" si="14"/>
        <v/>
      </c>
      <c r="O106" s="14" t="str">
        <f t="shared" si="15"/>
        <v/>
      </c>
      <c r="P106" s="25" t="str">
        <f t="shared" si="16"/>
        <v/>
      </c>
      <c r="Q106" s="25" t="str">
        <f t="shared" si="17"/>
        <v/>
      </c>
      <c r="R106" s="2"/>
      <c r="S106" s="2" t="str">
        <f t="shared" si="18"/>
        <v/>
      </c>
      <c r="T106" s="2" t="str">
        <f t="shared" si="19"/>
        <v/>
      </c>
      <c r="U106" s="2" t="str">
        <f t="shared" si="20"/>
        <v/>
      </c>
      <c r="V106" s="2" t="str">
        <f t="shared" si="21"/>
        <v/>
      </c>
      <c r="W106" s="2" t="str">
        <f t="shared" si="22"/>
        <v/>
      </c>
      <c r="X106" s="2" t="str">
        <f t="shared" si="23"/>
        <v/>
      </c>
    </row>
    <row r="107" spans="1:24" x14ac:dyDescent="0.25">
      <c r="A107" s="27"/>
      <c r="B107" s="2"/>
      <c r="C107" s="19"/>
      <c r="D107" s="19"/>
      <c r="E107" s="19"/>
      <c r="F107" s="19"/>
      <c r="G107" s="19"/>
      <c r="H107" s="19"/>
      <c r="I107" s="19"/>
      <c r="J107" s="25" t="str">
        <f t="shared" si="12"/>
        <v/>
      </c>
      <c r="K107" s="25" t="str">
        <f>IF($J107&lt;&gt;"OK","",Parameters!$B$6+Parameters!$B$10*S107+Parameters!$B$11*T107+Parameters!$B$12*U107+Parameters!$B$13*V107+Parameters!$B$14*W107+Parameters!$B$15*X107)</f>
        <v/>
      </c>
      <c r="L107" s="20" t="str">
        <f t="shared" si="13"/>
        <v/>
      </c>
      <c r="M107" s="25" t="str">
        <f>IF(L107="","",IF(L107&gt;=Parameters!$B$5,"M",IF(L107&lt;=1-Parameters!$B$5,"F","U")))</f>
        <v/>
      </c>
      <c r="N107" s="25" t="str">
        <f t="shared" si="14"/>
        <v/>
      </c>
      <c r="O107" s="14" t="str">
        <f t="shared" si="15"/>
        <v/>
      </c>
      <c r="P107" s="25" t="str">
        <f t="shared" si="16"/>
        <v/>
      </c>
      <c r="Q107" s="25" t="str">
        <f t="shared" si="17"/>
        <v/>
      </c>
      <c r="R107" s="2"/>
      <c r="S107" s="2" t="str">
        <f t="shared" si="18"/>
        <v/>
      </c>
      <c r="T107" s="2" t="str">
        <f t="shared" si="19"/>
        <v/>
      </c>
      <c r="U107" s="2" t="str">
        <f t="shared" si="20"/>
        <v/>
      </c>
      <c r="V107" s="2" t="str">
        <f t="shared" si="21"/>
        <v/>
      </c>
      <c r="W107" s="2" t="str">
        <f t="shared" si="22"/>
        <v/>
      </c>
      <c r="X107" s="2" t="str">
        <f t="shared" si="23"/>
        <v/>
      </c>
    </row>
    <row r="108" spans="1:24" x14ac:dyDescent="0.25">
      <c r="A108" s="27"/>
      <c r="B108" s="2"/>
      <c r="C108" s="19"/>
      <c r="D108" s="19"/>
      <c r="E108" s="19"/>
      <c r="F108" s="19"/>
      <c r="G108" s="19"/>
      <c r="H108" s="19"/>
      <c r="I108" s="19"/>
      <c r="J108" s="25" t="str">
        <f t="shared" si="12"/>
        <v/>
      </c>
      <c r="K108" s="25" t="str">
        <f>IF($J108&lt;&gt;"OK","",Parameters!$B$6+Parameters!$B$10*S108+Parameters!$B$11*T108+Parameters!$B$12*U108+Parameters!$B$13*V108+Parameters!$B$14*W108+Parameters!$B$15*X108)</f>
        <v/>
      </c>
      <c r="L108" s="20" t="str">
        <f t="shared" si="13"/>
        <v/>
      </c>
      <c r="M108" s="25" t="str">
        <f>IF(L108="","",IF(L108&gt;=Parameters!$B$5,"M",IF(L108&lt;=1-Parameters!$B$5,"F","U")))</f>
        <v/>
      </c>
      <c r="N108" s="25" t="str">
        <f t="shared" si="14"/>
        <v/>
      </c>
      <c r="O108" s="14" t="str">
        <f t="shared" si="15"/>
        <v/>
      </c>
      <c r="P108" s="25" t="str">
        <f t="shared" si="16"/>
        <v/>
      </c>
      <c r="Q108" s="25" t="str">
        <f t="shared" si="17"/>
        <v/>
      </c>
      <c r="R108" s="2"/>
      <c r="S108" s="2" t="str">
        <f t="shared" si="18"/>
        <v/>
      </c>
      <c r="T108" s="2" t="str">
        <f t="shared" si="19"/>
        <v/>
      </c>
      <c r="U108" s="2" t="str">
        <f t="shared" si="20"/>
        <v/>
      </c>
      <c r="V108" s="2" t="str">
        <f t="shared" si="21"/>
        <v/>
      </c>
      <c r="W108" s="2" t="str">
        <f t="shared" si="22"/>
        <v/>
      </c>
      <c r="X108" s="2" t="str">
        <f t="shared" si="23"/>
        <v/>
      </c>
    </row>
    <row r="109" spans="1:24" x14ac:dyDescent="0.25">
      <c r="A109" s="27"/>
      <c r="B109" s="2"/>
      <c r="C109" s="19"/>
      <c r="D109" s="19"/>
      <c r="E109" s="19"/>
      <c r="F109" s="19"/>
      <c r="G109" s="19"/>
      <c r="H109" s="19"/>
      <c r="I109" s="19"/>
      <c r="J109" s="25" t="str">
        <f t="shared" si="12"/>
        <v/>
      </c>
      <c r="K109" s="25" t="str">
        <f>IF($J109&lt;&gt;"OK","",Parameters!$B$6+Parameters!$B$10*S109+Parameters!$B$11*T109+Parameters!$B$12*U109+Parameters!$B$13*V109+Parameters!$B$14*W109+Parameters!$B$15*X109)</f>
        <v/>
      </c>
      <c r="L109" s="20" t="str">
        <f t="shared" si="13"/>
        <v/>
      </c>
      <c r="M109" s="25" t="str">
        <f>IF(L109="","",IF(L109&gt;=Parameters!$B$5,"M",IF(L109&lt;=1-Parameters!$B$5,"F","U")))</f>
        <v/>
      </c>
      <c r="N109" s="25" t="str">
        <f t="shared" si="14"/>
        <v/>
      </c>
      <c r="O109" s="14" t="str">
        <f t="shared" si="15"/>
        <v/>
      </c>
      <c r="P109" s="25" t="str">
        <f t="shared" si="16"/>
        <v/>
      </c>
      <c r="Q109" s="25" t="str">
        <f t="shared" si="17"/>
        <v/>
      </c>
      <c r="R109" s="2"/>
      <c r="S109" s="2" t="str">
        <f t="shared" si="18"/>
        <v/>
      </c>
      <c r="T109" s="2" t="str">
        <f t="shared" si="19"/>
        <v/>
      </c>
      <c r="U109" s="2" t="str">
        <f t="shared" si="20"/>
        <v/>
      </c>
      <c r="V109" s="2" t="str">
        <f t="shared" si="21"/>
        <v/>
      </c>
      <c r="W109" s="2" t="str">
        <f t="shared" si="22"/>
        <v/>
      </c>
      <c r="X109" s="2" t="str">
        <f t="shared" si="23"/>
        <v/>
      </c>
    </row>
    <row r="110" spans="1:24" x14ac:dyDescent="0.25">
      <c r="A110" s="27"/>
      <c r="B110" s="2"/>
      <c r="C110" s="19"/>
      <c r="D110" s="19"/>
      <c r="E110" s="19"/>
      <c r="F110" s="19"/>
      <c r="G110" s="19"/>
      <c r="H110" s="19"/>
      <c r="I110" s="19"/>
      <c r="J110" s="25" t="str">
        <f t="shared" si="12"/>
        <v/>
      </c>
      <c r="K110" s="25" t="str">
        <f>IF($J110&lt;&gt;"OK","",Parameters!$B$6+Parameters!$B$10*S110+Parameters!$B$11*T110+Parameters!$B$12*U110+Parameters!$B$13*V110+Parameters!$B$14*W110+Parameters!$B$15*X110)</f>
        <v/>
      </c>
      <c r="L110" s="20" t="str">
        <f t="shared" si="13"/>
        <v/>
      </c>
      <c r="M110" s="25" t="str">
        <f>IF(L110="","",IF(L110&gt;=Parameters!$B$5,"M",IF(L110&lt;=1-Parameters!$B$5,"F","U")))</f>
        <v/>
      </c>
      <c r="N110" s="25" t="str">
        <f t="shared" si="14"/>
        <v/>
      </c>
      <c r="O110" s="14" t="str">
        <f t="shared" si="15"/>
        <v/>
      </c>
      <c r="P110" s="25" t="str">
        <f t="shared" si="16"/>
        <v/>
      </c>
      <c r="Q110" s="25" t="str">
        <f t="shared" si="17"/>
        <v/>
      </c>
      <c r="R110" s="2"/>
      <c r="S110" s="2" t="str">
        <f t="shared" si="18"/>
        <v/>
      </c>
      <c r="T110" s="2" t="str">
        <f t="shared" si="19"/>
        <v/>
      </c>
      <c r="U110" s="2" t="str">
        <f t="shared" si="20"/>
        <v/>
      </c>
      <c r="V110" s="2" t="str">
        <f t="shared" si="21"/>
        <v/>
      </c>
      <c r="W110" s="2" t="str">
        <f t="shared" si="22"/>
        <v/>
      </c>
      <c r="X110" s="2" t="str">
        <f t="shared" si="23"/>
        <v/>
      </c>
    </row>
    <row r="111" spans="1:24" x14ac:dyDescent="0.25">
      <c r="A111" s="27"/>
      <c r="B111" s="2"/>
      <c r="C111" s="19"/>
      <c r="D111" s="19"/>
      <c r="E111" s="19"/>
      <c r="F111" s="19"/>
      <c r="G111" s="19"/>
      <c r="H111" s="19"/>
      <c r="I111" s="19"/>
      <c r="J111" s="25" t="str">
        <f t="shared" si="12"/>
        <v/>
      </c>
      <c r="K111" s="25" t="str">
        <f>IF($J111&lt;&gt;"OK","",Parameters!$B$6+Parameters!$B$10*S111+Parameters!$B$11*T111+Parameters!$B$12*U111+Parameters!$B$13*V111+Parameters!$B$14*W111+Parameters!$B$15*X111)</f>
        <v/>
      </c>
      <c r="L111" s="20" t="str">
        <f t="shared" si="13"/>
        <v/>
      </c>
      <c r="M111" s="25" t="str">
        <f>IF(L111="","",IF(L111&gt;=Parameters!$B$5,"M",IF(L111&lt;=1-Parameters!$B$5,"F","U")))</f>
        <v/>
      </c>
      <c r="N111" s="25" t="str">
        <f t="shared" si="14"/>
        <v/>
      </c>
      <c r="O111" s="14" t="str">
        <f t="shared" si="15"/>
        <v/>
      </c>
      <c r="P111" s="25" t="str">
        <f t="shared" si="16"/>
        <v/>
      </c>
      <c r="Q111" s="25" t="str">
        <f t="shared" si="17"/>
        <v/>
      </c>
      <c r="R111" s="2"/>
      <c r="S111" s="2" t="str">
        <f t="shared" si="18"/>
        <v/>
      </c>
      <c r="T111" s="2" t="str">
        <f t="shared" si="19"/>
        <v/>
      </c>
      <c r="U111" s="2" t="str">
        <f t="shared" si="20"/>
        <v/>
      </c>
      <c r="V111" s="2" t="str">
        <f t="shared" si="21"/>
        <v/>
      </c>
      <c r="W111" s="2" t="str">
        <f t="shared" si="22"/>
        <v/>
      </c>
      <c r="X111" s="2" t="str">
        <f t="shared" si="23"/>
        <v/>
      </c>
    </row>
    <row r="112" spans="1:24" x14ac:dyDescent="0.25">
      <c r="A112" s="27"/>
      <c r="B112" s="2"/>
      <c r="C112" s="19"/>
      <c r="D112" s="19"/>
      <c r="E112" s="19"/>
      <c r="F112" s="19"/>
      <c r="G112" s="19"/>
      <c r="H112" s="19"/>
      <c r="I112" s="19"/>
      <c r="J112" s="25" t="str">
        <f t="shared" si="12"/>
        <v/>
      </c>
      <c r="K112" s="25" t="str">
        <f>IF($J112&lt;&gt;"OK","",Parameters!$B$6+Parameters!$B$10*S112+Parameters!$B$11*T112+Parameters!$B$12*U112+Parameters!$B$13*V112+Parameters!$B$14*W112+Parameters!$B$15*X112)</f>
        <v/>
      </c>
      <c r="L112" s="20" t="str">
        <f t="shared" si="13"/>
        <v/>
      </c>
      <c r="M112" s="25" t="str">
        <f>IF(L112="","",IF(L112&gt;=Parameters!$B$5,"M",IF(L112&lt;=1-Parameters!$B$5,"F","U")))</f>
        <v/>
      </c>
      <c r="N112" s="25" t="str">
        <f t="shared" si="14"/>
        <v/>
      </c>
      <c r="O112" s="14" t="str">
        <f t="shared" si="15"/>
        <v/>
      </c>
      <c r="P112" s="25" t="str">
        <f t="shared" si="16"/>
        <v/>
      </c>
      <c r="Q112" s="25" t="str">
        <f t="shared" si="17"/>
        <v/>
      </c>
      <c r="R112" s="2"/>
      <c r="S112" s="2" t="str">
        <f t="shared" si="18"/>
        <v/>
      </c>
      <c r="T112" s="2" t="str">
        <f t="shared" si="19"/>
        <v/>
      </c>
      <c r="U112" s="2" t="str">
        <f t="shared" si="20"/>
        <v/>
      </c>
      <c r="V112" s="2" t="str">
        <f t="shared" si="21"/>
        <v/>
      </c>
      <c r="W112" s="2" t="str">
        <f t="shared" si="22"/>
        <v/>
      </c>
      <c r="X112" s="2" t="str">
        <f t="shared" si="23"/>
        <v/>
      </c>
    </row>
    <row r="113" spans="1:24" x14ac:dyDescent="0.25">
      <c r="A113" s="27"/>
      <c r="B113" s="2"/>
      <c r="C113" s="19"/>
      <c r="D113" s="19"/>
      <c r="E113" s="19"/>
      <c r="F113" s="19"/>
      <c r="G113" s="19"/>
      <c r="H113" s="19"/>
      <c r="I113" s="19"/>
      <c r="J113" s="25" t="str">
        <f t="shared" si="12"/>
        <v/>
      </c>
      <c r="K113" s="25" t="str">
        <f>IF($J113&lt;&gt;"OK","",Parameters!$B$6+Parameters!$B$10*S113+Parameters!$B$11*T113+Parameters!$B$12*U113+Parameters!$B$13*V113+Parameters!$B$14*W113+Parameters!$B$15*X113)</f>
        <v/>
      </c>
      <c r="L113" s="20" t="str">
        <f t="shared" si="13"/>
        <v/>
      </c>
      <c r="M113" s="25" t="str">
        <f>IF(L113="","",IF(L113&gt;=Parameters!$B$5,"M",IF(L113&lt;=1-Parameters!$B$5,"F","U")))</f>
        <v/>
      </c>
      <c r="N113" s="25" t="str">
        <f t="shared" si="14"/>
        <v/>
      </c>
      <c r="O113" s="14" t="str">
        <f t="shared" si="15"/>
        <v/>
      </c>
      <c r="P113" s="25" t="str">
        <f t="shared" si="16"/>
        <v/>
      </c>
      <c r="Q113" s="25" t="str">
        <f t="shared" si="17"/>
        <v/>
      </c>
      <c r="R113" s="2"/>
      <c r="S113" s="2" t="str">
        <f t="shared" si="18"/>
        <v/>
      </c>
      <c r="T113" s="2" t="str">
        <f t="shared" si="19"/>
        <v/>
      </c>
      <c r="U113" s="2" t="str">
        <f t="shared" si="20"/>
        <v/>
      </c>
      <c r="V113" s="2" t="str">
        <f t="shared" si="21"/>
        <v/>
      </c>
      <c r="W113" s="2" t="str">
        <f t="shared" si="22"/>
        <v/>
      </c>
      <c r="X113" s="2" t="str">
        <f t="shared" si="23"/>
        <v/>
      </c>
    </row>
    <row r="114" spans="1:24" x14ac:dyDescent="0.25">
      <c r="A114" s="27"/>
      <c r="B114" s="2"/>
      <c r="C114" s="19"/>
      <c r="D114" s="19"/>
      <c r="E114" s="19"/>
      <c r="F114" s="19"/>
      <c r="G114" s="19"/>
      <c r="H114" s="19"/>
      <c r="I114" s="19"/>
      <c r="J114" s="25" t="str">
        <f t="shared" si="12"/>
        <v/>
      </c>
      <c r="K114" s="25" t="str">
        <f>IF($J114&lt;&gt;"OK","",Parameters!$B$6+Parameters!$B$10*S114+Parameters!$B$11*T114+Parameters!$B$12*U114+Parameters!$B$13*V114+Parameters!$B$14*W114+Parameters!$B$15*X114)</f>
        <v/>
      </c>
      <c r="L114" s="20" t="str">
        <f t="shared" si="13"/>
        <v/>
      </c>
      <c r="M114" s="25" t="str">
        <f>IF(L114="","",IF(L114&gt;=Parameters!$B$5,"M",IF(L114&lt;=1-Parameters!$B$5,"F","U")))</f>
        <v/>
      </c>
      <c r="N114" s="25" t="str">
        <f t="shared" si="14"/>
        <v/>
      </c>
      <c r="O114" s="14" t="str">
        <f t="shared" si="15"/>
        <v/>
      </c>
      <c r="P114" s="25" t="str">
        <f t="shared" si="16"/>
        <v/>
      </c>
      <c r="Q114" s="25" t="str">
        <f t="shared" si="17"/>
        <v/>
      </c>
      <c r="R114" s="2"/>
      <c r="S114" s="2" t="str">
        <f t="shared" si="18"/>
        <v/>
      </c>
      <c r="T114" s="2" t="str">
        <f t="shared" si="19"/>
        <v/>
      </c>
      <c r="U114" s="2" t="str">
        <f t="shared" si="20"/>
        <v/>
      </c>
      <c r="V114" s="2" t="str">
        <f t="shared" si="21"/>
        <v/>
      </c>
      <c r="W114" s="2" t="str">
        <f t="shared" si="22"/>
        <v/>
      </c>
      <c r="X114" s="2" t="str">
        <f t="shared" si="23"/>
        <v/>
      </c>
    </row>
    <row r="115" spans="1:24" x14ac:dyDescent="0.25">
      <c r="A115" s="2"/>
      <c r="B115" s="2"/>
      <c r="C115" s="19"/>
      <c r="D115" s="19"/>
      <c r="E115" s="19"/>
      <c r="F115" s="19"/>
      <c r="G115" s="19"/>
      <c r="H115" s="19"/>
      <c r="I115" s="19"/>
      <c r="J115" s="25" t="str">
        <f t="shared" si="12"/>
        <v/>
      </c>
      <c r="K115" s="25" t="str">
        <f>IF($J115&lt;&gt;"OK","",Parameters!$B$6+Parameters!$B$10*S115+Parameters!$B$11*T115+Parameters!$B$12*U115+Parameters!$B$13*V115+Parameters!$B$14*W115+Parameters!$B$15*X115)</f>
        <v/>
      </c>
      <c r="L115" s="20" t="str">
        <f t="shared" si="13"/>
        <v/>
      </c>
      <c r="M115" s="25" t="str">
        <f>IF(L115="","",IF(L115&gt;=Parameters!$B$5,"M",IF(L115&lt;=1-Parameters!$B$5,"F","U")))</f>
        <v/>
      </c>
      <c r="N115" s="25" t="str">
        <f t="shared" si="14"/>
        <v/>
      </c>
      <c r="O115" s="14" t="str">
        <f t="shared" si="15"/>
        <v/>
      </c>
      <c r="P115" s="25" t="str">
        <f t="shared" si="16"/>
        <v/>
      </c>
      <c r="Q115" s="25" t="str">
        <f t="shared" si="17"/>
        <v/>
      </c>
      <c r="R115" s="2"/>
      <c r="S115" s="2" t="str">
        <f t="shared" si="18"/>
        <v/>
      </c>
      <c r="T115" s="2" t="str">
        <f t="shared" si="19"/>
        <v/>
      </c>
      <c r="U115" s="2" t="str">
        <f t="shared" si="20"/>
        <v/>
      </c>
      <c r="V115" s="2" t="str">
        <f t="shared" si="21"/>
        <v/>
      </c>
      <c r="W115" s="2" t="str">
        <f t="shared" si="22"/>
        <v/>
      </c>
      <c r="X115" s="2" t="str">
        <f t="shared" si="23"/>
        <v/>
      </c>
    </row>
    <row r="116" spans="1:24" x14ac:dyDescent="0.25">
      <c r="A116" s="2"/>
      <c r="B116" s="2"/>
      <c r="C116" s="19"/>
      <c r="D116" s="19"/>
      <c r="E116" s="19"/>
      <c r="F116" s="19"/>
      <c r="G116" s="19"/>
      <c r="H116" s="19"/>
      <c r="I116" s="19"/>
      <c r="J116" s="25" t="str">
        <f t="shared" si="12"/>
        <v/>
      </c>
      <c r="K116" s="25" t="str">
        <f>IF($J116&lt;&gt;"OK","",Parameters!$B$6+Parameters!$B$10*S116+Parameters!$B$11*T116+Parameters!$B$12*U116+Parameters!$B$13*V116+Parameters!$B$14*W116+Parameters!$B$15*X116)</f>
        <v/>
      </c>
      <c r="L116" s="20" t="str">
        <f t="shared" si="13"/>
        <v/>
      </c>
      <c r="M116" s="25" t="str">
        <f>IF(L116="","",IF(L116&gt;=Parameters!$B$5,"M",IF(L116&lt;=1-Parameters!$B$5,"F","U")))</f>
        <v/>
      </c>
      <c r="N116" s="25" t="str">
        <f t="shared" si="14"/>
        <v/>
      </c>
      <c r="O116" s="14" t="str">
        <f t="shared" si="15"/>
        <v/>
      </c>
      <c r="P116" s="25" t="str">
        <f t="shared" si="16"/>
        <v/>
      </c>
      <c r="Q116" s="25" t="str">
        <f t="shared" si="17"/>
        <v/>
      </c>
      <c r="R116" s="2"/>
      <c r="S116" s="2" t="str">
        <f t="shared" si="18"/>
        <v/>
      </c>
      <c r="T116" s="2" t="str">
        <f t="shared" si="19"/>
        <v/>
      </c>
      <c r="U116" s="2" t="str">
        <f t="shared" si="20"/>
        <v/>
      </c>
      <c r="V116" s="2" t="str">
        <f t="shared" si="21"/>
        <v/>
      </c>
      <c r="W116" s="2" t="str">
        <f t="shared" si="22"/>
        <v/>
      </c>
      <c r="X116" s="2" t="str">
        <f t="shared" si="23"/>
        <v/>
      </c>
    </row>
    <row r="117" spans="1:24" x14ac:dyDescent="0.25">
      <c r="A117" s="2"/>
      <c r="B117" s="2"/>
      <c r="C117" s="19"/>
      <c r="D117" s="19"/>
      <c r="E117" s="19"/>
      <c r="F117" s="19"/>
      <c r="G117" s="19"/>
      <c r="H117" s="19"/>
      <c r="I117" s="19"/>
      <c r="J117" s="25" t="str">
        <f t="shared" si="12"/>
        <v/>
      </c>
      <c r="K117" s="25" t="str">
        <f>IF($J117&lt;&gt;"OK","",Parameters!$B$6+Parameters!$B$10*S117+Parameters!$B$11*T117+Parameters!$B$12*U117+Parameters!$B$13*V117+Parameters!$B$14*W117+Parameters!$B$15*X117)</f>
        <v/>
      </c>
      <c r="L117" s="20" t="str">
        <f t="shared" si="13"/>
        <v/>
      </c>
      <c r="M117" s="25" t="str">
        <f>IF(L117="","",IF(L117&gt;=Parameters!$B$5,"M",IF(L117&lt;=1-Parameters!$B$5,"F","U")))</f>
        <v/>
      </c>
      <c r="N117" s="25" t="str">
        <f t="shared" si="14"/>
        <v/>
      </c>
      <c r="O117" s="14" t="str">
        <f t="shared" si="15"/>
        <v/>
      </c>
      <c r="P117" s="25" t="str">
        <f t="shared" si="16"/>
        <v/>
      </c>
      <c r="Q117" s="25" t="str">
        <f t="shared" si="17"/>
        <v/>
      </c>
      <c r="R117" s="2"/>
      <c r="S117" s="2" t="str">
        <f t="shared" si="18"/>
        <v/>
      </c>
      <c r="T117" s="2" t="str">
        <f t="shared" si="19"/>
        <v/>
      </c>
      <c r="U117" s="2" t="str">
        <f t="shared" si="20"/>
        <v/>
      </c>
      <c r="V117" s="2" t="str">
        <f t="shared" si="21"/>
        <v/>
      </c>
      <c r="W117" s="2" t="str">
        <f t="shared" si="22"/>
        <v/>
      </c>
      <c r="X117" s="2" t="str">
        <f t="shared" si="23"/>
        <v/>
      </c>
    </row>
    <row r="118" spans="1:24" x14ac:dyDescent="0.25">
      <c r="A118" s="2"/>
      <c r="B118" s="2"/>
      <c r="C118" s="19"/>
      <c r="D118" s="19"/>
      <c r="E118" s="19"/>
      <c r="F118" s="19"/>
      <c r="G118" s="19"/>
      <c r="H118" s="19"/>
      <c r="I118" s="19"/>
      <c r="J118" s="25" t="str">
        <f t="shared" si="12"/>
        <v/>
      </c>
      <c r="K118" s="25" t="str">
        <f>IF($J118&lt;&gt;"OK","",Parameters!$B$6+Parameters!$B$10*S118+Parameters!$B$11*T118+Parameters!$B$12*U118+Parameters!$B$13*V118+Parameters!$B$14*W118+Parameters!$B$15*X118)</f>
        <v/>
      </c>
      <c r="L118" s="20" t="str">
        <f t="shared" si="13"/>
        <v/>
      </c>
      <c r="M118" s="25" t="str">
        <f>IF(L118="","",IF(L118&gt;=Parameters!$B$5,"M",IF(L118&lt;=1-Parameters!$B$5,"F","U")))</f>
        <v/>
      </c>
      <c r="N118" s="25" t="str">
        <f t="shared" si="14"/>
        <v/>
      </c>
      <c r="O118" s="14" t="str">
        <f t="shared" si="15"/>
        <v/>
      </c>
      <c r="P118" s="25" t="str">
        <f t="shared" si="16"/>
        <v/>
      </c>
      <c r="Q118" s="25" t="str">
        <f t="shared" si="17"/>
        <v/>
      </c>
      <c r="R118" s="2"/>
      <c r="S118" s="2" t="str">
        <f t="shared" si="18"/>
        <v/>
      </c>
      <c r="T118" s="2" t="str">
        <f t="shared" si="19"/>
        <v/>
      </c>
      <c r="U118" s="2" t="str">
        <f t="shared" si="20"/>
        <v/>
      </c>
      <c r="V118" s="2" t="str">
        <f t="shared" si="21"/>
        <v/>
      </c>
      <c r="W118" s="2" t="str">
        <f t="shared" si="22"/>
        <v/>
      </c>
      <c r="X118" s="2" t="str">
        <f t="shared" si="23"/>
        <v/>
      </c>
    </row>
    <row r="119" spans="1:24" x14ac:dyDescent="0.25">
      <c r="A119" s="2"/>
      <c r="B119" s="2"/>
      <c r="C119" s="19"/>
      <c r="D119" s="19"/>
      <c r="E119" s="19"/>
      <c r="F119" s="19"/>
      <c r="G119" s="19"/>
      <c r="H119" s="19"/>
      <c r="I119" s="19"/>
      <c r="J119" s="25" t="str">
        <f t="shared" si="12"/>
        <v/>
      </c>
      <c r="K119" s="25" t="str">
        <f>IF($J119&lt;&gt;"OK","",Parameters!$B$6+Parameters!$B$10*S119+Parameters!$B$11*T119+Parameters!$B$12*U119+Parameters!$B$13*V119+Parameters!$B$14*W119+Parameters!$B$15*X119)</f>
        <v/>
      </c>
      <c r="L119" s="20" t="str">
        <f t="shared" si="13"/>
        <v/>
      </c>
      <c r="M119" s="25" t="str">
        <f>IF(L119="","",IF(L119&gt;=Parameters!$B$5,"M",IF(L119&lt;=1-Parameters!$B$5,"F","U")))</f>
        <v/>
      </c>
      <c r="N119" s="25" t="str">
        <f t="shared" si="14"/>
        <v/>
      </c>
      <c r="O119" s="14" t="str">
        <f t="shared" si="15"/>
        <v/>
      </c>
      <c r="P119" s="25" t="str">
        <f t="shared" si="16"/>
        <v/>
      </c>
      <c r="Q119" s="25" t="str">
        <f t="shared" si="17"/>
        <v/>
      </c>
      <c r="R119" s="2"/>
      <c r="S119" s="2" t="str">
        <f t="shared" si="18"/>
        <v/>
      </c>
      <c r="T119" s="2" t="str">
        <f t="shared" si="19"/>
        <v/>
      </c>
      <c r="U119" s="2" t="str">
        <f t="shared" si="20"/>
        <v/>
      </c>
      <c r="V119" s="2" t="str">
        <f t="shared" si="21"/>
        <v/>
      </c>
      <c r="W119" s="2" t="str">
        <f t="shared" si="22"/>
        <v/>
      </c>
      <c r="X119" s="2" t="str">
        <f t="shared" si="23"/>
        <v/>
      </c>
    </row>
    <row r="120" spans="1:24" x14ac:dyDescent="0.25">
      <c r="A120" s="2"/>
      <c r="B120" s="2"/>
      <c r="C120" s="19"/>
      <c r="D120" s="19"/>
      <c r="E120" s="19"/>
      <c r="F120" s="19"/>
      <c r="G120" s="19"/>
      <c r="H120" s="19"/>
      <c r="I120" s="19"/>
      <c r="J120" s="25" t="str">
        <f t="shared" si="12"/>
        <v/>
      </c>
      <c r="K120" s="25" t="str">
        <f>IF($J120&lt;&gt;"OK","",Parameters!$B$6+Parameters!$B$10*S120+Parameters!$B$11*T120+Parameters!$B$12*U120+Parameters!$B$13*V120+Parameters!$B$14*W120+Parameters!$B$15*X120)</f>
        <v/>
      </c>
      <c r="L120" s="20" t="str">
        <f t="shared" si="13"/>
        <v/>
      </c>
      <c r="M120" s="25" t="str">
        <f>IF(L120="","",IF(L120&gt;=Parameters!$B$5,"M",IF(L120&lt;=1-Parameters!$B$5,"F","U")))</f>
        <v/>
      </c>
      <c r="N120" s="25" t="str">
        <f t="shared" si="14"/>
        <v/>
      </c>
      <c r="O120" s="14" t="str">
        <f t="shared" si="15"/>
        <v/>
      </c>
      <c r="P120" s="25" t="str">
        <f t="shared" si="16"/>
        <v/>
      </c>
      <c r="Q120" s="25" t="str">
        <f t="shared" si="17"/>
        <v/>
      </c>
      <c r="R120" s="2"/>
      <c r="S120" s="2" t="str">
        <f t="shared" si="18"/>
        <v/>
      </c>
      <c r="T120" s="2" t="str">
        <f t="shared" si="19"/>
        <v/>
      </c>
      <c r="U120" s="2" t="str">
        <f t="shared" si="20"/>
        <v/>
      </c>
      <c r="V120" s="2" t="str">
        <f t="shared" si="21"/>
        <v/>
      </c>
      <c r="W120" s="2" t="str">
        <f t="shared" si="22"/>
        <v/>
      </c>
      <c r="X120" s="2" t="str">
        <f t="shared" si="23"/>
        <v/>
      </c>
    </row>
    <row r="121" spans="1:24" x14ac:dyDescent="0.25">
      <c r="A121" s="2"/>
      <c r="B121" s="2"/>
      <c r="C121" s="19"/>
      <c r="D121" s="19"/>
      <c r="E121" s="19"/>
      <c r="F121" s="19"/>
      <c r="G121" s="19"/>
      <c r="H121" s="19"/>
      <c r="I121" s="19"/>
      <c r="J121" s="25" t="str">
        <f t="shared" si="12"/>
        <v/>
      </c>
      <c r="K121" s="25" t="str">
        <f>IF($J121&lt;&gt;"OK","",Parameters!$B$6+Parameters!$B$10*S121+Parameters!$B$11*T121+Parameters!$B$12*U121+Parameters!$B$13*V121+Parameters!$B$14*W121+Parameters!$B$15*X121)</f>
        <v/>
      </c>
      <c r="L121" s="20" t="str">
        <f t="shared" si="13"/>
        <v/>
      </c>
      <c r="M121" s="25" t="str">
        <f>IF(L121="","",IF(L121&gt;=Parameters!$B$5,"M",IF(L121&lt;=1-Parameters!$B$5,"F","U")))</f>
        <v/>
      </c>
      <c r="N121" s="25" t="str">
        <f t="shared" si="14"/>
        <v/>
      </c>
      <c r="O121" s="14" t="str">
        <f t="shared" si="15"/>
        <v/>
      </c>
      <c r="P121" s="25" t="str">
        <f t="shared" si="16"/>
        <v/>
      </c>
      <c r="Q121" s="25" t="str">
        <f t="shared" si="17"/>
        <v/>
      </c>
      <c r="R121" s="2"/>
      <c r="S121" s="2" t="str">
        <f t="shared" si="18"/>
        <v/>
      </c>
      <c r="T121" s="2" t="str">
        <f t="shared" si="19"/>
        <v/>
      </c>
      <c r="U121" s="2" t="str">
        <f t="shared" si="20"/>
        <v/>
      </c>
      <c r="V121" s="2" t="str">
        <f t="shared" si="21"/>
        <v/>
      </c>
      <c r="W121" s="2" t="str">
        <f t="shared" si="22"/>
        <v/>
      </c>
      <c r="X121" s="2" t="str">
        <f t="shared" si="23"/>
        <v/>
      </c>
    </row>
    <row r="122" spans="1:24" x14ac:dyDescent="0.25">
      <c r="A122" s="2"/>
      <c r="B122" s="2"/>
      <c r="C122" s="19"/>
      <c r="D122" s="19"/>
      <c r="E122" s="19"/>
      <c r="F122" s="19"/>
      <c r="G122" s="19"/>
      <c r="H122" s="19"/>
      <c r="I122" s="19"/>
      <c r="J122" s="25" t="str">
        <f t="shared" si="12"/>
        <v/>
      </c>
      <c r="K122" s="25" t="str">
        <f>IF($J122&lt;&gt;"OK","",Parameters!$B$6+Parameters!$B$10*S122+Parameters!$B$11*T122+Parameters!$B$12*U122+Parameters!$B$13*V122+Parameters!$B$14*W122+Parameters!$B$15*X122)</f>
        <v/>
      </c>
      <c r="L122" s="20" t="str">
        <f t="shared" si="13"/>
        <v/>
      </c>
      <c r="M122" s="25" t="str">
        <f>IF(L122="","",IF(L122&gt;=Parameters!$B$5,"M",IF(L122&lt;=1-Parameters!$B$5,"F","U")))</f>
        <v/>
      </c>
      <c r="N122" s="25" t="str">
        <f t="shared" si="14"/>
        <v/>
      </c>
      <c r="O122" s="14" t="str">
        <f t="shared" si="15"/>
        <v/>
      </c>
      <c r="P122" s="25" t="str">
        <f t="shared" si="16"/>
        <v/>
      </c>
      <c r="Q122" s="25" t="str">
        <f t="shared" si="17"/>
        <v/>
      </c>
      <c r="R122" s="2"/>
      <c r="S122" s="2" t="str">
        <f t="shared" si="18"/>
        <v/>
      </c>
      <c r="T122" s="2" t="str">
        <f t="shared" si="19"/>
        <v/>
      </c>
      <c r="U122" s="2" t="str">
        <f t="shared" si="20"/>
        <v/>
      </c>
      <c r="V122" s="2" t="str">
        <f t="shared" si="21"/>
        <v/>
      </c>
      <c r="W122" s="2" t="str">
        <f t="shared" si="22"/>
        <v/>
      </c>
      <c r="X122" s="2" t="str">
        <f t="shared" si="23"/>
        <v/>
      </c>
    </row>
    <row r="123" spans="1:24" x14ac:dyDescent="0.25">
      <c r="A123" s="2"/>
      <c r="B123" s="2"/>
      <c r="C123" s="19"/>
      <c r="D123" s="19"/>
      <c r="E123" s="19"/>
      <c r="F123" s="19"/>
      <c r="G123" s="19"/>
      <c r="H123" s="19"/>
      <c r="I123" s="19"/>
      <c r="J123" s="25" t="str">
        <f t="shared" si="12"/>
        <v/>
      </c>
      <c r="K123" s="25" t="str">
        <f>IF($J123&lt;&gt;"OK","",Parameters!$B$6+Parameters!$B$10*S123+Parameters!$B$11*T123+Parameters!$B$12*U123+Parameters!$B$13*V123+Parameters!$B$14*W123+Parameters!$B$15*X123)</f>
        <v/>
      </c>
      <c r="L123" s="20" t="str">
        <f t="shared" si="13"/>
        <v/>
      </c>
      <c r="M123" s="25" t="str">
        <f>IF(L123="","",IF(L123&gt;=Parameters!$B$5,"M",IF(L123&lt;=1-Parameters!$B$5,"F","U")))</f>
        <v/>
      </c>
      <c r="N123" s="25" t="str">
        <f t="shared" si="14"/>
        <v/>
      </c>
      <c r="O123" s="14" t="str">
        <f t="shared" si="15"/>
        <v/>
      </c>
      <c r="P123" s="25" t="str">
        <f t="shared" si="16"/>
        <v/>
      </c>
      <c r="Q123" s="25" t="str">
        <f t="shared" si="17"/>
        <v/>
      </c>
      <c r="R123" s="2"/>
      <c r="S123" s="2" t="str">
        <f t="shared" si="18"/>
        <v/>
      </c>
      <c r="T123" s="2" t="str">
        <f t="shared" si="19"/>
        <v/>
      </c>
      <c r="U123" s="2" t="str">
        <f t="shared" si="20"/>
        <v/>
      </c>
      <c r="V123" s="2" t="str">
        <f t="shared" si="21"/>
        <v/>
      </c>
      <c r="W123" s="2" t="str">
        <f t="shared" si="22"/>
        <v/>
      </c>
      <c r="X123" s="2" t="str">
        <f t="shared" si="23"/>
        <v/>
      </c>
    </row>
    <row r="124" spans="1:24" x14ac:dyDescent="0.25">
      <c r="A124" s="2"/>
      <c r="B124" s="2"/>
      <c r="C124" s="19"/>
      <c r="D124" s="19"/>
      <c r="E124" s="19"/>
      <c r="F124" s="19"/>
      <c r="G124" s="19"/>
      <c r="H124" s="19"/>
      <c r="I124" s="19"/>
      <c r="J124" s="25" t="str">
        <f t="shared" si="12"/>
        <v/>
      </c>
      <c r="K124" s="25" t="str">
        <f>IF($J124&lt;&gt;"OK","",Parameters!$B$6+Parameters!$B$10*S124+Parameters!$B$11*T124+Parameters!$B$12*U124+Parameters!$B$13*V124+Parameters!$B$14*W124+Parameters!$B$15*X124)</f>
        <v/>
      </c>
      <c r="L124" s="20" t="str">
        <f t="shared" si="13"/>
        <v/>
      </c>
      <c r="M124" s="25" t="str">
        <f>IF(L124="","",IF(L124&gt;=Parameters!$B$5,"M",IF(L124&lt;=1-Parameters!$B$5,"F","U")))</f>
        <v/>
      </c>
      <c r="N124" s="25" t="str">
        <f t="shared" si="14"/>
        <v/>
      </c>
      <c r="O124" s="14" t="str">
        <f t="shared" si="15"/>
        <v/>
      </c>
      <c r="P124" s="25" t="str">
        <f t="shared" si="16"/>
        <v/>
      </c>
      <c r="Q124" s="25" t="str">
        <f t="shared" si="17"/>
        <v/>
      </c>
      <c r="R124" s="2"/>
      <c r="S124" s="2" t="str">
        <f t="shared" si="18"/>
        <v/>
      </c>
      <c r="T124" s="2" t="str">
        <f t="shared" si="19"/>
        <v/>
      </c>
      <c r="U124" s="2" t="str">
        <f t="shared" si="20"/>
        <v/>
      </c>
      <c r="V124" s="2" t="str">
        <f t="shared" si="21"/>
        <v/>
      </c>
      <c r="W124" s="2" t="str">
        <f t="shared" si="22"/>
        <v/>
      </c>
      <c r="X124" s="2" t="str">
        <f t="shared" si="23"/>
        <v/>
      </c>
    </row>
    <row r="125" spans="1:24" x14ac:dyDescent="0.25">
      <c r="A125" s="2"/>
      <c r="B125" s="2"/>
      <c r="C125" s="19"/>
      <c r="D125" s="19"/>
      <c r="E125" s="19"/>
      <c r="F125" s="19"/>
      <c r="G125" s="19"/>
      <c r="H125" s="19"/>
      <c r="I125" s="19"/>
      <c r="J125" s="25" t="str">
        <f t="shared" si="12"/>
        <v/>
      </c>
      <c r="K125" s="25" t="str">
        <f>IF($J125&lt;&gt;"OK","",Parameters!$B$6+Parameters!$B$10*S125+Parameters!$B$11*T125+Parameters!$B$12*U125+Parameters!$B$13*V125+Parameters!$B$14*W125+Parameters!$B$15*X125)</f>
        <v/>
      </c>
      <c r="L125" s="20" t="str">
        <f t="shared" si="13"/>
        <v/>
      </c>
      <c r="M125" s="25" t="str">
        <f>IF(L125="","",IF(L125&gt;=Parameters!$B$5,"M",IF(L125&lt;=1-Parameters!$B$5,"F","U")))</f>
        <v/>
      </c>
      <c r="N125" s="25" t="str">
        <f t="shared" si="14"/>
        <v/>
      </c>
      <c r="O125" s="14" t="str">
        <f t="shared" si="15"/>
        <v/>
      </c>
      <c r="P125" s="25" t="str">
        <f t="shared" si="16"/>
        <v/>
      </c>
      <c r="Q125" s="25" t="str">
        <f t="shared" si="17"/>
        <v/>
      </c>
      <c r="R125" s="2"/>
      <c r="S125" s="2" t="str">
        <f t="shared" si="18"/>
        <v/>
      </c>
      <c r="T125" s="2" t="str">
        <f t="shared" si="19"/>
        <v/>
      </c>
      <c r="U125" s="2" t="str">
        <f t="shared" si="20"/>
        <v/>
      </c>
      <c r="V125" s="2" t="str">
        <f t="shared" si="21"/>
        <v/>
      </c>
      <c r="W125" s="2" t="str">
        <f t="shared" si="22"/>
        <v/>
      </c>
      <c r="X125" s="2" t="str">
        <f t="shared" si="23"/>
        <v/>
      </c>
    </row>
    <row r="126" spans="1:24" x14ac:dyDescent="0.25">
      <c r="A126" s="2"/>
      <c r="B126" s="2"/>
      <c r="C126" s="19"/>
      <c r="D126" s="19"/>
      <c r="E126" s="19"/>
      <c r="F126" s="19"/>
      <c r="G126" s="19"/>
      <c r="H126" s="19"/>
      <c r="I126" s="19"/>
      <c r="J126" s="25" t="str">
        <f t="shared" si="12"/>
        <v/>
      </c>
      <c r="K126" s="25" t="str">
        <f>IF($J126&lt;&gt;"OK","",Parameters!$B$6+Parameters!$B$10*S126+Parameters!$B$11*T126+Parameters!$B$12*U126+Parameters!$B$13*V126+Parameters!$B$14*W126+Parameters!$B$15*X126)</f>
        <v/>
      </c>
      <c r="L126" s="20" t="str">
        <f t="shared" si="13"/>
        <v/>
      </c>
      <c r="M126" s="25" t="str">
        <f>IF(L126="","",IF(L126&gt;=Parameters!$B$5,"M",IF(L126&lt;=1-Parameters!$B$5,"F","U")))</f>
        <v/>
      </c>
      <c r="N126" s="25" t="str">
        <f t="shared" si="14"/>
        <v/>
      </c>
      <c r="O126" s="14" t="str">
        <f t="shared" si="15"/>
        <v/>
      </c>
      <c r="P126" s="25" t="str">
        <f t="shared" si="16"/>
        <v/>
      </c>
      <c r="Q126" s="25" t="str">
        <f t="shared" si="17"/>
        <v/>
      </c>
      <c r="R126" s="2"/>
      <c r="S126" s="2" t="str">
        <f t="shared" si="18"/>
        <v/>
      </c>
      <c r="T126" s="2" t="str">
        <f t="shared" si="19"/>
        <v/>
      </c>
      <c r="U126" s="2" t="str">
        <f t="shared" si="20"/>
        <v/>
      </c>
      <c r="V126" s="2" t="str">
        <f t="shared" si="21"/>
        <v/>
      </c>
      <c r="W126" s="2" t="str">
        <f t="shared" si="22"/>
        <v/>
      </c>
      <c r="X126" s="2" t="str">
        <f t="shared" si="23"/>
        <v/>
      </c>
    </row>
    <row r="127" spans="1:24" x14ac:dyDescent="0.25">
      <c r="A127" s="2"/>
      <c r="B127" s="2"/>
      <c r="C127" s="19"/>
      <c r="D127" s="19"/>
      <c r="E127" s="19"/>
      <c r="F127" s="19"/>
      <c r="G127" s="19"/>
      <c r="H127" s="19"/>
      <c r="I127" s="19"/>
      <c r="J127" s="25" t="str">
        <f t="shared" si="12"/>
        <v/>
      </c>
      <c r="K127" s="25" t="str">
        <f>IF($J127&lt;&gt;"OK","",Parameters!$B$6+Parameters!$B$10*S127+Parameters!$B$11*T127+Parameters!$B$12*U127+Parameters!$B$13*V127+Parameters!$B$14*W127+Parameters!$B$15*X127)</f>
        <v/>
      </c>
      <c r="L127" s="20" t="str">
        <f t="shared" si="13"/>
        <v/>
      </c>
      <c r="M127" s="25" t="str">
        <f>IF(L127="","",IF(L127&gt;=Parameters!$B$5,"M",IF(L127&lt;=1-Parameters!$B$5,"F","U")))</f>
        <v/>
      </c>
      <c r="N127" s="25" t="str">
        <f t="shared" si="14"/>
        <v/>
      </c>
      <c r="O127" s="14" t="str">
        <f t="shared" si="15"/>
        <v/>
      </c>
      <c r="P127" s="25" t="str">
        <f t="shared" si="16"/>
        <v/>
      </c>
      <c r="Q127" s="25" t="str">
        <f t="shared" si="17"/>
        <v/>
      </c>
      <c r="R127" s="2"/>
      <c r="S127" s="2" t="str">
        <f t="shared" si="18"/>
        <v/>
      </c>
      <c r="T127" s="2" t="str">
        <f t="shared" si="19"/>
        <v/>
      </c>
      <c r="U127" s="2" t="str">
        <f t="shared" si="20"/>
        <v/>
      </c>
      <c r="V127" s="2" t="str">
        <f t="shared" si="21"/>
        <v/>
      </c>
      <c r="W127" s="2" t="str">
        <f t="shared" si="22"/>
        <v/>
      </c>
      <c r="X127" s="2" t="str">
        <f t="shared" si="23"/>
        <v/>
      </c>
    </row>
    <row r="128" spans="1:24" x14ac:dyDescent="0.25">
      <c r="A128" s="2"/>
      <c r="B128" s="2"/>
      <c r="C128" s="19"/>
      <c r="D128" s="19"/>
      <c r="E128" s="19"/>
      <c r="F128" s="19"/>
      <c r="G128" s="19"/>
      <c r="H128" s="19"/>
      <c r="I128" s="19"/>
      <c r="J128" s="25" t="str">
        <f t="shared" si="12"/>
        <v/>
      </c>
      <c r="K128" s="25" t="str">
        <f>IF($J128&lt;&gt;"OK","",Parameters!$B$6+Parameters!$B$10*S128+Parameters!$B$11*T128+Parameters!$B$12*U128+Parameters!$B$13*V128+Parameters!$B$14*W128+Parameters!$B$15*X128)</f>
        <v/>
      </c>
      <c r="L128" s="20" t="str">
        <f t="shared" si="13"/>
        <v/>
      </c>
      <c r="M128" s="25" t="str">
        <f>IF(L128="","",IF(L128&gt;=Parameters!$B$5,"M",IF(L128&lt;=1-Parameters!$B$5,"F","U")))</f>
        <v/>
      </c>
      <c r="N128" s="25" t="str">
        <f t="shared" si="14"/>
        <v/>
      </c>
      <c r="O128" s="14" t="str">
        <f t="shared" si="15"/>
        <v/>
      </c>
      <c r="P128" s="25" t="str">
        <f t="shared" si="16"/>
        <v/>
      </c>
      <c r="Q128" s="25" t="str">
        <f t="shared" si="17"/>
        <v/>
      </c>
      <c r="R128" s="2"/>
      <c r="S128" s="2" t="str">
        <f t="shared" si="18"/>
        <v/>
      </c>
      <c r="T128" s="2" t="str">
        <f t="shared" si="19"/>
        <v/>
      </c>
      <c r="U128" s="2" t="str">
        <f t="shared" si="20"/>
        <v/>
      </c>
      <c r="V128" s="2" t="str">
        <f t="shared" si="21"/>
        <v/>
      </c>
      <c r="W128" s="2" t="str">
        <f t="shared" si="22"/>
        <v/>
      </c>
      <c r="X128" s="2" t="str">
        <f t="shared" si="23"/>
        <v/>
      </c>
    </row>
    <row r="129" spans="1:24" x14ac:dyDescent="0.25">
      <c r="A129" s="2"/>
      <c r="B129" s="2"/>
      <c r="C129" s="19"/>
      <c r="D129" s="19"/>
      <c r="E129" s="19"/>
      <c r="F129" s="19"/>
      <c r="G129" s="19"/>
      <c r="H129" s="19"/>
      <c r="I129" s="19"/>
      <c r="J129" s="25" t="str">
        <f t="shared" si="12"/>
        <v/>
      </c>
      <c r="K129" s="25" t="str">
        <f>IF($J129&lt;&gt;"OK","",Parameters!$B$6+Parameters!$B$10*S129+Parameters!$B$11*T129+Parameters!$B$12*U129+Parameters!$B$13*V129+Parameters!$B$14*W129+Parameters!$B$15*X129)</f>
        <v/>
      </c>
      <c r="L129" s="20" t="str">
        <f t="shared" si="13"/>
        <v/>
      </c>
      <c r="M129" s="25" t="str">
        <f>IF(L129="","",IF(L129&gt;=Parameters!$B$5,"M",IF(L129&lt;=1-Parameters!$B$5,"F","U")))</f>
        <v/>
      </c>
      <c r="N129" s="25" t="str">
        <f t="shared" si="14"/>
        <v/>
      </c>
      <c r="O129" s="14" t="str">
        <f t="shared" si="15"/>
        <v/>
      </c>
      <c r="P129" s="25" t="str">
        <f t="shared" si="16"/>
        <v/>
      </c>
      <c r="Q129" s="25" t="str">
        <f t="shared" si="17"/>
        <v/>
      </c>
      <c r="R129" s="2"/>
      <c r="S129" s="2" t="str">
        <f t="shared" si="18"/>
        <v/>
      </c>
      <c r="T129" s="2" t="str">
        <f t="shared" si="19"/>
        <v/>
      </c>
      <c r="U129" s="2" t="str">
        <f t="shared" si="20"/>
        <v/>
      </c>
      <c r="V129" s="2" t="str">
        <f t="shared" si="21"/>
        <v/>
      </c>
      <c r="W129" s="2" t="str">
        <f t="shared" si="22"/>
        <v/>
      </c>
      <c r="X129" s="2" t="str">
        <f t="shared" si="23"/>
        <v/>
      </c>
    </row>
    <row r="130" spans="1:24" x14ac:dyDescent="0.25">
      <c r="A130" s="2"/>
      <c r="B130" s="2"/>
      <c r="C130" s="19"/>
      <c r="D130" s="19"/>
      <c r="E130" s="19"/>
      <c r="F130" s="19"/>
      <c r="G130" s="19"/>
      <c r="H130" s="19"/>
      <c r="I130" s="19"/>
      <c r="J130" s="25" t="str">
        <f t="shared" si="12"/>
        <v/>
      </c>
      <c r="K130" s="25" t="str">
        <f>IF($J130&lt;&gt;"OK","",Parameters!$B$6+Parameters!$B$10*S130+Parameters!$B$11*T130+Parameters!$B$12*U130+Parameters!$B$13*V130+Parameters!$B$14*W130+Parameters!$B$15*X130)</f>
        <v/>
      </c>
      <c r="L130" s="20" t="str">
        <f t="shared" si="13"/>
        <v/>
      </c>
      <c r="M130" s="25" t="str">
        <f>IF(L130="","",IF(L130&gt;=Parameters!$B$5,"M",IF(L130&lt;=1-Parameters!$B$5,"F","U")))</f>
        <v/>
      </c>
      <c r="N130" s="25" t="str">
        <f t="shared" si="14"/>
        <v/>
      </c>
      <c r="O130" s="14" t="str">
        <f t="shared" si="15"/>
        <v/>
      </c>
      <c r="P130" s="25" t="str">
        <f t="shared" si="16"/>
        <v/>
      </c>
      <c r="Q130" s="25" t="str">
        <f t="shared" si="17"/>
        <v/>
      </c>
      <c r="R130" s="2"/>
      <c r="S130" s="2" t="str">
        <f t="shared" si="18"/>
        <v/>
      </c>
      <c r="T130" s="2" t="str">
        <f t="shared" si="19"/>
        <v/>
      </c>
      <c r="U130" s="2" t="str">
        <f t="shared" si="20"/>
        <v/>
      </c>
      <c r="V130" s="2" t="str">
        <f t="shared" si="21"/>
        <v/>
      </c>
      <c r="W130" s="2" t="str">
        <f t="shared" si="22"/>
        <v/>
      </c>
      <c r="X130" s="2" t="str">
        <f t="shared" si="23"/>
        <v/>
      </c>
    </row>
    <row r="131" spans="1:24" x14ac:dyDescent="0.25">
      <c r="A131" s="2"/>
      <c r="B131" s="2"/>
      <c r="C131" s="19"/>
      <c r="D131" s="19"/>
      <c r="E131" s="19"/>
      <c r="F131" s="19"/>
      <c r="G131" s="19"/>
      <c r="H131" s="19"/>
      <c r="I131" s="19"/>
      <c r="J131" s="25" t="str">
        <f t="shared" si="12"/>
        <v/>
      </c>
      <c r="K131" s="25" t="str">
        <f>IF($J131&lt;&gt;"OK","",Parameters!$B$6+Parameters!$B$10*S131+Parameters!$B$11*T131+Parameters!$B$12*U131+Parameters!$B$13*V131+Parameters!$B$14*W131+Parameters!$B$15*X131)</f>
        <v/>
      </c>
      <c r="L131" s="20" t="str">
        <f t="shared" si="13"/>
        <v/>
      </c>
      <c r="M131" s="25" t="str">
        <f>IF(L131="","",IF(L131&gt;=Parameters!$B$5,"M",IF(L131&lt;=1-Parameters!$B$5,"F","U")))</f>
        <v/>
      </c>
      <c r="N131" s="25" t="str">
        <f t="shared" si="14"/>
        <v/>
      </c>
      <c r="O131" s="14" t="str">
        <f t="shared" si="15"/>
        <v/>
      </c>
      <c r="P131" s="25" t="str">
        <f t="shared" si="16"/>
        <v/>
      </c>
      <c r="Q131" s="25" t="str">
        <f t="shared" si="17"/>
        <v/>
      </c>
      <c r="R131" s="2"/>
      <c r="S131" s="2" t="str">
        <f t="shared" si="18"/>
        <v/>
      </c>
      <c r="T131" s="2" t="str">
        <f t="shared" si="19"/>
        <v/>
      </c>
      <c r="U131" s="2" t="str">
        <f t="shared" si="20"/>
        <v/>
      </c>
      <c r="V131" s="2" t="str">
        <f t="shared" si="21"/>
        <v/>
      </c>
      <c r="W131" s="2" t="str">
        <f t="shared" si="22"/>
        <v/>
      </c>
      <c r="X131" s="2" t="str">
        <f t="shared" si="23"/>
        <v/>
      </c>
    </row>
    <row r="132" spans="1:24" x14ac:dyDescent="0.25">
      <c r="A132" s="2"/>
      <c r="B132" s="2"/>
      <c r="C132" s="19"/>
      <c r="D132" s="19"/>
      <c r="E132" s="19"/>
      <c r="F132" s="19"/>
      <c r="G132" s="19"/>
      <c r="H132" s="19"/>
      <c r="I132" s="19"/>
      <c r="J132" s="25" t="str">
        <f t="shared" si="12"/>
        <v/>
      </c>
      <c r="K132" s="25" t="str">
        <f>IF($J132&lt;&gt;"OK","",Parameters!$B$6+Parameters!$B$10*S132+Parameters!$B$11*T132+Parameters!$B$12*U132+Parameters!$B$13*V132+Parameters!$B$14*W132+Parameters!$B$15*X132)</f>
        <v/>
      </c>
      <c r="L132" s="20" t="str">
        <f t="shared" si="13"/>
        <v/>
      </c>
      <c r="M132" s="25" t="str">
        <f>IF(L132="","",IF(L132&gt;=Parameters!$B$5,"M",IF(L132&lt;=1-Parameters!$B$5,"F","U")))</f>
        <v/>
      </c>
      <c r="N132" s="25" t="str">
        <f t="shared" si="14"/>
        <v/>
      </c>
      <c r="O132" s="14" t="str">
        <f t="shared" si="15"/>
        <v/>
      </c>
      <c r="P132" s="25" t="str">
        <f t="shared" si="16"/>
        <v/>
      </c>
      <c r="Q132" s="25" t="str">
        <f t="shared" si="17"/>
        <v/>
      </c>
      <c r="R132" s="2"/>
      <c r="S132" s="2" t="str">
        <f t="shared" si="18"/>
        <v/>
      </c>
      <c r="T132" s="2" t="str">
        <f t="shared" si="19"/>
        <v/>
      </c>
      <c r="U132" s="2" t="str">
        <f t="shared" si="20"/>
        <v/>
      </c>
      <c r="V132" s="2" t="str">
        <f t="shared" si="21"/>
        <v/>
      </c>
      <c r="W132" s="2" t="str">
        <f t="shared" si="22"/>
        <v/>
      </c>
      <c r="X132" s="2" t="str">
        <f t="shared" si="23"/>
        <v/>
      </c>
    </row>
    <row r="133" spans="1:24" x14ac:dyDescent="0.25">
      <c r="A133" s="2"/>
      <c r="B133" s="2"/>
      <c r="C133" s="19"/>
      <c r="D133" s="19"/>
      <c r="E133" s="19"/>
      <c r="F133" s="19"/>
      <c r="G133" s="19"/>
      <c r="H133" s="19"/>
      <c r="I133" s="19"/>
      <c r="J133" s="25" t="str">
        <f t="shared" si="12"/>
        <v/>
      </c>
      <c r="K133" s="25" t="str">
        <f>IF($J133&lt;&gt;"OK","",Parameters!$B$6+Parameters!$B$10*S133+Parameters!$B$11*T133+Parameters!$B$12*U133+Parameters!$B$13*V133+Parameters!$B$14*W133+Parameters!$B$15*X133)</f>
        <v/>
      </c>
      <c r="L133" s="20" t="str">
        <f t="shared" si="13"/>
        <v/>
      </c>
      <c r="M133" s="25" t="str">
        <f>IF(L133="","",IF(L133&gt;=Parameters!$B$5,"M",IF(L133&lt;=1-Parameters!$B$5,"F","U")))</f>
        <v/>
      </c>
      <c r="N133" s="25" t="str">
        <f t="shared" si="14"/>
        <v/>
      </c>
      <c r="O133" s="14" t="str">
        <f t="shared" si="15"/>
        <v/>
      </c>
      <c r="P133" s="25" t="str">
        <f t="shared" si="16"/>
        <v/>
      </c>
      <c r="Q133" s="25" t="str">
        <f t="shared" si="17"/>
        <v/>
      </c>
      <c r="R133" s="2"/>
      <c r="S133" s="2" t="str">
        <f t="shared" si="18"/>
        <v/>
      </c>
      <c r="T133" s="2" t="str">
        <f t="shared" si="19"/>
        <v/>
      </c>
      <c r="U133" s="2" t="str">
        <f t="shared" si="20"/>
        <v/>
      </c>
      <c r="V133" s="2" t="str">
        <f t="shared" si="21"/>
        <v/>
      </c>
      <c r="W133" s="2" t="str">
        <f t="shared" si="22"/>
        <v/>
      </c>
      <c r="X133" s="2" t="str">
        <f t="shared" si="23"/>
        <v/>
      </c>
    </row>
    <row r="134" spans="1:24" x14ac:dyDescent="0.25">
      <c r="A134" s="2"/>
      <c r="B134" s="2"/>
      <c r="C134" s="19"/>
      <c r="D134" s="19"/>
      <c r="E134" s="19"/>
      <c r="F134" s="19"/>
      <c r="G134" s="19"/>
      <c r="H134" s="19"/>
      <c r="I134" s="19"/>
      <c r="J134" s="25" t="str">
        <f t="shared" si="12"/>
        <v/>
      </c>
      <c r="K134" s="25" t="str">
        <f>IF($J134&lt;&gt;"OK","",Parameters!$B$6+Parameters!$B$10*S134+Parameters!$B$11*T134+Parameters!$B$12*U134+Parameters!$B$13*V134+Parameters!$B$14*W134+Parameters!$B$15*X134)</f>
        <v/>
      </c>
      <c r="L134" s="20" t="str">
        <f t="shared" si="13"/>
        <v/>
      </c>
      <c r="M134" s="25" t="str">
        <f>IF(L134="","",IF(L134&gt;=Parameters!$B$5,"M",IF(L134&lt;=1-Parameters!$B$5,"F","U")))</f>
        <v/>
      </c>
      <c r="N134" s="25" t="str">
        <f t="shared" si="14"/>
        <v/>
      </c>
      <c r="O134" s="14" t="str">
        <f t="shared" si="15"/>
        <v/>
      </c>
      <c r="P134" s="25" t="str">
        <f t="shared" si="16"/>
        <v/>
      </c>
      <c r="Q134" s="25" t="str">
        <f t="shared" si="17"/>
        <v/>
      </c>
      <c r="R134" s="2"/>
      <c r="S134" s="2" t="str">
        <f t="shared" si="18"/>
        <v/>
      </c>
      <c r="T134" s="2" t="str">
        <f t="shared" si="19"/>
        <v/>
      </c>
      <c r="U134" s="2" t="str">
        <f t="shared" si="20"/>
        <v/>
      </c>
      <c r="V134" s="2" t="str">
        <f t="shared" si="21"/>
        <v/>
      </c>
      <c r="W134" s="2" t="str">
        <f t="shared" si="22"/>
        <v/>
      </c>
      <c r="X134" s="2" t="str">
        <f t="shared" si="23"/>
        <v/>
      </c>
    </row>
    <row r="135" spans="1:24" x14ac:dyDescent="0.25">
      <c r="A135" s="2"/>
      <c r="B135" s="2"/>
      <c r="C135" s="19"/>
      <c r="D135" s="19"/>
      <c r="E135" s="19"/>
      <c r="F135" s="19"/>
      <c r="G135" s="19"/>
      <c r="H135" s="19"/>
      <c r="I135" s="19"/>
      <c r="J135" s="25" t="str">
        <f t="shared" si="12"/>
        <v/>
      </c>
      <c r="K135" s="25" t="str">
        <f>IF($J135&lt;&gt;"OK","",Parameters!$B$6+Parameters!$B$10*S135+Parameters!$B$11*T135+Parameters!$B$12*U135+Parameters!$B$13*V135+Parameters!$B$14*W135+Parameters!$B$15*X135)</f>
        <v/>
      </c>
      <c r="L135" s="20" t="str">
        <f t="shared" si="13"/>
        <v/>
      </c>
      <c r="M135" s="25" t="str">
        <f>IF(L135="","",IF(L135&gt;=Parameters!$B$5,"M",IF(L135&lt;=1-Parameters!$B$5,"F","U")))</f>
        <v/>
      </c>
      <c r="N135" s="25" t="str">
        <f t="shared" si="14"/>
        <v/>
      </c>
      <c r="O135" s="14" t="str">
        <f t="shared" si="15"/>
        <v/>
      </c>
      <c r="P135" s="25" t="str">
        <f t="shared" si="16"/>
        <v/>
      </c>
      <c r="Q135" s="25" t="str">
        <f t="shared" si="17"/>
        <v/>
      </c>
      <c r="R135" s="2"/>
      <c r="S135" s="2" t="str">
        <f t="shared" si="18"/>
        <v/>
      </c>
      <c r="T135" s="2" t="str">
        <f t="shared" si="19"/>
        <v/>
      </c>
      <c r="U135" s="2" t="str">
        <f t="shared" si="20"/>
        <v/>
      </c>
      <c r="V135" s="2" t="str">
        <f t="shared" si="21"/>
        <v/>
      </c>
      <c r="W135" s="2" t="str">
        <f t="shared" si="22"/>
        <v/>
      </c>
      <c r="X135" s="2" t="str">
        <f t="shared" si="23"/>
        <v/>
      </c>
    </row>
    <row r="136" spans="1:24" x14ac:dyDescent="0.25">
      <c r="A136" s="2"/>
      <c r="B136" s="2"/>
      <c r="C136" s="19"/>
      <c r="D136" s="19"/>
      <c r="E136" s="19"/>
      <c r="F136" s="19"/>
      <c r="G136" s="19"/>
      <c r="H136" s="19"/>
      <c r="I136" s="19"/>
      <c r="J136" s="25" t="str">
        <f t="shared" si="12"/>
        <v/>
      </c>
      <c r="K136" s="25" t="str">
        <f>IF($J136&lt;&gt;"OK","",Parameters!$B$6+Parameters!$B$10*S136+Parameters!$B$11*T136+Parameters!$B$12*U136+Parameters!$B$13*V136+Parameters!$B$14*W136+Parameters!$B$15*X136)</f>
        <v/>
      </c>
      <c r="L136" s="20" t="str">
        <f t="shared" si="13"/>
        <v/>
      </c>
      <c r="M136" s="25" t="str">
        <f>IF(L136="","",IF(L136&gt;=Parameters!$B$5,"M",IF(L136&lt;=1-Parameters!$B$5,"F","U")))</f>
        <v/>
      </c>
      <c r="N136" s="25" t="str">
        <f t="shared" si="14"/>
        <v/>
      </c>
      <c r="O136" s="14" t="str">
        <f t="shared" si="15"/>
        <v/>
      </c>
      <c r="P136" s="25" t="str">
        <f t="shared" si="16"/>
        <v/>
      </c>
      <c r="Q136" s="25" t="str">
        <f t="shared" si="17"/>
        <v/>
      </c>
      <c r="R136" s="2"/>
      <c r="S136" s="2" t="str">
        <f t="shared" si="18"/>
        <v/>
      </c>
      <c r="T136" s="2" t="str">
        <f t="shared" si="19"/>
        <v/>
      </c>
      <c r="U136" s="2" t="str">
        <f t="shared" si="20"/>
        <v/>
      </c>
      <c r="V136" s="2" t="str">
        <f t="shared" si="21"/>
        <v/>
      </c>
      <c r="W136" s="2" t="str">
        <f t="shared" si="22"/>
        <v/>
      </c>
      <c r="X136" s="2" t="str">
        <f t="shared" si="23"/>
        <v/>
      </c>
    </row>
    <row r="137" spans="1:24" x14ac:dyDescent="0.25">
      <c r="A137" s="2"/>
      <c r="B137" s="2"/>
      <c r="C137" s="19"/>
      <c r="D137" s="19"/>
      <c r="E137" s="19"/>
      <c r="F137" s="19"/>
      <c r="G137" s="19"/>
      <c r="H137" s="19"/>
      <c r="I137" s="19"/>
      <c r="J137" s="25" t="str">
        <f t="shared" si="12"/>
        <v/>
      </c>
      <c r="K137" s="25" t="str">
        <f>IF($J137&lt;&gt;"OK","",Parameters!$B$6+Parameters!$B$10*S137+Parameters!$B$11*T137+Parameters!$B$12*U137+Parameters!$B$13*V137+Parameters!$B$14*W137+Parameters!$B$15*X137)</f>
        <v/>
      </c>
      <c r="L137" s="20" t="str">
        <f t="shared" si="13"/>
        <v/>
      </c>
      <c r="M137" s="25" t="str">
        <f>IF(L137="","",IF(L137&gt;=Parameters!$B$5,"M",IF(L137&lt;=1-Parameters!$B$5,"F","U")))</f>
        <v/>
      </c>
      <c r="N137" s="25" t="str">
        <f t="shared" si="14"/>
        <v/>
      </c>
      <c r="O137" s="14" t="str">
        <f t="shared" si="15"/>
        <v/>
      </c>
      <c r="P137" s="25" t="str">
        <f t="shared" si="16"/>
        <v/>
      </c>
      <c r="Q137" s="25" t="str">
        <f t="shared" si="17"/>
        <v/>
      </c>
      <c r="R137" s="2"/>
      <c r="S137" s="2" t="str">
        <f t="shared" si="18"/>
        <v/>
      </c>
      <c r="T137" s="2" t="str">
        <f t="shared" si="19"/>
        <v/>
      </c>
      <c r="U137" s="2" t="str">
        <f t="shared" si="20"/>
        <v/>
      </c>
      <c r="V137" s="2" t="str">
        <f t="shared" si="21"/>
        <v/>
      </c>
      <c r="W137" s="2" t="str">
        <f t="shared" si="22"/>
        <v/>
      </c>
      <c r="X137" s="2" t="str">
        <f t="shared" si="23"/>
        <v/>
      </c>
    </row>
    <row r="138" spans="1:24" x14ac:dyDescent="0.25">
      <c r="A138" s="2"/>
      <c r="B138" s="2"/>
      <c r="C138" s="19"/>
      <c r="D138" s="19"/>
      <c r="E138" s="19"/>
      <c r="F138" s="19"/>
      <c r="G138" s="19"/>
      <c r="H138" s="19"/>
      <c r="I138" s="19"/>
      <c r="J138" s="25" t="str">
        <f t="shared" si="12"/>
        <v/>
      </c>
      <c r="K138" s="25" t="str">
        <f>IF($J138&lt;&gt;"OK","",Parameters!$B$6+Parameters!$B$10*S138+Parameters!$B$11*T138+Parameters!$B$12*U138+Parameters!$B$13*V138+Parameters!$B$14*W138+Parameters!$B$15*X138)</f>
        <v/>
      </c>
      <c r="L138" s="20" t="str">
        <f t="shared" si="13"/>
        <v/>
      </c>
      <c r="M138" s="25" t="str">
        <f>IF(L138="","",IF(L138&gt;=Parameters!$B$5,"M",IF(L138&lt;=1-Parameters!$B$5,"F","U")))</f>
        <v/>
      </c>
      <c r="N138" s="25" t="str">
        <f t="shared" si="14"/>
        <v/>
      </c>
      <c r="O138" s="14" t="str">
        <f t="shared" si="15"/>
        <v/>
      </c>
      <c r="P138" s="25" t="str">
        <f t="shared" si="16"/>
        <v/>
      </c>
      <c r="Q138" s="25" t="str">
        <f t="shared" si="17"/>
        <v/>
      </c>
      <c r="R138" s="2"/>
      <c r="S138" s="2" t="str">
        <f t="shared" si="18"/>
        <v/>
      </c>
      <c r="T138" s="2" t="str">
        <f t="shared" si="19"/>
        <v/>
      </c>
      <c r="U138" s="2" t="str">
        <f t="shared" si="20"/>
        <v/>
      </c>
      <c r="V138" s="2" t="str">
        <f t="shared" si="21"/>
        <v/>
      </c>
      <c r="W138" s="2" t="str">
        <f t="shared" si="22"/>
        <v/>
      </c>
      <c r="X138" s="2" t="str">
        <f t="shared" si="23"/>
        <v/>
      </c>
    </row>
    <row r="139" spans="1:24" x14ac:dyDescent="0.25">
      <c r="A139" s="2"/>
      <c r="B139" s="2"/>
      <c r="C139" s="19"/>
      <c r="D139" s="19"/>
      <c r="E139" s="19"/>
      <c r="F139" s="19"/>
      <c r="G139" s="19"/>
      <c r="H139" s="19"/>
      <c r="I139" s="19"/>
      <c r="J139" s="25" t="str">
        <f t="shared" ref="J139:J202" si="24">IF(COUNTA(C139:I139)=0,"",IF(OR(COUNT(C139:I139)&lt;7,MIN(C139:I139)&lt;=0),"Check","OK"))</f>
        <v/>
      </c>
      <c r="K139" s="25" t="str">
        <f>IF($J139&lt;&gt;"OK","",Parameters!$B$6+Parameters!$B$10*S139+Parameters!$B$11*T139+Parameters!$B$12*U139+Parameters!$B$13*V139+Parameters!$B$14*W139+Parameters!$B$15*X139)</f>
        <v/>
      </c>
      <c r="L139" s="20" t="str">
        <f t="shared" ref="L139:L202" si="25">IF(K139="","",1/(1+EXP(-K139)))</f>
        <v/>
      </c>
      <c r="M139" s="25" t="str">
        <f>IF(L139="","",IF(L139&gt;=Parameters!$B$5,"M",IF(L139&lt;=1-Parameters!$B$5,"F","U")))</f>
        <v/>
      </c>
      <c r="N139" s="25" t="str">
        <f t="shared" ref="N139:N202" si="26">IF(L139="","",IF(L139&gt;=0.5,"M","F"))</f>
        <v/>
      </c>
      <c r="O139" s="14" t="str">
        <f t="shared" ref="O139:O202" si="27">IF(L139="","",MAX(L139,1-L139))</f>
        <v/>
      </c>
      <c r="P139" s="25" t="str">
        <f t="shared" ref="P139:P202" si="28">IF(OR(B139="",M139="",M139="U"),"",IF(LEFT(UPPER(B139),1)=M139,"Correct","Incorrect"))</f>
        <v/>
      </c>
      <c r="Q139" s="25" t="str">
        <f t="shared" ref="Q139:Q202" si="29">IF(OR(B139="",N139=""),"",IF(LEFT(UPPER(B139),1)=N139,"Correct","Incorrect"))</f>
        <v/>
      </c>
      <c r="R139" s="2"/>
      <c r="S139" s="2" t="str">
        <f t="shared" ref="S139:S202" si="30">IF($J139&lt;&gt;"OK","",LN(C139/H139))</f>
        <v/>
      </c>
      <c r="T139" s="2" t="str">
        <f t="shared" ref="T139:T202" si="31">IF($J139&lt;&gt;"OK","",LN(D139/H139))</f>
        <v/>
      </c>
      <c r="U139" s="2" t="str">
        <f t="shared" ref="U139:U202" si="32">IF($J139&lt;&gt;"OK","",LN(E139/H139))</f>
        <v/>
      </c>
      <c r="V139" s="2" t="str">
        <f t="shared" ref="V139:V202" si="33">IF($J139&lt;&gt;"OK","",LN(F139/H139))</f>
        <v/>
      </c>
      <c r="W139" s="2" t="str">
        <f t="shared" ref="W139:W202" si="34">IF($J139&lt;&gt;"OK","",LN(G139/H139))</f>
        <v/>
      </c>
      <c r="X139" s="2" t="str">
        <f t="shared" ref="X139:X202" si="35">IF($J139&lt;&gt;"OK","",LN(I139/H139))</f>
        <v/>
      </c>
    </row>
    <row r="140" spans="1:24" x14ac:dyDescent="0.25">
      <c r="A140" s="2"/>
      <c r="B140" s="2"/>
      <c r="C140" s="19"/>
      <c r="D140" s="19"/>
      <c r="E140" s="19"/>
      <c r="F140" s="19"/>
      <c r="G140" s="19"/>
      <c r="H140" s="19"/>
      <c r="I140" s="19"/>
      <c r="J140" s="25" t="str">
        <f t="shared" si="24"/>
        <v/>
      </c>
      <c r="K140" s="25" t="str">
        <f>IF($J140&lt;&gt;"OK","",Parameters!$B$6+Parameters!$B$10*S140+Parameters!$B$11*T140+Parameters!$B$12*U140+Parameters!$B$13*V140+Parameters!$B$14*W140+Parameters!$B$15*X140)</f>
        <v/>
      </c>
      <c r="L140" s="20" t="str">
        <f t="shared" si="25"/>
        <v/>
      </c>
      <c r="M140" s="25" t="str">
        <f>IF(L140="","",IF(L140&gt;=Parameters!$B$5,"M",IF(L140&lt;=1-Parameters!$B$5,"F","U")))</f>
        <v/>
      </c>
      <c r="N140" s="25" t="str">
        <f t="shared" si="26"/>
        <v/>
      </c>
      <c r="O140" s="14" t="str">
        <f t="shared" si="27"/>
        <v/>
      </c>
      <c r="P140" s="25" t="str">
        <f t="shared" si="28"/>
        <v/>
      </c>
      <c r="Q140" s="25" t="str">
        <f t="shared" si="29"/>
        <v/>
      </c>
      <c r="R140" s="2"/>
      <c r="S140" s="2" t="str">
        <f t="shared" si="30"/>
        <v/>
      </c>
      <c r="T140" s="2" t="str">
        <f t="shared" si="31"/>
        <v/>
      </c>
      <c r="U140" s="2" t="str">
        <f t="shared" si="32"/>
        <v/>
      </c>
      <c r="V140" s="2" t="str">
        <f t="shared" si="33"/>
        <v/>
      </c>
      <c r="W140" s="2" t="str">
        <f t="shared" si="34"/>
        <v/>
      </c>
      <c r="X140" s="2" t="str">
        <f t="shared" si="35"/>
        <v/>
      </c>
    </row>
    <row r="141" spans="1:24" x14ac:dyDescent="0.25">
      <c r="A141" s="2"/>
      <c r="B141" s="2"/>
      <c r="C141" s="19"/>
      <c r="D141" s="19"/>
      <c r="E141" s="19"/>
      <c r="F141" s="19"/>
      <c r="G141" s="19"/>
      <c r="H141" s="19"/>
      <c r="I141" s="19"/>
      <c r="J141" s="25" t="str">
        <f t="shared" si="24"/>
        <v/>
      </c>
      <c r="K141" s="25" t="str">
        <f>IF($J141&lt;&gt;"OK","",Parameters!$B$6+Parameters!$B$10*S141+Parameters!$B$11*T141+Parameters!$B$12*U141+Parameters!$B$13*V141+Parameters!$B$14*W141+Parameters!$B$15*X141)</f>
        <v/>
      </c>
      <c r="L141" s="20" t="str">
        <f t="shared" si="25"/>
        <v/>
      </c>
      <c r="M141" s="25" t="str">
        <f>IF(L141="","",IF(L141&gt;=Parameters!$B$5,"M",IF(L141&lt;=1-Parameters!$B$5,"F","U")))</f>
        <v/>
      </c>
      <c r="N141" s="25" t="str">
        <f t="shared" si="26"/>
        <v/>
      </c>
      <c r="O141" s="14" t="str">
        <f t="shared" si="27"/>
        <v/>
      </c>
      <c r="P141" s="25" t="str">
        <f t="shared" si="28"/>
        <v/>
      </c>
      <c r="Q141" s="25" t="str">
        <f t="shared" si="29"/>
        <v/>
      </c>
      <c r="R141" s="2"/>
      <c r="S141" s="2" t="str">
        <f t="shared" si="30"/>
        <v/>
      </c>
      <c r="T141" s="2" t="str">
        <f t="shared" si="31"/>
        <v/>
      </c>
      <c r="U141" s="2" t="str">
        <f t="shared" si="32"/>
        <v/>
      </c>
      <c r="V141" s="2" t="str">
        <f t="shared" si="33"/>
        <v/>
      </c>
      <c r="W141" s="2" t="str">
        <f t="shared" si="34"/>
        <v/>
      </c>
      <c r="X141" s="2" t="str">
        <f t="shared" si="35"/>
        <v/>
      </c>
    </row>
    <row r="142" spans="1:24" x14ac:dyDescent="0.25">
      <c r="A142" s="2"/>
      <c r="B142" s="2"/>
      <c r="C142" s="19"/>
      <c r="D142" s="19"/>
      <c r="E142" s="19"/>
      <c r="F142" s="19"/>
      <c r="G142" s="19"/>
      <c r="H142" s="19"/>
      <c r="I142" s="19"/>
      <c r="J142" s="25" t="str">
        <f t="shared" si="24"/>
        <v/>
      </c>
      <c r="K142" s="25" t="str">
        <f>IF($J142&lt;&gt;"OK","",Parameters!$B$6+Parameters!$B$10*S142+Parameters!$B$11*T142+Parameters!$B$12*U142+Parameters!$B$13*V142+Parameters!$B$14*W142+Parameters!$B$15*X142)</f>
        <v/>
      </c>
      <c r="L142" s="20" t="str">
        <f t="shared" si="25"/>
        <v/>
      </c>
      <c r="M142" s="25" t="str">
        <f>IF(L142="","",IF(L142&gt;=Parameters!$B$5,"M",IF(L142&lt;=1-Parameters!$B$5,"F","U")))</f>
        <v/>
      </c>
      <c r="N142" s="25" t="str">
        <f t="shared" si="26"/>
        <v/>
      </c>
      <c r="O142" s="14" t="str">
        <f t="shared" si="27"/>
        <v/>
      </c>
      <c r="P142" s="25" t="str">
        <f t="shared" si="28"/>
        <v/>
      </c>
      <c r="Q142" s="25" t="str">
        <f t="shared" si="29"/>
        <v/>
      </c>
      <c r="R142" s="2"/>
      <c r="S142" s="2" t="str">
        <f t="shared" si="30"/>
        <v/>
      </c>
      <c r="T142" s="2" t="str">
        <f t="shared" si="31"/>
        <v/>
      </c>
      <c r="U142" s="2" t="str">
        <f t="shared" si="32"/>
        <v/>
      </c>
      <c r="V142" s="2" t="str">
        <f t="shared" si="33"/>
        <v/>
      </c>
      <c r="W142" s="2" t="str">
        <f t="shared" si="34"/>
        <v/>
      </c>
      <c r="X142" s="2" t="str">
        <f t="shared" si="35"/>
        <v/>
      </c>
    </row>
    <row r="143" spans="1:24" x14ac:dyDescent="0.25">
      <c r="A143" s="2"/>
      <c r="B143" s="2"/>
      <c r="C143" s="19"/>
      <c r="D143" s="19"/>
      <c r="E143" s="19"/>
      <c r="F143" s="19"/>
      <c r="G143" s="19"/>
      <c r="H143" s="19"/>
      <c r="I143" s="19"/>
      <c r="J143" s="25" t="str">
        <f t="shared" si="24"/>
        <v/>
      </c>
      <c r="K143" s="25" t="str">
        <f>IF($J143&lt;&gt;"OK","",Parameters!$B$6+Parameters!$B$10*S143+Parameters!$B$11*T143+Parameters!$B$12*U143+Parameters!$B$13*V143+Parameters!$B$14*W143+Parameters!$B$15*X143)</f>
        <v/>
      </c>
      <c r="L143" s="20" t="str">
        <f t="shared" si="25"/>
        <v/>
      </c>
      <c r="M143" s="25" t="str">
        <f>IF(L143="","",IF(L143&gt;=Parameters!$B$5,"M",IF(L143&lt;=1-Parameters!$B$5,"F","U")))</f>
        <v/>
      </c>
      <c r="N143" s="25" t="str">
        <f t="shared" si="26"/>
        <v/>
      </c>
      <c r="O143" s="14" t="str">
        <f t="shared" si="27"/>
        <v/>
      </c>
      <c r="P143" s="25" t="str">
        <f t="shared" si="28"/>
        <v/>
      </c>
      <c r="Q143" s="25" t="str">
        <f t="shared" si="29"/>
        <v/>
      </c>
      <c r="R143" s="2"/>
      <c r="S143" s="2" t="str">
        <f t="shared" si="30"/>
        <v/>
      </c>
      <c r="T143" s="2" t="str">
        <f t="shared" si="31"/>
        <v/>
      </c>
      <c r="U143" s="2" t="str">
        <f t="shared" si="32"/>
        <v/>
      </c>
      <c r="V143" s="2" t="str">
        <f t="shared" si="33"/>
        <v/>
      </c>
      <c r="W143" s="2" t="str">
        <f t="shared" si="34"/>
        <v/>
      </c>
      <c r="X143" s="2" t="str">
        <f t="shared" si="35"/>
        <v/>
      </c>
    </row>
    <row r="144" spans="1:24" x14ac:dyDescent="0.25">
      <c r="A144" s="2"/>
      <c r="B144" s="2"/>
      <c r="C144" s="19"/>
      <c r="D144" s="19"/>
      <c r="E144" s="19"/>
      <c r="F144" s="19"/>
      <c r="G144" s="19"/>
      <c r="H144" s="19"/>
      <c r="I144" s="19"/>
      <c r="J144" s="25" t="str">
        <f t="shared" si="24"/>
        <v/>
      </c>
      <c r="K144" s="25" t="str">
        <f>IF($J144&lt;&gt;"OK","",Parameters!$B$6+Parameters!$B$10*S144+Parameters!$B$11*T144+Parameters!$B$12*U144+Parameters!$B$13*V144+Parameters!$B$14*W144+Parameters!$B$15*X144)</f>
        <v/>
      </c>
      <c r="L144" s="20" t="str">
        <f t="shared" si="25"/>
        <v/>
      </c>
      <c r="M144" s="25" t="str">
        <f>IF(L144="","",IF(L144&gt;=Parameters!$B$5,"M",IF(L144&lt;=1-Parameters!$B$5,"F","U")))</f>
        <v/>
      </c>
      <c r="N144" s="25" t="str">
        <f t="shared" si="26"/>
        <v/>
      </c>
      <c r="O144" s="14" t="str">
        <f t="shared" si="27"/>
        <v/>
      </c>
      <c r="P144" s="25" t="str">
        <f t="shared" si="28"/>
        <v/>
      </c>
      <c r="Q144" s="25" t="str">
        <f t="shared" si="29"/>
        <v/>
      </c>
      <c r="R144" s="2"/>
      <c r="S144" s="2" t="str">
        <f t="shared" si="30"/>
        <v/>
      </c>
      <c r="T144" s="2" t="str">
        <f t="shared" si="31"/>
        <v/>
      </c>
      <c r="U144" s="2" t="str">
        <f t="shared" si="32"/>
        <v/>
      </c>
      <c r="V144" s="2" t="str">
        <f t="shared" si="33"/>
        <v/>
      </c>
      <c r="W144" s="2" t="str">
        <f t="shared" si="34"/>
        <v/>
      </c>
      <c r="X144" s="2" t="str">
        <f t="shared" si="35"/>
        <v/>
      </c>
    </row>
    <row r="145" spans="1:24" x14ac:dyDescent="0.25">
      <c r="A145" s="2"/>
      <c r="B145" s="2"/>
      <c r="C145" s="19"/>
      <c r="D145" s="19"/>
      <c r="E145" s="19"/>
      <c r="F145" s="19"/>
      <c r="G145" s="19"/>
      <c r="H145" s="19"/>
      <c r="I145" s="19"/>
      <c r="J145" s="25" t="str">
        <f t="shared" si="24"/>
        <v/>
      </c>
      <c r="K145" s="25" t="str">
        <f>IF($J145&lt;&gt;"OK","",Parameters!$B$6+Parameters!$B$10*S145+Parameters!$B$11*T145+Parameters!$B$12*U145+Parameters!$B$13*V145+Parameters!$B$14*W145+Parameters!$B$15*X145)</f>
        <v/>
      </c>
      <c r="L145" s="20" t="str">
        <f t="shared" si="25"/>
        <v/>
      </c>
      <c r="M145" s="25" t="str">
        <f>IF(L145="","",IF(L145&gt;=Parameters!$B$5,"M",IF(L145&lt;=1-Parameters!$B$5,"F","U")))</f>
        <v/>
      </c>
      <c r="N145" s="25" t="str">
        <f t="shared" si="26"/>
        <v/>
      </c>
      <c r="O145" s="14" t="str">
        <f t="shared" si="27"/>
        <v/>
      </c>
      <c r="P145" s="25" t="str">
        <f t="shared" si="28"/>
        <v/>
      </c>
      <c r="Q145" s="25" t="str">
        <f t="shared" si="29"/>
        <v/>
      </c>
      <c r="R145" s="2"/>
      <c r="S145" s="2" t="str">
        <f t="shared" si="30"/>
        <v/>
      </c>
      <c r="T145" s="2" t="str">
        <f t="shared" si="31"/>
        <v/>
      </c>
      <c r="U145" s="2" t="str">
        <f t="shared" si="32"/>
        <v/>
      </c>
      <c r="V145" s="2" t="str">
        <f t="shared" si="33"/>
        <v/>
      </c>
      <c r="W145" s="2" t="str">
        <f t="shared" si="34"/>
        <v/>
      </c>
      <c r="X145" s="2" t="str">
        <f t="shared" si="35"/>
        <v/>
      </c>
    </row>
    <row r="146" spans="1:24" x14ac:dyDescent="0.25">
      <c r="A146" s="2"/>
      <c r="B146" s="2"/>
      <c r="C146" s="19"/>
      <c r="D146" s="19"/>
      <c r="E146" s="19"/>
      <c r="F146" s="19"/>
      <c r="G146" s="19"/>
      <c r="H146" s="19"/>
      <c r="I146" s="19"/>
      <c r="J146" s="25" t="str">
        <f t="shared" si="24"/>
        <v/>
      </c>
      <c r="K146" s="25" t="str">
        <f>IF($J146&lt;&gt;"OK","",Parameters!$B$6+Parameters!$B$10*S146+Parameters!$B$11*T146+Parameters!$B$12*U146+Parameters!$B$13*V146+Parameters!$B$14*W146+Parameters!$B$15*X146)</f>
        <v/>
      </c>
      <c r="L146" s="20" t="str">
        <f t="shared" si="25"/>
        <v/>
      </c>
      <c r="M146" s="25" t="str">
        <f>IF(L146="","",IF(L146&gt;=Parameters!$B$5,"M",IF(L146&lt;=1-Parameters!$B$5,"F","U")))</f>
        <v/>
      </c>
      <c r="N146" s="25" t="str">
        <f t="shared" si="26"/>
        <v/>
      </c>
      <c r="O146" s="14" t="str">
        <f t="shared" si="27"/>
        <v/>
      </c>
      <c r="P146" s="25" t="str">
        <f t="shared" si="28"/>
        <v/>
      </c>
      <c r="Q146" s="25" t="str">
        <f t="shared" si="29"/>
        <v/>
      </c>
      <c r="R146" s="2"/>
      <c r="S146" s="2" t="str">
        <f t="shared" si="30"/>
        <v/>
      </c>
      <c r="T146" s="2" t="str">
        <f t="shared" si="31"/>
        <v/>
      </c>
      <c r="U146" s="2" t="str">
        <f t="shared" si="32"/>
        <v/>
      </c>
      <c r="V146" s="2" t="str">
        <f t="shared" si="33"/>
        <v/>
      </c>
      <c r="W146" s="2" t="str">
        <f t="shared" si="34"/>
        <v/>
      </c>
      <c r="X146" s="2" t="str">
        <f t="shared" si="35"/>
        <v/>
      </c>
    </row>
    <row r="147" spans="1:24" x14ac:dyDescent="0.25">
      <c r="A147" s="2"/>
      <c r="B147" s="2"/>
      <c r="C147" s="19"/>
      <c r="D147" s="19"/>
      <c r="E147" s="19"/>
      <c r="F147" s="19"/>
      <c r="G147" s="19"/>
      <c r="H147" s="19"/>
      <c r="I147" s="19"/>
      <c r="J147" s="25" t="str">
        <f t="shared" si="24"/>
        <v/>
      </c>
      <c r="K147" s="25" t="str">
        <f>IF($J147&lt;&gt;"OK","",Parameters!$B$6+Parameters!$B$10*S147+Parameters!$B$11*T147+Parameters!$B$12*U147+Parameters!$B$13*V147+Parameters!$B$14*W147+Parameters!$B$15*X147)</f>
        <v/>
      </c>
      <c r="L147" s="20" t="str">
        <f t="shared" si="25"/>
        <v/>
      </c>
      <c r="M147" s="25" t="str">
        <f>IF(L147="","",IF(L147&gt;=Parameters!$B$5,"M",IF(L147&lt;=1-Parameters!$B$5,"F","U")))</f>
        <v/>
      </c>
      <c r="N147" s="25" t="str">
        <f t="shared" si="26"/>
        <v/>
      </c>
      <c r="O147" s="14" t="str">
        <f t="shared" si="27"/>
        <v/>
      </c>
      <c r="P147" s="25" t="str">
        <f t="shared" si="28"/>
        <v/>
      </c>
      <c r="Q147" s="25" t="str">
        <f t="shared" si="29"/>
        <v/>
      </c>
      <c r="R147" s="2"/>
      <c r="S147" s="2" t="str">
        <f t="shared" si="30"/>
        <v/>
      </c>
      <c r="T147" s="2" t="str">
        <f t="shared" si="31"/>
        <v/>
      </c>
      <c r="U147" s="2" t="str">
        <f t="shared" si="32"/>
        <v/>
      </c>
      <c r="V147" s="2" t="str">
        <f t="shared" si="33"/>
        <v/>
      </c>
      <c r="W147" s="2" t="str">
        <f t="shared" si="34"/>
        <v/>
      </c>
      <c r="X147" s="2" t="str">
        <f t="shared" si="35"/>
        <v/>
      </c>
    </row>
    <row r="148" spans="1:24" x14ac:dyDescent="0.25">
      <c r="A148" s="2"/>
      <c r="B148" s="2"/>
      <c r="C148" s="19"/>
      <c r="D148" s="19"/>
      <c r="E148" s="19"/>
      <c r="F148" s="19"/>
      <c r="G148" s="19"/>
      <c r="H148" s="19"/>
      <c r="I148" s="19"/>
      <c r="J148" s="25" t="str">
        <f t="shared" si="24"/>
        <v/>
      </c>
      <c r="K148" s="25" t="str">
        <f>IF($J148&lt;&gt;"OK","",Parameters!$B$6+Parameters!$B$10*S148+Parameters!$B$11*T148+Parameters!$B$12*U148+Parameters!$B$13*V148+Parameters!$B$14*W148+Parameters!$B$15*X148)</f>
        <v/>
      </c>
      <c r="L148" s="20" t="str">
        <f t="shared" si="25"/>
        <v/>
      </c>
      <c r="M148" s="25" t="str">
        <f>IF(L148="","",IF(L148&gt;=Parameters!$B$5,"M",IF(L148&lt;=1-Parameters!$B$5,"F","U")))</f>
        <v/>
      </c>
      <c r="N148" s="25" t="str">
        <f t="shared" si="26"/>
        <v/>
      </c>
      <c r="O148" s="14" t="str">
        <f t="shared" si="27"/>
        <v/>
      </c>
      <c r="P148" s="25" t="str">
        <f t="shared" si="28"/>
        <v/>
      </c>
      <c r="Q148" s="25" t="str">
        <f t="shared" si="29"/>
        <v/>
      </c>
      <c r="R148" s="2"/>
      <c r="S148" s="2" t="str">
        <f t="shared" si="30"/>
        <v/>
      </c>
      <c r="T148" s="2" t="str">
        <f t="shared" si="31"/>
        <v/>
      </c>
      <c r="U148" s="2" t="str">
        <f t="shared" si="32"/>
        <v/>
      </c>
      <c r="V148" s="2" t="str">
        <f t="shared" si="33"/>
        <v/>
      </c>
      <c r="W148" s="2" t="str">
        <f t="shared" si="34"/>
        <v/>
      </c>
      <c r="X148" s="2" t="str">
        <f t="shared" si="35"/>
        <v/>
      </c>
    </row>
    <row r="149" spans="1:24" x14ac:dyDescent="0.25">
      <c r="A149" s="2"/>
      <c r="B149" s="2"/>
      <c r="C149" s="19"/>
      <c r="D149" s="19"/>
      <c r="E149" s="19"/>
      <c r="F149" s="19"/>
      <c r="G149" s="19"/>
      <c r="H149" s="19"/>
      <c r="I149" s="19"/>
      <c r="J149" s="25" t="str">
        <f t="shared" si="24"/>
        <v/>
      </c>
      <c r="K149" s="25" t="str">
        <f>IF($J149&lt;&gt;"OK","",Parameters!$B$6+Parameters!$B$10*S149+Parameters!$B$11*T149+Parameters!$B$12*U149+Parameters!$B$13*V149+Parameters!$B$14*W149+Parameters!$B$15*X149)</f>
        <v/>
      </c>
      <c r="L149" s="20" t="str">
        <f t="shared" si="25"/>
        <v/>
      </c>
      <c r="M149" s="25" t="str">
        <f>IF(L149="","",IF(L149&gt;=Parameters!$B$5,"M",IF(L149&lt;=1-Parameters!$B$5,"F","U")))</f>
        <v/>
      </c>
      <c r="N149" s="25" t="str">
        <f t="shared" si="26"/>
        <v/>
      </c>
      <c r="O149" s="14" t="str">
        <f t="shared" si="27"/>
        <v/>
      </c>
      <c r="P149" s="25" t="str">
        <f t="shared" si="28"/>
        <v/>
      </c>
      <c r="Q149" s="25" t="str">
        <f t="shared" si="29"/>
        <v/>
      </c>
      <c r="R149" s="2"/>
      <c r="S149" s="2" t="str">
        <f t="shared" si="30"/>
        <v/>
      </c>
      <c r="T149" s="2" t="str">
        <f t="shared" si="31"/>
        <v/>
      </c>
      <c r="U149" s="2" t="str">
        <f t="shared" si="32"/>
        <v/>
      </c>
      <c r="V149" s="2" t="str">
        <f t="shared" si="33"/>
        <v/>
      </c>
      <c r="W149" s="2" t="str">
        <f t="shared" si="34"/>
        <v/>
      </c>
      <c r="X149" s="2" t="str">
        <f t="shared" si="35"/>
        <v/>
      </c>
    </row>
    <row r="150" spans="1:24" x14ac:dyDescent="0.25">
      <c r="A150" s="2"/>
      <c r="B150" s="2"/>
      <c r="C150" s="19"/>
      <c r="D150" s="19"/>
      <c r="E150" s="19"/>
      <c r="F150" s="19"/>
      <c r="G150" s="19"/>
      <c r="H150" s="19"/>
      <c r="I150" s="19"/>
      <c r="J150" s="25" t="str">
        <f t="shared" si="24"/>
        <v/>
      </c>
      <c r="K150" s="25" t="str">
        <f>IF($J150&lt;&gt;"OK","",Parameters!$B$6+Parameters!$B$10*S150+Parameters!$B$11*T150+Parameters!$B$12*U150+Parameters!$B$13*V150+Parameters!$B$14*W150+Parameters!$B$15*X150)</f>
        <v/>
      </c>
      <c r="L150" s="20" t="str">
        <f t="shared" si="25"/>
        <v/>
      </c>
      <c r="M150" s="25" t="str">
        <f>IF(L150="","",IF(L150&gt;=Parameters!$B$5,"M",IF(L150&lt;=1-Parameters!$B$5,"F","U")))</f>
        <v/>
      </c>
      <c r="N150" s="25" t="str">
        <f t="shared" si="26"/>
        <v/>
      </c>
      <c r="O150" s="14" t="str">
        <f t="shared" si="27"/>
        <v/>
      </c>
      <c r="P150" s="25" t="str">
        <f t="shared" si="28"/>
        <v/>
      </c>
      <c r="Q150" s="25" t="str">
        <f t="shared" si="29"/>
        <v/>
      </c>
      <c r="R150" s="2"/>
      <c r="S150" s="2" t="str">
        <f t="shared" si="30"/>
        <v/>
      </c>
      <c r="T150" s="2" t="str">
        <f t="shared" si="31"/>
        <v/>
      </c>
      <c r="U150" s="2" t="str">
        <f t="shared" si="32"/>
        <v/>
      </c>
      <c r="V150" s="2" t="str">
        <f t="shared" si="33"/>
        <v/>
      </c>
      <c r="W150" s="2" t="str">
        <f t="shared" si="34"/>
        <v/>
      </c>
      <c r="X150" s="2" t="str">
        <f t="shared" si="35"/>
        <v/>
      </c>
    </row>
    <row r="151" spans="1:24" x14ac:dyDescent="0.25">
      <c r="A151" s="2"/>
      <c r="B151" s="2"/>
      <c r="C151" s="19"/>
      <c r="D151" s="19"/>
      <c r="E151" s="19"/>
      <c r="F151" s="19"/>
      <c r="G151" s="19"/>
      <c r="H151" s="19"/>
      <c r="I151" s="19"/>
      <c r="J151" s="25" t="str">
        <f t="shared" si="24"/>
        <v/>
      </c>
      <c r="K151" s="25" t="str">
        <f>IF($J151&lt;&gt;"OK","",Parameters!$B$6+Parameters!$B$10*S151+Parameters!$B$11*T151+Parameters!$B$12*U151+Parameters!$B$13*V151+Parameters!$B$14*W151+Parameters!$B$15*X151)</f>
        <v/>
      </c>
      <c r="L151" s="20" t="str">
        <f t="shared" si="25"/>
        <v/>
      </c>
      <c r="M151" s="25" t="str">
        <f>IF(L151="","",IF(L151&gt;=Parameters!$B$5,"M",IF(L151&lt;=1-Parameters!$B$5,"F","U")))</f>
        <v/>
      </c>
      <c r="N151" s="25" t="str">
        <f t="shared" si="26"/>
        <v/>
      </c>
      <c r="O151" s="14" t="str">
        <f t="shared" si="27"/>
        <v/>
      </c>
      <c r="P151" s="25" t="str">
        <f t="shared" si="28"/>
        <v/>
      </c>
      <c r="Q151" s="25" t="str">
        <f t="shared" si="29"/>
        <v/>
      </c>
      <c r="R151" s="2"/>
      <c r="S151" s="2" t="str">
        <f t="shared" si="30"/>
        <v/>
      </c>
      <c r="T151" s="2" t="str">
        <f t="shared" si="31"/>
        <v/>
      </c>
      <c r="U151" s="2" t="str">
        <f t="shared" si="32"/>
        <v/>
      </c>
      <c r="V151" s="2" t="str">
        <f t="shared" si="33"/>
        <v/>
      </c>
      <c r="W151" s="2" t="str">
        <f t="shared" si="34"/>
        <v/>
      </c>
      <c r="X151" s="2" t="str">
        <f t="shared" si="35"/>
        <v/>
      </c>
    </row>
    <row r="152" spans="1:24" x14ac:dyDescent="0.25">
      <c r="A152" s="2"/>
      <c r="B152" s="2"/>
      <c r="C152" s="19"/>
      <c r="D152" s="19"/>
      <c r="E152" s="19"/>
      <c r="F152" s="19"/>
      <c r="G152" s="19"/>
      <c r="H152" s="19"/>
      <c r="I152" s="19"/>
      <c r="J152" s="25" t="str">
        <f t="shared" si="24"/>
        <v/>
      </c>
      <c r="K152" s="25" t="str">
        <f>IF($J152&lt;&gt;"OK","",Parameters!$B$6+Parameters!$B$10*S152+Parameters!$B$11*T152+Parameters!$B$12*U152+Parameters!$B$13*V152+Parameters!$B$14*W152+Parameters!$B$15*X152)</f>
        <v/>
      </c>
      <c r="L152" s="20" t="str">
        <f t="shared" si="25"/>
        <v/>
      </c>
      <c r="M152" s="25" t="str">
        <f>IF(L152="","",IF(L152&gt;=Parameters!$B$5,"M",IF(L152&lt;=1-Parameters!$B$5,"F","U")))</f>
        <v/>
      </c>
      <c r="N152" s="25" t="str">
        <f t="shared" si="26"/>
        <v/>
      </c>
      <c r="O152" s="14" t="str">
        <f t="shared" si="27"/>
        <v/>
      </c>
      <c r="P152" s="25" t="str">
        <f t="shared" si="28"/>
        <v/>
      </c>
      <c r="Q152" s="25" t="str">
        <f t="shared" si="29"/>
        <v/>
      </c>
      <c r="R152" s="2"/>
      <c r="S152" s="2" t="str">
        <f t="shared" si="30"/>
        <v/>
      </c>
      <c r="T152" s="2" t="str">
        <f t="shared" si="31"/>
        <v/>
      </c>
      <c r="U152" s="2" t="str">
        <f t="shared" si="32"/>
        <v/>
      </c>
      <c r="V152" s="2" t="str">
        <f t="shared" si="33"/>
        <v/>
      </c>
      <c r="W152" s="2" t="str">
        <f t="shared" si="34"/>
        <v/>
      </c>
      <c r="X152" s="2" t="str">
        <f t="shared" si="35"/>
        <v/>
      </c>
    </row>
    <row r="153" spans="1:24" x14ac:dyDescent="0.25">
      <c r="A153" s="2"/>
      <c r="B153" s="2"/>
      <c r="C153" s="19"/>
      <c r="D153" s="19"/>
      <c r="E153" s="19"/>
      <c r="F153" s="19"/>
      <c r="G153" s="19"/>
      <c r="H153" s="19"/>
      <c r="I153" s="19"/>
      <c r="J153" s="25" t="str">
        <f t="shared" si="24"/>
        <v/>
      </c>
      <c r="K153" s="25" t="str">
        <f>IF($J153&lt;&gt;"OK","",Parameters!$B$6+Parameters!$B$10*S153+Parameters!$B$11*T153+Parameters!$B$12*U153+Parameters!$B$13*V153+Parameters!$B$14*W153+Parameters!$B$15*X153)</f>
        <v/>
      </c>
      <c r="L153" s="20" t="str">
        <f t="shared" si="25"/>
        <v/>
      </c>
      <c r="M153" s="25" t="str">
        <f>IF(L153="","",IF(L153&gt;=Parameters!$B$5,"M",IF(L153&lt;=1-Parameters!$B$5,"F","U")))</f>
        <v/>
      </c>
      <c r="N153" s="25" t="str">
        <f t="shared" si="26"/>
        <v/>
      </c>
      <c r="O153" s="14" t="str">
        <f t="shared" si="27"/>
        <v/>
      </c>
      <c r="P153" s="25" t="str">
        <f t="shared" si="28"/>
        <v/>
      </c>
      <c r="Q153" s="25" t="str">
        <f t="shared" si="29"/>
        <v/>
      </c>
      <c r="R153" s="2"/>
      <c r="S153" s="2" t="str">
        <f t="shared" si="30"/>
        <v/>
      </c>
      <c r="T153" s="2" t="str">
        <f t="shared" si="31"/>
        <v/>
      </c>
      <c r="U153" s="2" t="str">
        <f t="shared" si="32"/>
        <v/>
      </c>
      <c r="V153" s="2" t="str">
        <f t="shared" si="33"/>
        <v/>
      </c>
      <c r="W153" s="2" t="str">
        <f t="shared" si="34"/>
        <v/>
      </c>
      <c r="X153" s="2" t="str">
        <f t="shared" si="35"/>
        <v/>
      </c>
    </row>
    <row r="154" spans="1:24" x14ac:dyDescent="0.25">
      <c r="A154" s="2"/>
      <c r="B154" s="2"/>
      <c r="C154" s="19"/>
      <c r="D154" s="19"/>
      <c r="E154" s="19"/>
      <c r="F154" s="19"/>
      <c r="G154" s="19"/>
      <c r="H154" s="19"/>
      <c r="I154" s="19"/>
      <c r="J154" s="25" t="str">
        <f t="shared" si="24"/>
        <v/>
      </c>
      <c r="K154" s="25" t="str">
        <f>IF($J154&lt;&gt;"OK","",Parameters!$B$6+Parameters!$B$10*S154+Parameters!$B$11*T154+Parameters!$B$12*U154+Parameters!$B$13*V154+Parameters!$B$14*W154+Parameters!$B$15*X154)</f>
        <v/>
      </c>
      <c r="L154" s="20" t="str">
        <f t="shared" si="25"/>
        <v/>
      </c>
      <c r="M154" s="25" t="str">
        <f>IF(L154="","",IF(L154&gt;=Parameters!$B$5,"M",IF(L154&lt;=1-Parameters!$B$5,"F","U")))</f>
        <v/>
      </c>
      <c r="N154" s="25" t="str">
        <f t="shared" si="26"/>
        <v/>
      </c>
      <c r="O154" s="14" t="str">
        <f t="shared" si="27"/>
        <v/>
      </c>
      <c r="P154" s="25" t="str">
        <f t="shared" si="28"/>
        <v/>
      </c>
      <c r="Q154" s="25" t="str">
        <f t="shared" si="29"/>
        <v/>
      </c>
      <c r="R154" s="2"/>
      <c r="S154" s="2" t="str">
        <f t="shared" si="30"/>
        <v/>
      </c>
      <c r="T154" s="2" t="str">
        <f t="shared" si="31"/>
        <v/>
      </c>
      <c r="U154" s="2" t="str">
        <f t="shared" si="32"/>
        <v/>
      </c>
      <c r="V154" s="2" t="str">
        <f t="shared" si="33"/>
        <v/>
      </c>
      <c r="W154" s="2" t="str">
        <f t="shared" si="34"/>
        <v/>
      </c>
      <c r="X154" s="2" t="str">
        <f t="shared" si="35"/>
        <v/>
      </c>
    </row>
    <row r="155" spans="1:24" x14ac:dyDescent="0.25">
      <c r="A155" s="2"/>
      <c r="B155" s="2"/>
      <c r="C155" s="19"/>
      <c r="D155" s="19"/>
      <c r="E155" s="19"/>
      <c r="F155" s="19"/>
      <c r="G155" s="19"/>
      <c r="H155" s="19"/>
      <c r="I155" s="19"/>
      <c r="J155" s="25" t="str">
        <f t="shared" si="24"/>
        <v/>
      </c>
      <c r="K155" s="25" t="str">
        <f>IF($J155&lt;&gt;"OK","",Parameters!$B$6+Parameters!$B$10*S155+Parameters!$B$11*T155+Parameters!$B$12*U155+Parameters!$B$13*V155+Parameters!$B$14*W155+Parameters!$B$15*X155)</f>
        <v/>
      </c>
      <c r="L155" s="20" t="str">
        <f t="shared" si="25"/>
        <v/>
      </c>
      <c r="M155" s="25" t="str">
        <f>IF(L155="","",IF(L155&gt;=Parameters!$B$5,"M",IF(L155&lt;=1-Parameters!$B$5,"F","U")))</f>
        <v/>
      </c>
      <c r="N155" s="25" t="str">
        <f t="shared" si="26"/>
        <v/>
      </c>
      <c r="O155" s="14" t="str">
        <f t="shared" si="27"/>
        <v/>
      </c>
      <c r="P155" s="25" t="str">
        <f t="shared" si="28"/>
        <v/>
      </c>
      <c r="Q155" s="25" t="str">
        <f t="shared" si="29"/>
        <v/>
      </c>
      <c r="R155" s="2"/>
      <c r="S155" s="2" t="str">
        <f t="shared" si="30"/>
        <v/>
      </c>
      <c r="T155" s="2" t="str">
        <f t="shared" si="31"/>
        <v/>
      </c>
      <c r="U155" s="2" t="str">
        <f t="shared" si="32"/>
        <v/>
      </c>
      <c r="V155" s="2" t="str">
        <f t="shared" si="33"/>
        <v/>
      </c>
      <c r="W155" s="2" t="str">
        <f t="shared" si="34"/>
        <v/>
      </c>
      <c r="X155" s="2" t="str">
        <f t="shared" si="35"/>
        <v/>
      </c>
    </row>
    <row r="156" spans="1:24" x14ac:dyDescent="0.25">
      <c r="A156" s="2"/>
      <c r="B156" s="2"/>
      <c r="C156" s="19"/>
      <c r="D156" s="19"/>
      <c r="E156" s="19"/>
      <c r="F156" s="19"/>
      <c r="G156" s="19"/>
      <c r="H156" s="19"/>
      <c r="I156" s="19"/>
      <c r="J156" s="25" t="str">
        <f t="shared" si="24"/>
        <v/>
      </c>
      <c r="K156" s="25" t="str">
        <f>IF($J156&lt;&gt;"OK","",Parameters!$B$6+Parameters!$B$10*S156+Parameters!$B$11*T156+Parameters!$B$12*U156+Parameters!$B$13*V156+Parameters!$B$14*W156+Parameters!$B$15*X156)</f>
        <v/>
      </c>
      <c r="L156" s="20" t="str">
        <f t="shared" si="25"/>
        <v/>
      </c>
      <c r="M156" s="25" t="str">
        <f>IF(L156="","",IF(L156&gt;=Parameters!$B$5,"M",IF(L156&lt;=1-Parameters!$B$5,"F","U")))</f>
        <v/>
      </c>
      <c r="N156" s="25" t="str">
        <f t="shared" si="26"/>
        <v/>
      </c>
      <c r="O156" s="14" t="str">
        <f t="shared" si="27"/>
        <v/>
      </c>
      <c r="P156" s="25" t="str">
        <f t="shared" si="28"/>
        <v/>
      </c>
      <c r="Q156" s="25" t="str">
        <f t="shared" si="29"/>
        <v/>
      </c>
      <c r="R156" s="2"/>
      <c r="S156" s="2" t="str">
        <f t="shared" si="30"/>
        <v/>
      </c>
      <c r="T156" s="2" t="str">
        <f t="shared" si="31"/>
        <v/>
      </c>
      <c r="U156" s="2" t="str">
        <f t="shared" si="32"/>
        <v/>
      </c>
      <c r="V156" s="2" t="str">
        <f t="shared" si="33"/>
        <v/>
      </c>
      <c r="W156" s="2" t="str">
        <f t="shared" si="34"/>
        <v/>
      </c>
      <c r="X156" s="2" t="str">
        <f t="shared" si="35"/>
        <v/>
      </c>
    </row>
    <row r="157" spans="1:24" x14ac:dyDescent="0.25">
      <c r="A157" s="2"/>
      <c r="B157" s="2"/>
      <c r="C157" s="19"/>
      <c r="D157" s="19"/>
      <c r="E157" s="19"/>
      <c r="F157" s="19"/>
      <c r="G157" s="19"/>
      <c r="H157" s="19"/>
      <c r="I157" s="19"/>
      <c r="J157" s="25" t="str">
        <f t="shared" si="24"/>
        <v/>
      </c>
      <c r="K157" s="25" t="str">
        <f>IF($J157&lt;&gt;"OK","",Parameters!$B$6+Parameters!$B$10*S157+Parameters!$B$11*T157+Parameters!$B$12*U157+Parameters!$B$13*V157+Parameters!$B$14*W157+Parameters!$B$15*X157)</f>
        <v/>
      </c>
      <c r="L157" s="20" t="str">
        <f t="shared" si="25"/>
        <v/>
      </c>
      <c r="M157" s="25" t="str">
        <f>IF(L157="","",IF(L157&gt;=Parameters!$B$5,"M",IF(L157&lt;=1-Parameters!$B$5,"F","U")))</f>
        <v/>
      </c>
      <c r="N157" s="25" t="str">
        <f t="shared" si="26"/>
        <v/>
      </c>
      <c r="O157" s="14" t="str">
        <f t="shared" si="27"/>
        <v/>
      </c>
      <c r="P157" s="25" t="str">
        <f t="shared" si="28"/>
        <v/>
      </c>
      <c r="Q157" s="25" t="str">
        <f t="shared" si="29"/>
        <v/>
      </c>
      <c r="R157" s="2"/>
      <c r="S157" s="2" t="str">
        <f t="shared" si="30"/>
        <v/>
      </c>
      <c r="T157" s="2" t="str">
        <f t="shared" si="31"/>
        <v/>
      </c>
      <c r="U157" s="2" t="str">
        <f t="shared" si="32"/>
        <v/>
      </c>
      <c r="V157" s="2" t="str">
        <f t="shared" si="33"/>
        <v/>
      </c>
      <c r="W157" s="2" t="str">
        <f t="shared" si="34"/>
        <v/>
      </c>
      <c r="X157" s="2" t="str">
        <f t="shared" si="35"/>
        <v/>
      </c>
    </row>
    <row r="158" spans="1:24" x14ac:dyDescent="0.25">
      <c r="A158" s="2"/>
      <c r="B158" s="2"/>
      <c r="C158" s="19"/>
      <c r="D158" s="19"/>
      <c r="E158" s="19"/>
      <c r="F158" s="19"/>
      <c r="G158" s="19"/>
      <c r="H158" s="19"/>
      <c r="I158" s="19"/>
      <c r="J158" s="25" t="str">
        <f t="shared" si="24"/>
        <v/>
      </c>
      <c r="K158" s="25" t="str">
        <f>IF($J158&lt;&gt;"OK","",Parameters!$B$6+Parameters!$B$10*S158+Parameters!$B$11*T158+Parameters!$B$12*U158+Parameters!$B$13*V158+Parameters!$B$14*W158+Parameters!$B$15*X158)</f>
        <v/>
      </c>
      <c r="L158" s="20" t="str">
        <f t="shared" si="25"/>
        <v/>
      </c>
      <c r="M158" s="25" t="str">
        <f>IF(L158="","",IF(L158&gt;=Parameters!$B$5,"M",IF(L158&lt;=1-Parameters!$B$5,"F","U")))</f>
        <v/>
      </c>
      <c r="N158" s="25" t="str">
        <f t="shared" si="26"/>
        <v/>
      </c>
      <c r="O158" s="14" t="str">
        <f t="shared" si="27"/>
        <v/>
      </c>
      <c r="P158" s="25" t="str">
        <f t="shared" si="28"/>
        <v/>
      </c>
      <c r="Q158" s="25" t="str">
        <f t="shared" si="29"/>
        <v/>
      </c>
      <c r="R158" s="2"/>
      <c r="S158" s="2" t="str">
        <f t="shared" si="30"/>
        <v/>
      </c>
      <c r="T158" s="2" t="str">
        <f t="shared" si="31"/>
        <v/>
      </c>
      <c r="U158" s="2" t="str">
        <f t="shared" si="32"/>
        <v/>
      </c>
      <c r="V158" s="2" t="str">
        <f t="shared" si="33"/>
        <v/>
      </c>
      <c r="W158" s="2" t="str">
        <f t="shared" si="34"/>
        <v/>
      </c>
      <c r="X158" s="2" t="str">
        <f t="shared" si="35"/>
        <v/>
      </c>
    </row>
    <row r="159" spans="1:24" x14ac:dyDescent="0.25">
      <c r="A159" s="2"/>
      <c r="B159" s="2"/>
      <c r="C159" s="19"/>
      <c r="D159" s="19"/>
      <c r="E159" s="19"/>
      <c r="F159" s="19"/>
      <c r="G159" s="19"/>
      <c r="H159" s="19"/>
      <c r="I159" s="19"/>
      <c r="J159" s="25" t="str">
        <f t="shared" si="24"/>
        <v/>
      </c>
      <c r="K159" s="25" t="str">
        <f>IF($J159&lt;&gt;"OK","",Parameters!$B$6+Parameters!$B$10*S159+Parameters!$B$11*T159+Parameters!$B$12*U159+Parameters!$B$13*V159+Parameters!$B$14*W159+Parameters!$B$15*X159)</f>
        <v/>
      </c>
      <c r="L159" s="20" t="str">
        <f t="shared" si="25"/>
        <v/>
      </c>
      <c r="M159" s="25" t="str">
        <f>IF(L159="","",IF(L159&gt;=Parameters!$B$5,"M",IF(L159&lt;=1-Parameters!$B$5,"F","U")))</f>
        <v/>
      </c>
      <c r="N159" s="25" t="str">
        <f t="shared" si="26"/>
        <v/>
      </c>
      <c r="O159" s="14" t="str">
        <f t="shared" si="27"/>
        <v/>
      </c>
      <c r="P159" s="25" t="str">
        <f t="shared" si="28"/>
        <v/>
      </c>
      <c r="Q159" s="25" t="str">
        <f t="shared" si="29"/>
        <v/>
      </c>
      <c r="R159" s="2"/>
      <c r="S159" s="2" t="str">
        <f t="shared" si="30"/>
        <v/>
      </c>
      <c r="T159" s="2" t="str">
        <f t="shared" si="31"/>
        <v/>
      </c>
      <c r="U159" s="2" t="str">
        <f t="shared" si="32"/>
        <v/>
      </c>
      <c r="V159" s="2" t="str">
        <f t="shared" si="33"/>
        <v/>
      </c>
      <c r="W159" s="2" t="str">
        <f t="shared" si="34"/>
        <v/>
      </c>
      <c r="X159" s="2" t="str">
        <f t="shared" si="35"/>
        <v/>
      </c>
    </row>
    <row r="160" spans="1:24" x14ac:dyDescent="0.25">
      <c r="A160" s="2"/>
      <c r="B160" s="2"/>
      <c r="C160" s="19"/>
      <c r="D160" s="19"/>
      <c r="E160" s="19"/>
      <c r="F160" s="19"/>
      <c r="G160" s="19"/>
      <c r="H160" s="19"/>
      <c r="I160" s="19"/>
      <c r="J160" s="25" t="str">
        <f t="shared" si="24"/>
        <v/>
      </c>
      <c r="K160" s="25" t="str">
        <f>IF($J160&lt;&gt;"OK","",Parameters!$B$6+Parameters!$B$10*S160+Parameters!$B$11*T160+Parameters!$B$12*U160+Parameters!$B$13*V160+Parameters!$B$14*W160+Parameters!$B$15*X160)</f>
        <v/>
      </c>
      <c r="L160" s="20" t="str">
        <f t="shared" si="25"/>
        <v/>
      </c>
      <c r="M160" s="25" t="str">
        <f>IF(L160="","",IF(L160&gt;=Parameters!$B$5,"M",IF(L160&lt;=1-Parameters!$B$5,"F","U")))</f>
        <v/>
      </c>
      <c r="N160" s="25" t="str">
        <f t="shared" si="26"/>
        <v/>
      </c>
      <c r="O160" s="14" t="str">
        <f t="shared" si="27"/>
        <v/>
      </c>
      <c r="P160" s="25" t="str">
        <f t="shared" si="28"/>
        <v/>
      </c>
      <c r="Q160" s="25" t="str">
        <f t="shared" si="29"/>
        <v/>
      </c>
      <c r="R160" s="2"/>
      <c r="S160" s="2" t="str">
        <f t="shared" si="30"/>
        <v/>
      </c>
      <c r="T160" s="2" t="str">
        <f t="shared" si="31"/>
        <v/>
      </c>
      <c r="U160" s="2" t="str">
        <f t="shared" si="32"/>
        <v/>
      </c>
      <c r="V160" s="2" t="str">
        <f t="shared" si="33"/>
        <v/>
      </c>
      <c r="W160" s="2" t="str">
        <f t="shared" si="34"/>
        <v/>
      </c>
      <c r="X160" s="2" t="str">
        <f t="shared" si="35"/>
        <v/>
      </c>
    </row>
    <row r="161" spans="1:24" x14ac:dyDescent="0.25">
      <c r="A161" s="2"/>
      <c r="B161" s="2"/>
      <c r="C161" s="19"/>
      <c r="D161" s="19"/>
      <c r="E161" s="19"/>
      <c r="F161" s="19"/>
      <c r="G161" s="19"/>
      <c r="H161" s="19"/>
      <c r="I161" s="19"/>
      <c r="J161" s="25" t="str">
        <f t="shared" si="24"/>
        <v/>
      </c>
      <c r="K161" s="25" t="str">
        <f>IF($J161&lt;&gt;"OK","",Parameters!$B$6+Parameters!$B$10*S161+Parameters!$B$11*T161+Parameters!$B$12*U161+Parameters!$B$13*V161+Parameters!$B$14*W161+Parameters!$B$15*X161)</f>
        <v/>
      </c>
      <c r="L161" s="20" t="str">
        <f t="shared" si="25"/>
        <v/>
      </c>
      <c r="M161" s="25" t="str">
        <f>IF(L161="","",IF(L161&gt;=Parameters!$B$5,"M",IF(L161&lt;=1-Parameters!$B$5,"F","U")))</f>
        <v/>
      </c>
      <c r="N161" s="25" t="str">
        <f t="shared" si="26"/>
        <v/>
      </c>
      <c r="O161" s="14" t="str">
        <f t="shared" si="27"/>
        <v/>
      </c>
      <c r="P161" s="25" t="str">
        <f t="shared" si="28"/>
        <v/>
      </c>
      <c r="Q161" s="25" t="str">
        <f t="shared" si="29"/>
        <v/>
      </c>
      <c r="R161" s="2"/>
      <c r="S161" s="2" t="str">
        <f t="shared" si="30"/>
        <v/>
      </c>
      <c r="T161" s="2" t="str">
        <f t="shared" si="31"/>
        <v/>
      </c>
      <c r="U161" s="2" t="str">
        <f t="shared" si="32"/>
        <v/>
      </c>
      <c r="V161" s="2" t="str">
        <f t="shared" si="33"/>
        <v/>
      </c>
      <c r="W161" s="2" t="str">
        <f t="shared" si="34"/>
        <v/>
      </c>
      <c r="X161" s="2" t="str">
        <f t="shared" si="35"/>
        <v/>
      </c>
    </row>
    <row r="162" spans="1:24" x14ac:dyDescent="0.25">
      <c r="A162" s="2"/>
      <c r="B162" s="2"/>
      <c r="C162" s="19"/>
      <c r="D162" s="19"/>
      <c r="E162" s="19"/>
      <c r="F162" s="19"/>
      <c r="G162" s="19"/>
      <c r="H162" s="19"/>
      <c r="I162" s="19"/>
      <c r="J162" s="25" t="str">
        <f t="shared" si="24"/>
        <v/>
      </c>
      <c r="K162" s="25" t="str">
        <f>IF($J162&lt;&gt;"OK","",Parameters!$B$6+Parameters!$B$10*S162+Parameters!$B$11*T162+Parameters!$B$12*U162+Parameters!$B$13*V162+Parameters!$B$14*W162+Parameters!$B$15*X162)</f>
        <v/>
      </c>
      <c r="L162" s="20" t="str">
        <f t="shared" si="25"/>
        <v/>
      </c>
      <c r="M162" s="25" t="str">
        <f>IF(L162="","",IF(L162&gt;=Parameters!$B$5,"M",IF(L162&lt;=1-Parameters!$B$5,"F","U")))</f>
        <v/>
      </c>
      <c r="N162" s="25" t="str">
        <f t="shared" si="26"/>
        <v/>
      </c>
      <c r="O162" s="14" t="str">
        <f t="shared" si="27"/>
        <v/>
      </c>
      <c r="P162" s="25" t="str">
        <f t="shared" si="28"/>
        <v/>
      </c>
      <c r="Q162" s="25" t="str">
        <f t="shared" si="29"/>
        <v/>
      </c>
      <c r="R162" s="2"/>
      <c r="S162" s="2" t="str">
        <f t="shared" si="30"/>
        <v/>
      </c>
      <c r="T162" s="2" t="str">
        <f t="shared" si="31"/>
        <v/>
      </c>
      <c r="U162" s="2" t="str">
        <f t="shared" si="32"/>
        <v/>
      </c>
      <c r="V162" s="2" t="str">
        <f t="shared" si="33"/>
        <v/>
      </c>
      <c r="W162" s="2" t="str">
        <f t="shared" si="34"/>
        <v/>
      </c>
      <c r="X162" s="2" t="str">
        <f t="shared" si="35"/>
        <v/>
      </c>
    </row>
    <row r="163" spans="1:24" x14ac:dyDescent="0.25">
      <c r="A163" s="2"/>
      <c r="B163" s="2"/>
      <c r="C163" s="19"/>
      <c r="D163" s="19"/>
      <c r="E163" s="19"/>
      <c r="F163" s="19"/>
      <c r="G163" s="19"/>
      <c r="H163" s="19"/>
      <c r="I163" s="19"/>
      <c r="J163" s="25" t="str">
        <f t="shared" si="24"/>
        <v/>
      </c>
      <c r="K163" s="25" t="str">
        <f>IF($J163&lt;&gt;"OK","",Parameters!$B$6+Parameters!$B$10*S163+Parameters!$B$11*T163+Parameters!$B$12*U163+Parameters!$B$13*V163+Parameters!$B$14*W163+Parameters!$B$15*X163)</f>
        <v/>
      </c>
      <c r="L163" s="20" t="str">
        <f t="shared" si="25"/>
        <v/>
      </c>
      <c r="M163" s="25" t="str">
        <f>IF(L163="","",IF(L163&gt;=Parameters!$B$5,"M",IF(L163&lt;=1-Parameters!$B$5,"F","U")))</f>
        <v/>
      </c>
      <c r="N163" s="25" t="str">
        <f t="shared" si="26"/>
        <v/>
      </c>
      <c r="O163" s="14" t="str">
        <f t="shared" si="27"/>
        <v/>
      </c>
      <c r="P163" s="25" t="str">
        <f t="shared" si="28"/>
        <v/>
      </c>
      <c r="Q163" s="25" t="str">
        <f t="shared" si="29"/>
        <v/>
      </c>
      <c r="R163" s="2"/>
      <c r="S163" s="2" t="str">
        <f t="shared" si="30"/>
        <v/>
      </c>
      <c r="T163" s="2" t="str">
        <f t="shared" si="31"/>
        <v/>
      </c>
      <c r="U163" s="2" t="str">
        <f t="shared" si="32"/>
        <v/>
      </c>
      <c r="V163" s="2" t="str">
        <f t="shared" si="33"/>
        <v/>
      </c>
      <c r="W163" s="2" t="str">
        <f t="shared" si="34"/>
        <v/>
      </c>
      <c r="X163" s="2" t="str">
        <f t="shared" si="35"/>
        <v/>
      </c>
    </row>
    <row r="164" spans="1:24" x14ac:dyDescent="0.25">
      <c r="A164" s="2"/>
      <c r="B164" s="2"/>
      <c r="C164" s="19"/>
      <c r="D164" s="19"/>
      <c r="E164" s="19"/>
      <c r="F164" s="19"/>
      <c r="G164" s="19"/>
      <c r="H164" s="19"/>
      <c r="I164" s="19"/>
      <c r="J164" s="25" t="str">
        <f t="shared" si="24"/>
        <v/>
      </c>
      <c r="K164" s="25" t="str">
        <f>IF($J164&lt;&gt;"OK","",Parameters!$B$6+Parameters!$B$10*S164+Parameters!$B$11*T164+Parameters!$B$12*U164+Parameters!$B$13*V164+Parameters!$B$14*W164+Parameters!$B$15*X164)</f>
        <v/>
      </c>
      <c r="L164" s="20" t="str">
        <f t="shared" si="25"/>
        <v/>
      </c>
      <c r="M164" s="25" t="str">
        <f>IF(L164="","",IF(L164&gt;=Parameters!$B$5,"M",IF(L164&lt;=1-Parameters!$B$5,"F","U")))</f>
        <v/>
      </c>
      <c r="N164" s="25" t="str">
        <f t="shared" si="26"/>
        <v/>
      </c>
      <c r="O164" s="14" t="str">
        <f t="shared" si="27"/>
        <v/>
      </c>
      <c r="P164" s="25" t="str">
        <f t="shared" si="28"/>
        <v/>
      </c>
      <c r="Q164" s="25" t="str">
        <f t="shared" si="29"/>
        <v/>
      </c>
      <c r="R164" s="2"/>
      <c r="S164" s="2" t="str">
        <f t="shared" si="30"/>
        <v/>
      </c>
      <c r="T164" s="2" t="str">
        <f t="shared" si="31"/>
        <v/>
      </c>
      <c r="U164" s="2" t="str">
        <f t="shared" si="32"/>
        <v/>
      </c>
      <c r="V164" s="2" t="str">
        <f t="shared" si="33"/>
        <v/>
      </c>
      <c r="W164" s="2" t="str">
        <f t="shared" si="34"/>
        <v/>
      </c>
      <c r="X164" s="2" t="str">
        <f t="shared" si="35"/>
        <v/>
      </c>
    </row>
    <row r="165" spans="1:24" x14ac:dyDescent="0.25">
      <c r="A165" s="2"/>
      <c r="B165" s="2"/>
      <c r="C165" s="19"/>
      <c r="D165" s="19"/>
      <c r="E165" s="19"/>
      <c r="F165" s="19"/>
      <c r="G165" s="19"/>
      <c r="H165" s="19"/>
      <c r="I165" s="19"/>
      <c r="J165" s="25" t="str">
        <f t="shared" si="24"/>
        <v/>
      </c>
      <c r="K165" s="25" t="str">
        <f>IF($J165&lt;&gt;"OK","",Parameters!$B$6+Parameters!$B$10*S165+Parameters!$B$11*T165+Parameters!$B$12*U165+Parameters!$B$13*V165+Parameters!$B$14*W165+Parameters!$B$15*X165)</f>
        <v/>
      </c>
      <c r="L165" s="20" t="str">
        <f t="shared" si="25"/>
        <v/>
      </c>
      <c r="M165" s="25" t="str">
        <f>IF(L165="","",IF(L165&gt;=Parameters!$B$5,"M",IF(L165&lt;=1-Parameters!$B$5,"F","U")))</f>
        <v/>
      </c>
      <c r="N165" s="25" t="str">
        <f t="shared" si="26"/>
        <v/>
      </c>
      <c r="O165" s="14" t="str">
        <f t="shared" si="27"/>
        <v/>
      </c>
      <c r="P165" s="25" t="str">
        <f t="shared" si="28"/>
        <v/>
      </c>
      <c r="Q165" s="25" t="str">
        <f t="shared" si="29"/>
        <v/>
      </c>
      <c r="R165" s="2"/>
      <c r="S165" s="2" t="str">
        <f t="shared" si="30"/>
        <v/>
      </c>
      <c r="T165" s="2" t="str">
        <f t="shared" si="31"/>
        <v/>
      </c>
      <c r="U165" s="2" t="str">
        <f t="shared" si="32"/>
        <v/>
      </c>
      <c r="V165" s="2" t="str">
        <f t="shared" si="33"/>
        <v/>
      </c>
      <c r="W165" s="2" t="str">
        <f t="shared" si="34"/>
        <v/>
      </c>
      <c r="X165" s="2" t="str">
        <f t="shared" si="35"/>
        <v/>
      </c>
    </row>
    <row r="166" spans="1:24" x14ac:dyDescent="0.25">
      <c r="A166" s="2"/>
      <c r="B166" s="2"/>
      <c r="C166" s="19"/>
      <c r="D166" s="19"/>
      <c r="E166" s="19"/>
      <c r="F166" s="19"/>
      <c r="G166" s="19"/>
      <c r="H166" s="19"/>
      <c r="I166" s="19"/>
      <c r="J166" s="25" t="str">
        <f t="shared" si="24"/>
        <v/>
      </c>
      <c r="K166" s="25" t="str">
        <f>IF($J166&lt;&gt;"OK","",Parameters!$B$6+Parameters!$B$10*S166+Parameters!$B$11*T166+Parameters!$B$12*U166+Parameters!$B$13*V166+Parameters!$B$14*W166+Parameters!$B$15*X166)</f>
        <v/>
      </c>
      <c r="L166" s="20" t="str">
        <f t="shared" si="25"/>
        <v/>
      </c>
      <c r="M166" s="25" t="str">
        <f>IF(L166="","",IF(L166&gt;=Parameters!$B$5,"M",IF(L166&lt;=1-Parameters!$B$5,"F","U")))</f>
        <v/>
      </c>
      <c r="N166" s="25" t="str">
        <f t="shared" si="26"/>
        <v/>
      </c>
      <c r="O166" s="14" t="str">
        <f t="shared" si="27"/>
        <v/>
      </c>
      <c r="P166" s="25" t="str">
        <f t="shared" si="28"/>
        <v/>
      </c>
      <c r="Q166" s="25" t="str">
        <f t="shared" si="29"/>
        <v/>
      </c>
      <c r="R166" s="2"/>
      <c r="S166" s="2" t="str">
        <f t="shared" si="30"/>
        <v/>
      </c>
      <c r="T166" s="2" t="str">
        <f t="shared" si="31"/>
        <v/>
      </c>
      <c r="U166" s="2" t="str">
        <f t="shared" si="32"/>
        <v/>
      </c>
      <c r="V166" s="2" t="str">
        <f t="shared" si="33"/>
        <v/>
      </c>
      <c r="W166" s="2" t="str">
        <f t="shared" si="34"/>
        <v/>
      </c>
      <c r="X166" s="2" t="str">
        <f t="shared" si="35"/>
        <v/>
      </c>
    </row>
    <row r="167" spans="1:24" x14ac:dyDescent="0.25">
      <c r="A167" s="2"/>
      <c r="B167" s="2"/>
      <c r="C167" s="19"/>
      <c r="D167" s="19"/>
      <c r="E167" s="19"/>
      <c r="F167" s="19"/>
      <c r="G167" s="19"/>
      <c r="H167" s="19"/>
      <c r="I167" s="19"/>
      <c r="J167" s="25" t="str">
        <f t="shared" si="24"/>
        <v/>
      </c>
      <c r="K167" s="25" t="str">
        <f>IF($J167&lt;&gt;"OK","",Parameters!$B$6+Parameters!$B$10*S167+Parameters!$B$11*T167+Parameters!$B$12*U167+Parameters!$B$13*V167+Parameters!$B$14*W167+Parameters!$B$15*X167)</f>
        <v/>
      </c>
      <c r="L167" s="20" t="str">
        <f t="shared" si="25"/>
        <v/>
      </c>
      <c r="M167" s="25" t="str">
        <f>IF(L167="","",IF(L167&gt;=Parameters!$B$5,"M",IF(L167&lt;=1-Parameters!$B$5,"F","U")))</f>
        <v/>
      </c>
      <c r="N167" s="25" t="str">
        <f t="shared" si="26"/>
        <v/>
      </c>
      <c r="O167" s="14" t="str">
        <f t="shared" si="27"/>
        <v/>
      </c>
      <c r="P167" s="25" t="str">
        <f t="shared" si="28"/>
        <v/>
      </c>
      <c r="Q167" s="25" t="str">
        <f t="shared" si="29"/>
        <v/>
      </c>
      <c r="R167" s="2"/>
      <c r="S167" s="2" t="str">
        <f t="shared" si="30"/>
        <v/>
      </c>
      <c r="T167" s="2" t="str">
        <f t="shared" si="31"/>
        <v/>
      </c>
      <c r="U167" s="2" t="str">
        <f t="shared" si="32"/>
        <v/>
      </c>
      <c r="V167" s="2" t="str">
        <f t="shared" si="33"/>
        <v/>
      </c>
      <c r="W167" s="2" t="str">
        <f t="shared" si="34"/>
        <v/>
      </c>
      <c r="X167" s="2" t="str">
        <f t="shared" si="35"/>
        <v/>
      </c>
    </row>
    <row r="168" spans="1:24" x14ac:dyDescent="0.25">
      <c r="A168" s="2"/>
      <c r="B168" s="2"/>
      <c r="C168" s="19"/>
      <c r="D168" s="19"/>
      <c r="E168" s="19"/>
      <c r="F168" s="19"/>
      <c r="G168" s="19"/>
      <c r="H168" s="19"/>
      <c r="I168" s="19"/>
      <c r="J168" s="25" t="str">
        <f t="shared" si="24"/>
        <v/>
      </c>
      <c r="K168" s="25" t="str">
        <f>IF($J168&lt;&gt;"OK","",Parameters!$B$6+Parameters!$B$10*S168+Parameters!$B$11*T168+Parameters!$B$12*U168+Parameters!$B$13*V168+Parameters!$B$14*W168+Parameters!$B$15*X168)</f>
        <v/>
      </c>
      <c r="L168" s="20" t="str">
        <f t="shared" si="25"/>
        <v/>
      </c>
      <c r="M168" s="25" t="str">
        <f>IF(L168="","",IF(L168&gt;=Parameters!$B$5,"M",IF(L168&lt;=1-Parameters!$B$5,"F","U")))</f>
        <v/>
      </c>
      <c r="N168" s="25" t="str">
        <f t="shared" si="26"/>
        <v/>
      </c>
      <c r="O168" s="14" t="str">
        <f t="shared" si="27"/>
        <v/>
      </c>
      <c r="P168" s="25" t="str">
        <f t="shared" si="28"/>
        <v/>
      </c>
      <c r="Q168" s="25" t="str">
        <f t="shared" si="29"/>
        <v/>
      </c>
      <c r="R168" s="2"/>
      <c r="S168" s="2" t="str">
        <f t="shared" si="30"/>
        <v/>
      </c>
      <c r="T168" s="2" t="str">
        <f t="shared" si="31"/>
        <v/>
      </c>
      <c r="U168" s="2" t="str">
        <f t="shared" si="32"/>
        <v/>
      </c>
      <c r="V168" s="2" t="str">
        <f t="shared" si="33"/>
        <v/>
      </c>
      <c r="W168" s="2" t="str">
        <f t="shared" si="34"/>
        <v/>
      </c>
      <c r="X168" s="2" t="str">
        <f t="shared" si="35"/>
        <v/>
      </c>
    </row>
    <row r="169" spans="1:24" x14ac:dyDescent="0.25">
      <c r="A169" s="2"/>
      <c r="B169" s="2"/>
      <c r="C169" s="19"/>
      <c r="D169" s="19"/>
      <c r="E169" s="19"/>
      <c r="F169" s="19"/>
      <c r="G169" s="19"/>
      <c r="H169" s="19"/>
      <c r="I169" s="19"/>
      <c r="J169" s="25" t="str">
        <f t="shared" si="24"/>
        <v/>
      </c>
      <c r="K169" s="25" t="str">
        <f>IF($J169&lt;&gt;"OK","",Parameters!$B$6+Parameters!$B$10*S169+Parameters!$B$11*T169+Parameters!$B$12*U169+Parameters!$B$13*V169+Parameters!$B$14*W169+Parameters!$B$15*X169)</f>
        <v/>
      </c>
      <c r="L169" s="20" t="str">
        <f t="shared" si="25"/>
        <v/>
      </c>
      <c r="M169" s="25" t="str">
        <f>IF(L169="","",IF(L169&gt;=Parameters!$B$5,"M",IF(L169&lt;=1-Parameters!$B$5,"F","U")))</f>
        <v/>
      </c>
      <c r="N169" s="25" t="str">
        <f t="shared" si="26"/>
        <v/>
      </c>
      <c r="O169" s="14" t="str">
        <f t="shared" si="27"/>
        <v/>
      </c>
      <c r="P169" s="25" t="str">
        <f t="shared" si="28"/>
        <v/>
      </c>
      <c r="Q169" s="25" t="str">
        <f t="shared" si="29"/>
        <v/>
      </c>
      <c r="R169" s="2"/>
      <c r="S169" s="2" t="str">
        <f t="shared" si="30"/>
        <v/>
      </c>
      <c r="T169" s="2" t="str">
        <f t="shared" si="31"/>
        <v/>
      </c>
      <c r="U169" s="2" t="str">
        <f t="shared" si="32"/>
        <v/>
      </c>
      <c r="V169" s="2" t="str">
        <f t="shared" si="33"/>
        <v/>
      </c>
      <c r="W169" s="2" t="str">
        <f t="shared" si="34"/>
        <v/>
      </c>
      <c r="X169" s="2" t="str">
        <f t="shared" si="35"/>
        <v/>
      </c>
    </row>
    <row r="170" spans="1:24" x14ac:dyDescent="0.25">
      <c r="A170" s="2"/>
      <c r="B170" s="2"/>
      <c r="C170" s="19"/>
      <c r="D170" s="19"/>
      <c r="E170" s="19"/>
      <c r="F170" s="19"/>
      <c r="G170" s="19"/>
      <c r="H170" s="19"/>
      <c r="I170" s="19"/>
      <c r="J170" s="25" t="str">
        <f t="shared" si="24"/>
        <v/>
      </c>
      <c r="K170" s="25" t="str">
        <f>IF($J170&lt;&gt;"OK","",Parameters!$B$6+Parameters!$B$10*S170+Parameters!$B$11*T170+Parameters!$B$12*U170+Parameters!$B$13*V170+Parameters!$B$14*W170+Parameters!$B$15*X170)</f>
        <v/>
      </c>
      <c r="L170" s="20" t="str">
        <f t="shared" si="25"/>
        <v/>
      </c>
      <c r="M170" s="25" t="str">
        <f>IF(L170="","",IF(L170&gt;=Parameters!$B$5,"M",IF(L170&lt;=1-Parameters!$B$5,"F","U")))</f>
        <v/>
      </c>
      <c r="N170" s="25" t="str">
        <f t="shared" si="26"/>
        <v/>
      </c>
      <c r="O170" s="14" t="str">
        <f t="shared" si="27"/>
        <v/>
      </c>
      <c r="P170" s="25" t="str">
        <f t="shared" si="28"/>
        <v/>
      </c>
      <c r="Q170" s="25" t="str">
        <f t="shared" si="29"/>
        <v/>
      </c>
      <c r="R170" s="2"/>
      <c r="S170" s="2" t="str">
        <f t="shared" si="30"/>
        <v/>
      </c>
      <c r="T170" s="2" t="str">
        <f t="shared" si="31"/>
        <v/>
      </c>
      <c r="U170" s="2" t="str">
        <f t="shared" si="32"/>
        <v/>
      </c>
      <c r="V170" s="2" t="str">
        <f t="shared" si="33"/>
        <v/>
      </c>
      <c r="W170" s="2" t="str">
        <f t="shared" si="34"/>
        <v/>
      </c>
      <c r="X170" s="2" t="str">
        <f t="shared" si="35"/>
        <v/>
      </c>
    </row>
    <row r="171" spans="1:24" x14ac:dyDescent="0.25">
      <c r="A171" s="2"/>
      <c r="B171" s="2"/>
      <c r="C171" s="19"/>
      <c r="D171" s="19"/>
      <c r="E171" s="19"/>
      <c r="F171" s="19"/>
      <c r="G171" s="19"/>
      <c r="H171" s="19"/>
      <c r="I171" s="19"/>
      <c r="J171" s="25" t="str">
        <f t="shared" si="24"/>
        <v/>
      </c>
      <c r="K171" s="25" t="str">
        <f>IF($J171&lt;&gt;"OK","",Parameters!$B$6+Parameters!$B$10*S171+Parameters!$B$11*T171+Parameters!$B$12*U171+Parameters!$B$13*V171+Parameters!$B$14*W171+Parameters!$B$15*X171)</f>
        <v/>
      </c>
      <c r="L171" s="20" t="str">
        <f t="shared" si="25"/>
        <v/>
      </c>
      <c r="M171" s="25" t="str">
        <f>IF(L171="","",IF(L171&gt;=Parameters!$B$5,"M",IF(L171&lt;=1-Parameters!$B$5,"F","U")))</f>
        <v/>
      </c>
      <c r="N171" s="25" t="str">
        <f t="shared" si="26"/>
        <v/>
      </c>
      <c r="O171" s="14" t="str">
        <f t="shared" si="27"/>
        <v/>
      </c>
      <c r="P171" s="25" t="str">
        <f t="shared" si="28"/>
        <v/>
      </c>
      <c r="Q171" s="25" t="str">
        <f t="shared" si="29"/>
        <v/>
      </c>
      <c r="R171" s="2"/>
      <c r="S171" s="2" t="str">
        <f t="shared" si="30"/>
        <v/>
      </c>
      <c r="T171" s="2" t="str">
        <f t="shared" si="31"/>
        <v/>
      </c>
      <c r="U171" s="2" t="str">
        <f t="shared" si="32"/>
        <v/>
      </c>
      <c r="V171" s="2" t="str">
        <f t="shared" si="33"/>
        <v/>
      </c>
      <c r="W171" s="2" t="str">
        <f t="shared" si="34"/>
        <v/>
      </c>
      <c r="X171" s="2" t="str">
        <f t="shared" si="35"/>
        <v/>
      </c>
    </row>
    <row r="172" spans="1:24" x14ac:dyDescent="0.25">
      <c r="A172" s="2"/>
      <c r="B172" s="2"/>
      <c r="C172" s="19"/>
      <c r="D172" s="19"/>
      <c r="E172" s="19"/>
      <c r="F172" s="19"/>
      <c r="G172" s="19"/>
      <c r="H172" s="19"/>
      <c r="I172" s="19"/>
      <c r="J172" s="25" t="str">
        <f t="shared" si="24"/>
        <v/>
      </c>
      <c r="K172" s="25" t="str">
        <f>IF($J172&lt;&gt;"OK","",Parameters!$B$6+Parameters!$B$10*S172+Parameters!$B$11*T172+Parameters!$B$12*U172+Parameters!$B$13*V172+Parameters!$B$14*W172+Parameters!$B$15*X172)</f>
        <v/>
      </c>
      <c r="L172" s="20" t="str">
        <f t="shared" si="25"/>
        <v/>
      </c>
      <c r="M172" s="25" t="str">
        <f>IF(L172="","",IF(L172&gt;=Parameters!$B$5,"M",IF(L172&lt;=1-Parameters!$B$5,"F","U")))</f>
        <v/>
      </c>
      <c r="N172" s="25" t="str">
        <f t="shared" si="26"/>
        <v/>
      </c>
      <c r="O172" s="14" t="str">
        <f t="shared" si="27"/>
        <v/>
      </c>
      <c r="P172" s="25" t="str">
        <f t="shared" si="28"/>
        <v/>
      </c>
      <c r="Q172" s="25" t="str">
        <f t="shared" si="29"/>
        <v/>
      </c>
      <c r="R172" s="2"/>
      <c r="S172" s="2" t="str">
        <f t="shared" si="30"/>
        <v/>
      </c>
      <c r="T172" s="2" t="str">
        <f t="shared" si="31"/>
        <v/>
      </c>
      <c r="U172" s="2" t="str">
        <f t="shared" si="32"/>
        <v/>
      </c>
      <c r="V172" s="2" t="str">
        <f t="shared" si="33"/>
        <v/>
      </c>
      <c r="W172" s="2" t="str">
        <f t="shared" si="34"/>
        <v/>
      </c>
      <c r="X172" s="2" t="str">
        <f t="shared" si="35"/>
        <v/>
      </c>
    </row>
    <row r="173" spans="1:24" x14ac:dyDescent="0.25">
      <c r="A173" s="2"/>
      <c r="B173" s="2"/>
      <c r="C173" s="19"/>
      <c r="D173" s="19"/>
      <c r="E173" s="19"/>
      <c r="F173" s="19"/>
      <c r="G173" s="19"/>
      <c r="H173" s="19"/>
      <c r="I173" s="19"/>
      <c r="J173" s="25" t="str">
        <f t="shared" si="24"/>
        <v/>
      </c>
      <c r="K173" s="25" t="str">
        <f>IF($J173&lt;&gt;"OK","",Parameters!$B$6+Parameters!$B$10*S173+Parameters!$B$11*T173+Parameters!$B$12*U173+Parameters!$B$13*V173+Parameters!$B$14*W173+Parameters!$B$15*X173)</f>
        <v/>
      </c>
      <c r="L173" s="20" t="str">
        <f t="shared" si="25"/>
        <v/>
      </c>
      <c r="M173" s="25" t="str">
        <f>IF(L173="","",IF(L173&gt;=Parameters!$B$5,"M",IF(L173&lt;=1-Parameters!$B$5,"F","U")))</f>
        <v/>
      </c>
      <c r="N173" s="25" t="str">
        <f t="shared" si="26"/>
        <v/>
      </c>
      <c r="O173" s="14" t="str">
        <f t="shared" si="27"/>
        <v/>
      </c>
      <c r="P173" s="25" t="str">
        <f t="shared" si="28"/>
        <v/>
      </c>
      <c r="Q173" s="25" t="str">
        <f t="shared" si="29"/>
        <v/>
      </c>
      <c r="R173" s="2"/>
      <c r="S173" s="2" t="str">
        <f t="shared" si="30"/>
        <v/>
      </c>
      <c r="T173" s="2" t="str">
        <f t="shared" si="31"/>
        <v/>
      </c>
      <c r="U173" s="2" t="str">
        <f t="shared" si="32"/>
        <v/>
      </c>
      <c r="V173" s="2" t="str">
        <f t="shared" si="33"/>
        <v/>
      </c>
      <c r="W173" s="2" t="str">
        <f t="shared" si="34"/>
        <v/>
      </c>
      <c r="X173" s="2" t="str">
        <f t="shared" si="35"/>
        <v/>
      </c>
    </row>
    <row r="174" spans="1:24" x14ac:dyDescent="0.25">
      <c r="A174" s="2"/>
      <c r="B174" s="2"/>
      <c r="C174" s="19"/>
      <c r="D174" s="19"/>
      <c r="E174" s="19"/>
      <c r="F174" s="19"/>
      <c r="G174" s="19"/>
      <c r="H174" s="19"/>
      <c r="I174" s="19"/>
      <c r="J174" s="25" t="str">
        <f t="shared" si="24"/>
        <v/>
      </c>
      <c r="K174" s="25" t="str">
        <f>IF($J174&lt;&gt;"OK","",Parameters!$B$6+Parameters!$B$10*S174+Parameters!$B$11*T174+Parameters!$B$12*U174+Parameters!$B$13*V174+Parameters!$B$14*W174+Parameters!$B$15*X174)</f>
        <v/>
      </c>
      <c r="L174" s="20" t="str">
        <f t="shared" si="25"/>
        <v/>
      </c>
      <c r="M174" s="25" t="str">
        <f>IF(L174="","",IF(L174&gt;=Parameters!$B$5,"M",IF(L174&lt;=1-Parameters!$B$5,"F","U")))</f>
        <v/>
      </c>
      <c r="N174" s="25" t="str">
        <f t="shared" si="26"/>
        <v/>
      </c>
      <c r="O174" s="14" t="str">
        <f t="shared" si="27"/>
        <v/>
      </c>
      <c r="P174" s="25" t="str">
        <f t="shared" si="28"/>
        <v/>
      </c>
      <c r="Q174" s="25" t="str">
        <f t="shared" si="29"/>
        <v/>
      </c>
      <c r="R174" s="2"/>
      <c r="S174" s="2" t="str">
        <f t="shared" si="30"/>
        <v/>
      </c>
      <c r="T174" s="2" t="str">
        <f t="shared" si="31"/>
        <v/>
      </c>
      <c r="U174" s="2" t="str">
        <f t="shared" si="32"/>
        <v/>
      </c>
      <c r="V174" s="2" t="str">
        <f t="shared" si="33"/>
        <v/>
      </c>
      <c r="W174" s="2" t="str">
        <f t="shared" si="34"/>
        <v/>
      </c>
      <c r="X174" s="2" t="str">
        <f t="shared" si="35"/>
        <v/>
      </c>
    </row>
    <row r="175" spans="1:24" x14ac:dyDescent="0.25">
      <c r="A175" s="2"/>
      <c r="B175" s="2"/>
      <c r="C175" s="19"/>
      <c r="D175" s="19"/>
      <c r="E175" s="19"/>
      <c r="F175" s="19"/>
      <c r="G175" s="19"/>
      <c r="H175" s="19"/>
      <c r="I175" s="19"/>
      <c r="J175" s="25" t="str">
        <f t="shared" si="24"/>
        <v/>
      </c>
      <c r="K175" s="25" t="str">
        <f>IF($J175&lt;&gt;"OK","",Parameters!$B$6+Parameters!$B$10*S175+Parameters!$B$11*T175+Parameters!$B$12*U175+Parameters!$B$13*V175+Parameters!$B$14*W175+Parameters!$B$15*X175)</f>
        <v/>
      </c>
      <c r="L175" s="20" t="str">
        <f t="shared" si="25"/>
        <v/>
      </c>
      <c r="M175" s="25" t="str">
        <f>IF(L175="","",IF(L175&gt;=Parameters!$B$5,"M",IF(L175&lt;=1-Parameters!$B$5,"F","U")))</f>
        <v/>
      </c>
      <c r="N175" s="25" t="str">
        <f t="shared" si="26"/>
        <v/>
      </c>
      <c r="O175" s="14" t="str">
        <f t="shared" si="27"/>
        <v/>
      </c>
      <c r="P175" s="25" t="str">
        <f t="shared" si="28"/>
        <v/>
      </c>
      <c r="Q175" s="25" t="str">
        <f t="shared" si="29"/>
        <v/>
      </c>
      <c r="R175" s="2"/>
      <c r="S175" s="2" t="str">
        <f t="shared" si="30"/>
        <v/>
      </c>
      <c r="T175" s="2" t="str">
        <f t="shared" si="31"/>
        <v/>
      </c>
      <c r="U175" s="2" t="str">
        <f t="shared" si="32"/>
        <v/>
      </c>
      <c r="V175" s="2" t="str">
        <f t="shared" si="33"/>
        <v/>
      </c>
      <c r="W175" s="2" t="str">
        <f t="shared" si="34"/>
        <v/>
      </c>
      <c r="X175" s="2" t="str">
        <f t="shared" si="35"/>
        <v/>
      </c>
    </row>
    <row r="176" spans="1:24" x14ac:dyDescent="0.25">
      <c r="A176" s="2"/>
      <c r="B176" s="2"/>
      <c r="C176" s="19"/>
      <c r="D176" s="19"/>
      <c r="E176" s="19"/>
      <c r="F176" s="19"/>
      <c r="G176" s="19"/>
      <c r="H176" s="19"/>
      <c r="I176" s="19"/>
      <c r="J176" s="25" t="str">
        <f t="shared" si="24"/>
        <v/>
      </c>
      <c r="K176" s="25" t="str">
        <f>IF($J176&lt;&gt;"OK","",Parameters!$B$6+Parameters!$B$10*S176+Parameters!$B$11*T176+Parameters!$B$12*U176+Parameters!$B$13*V176+Parameters!$B$14*W176+Parameters!$B$15*X176)</f>
        <v/>
      </c>
      <c r="L176" s="20" t="str">
        <f t="shared" si="25"/>
        <v/>
      </c>
      <c r="M176" s="25" t="str">
        <f>IF(L176="","",IF(L176&gt;=Parameters!$B$5,"M",IF(L176&lt;=1-Parameters!$B$5,"F","U")))</f>
        <v/>
      </c>
      <c r="N176" s="25" t="str">
        <f t="shared" si="26"/>
        <v/>
      </c>
      <c r="O176" s="14" t="str">
        <f t="shared" si="27"/>
        <v/>
      </c>
      <c r="P176" s="25" t="str">
        <f t="shared" si="28"/>
        <v/>
      </c>
      <c r="Q176" s="25" t="str">
        <f t="shared" si="29"/>
        <v/>
      </c>
      <c r="R176" s="2"/>
      <c r="S176" s="2" t="str">
        <f t="shared" si="30"/>
        <v/>
      </c>
      <c r="T176" s="2" t="str">
        <f t="shared" si="31"/>
        <v/>
      </c>
      <c r="U176" s="2" t="str">
        <f t="shared" si="32"/>
        <v/>
      </c>
      <c r="V176" s="2" t="str">
        <f t="shared" si="33"/>
        <v/>
      </c>
      <c r="W176" s="2" t="str">
        <f t="shared" si="34"/>
        <v/>
      </c>
      <c r="X176" s="2" t="str">
        <f t="shared" si="35"/>
        <v/>
      </c>
    </row>
    <row r="177" spans="1:24" x14ac:dyDescent="0.25">
      <c r="A177" s="2"/>
      <c r="B177" s="2"/>
      <c r="C177" s="19"/>
      <c r="D177" s="19"/>
      <c r="E177" s="19"/>
      <c r="F177" s="19"/>
      <c r="G177" s="19"/>
      <c r="H177" s="19"/>
      <c r="I177" s="19"/>
      <c r="J177" s="25" t="str">
        <f t="shared" si="24"/>
        <v/>
      </c>
      <c r="K177" s="25" t="str">
        <f>IF($J177&lt;&gt;"OK","",Parameters!$B$6+Parameters!$B$10*S177+Parameters!$B$11*T177+Parameters!$B$12*U177+Parameters!$B$13*V177+Parameters!$B$14*W177+Parameters!$B$15*X177)</f>
        <v/>
      </c>
      <c r="L177" s="20" t="str">
        <f t="shared" si="25"/>
        <v/>
      </c>
      <c r="M177" s="25" t="str">
        <f>IF(L177="","",IF(L177&gt;=Parameters!$B$5,"M",IF(L177&lt;=1-Parameters!$B$5,"F","U")))</f>
        <v/>
      </c>
      <c r="N177" s="25" t="str">
        <f t="shared" si="26"/>
        <v/>
      </c>
      <c r="O177" s="14" t="str">
        <f t="shared" si="27"/>
        <v/>
      </c>
      <c r="P177" s="25" t="str">
        <f t="shared" si="28"/>
        <v/>
      </c>
      <c r="Q177" s="25" t="str">
        <f t="shared" si="29"/>
        <v/>
      </c>
      <c r="R177" s="2"/>
      <c r="S177" s="2" t="str">
        <f t="shared" si="30"/>
        <v/>
      </c>
      <c r="T177" s="2" t="str">
        <f t="shared" si="31"/>
        <v/>
      </c>
      <c r="U177" s="2" t="str">
        <f t="shared" si="32"/>
        <v/>
      </c>
      <c r="V177" s="2" t="str">
        <f t="shared" si="33"/>
        <v/>
      </c>
      <c r="W177" s="2" t="str">
        <f t="shared" si="34"/>
        <v/>
      </c>
      <c r="X177" s="2" t="str">
        <f t="shared" si="35"/>
        <v/>
      </c>
    </row>
    <row r="178" spans="1:24" x14ac:dyDescent="0.25">
      <c r="A178" s="2"/>
      <c r="B178" s="2"/>
      <c r="C178" s="19"/>
      <c r="D178" s="19"/>
      <c r="E178" s="19"/>
      <c r="F178" s="19"/>
      <c r="G178" s="19"/>
      <c r="H178" s="19"/>
      <c r="I178" s="19"/>
      <c r="J178" s="25" t="str">
        <f t="shared" si="24"/>
        <v/>
      </c>
      <c r="K178" s="25" t="str">
        <f>IF($J178&lt;&gt;"OK","",Parameters!$B$6+Parameters!$B$10*S178+Parameters!$B$11*T178+Parameters!$B$12*U178+Parameters!$B$13*V178+Parameters!$B$14*W178+Parameters!$B$15*X178)</f>
        <v/>
      </c>
      <c r="L178" s="20" t="str">
        <f t="shared" si="25"/>
        <v/>
      </c>
      <c r="M178" s="25" t="str">
        <f>IF(L178="","",IF(L178&gt;=Parameters!$B$5,"M",IF(L178&lt;=1-Parameters!$B$5,"F","U")))</f>
        <v/>
      </c>
      <c r="N178" s="25" t="str">
        <f t="shared" si="26"/>
        <v/>
      </c>
      <c r="O178" s="14" t="str">
        <f t="shared" si="27"/>
        <v/>
      </c>
      <c r="P178" s="25" t="str">
        <f t="shared" si="28"/>
        <v/>
      </c>
      <c r="Q178" s="25" t="str">
        <f t="shared" si="29"/>
        <v/>
      </c>
      <c r="R178" s="2"/>
      <c r="S178" s="2" t="str">
        <f t="shared" si="30"/>
        <v/>
      </c>
      <c r="T178" s="2" t="str">
        <f t="shared" si="31"/>
        <v/>
      </c>
      <c r="U178" s="2" t="str">
        <f t="shared" si="32"/>
        <v/>
      </c>
      <c r="V178" s="2" t="str">
        <f t="shared" si="33"/>
        <v/>
      </c>
      <c r="W178" s="2" t="str">
        <f t="shared" si="34"/>
        <v/>
      </c>
      <c r="X178" s="2" t="str">
        <f t="shared" si="35"/>
        <v/>
      </c>
    </row>
    <row r="179" spans="1:24" x14ac:dyDescent="0.25">
      <c r="A179" s="2"/>
      <c r="B179" s="2"/>
      <c r="C179" s="19"/>
      <c r="D179" s="19"/>
      <c r="E179" s="19"/>
      <c r="F179" s="19"/>
      <c r="G179" s="19"/>
      <c r="H179" s="19"/>
      <c r="I179" s="19"/>
      <c r="J179" s="25" t="str">
        <f t="shared" si="24"/>
        <v/>
      </c>
      <c r="K179" s="25" t="str">
        <f>IF($J179&lt;&gt;"OK","",Parameters!$B$6+Parameters!$B$10*S179+Parameters!$B$11*T179+Parameters!$B$12*U179+Parameters!$B$13*V179+Parameters!$B$14*W179+Parameters!$B$15*X179)</f>
        <v/>
      </c>
      <c r="L179" s="20" t="str">
        <f t="shared" si="25"/>
        <v/>
      </c>
      <c r="M179" s="25" t="str">
        <f>IF(L179="","",IF(L179&gt;=Parameters!$B$5,"M",IF(L179&lt;=1-Parameters!$B$5,"F","U")))</f>
        <v/>
      </c>
      <c r="N179" s="25" t="str">
        <f t="shared" si="26"/>
        <v/>
      </c>
      <c r="O179" s="14" t="str">
        <f t="shared" si="27"/>
        <v/>
      </c>
      <c r="P179" s="25" t="str">
        <f t="shared" si="28"/>
        <v/>
      </c>
      <c r="Q179" s="25" t="str">
        <f t="shared" si="29"/>
        <v/>
      </c>
      <c r="R179" s="2"/>
      <c r="S179" s="2" t="str">
        <f t="shared" si="30"/>
        <v/>
      </c>
      <c r="T179" s="2" t="str">
        <f t="shared" si="31"/>
        <v/>
      </c>
      <c r="U179" s="2" t="str">
        <f t="shared" si="32"/>
        <v/>
      </c>
      <c r="V179" s="2" t="str">
        <f t="shared" si="33"/>
        <v/>
      </c>
      <c r="W179" s="2" t="str">
        <f t="shared" si="34"/>
        <v/>
      </c>
      <c r="X179" s="2" t="str">
        <f t="shared" si="35"/>
        <v/>
      </c>
    </row>
    <row r="180" spans="1:24" x14ac:dyDescent="0.25">
      <c r="A180" s="2"/>
      <c r="B180" s="2"/>
      <c r="C180" s="19"/>
      <c r="D180" s="19"/>
      <c r="E180" s="19"/>
      <c r="F180" s="19"/>
      <c r="G180" s="19"/>
      <c r="H180" s="19"/>
      <c r="I180" s="19"/>
      <c r="J180" s="25" t="str">
        <f t="shared" si="24"/>
        <v/>
      </c>
      <c r="K180" s="25" t="str">
        <f>IF($J180&lt;&gt;"OK","",Parameters!$B$6+Parameters!$B$10*S180+Parameters!$B$11*T180+Parameters!$B$12*U180+Parameters!$B$13*V180+Parameters!$B$14*W180+Parameters!$B$15*X180)</f>
        <v/>
      </c>
      <c r="L180" s="20" t="str">
        <f t="shared" si="25"/>
        <v/>
      </c>
      <c r="M180" s="25" t="str">
        <f>IF(L180="","",IF(L180&gt;=Parameters!$B$5,"M",IF(L180&lt;=1-Parameters!$B$5,"F","U")))</f>
        <v/>
      </c>
      <c r="N180" s="25" t="str">
        <f t="shared" si="26"/>
        <v/>
      </c>
      <c r="O180" s="14" t="str">
        <f t="shared" si="27"/>
        <v/>
      </c>
      <c r="P180" s="25" t="str">
        <f t="shared" si="28"/>
        <v/>
      </c>
      <c r="Q180" s="25" t="str">
        <f t="shared" si="29"/>
        <v/>
      </c>
      <c r="R180" s="2"/>
      <c r="S180" s="2" t="str">
        <f t="shared" si="30"/>
        <v/>
      </c>
      <c r="T180" s="2" t="str">
        <f t="shared" si="31"/>
        <v/>
      </c>
      <c r="U180" s="2" t="str">
        <f t="shared" si="32"/>
        <v/>
      </c>
      <c r="V180" s="2" t="str">
        <f t="shared" si="33"/>
        <v/>
      </c>
      <c r="W180" s="2" t="str">
        <f t="shared" si="34"/>
        <v/>
      </c>
      <c r="X180" s="2" t="str">
        <f t="shared" si="35"/>
        <v/>
      </c>
    </row>
    <row r="181" spans="1:24" x14ac:dyDescent="0.25">
      <c r="A181" s="2"/>
      <c r="B181" s="2"/>
      <c r="C181" s="19"/>
      <c r="D181" s="19"/>
      <c r="E181" s="19"/>
      <c r="F181" s="19"/>
      <c r="G181" s="19"/>
      <c r="H181" s="19"/>
      <c r="I181" s="19"/>
      <c r="J181" s="25" t="str">
        <f t="shared" si="24"/>
        <v/>
      </c>
      <c r="K181" s="25" t="str">
        <f>IF($J181&lt;&gt;"OK","",Parameters!$B$6+Parameters!$B$10*S181+Parameters!$B$11*T181+Parameters!$B$12*U181+Parameters!$B$13*V181+Parameters!$B$14*W181+Parameters!$B$15*X181)</f>
        <v/>
      </c>
      <c r="L181" s="20" t="str">
        <f t="shared" si="25"/>
        <v/>
      </c>
      <c r="M181" s="25" t="str">
        <f>IF(L181="","",IF(L181&gt;=Parameters!$B$5,"M",IF(L181&lt;=1-Parameters!$B$5,"F","U")))</f>
        <v/>
      </c>
      <c r="N181" s="25" t="str">
        <f t="shared" si="26"/>
        <v/>
      </c>
      <c r="O181" s="14" t="str">
        <f t="shared" si="27"/>
        <v/>
      </c>
      <c r="P181" s="25" t="str">
        <f t="shared" si="28"/>
        <v/>
      </c>
      <c r="Q181" s="25" t="str">
        <f t="shared" si="29"/>
        <v/>
      </c>
      <c r="R181" s="2"/>
      <c r="S181" s="2" t="str">
        <f t="shared" si="30"/>
        <v/>
      </c>
      <c r="T181" s="2" t="str">
        <f t="shared" si="31"/>
        <v/>
      </c>
      <c r="U181" s="2" t="str">
        <f t="shared" si="32"/>
        <v/>
      </c>
      <c r="V181" s="2" t="str">
        <f t="shared" si="33"/>
        <v/>
      </c>
      <c r="W181" s="2" t="str">
        <f t="shared" si="34"/>
        <v/>
      </c>
      <c r="X181" s="2" t="str">
        <f t="shared" si="35"/>
        <v/>
      </c>
    </row>
    <row r="182" spans="1:24" x14ac:dyDescent="0.25">
      <c r="A182" s="2"/>
      <c r="B182" s="2"/>
      <c r="C182" s="19"/>
      <c r="D182" s="19"/>
      <c r="E182" s="19"/>
      <c r="F182" s="19"/>
      <c r="G182" s="19"/>
      <c r="H182" s="19"/>
      <c r="I182" s="19"/>
      <c r="J182" s="25" t="str">
        <f t="shared" si="24"/>
        <v/>
      </c>
      <c r="K182" s="25" t="str">
        <f>IF($J182&lt;&gt;"OK","",Parameters!$B$6+Parameters!$B$10*S182+Parameters!$B$11*T182+Parameters!$B$12*U182+Parameters!$B$13*V182+Parameters!$B$14*W182+Parameters!$B$15*X182)</f>
        <v/>
      </c>
      <c r="L182" s="20" t="str">
        <f t="shared" si="25"/>
        <v/>
      </c>
      <c r="M182" s="25" t="str">
        <f>IF(L182="","",IF(L182&gt;=Parameters!$B$5,"M",IF(L182&lt;=1-Parameters!$B$5,"F","U")))</f>
        <v/>
      </c>
      <c r="N182" s="25" t="str">
        <f t="shared" si="26"/>
        <v/>
      </c>
      <c r="O182" s="14" t="str">
        <f t="shared" si="27"/>
        <v/>
      </c>
      <c r="P182" s="25" t="str">
        <f t="shared" si="28"/>
        <v/>
      </c>
      <c r="Q182" s="25" t="str">
        <f t="shared" si="29"/>
        <v/>
      </c>
      <c r="R182" s="2"/>
      <c r="S182" s="2" t="str">
        <f t="shared" si="30"/>
        <v/>
      </c>
      <c r="T182" s="2" t="str">
        <f t="shared" si="31"/>
        <v/>
      </c>
      <c r="U182" s="2" t="str">
        <f t="shared" si="32"/>
        <v/>
      </c>
      <c r="V182" s="2" t="str">
        <f t="shared" si="33"/>
        <v/>
      </c>
      <c r="W182" s="2" t="str">
        <f t="shared" si="34"/>
        <v/>
      </c>
      <c r="X182" s="2" t="str">
        <f t="shared" si="35"/>
        <v/>
      </c>
    </row>
    <row r="183" spans="1:24" x14ac:dyDescent="0.25">
      <c r="A183" s="2"/>
      <c r="B183" s="2"/>
      <c r="C183" s="19"/>
      <c r="D183" s="19"/>
      <c r="E183" s="19"/>
      <c r="F183" s="19"/>
      <c r="G183" s="19"/>
      <c r="H183" s="19"/>
      <c r="I183" s="19"/>
      <c r="J183" s="25" t="str">
        <f t="shared" si="24"/>
        <v/>
      </c>
      <c r="K183" s="25" t="str">
        <f>IF($J183&lt;&gt;"OK","",Parameters!$B$6+Parameters!$B$10*S183+Parameters!$B$11*T183+Parameters!$B$12*U183+Parameters!$B$13*V183+Parameters!$B$14*W183+Parameters!$B$15*X183)</f>
        <v/>
      </c>
      <c r="L183" s="20" t="str">
        <f t="shared" si="25"/>
        <v/>
      </c>
      <c r="M183" s="25" t="str">
        <f>IF(L183="","",IF(L183&gt;=Parameters!$B$5,"M",IF(L183&lt;=1-Parameters!$B$5,"F","U")))</f>
        <v/>
      </c>
      <c r="N183" s="25" t="str">
        <f t="shared" si="26"/>
        <v/>
      </c>
      <c r="O183" s="14" t="str">
        <f t="shared" si="27"/>
        <v/>
      </c>
      <c r="P183" s="25" t="str">
        <f t="shared" si="28"/>
        <v/>
      </c>
      <c r="Q183" s="25" t="str">
        <f t="shared" si="29"/>
        <v/>
      </c>
      <c r="R183" s="2"/>
      <c r="S183" s="2" t="str">
        <f t="shared" si="30"/>
        <v/>
      </c>
      <c r="T183" s="2" t="str">
        <f t="shared" si="31"/>
        <v/>
      </c>
      <c r="U183" s="2" t="str">
        <f t="shared" si="32"/>
        <v/>
      </c>
      <c r="V183" s="2" t="str">
        <f t="shared" si="33"/>
        <v/>
      </c>
      <c r="W183" s="2" t="str">
        <f t="shared" si="34"/>
        <v/>
      </c>
      <c r="X183" s="2" t="str">
        <f t="shared" si="35"/>
        <v/>
      </c>
    </row>
    <row r="184" spans="1:24" x14ac:dyDescent="0.25">
      <c r="A184" s="2"/>
      <c r="B184" s="2"/>
      <c r="C184" s="19"/>
      <c r="D184" s="19"/>
      <c r="E184" s="19"/>
      <c r="F184" s="19"/>
      <c r="G184" s="19"/>
      <c r="H184" s="19"/>
      <c r="I184" s="19"/>
      <c r="J184" s="25" t="str">
        <f t="shared" si="24"/>
        <v/>
      </c>
      <c r="K184" s="25" t="str">
        <f>IF($J184&lt;&gt;"OK","",Parameters!$B$6+Parameters!$B$10*S184+Parameters!$B$11*T184+Parameters!$B$12*U184+Parameters!$B$13*V184+Parameters!$B$14*W184+Parameters!$B$15*X184)</f>
        <v/>
      </c>
      <c r="L184" s="20" t="str">
        <f t="shared" si="25"/>
        <v/>
      </c>
      <c r="M184" s="25" t="str">
        <f>IF(L184="","",IF(L184&gt;=Parameters!$B$5,"M",IF(L184&lt;=1-Parameters!$B$5,"F","U")))</f>
        <v/>
      </c>
      <c r="N184" s="25" t="str">
        <f t="shared" si="26"/>
        <v/>
      </c>
      <c r="O184" s="14" t="str">
        <f t="shared" si="27"/>
        <v/>
      </c>
      <c r="P184" s="25" t="str">
        <f t="shared" si="28"/>
        <v/>
      </c>
      <c r="Q184" s="25" t="str">
        <f t="shared" si="29"/>
        <v/>
      </c>
      <c r="R184" s="2"/>
      <c r="S184" s="2" t="str">
        <f t="shared" si="30"/>
        <v/>
      </c>
      <c r="T184" s="2" t="str">
        <f t="shared" si="31"/>
        <v/>
      </c>
      <c r="U184" s="2" t="str">
        <f t="shared" si="32"/>
        <v/>
      </c>
      <c r="V184" s="2" t="str">
        <f t="shared" si="33"/>
        <v/>
      </c>
      <c r="W184" s="2" t="str">
        <f t="shared" si="34"/>
        <v/>
      </c>
      <c r="X184" s="2" t="str">
        <f t="shared" si="35"/>
        <v/>
      </c>
    </row>
    <row r="185" spans="1:24" x14ac:dyDescent="0.25">
      <c r="A185" s="2"/>
      <c r="B185" s="2"/>
      <c r="C185" s="19"/>
      <c r="D185" s="19"/>
      <c r="E185" s="19"/>
      <c r="F185" s="19"/>
      <c r="G185" s="19"/>
      <c r="H185" s="19"/>
      <c r="I185" s="19"/>
      <c r="J185" s="25" t="str">
        <f t="shared" si="24"/>
        <v/>
      </c>
      <c r="K185" s="25" t="str">
        <f>IF($J185&lt;&gt;"OK","",Parameters!$B$6+Parameters!$B$10*S185+Parameters!$B$11*T185+Parameters!$B$12*U185+Parameters!$B$13*V185+Parameters!$B$14*W185+Parameters!$B$15*X185)</f>
        <v/>
      </c>
      <c r="L185" s="20" t="str">
        <f t="shared" si="25"/>
        <v/>
      </c>
      <c r="M185" s="25" t="str">
        <f>IF(L185="","",IF(L185&gt;=Parameters!$B$5,"M",IF(L185&lt;=1-Parameters!$B$5,"F","U")))</f>
        <v/>
      </c>
      <c r="N185" s="25" t="str">
        <f t="shared" si="26"/>
        <v/>
      </c>
      <c r="O185" s="14" t="str">
        <f t="shared" si="27"/>
        <v/>
      </c>
      <c r="P185" s="25" t="str">
        <f t="shared" si="28"/>
        <v/>
      </c>
      <c r="Q185" s="25" t="str">
        <f t="shared" si="29"/>
        <v/>
      </c>
      <c r="R185" s="2"/>
      <c r="S185" s="2" t="str">
        <f t="shared" si="30"/>
        <v/>
      </c>
      <c r="T185" s="2" t="str">
        <f t="shared" si="31"/>
        <v/>
      </c>
      <c r="U185" s="2" t="str">
        <f t="shared" si="32"/>
        <v/>
      </c>
      <c r="V185" s="2" t="str">
        <f t="shared" si="33"/>
        <v/>
      </c>
      <c r="W185" s="2" t="str">
        <f t="shared" si="34"/>
        <v/>
      </c>
      <c r="X185" s="2" t="str">
        <f t="shared" si="35"/>
        <v/>
      </c>
    </row>
    <row r="186" spans="1:24" x14ac:dyDescent="0.25">
      <c r="A186" s="2"/>
      <c r="B186" s="2"/>
      <c r="C186" s="19"/>
      <c r="D186" s="19"/>
      <c r="E186" s="19"/>
      <c r="F186" s="19"/>
      <c r="G186" s="19"/>
      <c r="H186" s="19"/>
      <c r="I186" s="19"/>
      <c r="J186" s="25" t="str">
        <f t="shared" si="24"/>
        <v/>
      </c>
      <c r="K186" s="25" t="str">
        <f>IF($J186&lt;&gt;"OK","",Parameters!$B$6+Parameters!$B$10*S186+Parameters!$B$11*T186+Parameters!$B$12*U186+Parameters!$B$13*V186+Parameters!$B$14*W186+Parameters!$B$15*X186)</f>
        <v/>
      </c>
      <c r="L186" s="20" t="str">
        <f t="shared" si="25"/>
        <v/>
      </c>
      <c r="M186" s="25" t="str">
        <f>IF(L186="","",IF(L186&gt;=Parameters!$B$5,"M",IF(L186&lt;=1-Parameters!$B$5,"F","U")))</f>
        <v/>
      </c>
      <c r="N186" s="25" t="str">
        <f t="shared" si="26"/>
        <v/>
      </c>
      <c r="O186" s="14" t="str">
        <f t="shared" si="27"/>
        <v/>
      </c>
      <c r="P186" s="25" t="str">
        <f t="shared" si="28"/>
        <v/>
      </c>
      <c r="Q186" s="25" t="str">
        <f t="shared" si="29"/>
        <v/>
      </c>
      <c r="R186" s="2"/>
      <c r="S186" s="2" t="str">
        <f t="shared" si="30"/>
        <v/>
      </c>
      <c r="T186" s="2" t="str">
        <f t="shared" si="31"/>
        <v/>
      </c>
      <c r="U186" s="2" t="str">
        <f t="shared" si="32"/>
        <v/>
      </c>
      <c r="V186" s="2" t="str">
        <f t="shared" si="33"/>
        <v/>
      </c>
      <c r="W186" s="2" t="str">
        <f t="shared" si="34"/>
        <v/>
      </c>
      <c r="X186" s="2" t="str">
        <f t="shared" si="35"/>
        <v/>
      </c>
    </row>
    <row r="187" spans="1:24" x14ac:dyDescent="0.25">
      <c r="A187" s="2"/>
      <c r="B187" s="2"/>
      <c r="C187" s="19"/>
      <c r="D187" s="19"/>
      <c r="E187" s="19"/>
      <c r="F187" s="19"/>
      <c r="G187" s="19"/>
      <c r="H187" s="19"/>
      <c r="I187" s="19"/>
      <c r="J187" s="25" t="str">
        <f t="shared" si="24"/>
        <v/>
      </c>
      <c r="K187" s="25" t="str">
        <f>IF($J187&lt;&gt;"OK","",Parameters!$B$6+Parameters!$B$10*S187+Parameters!$B$11*T187+Parameters!$B$12*U187+Parameters!$B$13*V187+Parameters!$B$14*W187+Parameters!$B$15*X187)</f>
        <v/>
      </c>
      <c r="L187" s="20" t="str">
        <f t="shared" si="25"/>
        <v/>
      </c>
      <c r="M187" s="25" t="str">
        <f>IF(L187="","",IF(L187&gt;=Parameters!$B$5,"M",IF(L187&lt;=1-Parameters!$B$5,"F","U")))</f>
        <v/>
      </c>
      <c r="N187" s="25" t="str">
        <f t="shared" si="26"/>
        <v/>
      </c>
      <c r="O187" s="14" t="str">
        <f t="shared" si="27"/>
        <v/>
      </c>
      <c r="P187" s="25" t="str">
        <f t="shared" si="28"/>
        <v/>
      </c>
      <c r="Q187" s="25" t="str">
        <f t="shared" si="29"/>
        <v/>
      </c>
      <c r="R187" s="2"/>
      <c r="S187" s="2" t="str">
        <f t="shared" si="30"/>
        <v/>
      </c>
      <c r="T187" s="2" t="str">
        <f t="shared" si="31"/>
        <v/>
      </c>
      <c r="U187" s="2" t="str">
        <f t="shared" si="32"/>
        <v/>
      </c>
      <c r="V187" s="2" t="str">
        <f t="shared" si="33"/>
        <v/>
      </c>
      <c r="W187" s="2" t="str">
        <f t="shared" si="34"/>
        <v/>
      </c>
      <c r="X187" s="2" t="str">
        <f t="shared" si="35"/>
        <v/>
      </c>
    </row>
    <row r="188" spans="1:24" x14ac:dyDescent="0.25">
      <c r="A188" s="2"/>
      <c r="B188" s="2"/>
      <c r="C188" s="19"/>
      <c r="D188" s="19"/>
      <c r="E188" s="19"/>
      <c r="F188" s="19"/>
      <c r="G188" s="19"/>
      <c r="H188" s="19"/>
      <c r="I188" s="19"/>
      <c r="J188" s="25" t="str">
        <f t="shared" si="24"/>
        <v/>
      </c>
      <c r="K188" s="25" t="str">
        <f>IF($J188&lt;&gt;"OK","",Parameters!$B$6+Parameters!$B$10*S188+Parameters!$B$11*T188+Parameters!$B$12*U188+Parameters!$B$13*V188+Parameters!$B$14*W188+Parameters!$B$15*X188)</f>
        <v/>
      </c>
      <c r="L188" s="20" t="str">
        <f t="shared" si="25"/>
        <v/>
      </c>
      <c r="M188" s="25" t="str">
        <f>IF(L188="","",IF(L188&gt;=Parameters!$B$5,"M",IF(L188&lt;=1-Parameters!$B$5,"F","U")))</f>
        <v/>
      </c>
      <c r="N188" s="25" t="str">
        <f t="shared" si="26"/>
        <v/>
      </c>
      <c r="O188" s="14" t="str">
        <f t="shared" si="27"/>
        <v/>
      </c>
      <c r="P188" s="25" t="str">
        <f t="shared" si="28"/>
        <v/>
      </c>
      <c r="Q188" s="25" t="str">
        <f t="shared" si="29"/>
        <v/>
      </c>
      <c r="R188" s="2"/>
      <c r="S188" s="2" t="str">
        <f t="shared" si="30"/>
        <v/>
      </c>
      <c r="T188" s="2" t="str">
        <f t="shared" si="31"/>
        <v/>
      </c>
      <c r="U188" s="2" t="str">
        <f t="shared" si="32"/>
        <v/>
      </c>
      <c r="V188" s="2" t="str">
        <f t="shared" si="33"/>
        <v/>
      </c>
      <c r="W188" s="2" t="str">
        <f t="shared" si="34"/>
        <v/>
      </c>
      <c r="X188" s="2" t="str">
        <f t="shared" si="35"/>
        <v/>
      </c>
    </row>
    <row r="189" spans="1:24" x14ac:dyDescent="0.25">
      <c r="A189" s="2"/>
      <c r="B189" s="2"/>
      <c r="C189" s="19"/>
      <c r="D189" s="19"/>
      <c r="E189" s="19"/>
      <c r="F189" s="19"/>
      <c r="G189" s="19"/>
      <c r="H189" s="19"/>
      <c r="I189" s="19"/>
      <c r="J189" s="25" t="str">
        <f t="shared" si="24"/>
        <v/>
      </c>
      <c r="K189" s="25" t="str">
        <f>IF($J189&lt;&gt;"OK","",Parameters!$B$6+Parameters!$B$10*S189+Parameters!$B$11*T189+Parameters!$B$12*U189+Parameters!$B$13*V189+Parameters!$B$14*W189+Parameters!$B$15*X189)</f>
        <v/>
      </c>
      <c r="L189" s="20" t="str">
        <f t="shared" si="25"/>
        <v/>
      </c>
      <c r="M189" s="25" t="str">
        <f>IF(L189="","",IF(L189&gt;=Parameters!$B$5,"M",IF(L189&lt;=1-Parameters!$B$5,"F","U")))</f>
        <v/>
      </c>
      <c r="N189" s="25" t="str">
        <f t="shared" si="26"/>
        <v/>
      </c>
      <c r="O189" s="14" t="str">
        <f t="shared" si="27"/>
        <v/>
      </c>
      <c r="P189" s="25" t="str">
        <f t="shared" si="28"/>
        <v/>
      </c>
      <c r="Q189" s="25" t="str">
        <f t="shared" si="29"/>
        <v/>
      </c>
      <c r="R189" s="2"/>
      <c r="S189" s="2" t="str">
        <f t="shared" si="30"/>
        <v/>
      </c>
      <c r="T189" s="2" t="str">
        <f t="shared" si="31"/>
        <v/>
      </c>
      <c r="U189" s="2" t="str">
        <f t="shared" si="32"/>
        <v/>
      </c>
      <c r="V189" s="2" t="str">
        <f t="shared" si="33"/>
        <v/>
      </c>
      <c r="W189" s="2" t="str">
        <f t="shared" si="34"/>
        <v/>
      </c>
      <c r="X189" s="2" t="str">
        <f t="shared" si="35"/>
        <v/>
      </c>
    </row>
    <row r="190" spans="1:24" x14ac:dyDescent="0.25">
      <c r="A190" s="2"/>
      <c r="B190" s="2"/>
      <c r="C190" s="19"/>
      <c r="D190" s="19"/>
      <c r="E190" s="19"/>
      <c r="F190" s="19"/>
      <c r="G190" s="19"/>
      <c r="H190" s="19"/>
      <c r="I190" s="19"/>
      <c r="J190" s="25" t="str">
        <f t="shared" si="24"/>
        <v/>
      </c>
      <c r="K190" s="25" t="str">
        <f>IF($J190&lt;&gt;"OK","",Parameters!$B$6+Parameters!$B$10*S190+Parameters!$B$11*T190+Parameters!$B$12*U190+Parameters!$B$13*V190+Parameters!$B$14*W190+Parameters!$B$15*X190)</f>
        <v/>
      </c>
      <c r="L190" s="20" t="str">
        <f t="shared" si="25"/>
        <v/>
      </c>
      <c r="M190" s="25" t="str">
        <f>IF(L190="","",IF(L190&gt;=Parameters!$B$5,"M",IF(L190&lt;=1-Parameters!$B$5,"F","U")))</f>
        <v/>
      </c>
      <c r="N190" s="25" t="str">
        <f t="shared" si="26"/>
        <v/>
      </c>
      <c r="O190" s="14" t="str">
        <f t="shared" si="27"/>
        <v/>
      </c>
      <c r="P190" s="25" t="str">
        <f t="shared" si="28"/>
        <v/>
      </c>
      <c r="Q190" s="25" t="str">
        <f t="shared" si="29"/>
        <v/>
      </c>
      <c r="R190" s="2"/>
      <c r="S190" s="2" t="str">
        <f t="shared" si="30"/>
        <v/>
      </c>
      <c r="T190" s="2" t="str">
        <f t="shared" si="31"/>
        <v/>
      </c>
      <c r="U190" s="2" t="str">
        <f t="shared" si="32"/>
        <v/>
      </c>
      <c r="V190" s="2" t="str">
        <f t="shared" si="33"/>
        <v/>
      </c>
      <c r="W190" s="2" t="str">
        <f t="shared" si="34"/>
        <v/>
      </c>
      <c r="X190" s="2" t="str">
        <f t="shared" si="35"/>
        <v/>
      </c>
    </row>
    <row r="191" spans="1:24" x14ac:dyDescent="0.25">
      <c r="A191" s="2"/>
      <c r="B191" s="2"/>
      <c r="C191" s="19"/>
      <c r="D191" s="19"/>
      <c r="E191" s="19"/>
      <c r="F191" s="19"/>
      <c r="G191" s="19"/>
      <c r="H191" s="19"/>
      <c r="I191" s="19"/>
      <c r="J191" s="25" t="str">
        <f t="shared" si="24"/>
        <v/>
      </c>
      <c r="K191" s="25" t="str">
        <f>IF($J191&lt;&gt;"OK","",Parameters!$B$6+Parameters!$B$10*S191+Parameters!$B$11*T191+Parameters!$B$12*U191+Parameters!$B$13*V191+Parameters!$B$14*W191+Parameters!$B$15*X191)</f>
        <v/>
      </c>
      <c r="L191" s="20" t="str">
        <f t="shared" si="25"/>
        <v/>
      </c>
      <c r="M191" s="25" t="str">
        <f>IF(L191="","",IF(L191&gt;=Parameters!$B$5,"M",IF(L191&lt;=1-Parameters!$B$5,"F","U")))</f>
        <v/>
      </c>
      <c r="N191" s="25" t="str">
        <f t="shared" si="26"/>
        <v/>
      </c>
      <c r="O191" s="14" t="str">
        <f t="shared" si="27"/>
        <v/>
      </c>
      <c r="P191" s="25" t="str">
        <f t="shared" si="28"/>
        <v/>
      </c>
      <c r="Q191" s="25" t="str">
        <f t="shared" si="29"/>
        <v/>
      </c>
      <c r="R191" s="2"/>
      <c r="S191" s="2" t="str">
        <f t="shared" si="30"/>
        <v/>
      </c>
      <c r="T191" s="2" t="str">
        <f t="shared" si="31"/>
        <v/>
      </c>
      <c r="U191" s="2" t="str">
        <f t="shared" si="32"/>
        <v/>
      </c>
      <c r="V191" s="2" t="str">
        <f t="shared" si="33"/>
        <v/>
      </c>
      <c r="W191" s="2" t="str">
        <f t="shared" si="34"/>
        <v/>
      </c>
      <c r="X191" s="2" t="str">
        <f t="shared" si="35"/>
        <v/>
      </c>
    </row>
    <row r="192" spans="1:24" x14ac:dyDescent="0.25">
      <c r="A192" s="2"/>
      <c r="B192" s="2"/>
      <c r="C192" s="19"/>
      <c r="D192" s="19"/>
      <c r="E192" s="19"/>
      <c r="F192" s="19"/>
      <c r="G192" s="19"/>
      <c r="H192" s="19"/>
      <c r="I192" s="19"/>
      <c r="J192" s="25" t="str">
        <f t="shared" si="24"/>
        <v/>
      </c>
      <c r="K192" s="25" t="str">
        <f>IF($J192&lt;&gt;"OK","",Parameters!$B$6+Parameters!$B$10*S192+Parameters!$B$11*T192+Parameters!$B$12*U192+Parameters!$B$13*V192+Parameters!$B$14*W192+Parameters!$B$15*X192)</f>
        <v/>
      </c>
      <c r="L192" s="20" t="str">
        <f t="shared" si="25"/>
        <v/>
      </c>
      <c r="M192" s="25" t="str">
        <f>IF(L192="","",IF(L192&gt;=Parameters!$B$5,"M",IF(L192&lt;=1-Parameters!$B$5,"F","U")))</f>
        <v/>
      </c>
      <c r="N192" s="25" t="str">
        <f t="shared" si="26"/>
        <v/>
      </c>
      <c r="O192" s="14" t="str">
        <f t="shared" si="27"/>
        <v/>
      </c>
      <c r="P192" s="25" t="str">
        <f t="shared" si="28"/>
        <v/>
      </c>
      <c r="Q192" s="25" t="str">
        <f t="shared" si="29"/>
        <v/>
      </c>
      <c r="R192" s="2"/>
      <c r="S192" s="2" t="str">
        <f t="shared" si="30"/>
        <v/>
      </c>
      <c r="T192" s="2" t="str">
        <f t="shared" si="31"/>
        <v/>
      </c>
      <c r="U192" s="2" t="str">
        <f t="shared" si="32"/>
        <v/>
      </c>
      <c r="V192" s="2" t="str">
        <f t="shared" si="33"/>
        <v/>
      </c>
      <c r="W192" s="2" t="str">
        <f t="shared" si="34"/>
        <v/>
      </c>
      <c r="X192" s="2" t="str">
        <f t="shared" si="35"/>
        <v/>
      </c>
    </row>
    <row r="193" spans="1:24" x14ac:dyDescent="0.25">
      <c r="A193" s="2"/>
      <c r="B193" s="2"/>
      <c r="C193" s="19"/>
      <c r="D193" s="19"/>
      <c r="E193" s="19"/>
      <c r="F193" s="19"/>
      <c r="G193" s="19"/>
      <c r="H193" s="19"/>
      <c r="I193" s="19"/>
      <c r="J193" s="25" t="str">
        <f t="shared" si="24"/>
        <v/>
      </c>
      <c r="K193" s="25" t="str">
        <f>IF($J193&lt;&gt;"OK","",Parameters!$B$6+Parameters!$B$10*S193+Parameters!$B$11*T193+Parameters!$B$12*U193+Parameters!$B$13*V193+Parameters!$B$14*W193+Parameters!$B$15*X193)</f>
        <v/>
      </c>
      <c r="L193" s="20" t="str">
        <f t="shared" si="25"/>
        <v/>
      </c>
      <c r="M193" s="25" t="str">
        <f>IF(L193="","",IF(L193&gt;=Parameters!$B$5,"M",IF(L193&lt;=1-Parameters!$B$5,"F","U")))</f>
        <v/>
      </c>
      <c r="N193" s="25" t="str">
        <f t="shared" si="26"/>
        <v/>
      </c>
      <c r="O193" s="14" t="str">
        <f t="shared" si="27"/>
        <v/>
      </c>
      <c r="P193" s="25" t="str">
        <f t="shared" si="28"/>
        <v/>
      </c>
      <c r="Q193" s="25" t="str">
        <f t="shared" si="29"/>
        <v/>
      </c>
      <c r="R193" s="2"/>
      <c r="S193" s="2" t="str">
        <f t="shared" si="30"/>
        <v/>
      </c>
      <c r="T193" s="2" t="str">
        <f t="shared" si="31"/>
        <v/>
      </c>
      <c r="U193" s="2" t="str">
        <f t="shared" si="32"/>
        <v/>
      </c>
      <c r="V193" s="2" t="str">
        <f t="shared" si="33"/>
        <v/>
      </c>
      <c r="W193" s="2" t="str">
        <f t="shared" si="34"/>
        <v/>
      </c>
      <c r="X193" s="2" t="str">
        <f t="shared" si="35"/>
        <v/>
      </c>
    </row>
    <row r="194" spans="1:24" x14ac:dyDescent="0.25">
      <c r="A194" s="2"/>
      <c r="B194" s="2"/>
      <c r="C194" s="19"/>
      <c r="D194" s="19"/>
      <c r="E194" s="19"/>
      <c r="F194" s="19"/>
      <c r="G194" s="19"/>
      <c r="H194" s="19"/>
      <c r="I194" s="19"/>
      <c r="J194" s="25" t="str">
        <f t="shared" si="24"/>
        <v/>
      </c>
      <c r="K194" s="25" t="str">
        <f>IF($J194&lt;&gt;"OK","",Parameters!$B$6+Parameters!$B$10*S194+Parameters!$B$11*T194+Parameters!$B$12*U194+Parameters!$B$13*V194+Parameters!$B$14*W194+Parameters!$B$15*X194)</f>
        <v/>
      </c>
      <c r="L194" s="20" t="str">
        <f t="shared" si="25"/>
        <v/>
      </c>
      <c r="M194" s="25" t="str">
        <f>IF(L194="","",IF(L194&gt;=Parameters!$B$5,"M",IF(L194&lt;=1-Parameters!$B$5,"F","U")))</f>
        <v/>
      </c>
      <c r="N194" s="25" t="str">
        <f t="shared" si="26"/>
        <v/>
      </c>
      <c r="O194" s="14" t="str">
        <f t="shared" si="27"/>
        <v/>
      </c>
      <c r="P194" s="25" t="str">
        <f t="shared" si="28"/>
        <v/>
      </c>
      <c r="Q194" s="25" t="str">
        <f t="shared" si="29"/>
        <v/>
      </c>
      <c r="R194" s="2"/>
      <c r="S194" s="2" t="str">
        <f t="shared" si="30"/>
        <v/>
      </c>
      <c r="T194" s="2" t="str">
        <f t="shared" si="31"/>
        <v/>
      </c>
      <c r="U194" s="2" t="str">
        <f t="shared" si="32"/>
        <v/>
      </c>
      <c r="V194" s="2" t="str">
        <f t="shared" si="33"/>
        <v/>
      </c>
      <c r="W194" s="2" t="str">
        <f t="shared" si="34"/>
        <v/>
      </c>
      <c r="X194" s="2" t="str">
        <f t="shared" si="35"/>
        <v/>
      </c>
    </row>
    <row r="195" spans="1:24" x14ac:dyDescent="0.25">
      <c r="A195" s="2"/>
      <c r="B195" s="2"/>
      <c r="C195" s="19"/>
      <c r="D195" s="19"/>
      <c r="E195" s="19"/>
      <c r="F195" s="19"/>
      <c r="G195" s="19"/>
      <c r="H195" s="19"/>
      <c r="I195" s="19"/>
      <c r="J195" s="25" t="str">
        <f t="shared" si="24"/>
        <v/>
      </c>
      <c r="K195" s="25" t="str">
        <f>IF($J195&lt;&gt;"OK","",Parameters!$B$6+Parameters!$B$10*S195+Parameters!$B$11*T195+Parameters!$B$12*U195+Parameters!$B$13*V195+Parameters!$B$14*W195+Parameters!$B$15*X195)</f>
        <v/>
      </c>
      <c r="L195" s="20" t="str">
        <f t="shared" si="25"/>
        <v/>
      </c>
      <c r="M195" s="25" t="str">
        <f>IF(L195="","",IF(L195&gt;=Parameters!$B$5,"M",IF(L195&lt;=1-Parameters!$B$5,"F","U")))</f>
        <v/>
      </c>
      <c r="N195" s="25" t="str">
        <f t="shared" si="26"/>
        <v/>
      </c>
      <c r="O195" s="14" t="str">
        <f t="shared" si="27"/>
        <v/>
      </c>
      <c r="P195" s="25" t="str">
        <f t="shared" si="28"/>
        <v/>
      </c>
      <c r="Q195" s="25" t="str">
        <f t="shared" si="29"/>
        <v/>
      </c>
      <c r="R195" s="2"/>
      <c r="S195" s="2" t="str">
        <f t="shared" si="30"/>
        <v/>
      </c>
      <c r="T195" s="2" t="str">
        <f t="shared" si="31"/>
        <v/>
      </c>
      <c r="U195" s="2" t="str">
        <f t="shared" si="32"/>
        <v/>
      </c>
      <c r="V195" s="2" t="str">
        <f t="shared" si="33"/>
        <v/>
      </c>
      <c r="W195" s="2" t="str">
        <f t="shared" si="34"/>
        <v/>
      </c>
      <c r="X195" s="2" t="str">
        <f t="shared" si="35"/>
        <v/>
      </c>
    </row>
    <row r="196" spans="1:24" x14ac:dyDescent="0.25">
      <c r="A196" s="2"/>
      <c r="B196" s="2"/>
      <c r="C196" s="19"/>
      <c r="D196" s="19"/>
      <c r="E196" s="19"/>
      <c r="F196" s="19"/>
      <c r="G196" s="19"/>
      <c r="H196" s="19"/>
      <c r="I196" s="19"/>
      <c r="J196" s="25" t="str">
        <f t="shared" si="24"/>
        <v/>
      </c>
      <c r="K196" s="25" t="str">
        <f>IF($J196&lt;&gt;"OK","",Parameters!$B$6+Parameters!$B$10*S196+Parameters!$B$11*T196+Parameters!$B$12*U196+Parameters!$B$13*V196+Parameters!$B$14*W196+Parameters!$B$15*X196)</f>
        <v/>
      </c>
      <c r="L196" s="20" t="str">
        <f t="shared" si="25"/>
        <v/>
      </c>
      <c r="M196" s="25" t="str">
        <f>IF(L196="","",IF(L196&gt;=Parameters!$B$5,"M",IF(L196&lt;=1-Parameters!$B$5,"F","U")))</f>
        <v/>
      </c>
      <c r="N196" s="25" t="str">
        <f t="shared" si="26"/>
        <v/>
      </c>
      <c r="O196" s="14" t="str">
        <f t="shared" si="27"/>
        <v/>
      </c>
      <c r="P196" s="25" t="str">
        <f t="shared" si="28"/>
        <v/>
      </c>
      <c r="Q196" s="25" t="str">
        <f t="shared" si="29"/>
        <v/>
      </c>
      <c r="R196" s="2"/>
      <c r="S196" s="2" t="str">
        <f t="shared" si="30"/>
        <v/>
      </c>
      <c r="T196" s="2" t="str">
        <f t="shared" si="31"/>
        <v/>
      </c>
      <c r="U196" s="2" t="str">
        <f t="shared" si="32"/>
        <v/>
      </c>
      <c r="V196" s="2" t="str">
        <f t="shared" si="33"/>
        <v/>
      </c>
      <c r="W196" s="2" t="str">
        <f t="shared" si="34"/>
        <v/>
      </c>
      <c r="X196" s="2" t="str">
        <f t="shared" si="35"/>
        <v/>
      </c>
    </row>
    <row r="197" spans="1:24" x14ac:dyDescent="0.25">
      <c r="A197" s="2"/>
      <c r="B197" s="2"/>
      <c r="C197" s="19"/>
      <c r="D197" s="19"/>
      <c r="E197" s="19"/>
      <c r="F197" s="19"/>
      <c r="G197" s="19"/>
      <c r="H197" s="19"/>
      <c r="I197" s="19"/>
      <c r="J197" s="25" t="str">
        <f t="shared" si="24"/>
        <v/>
      </c>
      <c r="K197" s="25" t="str">
        <f>IF($J197&lt;&gt;"OK","",Parameters!$B$6+Parameters!$B$10*S197+Parameters!$B$11*T197+Parameters!$B$12*U197+Parameters!$B$13*V197+Parameters!$B$14*W197+Parameters!$B$15*X197)</f>
        <v/>
      </c>
      <c r="L197" s="20" t="str">
        <f t="shared" si="25"/>
        <v/>
      </c>
      <c r="M197" s="25" t="str">
        <f>IF(L197="","",IF(L197&gt;=Parameters!$B$5,"M",IF(L197&lt;=1-Parameters!$B$5,"F","U")))</f>
        <v/>
      </c>
      <c r="N197" s="25" t="str">
        <f t="shared" si="26"/>
        <v/>
      </c>
      <c r="O197" s="14" t="str">
        <f t="shared" si="27"/>
        <v/>
      </c>
      <c r="P197" s="25" t="str">
        <f t="shared" si="28"/>
        <v/>
      </c>
      <c r="Q197" s="25" t="str">
        <f t="shared" si="29"/>
        <v/>
      </c>
      <c r="R197" s="2"/>
      <c r="S197" s="2" t="str">
        <f t="shared" si="30"/>
        <v/>
      </c>
      <c r="T197" s="2" t="str">
        <f t="shared" si="31"/>
        <v/>
      </c>
      <c r="U197" s="2" t="str">
        <f t="shared" si="32"/>
        <v/>
      </c>
      <c r="V197" s="2" t="str">
        <f t="shared" si="33"/>
        <v/>
      </c>
      <c r="W197" s="2" t="str">
        <f t="shared" si="34"/>
        <v/>
      </c>
      <c r="X197" s="2" t="str">
        <f t="shared" si="35"/>
        <v/>
      </c>
    </row>
    <row r="198" spans="1:24" x14ac:dyDescent="0.25">
      <c r="A198" s="2"/>
      <c r="B198" s="2"/>
      <c r="C198" s="19"/>
      <c r="D198" s="19"/>
      <c r="E198" s="19"/>
      <c r="F198" s="19"/>
      <c r="G198" s="19"/>
      <c r="H198" s="19"/>
      <c r="I198" s="19"/>
      <c r="J198" s="25" t="str">
        <f t="shared" si="24"/>
        <v/>
      </c>
      <c r="K198" s="25" t="str">
        <f>IF($J198&lt;&gt;"OK","",Parameters!$B$6+Parameters!$B$10*S198+Parameters!$B$11*T198+Parameters!$B$12*U198+Parameters!$B$13*V198+Parameters!$B$14*W198+Parameters!$B$15*X198)</f>
        <v/>
      </c>
      <c r="L198" s="20" t="str">
        <f t="shared" si="25"/>
        <v/>
      </c>
      <c r="M198" s="25" t="str">
        <f>IF(L198="","",IF(L198&gt;=Parameters!$B$5,"M",IF(L198&lt;=1-Parameters!$B$5,"F","U")))</f>
        <v/>
      </c>
      <c r="N198" s="25" t="str">
        <f t="shared" si="26"/>
        <v/>
      </c>
      <c r="O198" s="14" t="str">
        <f t="shared" si="27"/>
        <v/>
      </c>
      <c r="P198" s="25" t="str">
        <f t="shared" si="28"/>
        <v/>
      </c>
      <c r="Q198" s="25" t="str">
        <f t="shared" si="29"/>
        <v/>
      </c>
      <c r="R198" s="2"/>
      <c r="S198" s="2" t="str">
        <f t="shared" si="30"/>
        <v/>
      </c>
      <c r="T198" s="2" t="str">
        <f t="shared" si="31"/>
        <v/>
      </c>
      <c r="U198" s="2" t="str">
        <f t="shared" si="32"/>
        <v/>
      </c>
      <c r="V198" s="2" t="str">
        <f t="shared" si="33"/>
        <v/>
      </c>
      <c r="W198" s="2" t="str">
        <f t="shared" si="34"/>
        <v/>
      </c>
      <c r="X198" s="2" t="str">
        <f t="shared" si="35"/>
        <v/>
      </c>
    </row>
    <row r="199" spans="1:24" x14ac:dyDescent="0.25">
      <c r="A199" s="2"/>
      <c r="B199" s="2"/>
      <c r="C199" s="19"/>
      <c r="D199" s="19"/>
      <c r="E199" s="19"/>
      <c r="F199" s="19"/>
      <c r="G199" s="19"/>
      <c r="H199" s="19"/>
      <c r="I199" s="19"/>
      <c r="J199" s="25" t="str">
        <f t="shared" si="24"/>
        <v/>
      </c>
      <c r="K199" s="25" t="str">
        <f>IF($J199&lt;&gt;"OK","",Parameters!$B$6+Parameters!$B$10*S199+Parameters!$B$11*T199+Parameters!$B$12*U199+Parameters!$B$13*V199+Parameters!$B$14*W199+Parameters!$B$15*X199)</f>
        <v/>
      </c>
      <c r="L199" s="20" t="str">
        <f t="shared" si="25"/>
        <v/>
      </c>
      <c r="M199" s="25" t="str">
        <f>IF(L199="","",IF(L199&gt;=Parameters!$B$5,"M",IF(L199&lt;=1-Parameters!$B$5,"F","U")))</f>
        <v/>
      </c>
      <c r="N199" s="25" t="str">
        <f t="shared" si="26"/>
        <v/>
      </c>
      <c r="O199" s="14" t="str">
        <f t="shared" si="27"/>
        <v/>
      </c>
      <c r="P199" s="25" t="str">
        <f t="shared" si="28"/>
        <v/>
      </c>
      <c r="Q199" s="25" t="str">
        <f t="shared" si="29"/>
        <v/>
      </c>
      <c r="R199" s="2"/>
      <c r="S199" s="2" t="str">
        <f t="shared" si="30"/>
        <v/>
      </c>
      <c r="T199" s="2" t="str">
        <f t="shared" si="31"/>
        <v/>
      </c>
      <c r="U199" s="2" t="str">
        <f t="shared" si="32"/>
        <v/>
      </c>
      <c r="V199" s="2" t="str">
        <f t="shared" si="33"/>
        <v/>
      </c>
      <c r="W199" s="2" t="str">
        <f t="shared" si="34"/>
        <v/>
      </c>
      <c r="X199" s="2" t="str">
        <f t="shared" si="35"/>
        <v/>
      </c>
    </row>
    <row r="200" spans="1:24" x14ac:dyDescent="0.25">
      <c r="A200" s="2"/>
      <c r="B200" s="2"/>
      <c r="C200" s="19"/>
      <c r="D200" s="19"/>
      <c r="E200" s="19"/>
      <c r="F200" s="19"/>
      <c r="G200" s="19"/>
      <c r="H200" s="19"/>
      <c r="I200" s="19"/>
      <c r="J200" s="25" t="str">
        <f t="shared" si="24"/>
        <v/>
      </c>
      <c r="K200" s="25" t="str">
        <f>IF($J200&lt;&gt;"OK","",Parameters!$B$6+Parameters!$B$10*S200+Parameters!$B$11*T200+Parameters!$B$12*U200+Parameters!$B$13*V200+Parameters!$B$14*W200+Parameters!$B$15*X200)</f>
        <v/>
      </c>
      <c r="L200" s="20" t="str">
        <f t="shared" si="25"/>
        <v/>
      </c>
      <c r="M200" s="25" t="str">
        <f>IF(L200="","",IF(L200&gt;=Parameters!$B$5,"M",IF(L200&lt;=1-Parameters!$B$5,"F","U")))</f>
        <v/>
      </c>
      <c r="N200" s="25" t="str">
        <f t="shared" si="26"/>
        <v/>
      </c>
      <c r="O200" s="14" t="str">
        <f t="shared" si="27"/>
        <v/>
      </c>
      <c r="P200" s="25" t="str">
        <f t="shared" si="28"/>
        <v/>
      </c>
      <c r="Q200" s="25" t="str">
        <f t="shared" si="29"/>
        <v/>
      </c>
      <c r="R200" s="2"/>
      <c r="S200" s="2" t="str">
        <f t="shared" si="30"/>
        <v/>
      </c>
      <c r="T200" s="2" t="str">
        <f t="shared" si="31"/>
        <v/>
      </c>
      <c r="U200" s="2" t="str">
        <f t="shared" si="32"/>
        <v/>
      </c>
      <c r="V200" s="2" t="str">
        <f t="shared" si="33"/>
        <v/>
      </c>
      <c r="W200" s="2" t="str">
        <f t="shared" si="34"/>
        <v/>
      </c>
      <c r="X200" s="2" t="str">
        <f t="shared" si="35"/>
        <v/>
      </c>
    </row>
    <row r="201" spans="1:24" x14ac:dyDescent="0.25">
      <c r="A201" s="2"/>
      <c r="B201" s="2"/>
      <c r="C201" s="19"/>
      <c r="D201" s="19"/>
      <c r="E201" s="19"/>
      <c r="F201" s="19"/>
      <c r="G201" s="19"/>
      <c r="H201" s="19"/>
      <c r="I201" s="19"/>
      <c r="J201" s="25" t="str">
        <f t="shared" si="24"/>
        <v/>
      </c>
      <c r="K201" s="25" t="str">
        <f>IF($J201&lt;&gt;"OK","",Parameters!$B$6+Parameters!$B$10*S201+Parameters!$B$11*T201+Parameters!$B$12*U201+Parameters!$B$13*V201+Parameters!$B$14*W201+Parameters!$B$15*X201)</f>
        <v/>
      </c>
      <c r="L201" s="20" t="str">
        <f t="shared" si="25"/>
        <v/>
      </c>
      <c r="M201" s="25" t="str">
        <f>IF(L201="","",IF(L201&gt;=Parameters!$B$5,"M",IF(L201&lt;=1-Parameters!$B$5,"F","U")))</f>
        <v/>
      </c>
      <c r="N201" s="25" t="str">
        <f t="shared" si="26"/>
        <v/>
      </c>
      <c r="O201" s="14" t="str">
        <f t="shared" si="27"/>
        <v/>
      </c>
      <c r="P201" s="25" t="str">
        <f t="shared" si="28"/>
        <v/>
      </c>
      <c r="Q201" s="25" t="str">
        <f t="shared" si="29"/>
        <v/>
      </c>
      <c r="R201" s="2"/>
      <c r="S201" s="2" t="str">
        <f t="shared" si="30"/>
        <v/>
      </c>
      <c r="T201" s="2" t="str">
        <f t="shared" si="31"/>
        <v/>
      </c>
      <c r="U201" s="2" t="str">
        <f t="shared" si="32"/>
        <v/>
      </c>
      <c r="V201" s="2" t="str">
        <f t="shared" si="33"/>
        <v/>
      </c>
      <c r="W201" s="2" t="str">
        <f t="shared" si="34"/>
        <v/>
      </c>
      <c r="X201" s="2" t="str">
        <f t="shared" si="35"/>
        <v/>
      </c>
    </row>
    <row r="202" spans="1:24" x14ac:dyDescent="0.25">
      <c r="A202" s="2"/>
      <c r="B202" s="2"/>
      <c r="C202" s="19"/>
      <c r="D202" s="19"/>
      <c r="E202" s="19"/>
      <c r="F202" s="19"/>
      <c r="G202" s="19"/>
      <c r="H202" s="19"/>
      <c r="I202" s="19"/>
      <c r="J202" s="25" t="str">
        <f t="shared" si="24"/>
        <v/>
      </c>
      <c r="K202" s="25" t="str">
        <f>IF($J202&lt;&gt;"OK","",Parameters!$B$6+Parameters!$B$10*S202+Parameters!$B$11*T202+Parameters!$B$12*U202+Parameters!$B$13*V202+Parameters!$B$14*W202+Parameters!$B$15*X202)</f>
        <v/>
      </c>
      <c r="L202" s="20" t="str">
        <f t="shared" si="25"/>
        <v/>
      </c>
      <c r="M202" s="25" t="str">
        <f>IF(L202="","",IF(L202&gt;=Parameters!$B$5,"M",IF(L202&lt;=1-Parameters!$B$5,"F","U")))</f>
        <v/>
      </c>
      <c r="N202" s="25" t="str">
        <f t="shared" si="26"/>
        <v/>
      </c>
      <c r="O202" s="14" t="str">
        <f t="shared" si="27"/>
        <v/>
      </c>
      <c r="P202" s="25" t="str">
        <f t="shared" si="28"/>
        <v/>
      </c>
      <c r="Q202" s="25" t="str">
        <f t="shared" si="29"/>
        <v/>
      </c>
      <c r="R202" s="2"/>
      <c r="S202" s="2" t="str">
        <f t="shared" si="30"/>
        <v/>
      </c>
      <c r="T202" s="2" t="str">
        <f t="shared" si="31"/>
        <v/>
      </c>
      <c r="U202" s="2" t="str">
        <f t="shared" si="32"/>
        <v/>
      </c>
      <c r="V202" s="2" t="str">
        <f t="shared" si="33"/>
        <v/>
      </c>
      <c r="W202" s="2" t="str">
        <f t="shared" si="34"/>
        <v/>
      </c>
      <c r="X202" s="2" t="str">
        <f t="shared" si="35"/>
        <v/>
      </c>
    </row>
    <row r="203" spans="1:24" x14ac:dyDescent="0.25">
      <c r="A203" s="2"/>
      <c r="B203" s="2"/>
      <c r="C203" s="19"/>
      <c r="D203" s="19"/>
      <c r="E203" s="19"/>
      <c r="F203" s="19"/>
      <c r="G203" s="19"/>
      <c r="H203" s="19"/>
      <c r="I203" s="19"/>
      <c r="J203" s="25" t="str">
        <f t="shared" ref="J203:J266" si="36">IF(COUNTA(C203:I203)=0,"",IF(OR(COUNT(C203:I203)&lt;7,MIN(C203:I203)&lt;=0),"Check","OK"))</f>
        <v/>
      </c>
      <c r="K203" s="25" t="str">
        <f>IF($J203&lt;&gt;"OK","",Parameters!$B$6+Parameters!$B$10*S203+Parameters!$B$11*T203+Parameters!$B$12*U203+Parameters!$B$13*V203+Parameters!$B$14*W203+Parameters!$B$15*X203)</f>
        <v/>
      </c>
      <c r="L203" s="20" t="str">
        <f t="shared" ref="L203:L266" si="37">IF(K203="","",1/(1+EXP(-K203)))</f>
        <v/>
      </c>
      <c r="M203" s="25" t="str">
        <f>IF(L203="","",IF(L203&gt;=Parameters!$B$5,"M",IF(L203&lt;=1-Parameters!$B$5,"F","U")))</f>
        <v/>
      </c>
      <c r="N203" s="25" t="str">
        <f t="shared" ref="N203:N266" si="38">IF(L203="","",IF(L203&gt;=0.5,"M","F"))</f>
        <v/>
      </c>
      <c r="O203" s="14" t="str">
        <f t="shared" ref="O203:O266" si="39">IF(L203="","",MAX(L203,1-L203))</f>
        <v/>
      </c>
      <c r="P203" s="25" t="str">
        <f t="shared" ref="P203:P266" si="40">IF(OR(B203="",M203="",M203="U"),"",IF(LEFT(UPPER(B203),1)=M203,"Correct","Incorrect"))</f>
        <v/>
      </c>
      <c r="Q203" s="25" t="str">
        <f t="shared" ref="Q203:Q266" si="41">IF(OR(B203="",N203=""),"",IF(LEFT(UPPER(B203),1)=N203,"Correct","Incorrect"))</f>
        <v/>
      </c>
      <c r="R203" s="2"/>
      <c r="S203" s="2" t="str">
        <f t="shared" ref="S203:S266" si="42">IF($J203&lt;&gt;"OK","",LN(C203/H203))</f>
        <v/>
      </c>
      <c r="T203" s="2" t="str">
        <f t="shared" ref="T203:T266" si="43">IF($J203&lt;&gt;"OK","",LN(D203/H203))</f>
        <v/>
      </c>
      <c r="U203" s="2" t="str">
        <f t="shared" ref="U203:U266" si="44">IF($J203&lt;&gt;"OK","",LN(E203/H203))</f>
        <v/>
      </c>
      <c r="V203" s="2" t="str">
        <f t="shared" ref="V203:V266" si="45">IF($J203&lt;&gt;"OK","",LN(F203/H203))</f>
        <v/>
      </c>
      <c r="W203" s="2" t="str">
        <f t="shared" ref="W203:W266" si="46">IF($J203&lt;&gt;"OK","",LN(G203/H203))</f>
        <v/>
      </c>
      <c r="X203" s="2" t="str">
        <f t="shared" ref="X203:X266" si="47">IF($J203&lt;&gt;"OK","",LN(I203/H203))</f>
        <v/>
      </c>
    </row>
    <row r="204" spans="1:24" x14ac:dyDescent="0.25">
      <c r="A204" s="2"/>
      <c r="B204" s="2"/>
      <c r="C204" s="19"/>
      <c r="D204" s="19"/>
      <c r="E204" s="19"/>
      <c r="F204" s="19"/>
      <c r="G204" s="19"/>
      <c r="H204" s="19"/>
      <c r="I204" s="19"/>
      <c r="J204" s="25" t="str">
        <f t="shared" si="36"/>
        <v/>
      </c>
      <c r="K204" s="25" t="str">
        <f>IF($J204&lt;&gt;"OK","",Parameters!$B$6+Parameters!$B$10*S204+Parameters!$B$11*T204+Parameters!$B$12*U204+Parameters!$B$13*V204+Parameters!$B$14*W204+Parameters!$B$15*X204)</f>
        <v/>
      </c>
      <c r="L204" s="20" t="str">
        <f t="shared" si="37"/>
        <v/>
      </c>
      <c r="M204" s="25" t="str">
        <f>IF(L204="","",IF(L204&gt;=Parameters!$B$5,"M",IF(L204&lt;=1-Parameters!$B$5,"F","U")))</f>
        <v/>
      </c>
      <c r="N204" s="25" t="str">
        <f t="shared" si="38"/>
        <v/>
      </c>
      <c r="O204" s="14" t="str">
        <f t="shared" si="39"/>
        <v/>
      </c>
      <c r="P204" s="25" t="str">
        <f t="shared" si="40"/>
        <v/>
      </c>
      <c r="Q204" s="25" t="str">
        <f t="shared" si="41"/>
        <v/>
      </c>
      <c r="R204" s="2"/>
      <c r="S204" s="2" t="str">
        <f t="shared" si="42"/>
        <v/>
      </c>
      <c r="T204" s="2" t="str">
        <f t="shared" si="43"/>
        <v/>
      </c>
      <c r="U204" s="2" t="str">
        <f t="shared" si="44"/>
        <v/>
      </c>
      <c r="V204" s="2" t="str">
        <f t="shared" si="45"/>
        <v/>
      </c>
      <c r="W204" s="2" t="str">
        <f t="shared" si="46"/>
        <v/>
      </c>
      <c r="X204" s="2" t="str">
        <f t="shared" si="47"/>
        <v/>
      </c>
    </row>
    <row r="205" spans="1:24" x14ac:dyDescent="0.25">
      <c r="A205" s="2"/>
      <c r="B205" s="2"/>
      <c r="C205" s="19"/>
      <c r="D205" s="19"/>
      <c r="E205" s="19"/>
      <c r="F205" s="19"/>
      <c r="G205" s="19"/>
      <c r="H205" s="19"/>
      <c r="I205" s="19"/>
      <c r="J205" s="25" t="str">
        <f t="shared" si="36"/>
        <v/>
      </c>
      <c r="K205" s="25" t="str">
        <f>IF($J205&lt;&gt;"OK","",Parameters!$B$6+Parameters!$B$10*S205+Parameters!$B$11*T205+Parameters!$B$12*U205+Parameters!$B$13*V205+Parameters!$B$14*W205+Parameters!$B$15*X205)</f>
        <v/>
      </c>
      <c r="L205" s="20" t="str">
        <f t="shared" si="37"/>
        <v/>
      </c>
      <c r="M205" s="25" t="str">
        <f>IF(L205="","",IF(L205&gt;=Parameters!$B$5,"M",IF(L205&lt;=1-Parameters!$B$5,"F","U")))</f>
        <v/>
      </c>
      <c r="N205" s="25" t="str">
        <f t="shared" si="38"/>
        <v/>
      </c>
      <c r="O205" s="14" t="str">
        <f t="shared" si="39"/>
        <v/>
      </c>
      <c r="P205" s="25" t="str">
        <f t="shared" si="40"/>
        <v/>
      </c>
      <c r="Q205" s="25" t="str">
        <f t="shared" si="41"/>
        <v/>
      </c>
      <c r="R205" s="2"/>
      <c r="S205" s="2" t="str">
        <f t="shared" si="42"/>
        <v/>
      </c>
      <c r="T205" s="2" t="str">
        <f t="shared" si="43"/>
        <v/>
      </c>
      <c r="U205" s="2" t="str">
        <f t="shared" si="44"/>
        <v/>
      </c>
      <c r="V205" s="2" t="str">
        <f t="shared" si="45"/>
        <v/>
      </c>
      <c r="W205" s="2" t="str">
        <f t="shared" si="46"/>
        <v/>
      </c>
      <c r="X205" s="2" t="str">
        <f t="shared" si="47"/>
        <v/>
      </c>
    </row>
    <row r="206" spans="1:24" x14ac:dyDescent="0.25">
      <c r="A206" s="2"/>
      <c r="B206" s="2"/>
      <c r="C206" s="19"/>
      <c r="D206" s="19"/>
      <c r="E206" s="19"/>
      <c r="F206" s="19"/>
      <c r="G206" s="19"/>
      <c r="H206" s="19"/>
      <c r="I206" s="19"/>
      <c r="J206" s="25" t="str">
        <f t="shared" si="36"/>
        <v/>
      </c>
      <c r="K206" s="25" t="str">
        <f>IF($J206&lt;&gt;"OK","",Parameters!$B$6+Parameters!$B$10*S206+Parameters!$B$11*T206+Parameters!$B$12*U206+Parameters!$B$13*V206+Parameters!$B$14*W206+Parameters!$B$15*X206)</f>
        <v/>
      </c>
      <c r="L206" s="20" t="str">
        <f t="shared" si="37"/>
        <v/>
      </c>
      <c r="M206" s="25" t="str">
        <f>IF(L206="","",IF(L206&gt;=Parameters!$B$5,"M",IF(L206&lt;=1-Parameters!$B$5,"F","U")))</f>
        <v/>
      </c>
      <c r="N206" s="25" t="str">
        <f t="shared" si="38"/>
        <v/>
      </c>
      <c r="O206" s="14" t="str">
        <f t="shared" si="39"/>
        <v/>
      </c>
      <c r="P206" s="25" t="str">
        <f t="shared" si="40"/>
        <v/>
      </c>
      <c r="Q206" s="25" t="str">
        <f t="shared" si="41"/>
        <v/>
      </c>
      <c r="R206" s="2"/>
      <c r="S206" s="2" t="str">
        <f t="shared" si="42"/>
        <v/>
      </c>
      <c r="T206" s="2" t="str">
        <f t="shared" si="43"/>
        <v/>
      </c>
      <c r="U206" s="2" t="str">
        <f t="shared" si="44"/>
        <v/>
      </c>
      <c r="V206" s="2" t="str">
        <f t="shared" si="45"/>
        <v/>
      </c>
      <c r="W206" s="2" t="str">
        <f t="shared" si="46"/>
        <v/>
      </c>
      <c r="X206" s="2" t="str">
        <f t="shared" si="47"/>
        <v/>
      </c>
    </row>
    <row r="207" spans="1:24" x14ac:dyDescent="0.25">
      <c r="A207" s="2"/>
      <c r="B207" s="2"/>
      <c r="C207" s="19"/>
      <c r="D207" s="19"/>
      <c r="E207" s="19"/>
      <c r="F207" s="19"/>
      <c r="G207" s="19"/>
      <c r="H207" s="19"/>
      <c r="I207" s="19"/>
      <c r="J207" s="25" t="str">
        <f t="shared" si="36"/>
        <v/>
      </c>
      <c r="K207" s="25" t="str">
        <f>IF($J207&lt;&gt;"OK","",Parameters!$B$6+Parameters!$B$10*S207+Parameters!$B$11*T207+Parameters!$B$12*U207+Parameters!$B$13*V207+Parameters!$B$14*W207+Parameters!$B$15*X207)</f>
        <v/>
      </c>
      <c r="L207" s="20" t="str">
        <f t="shared" si="37"/>
        <v/>
      </c>
      <c r="M207" s="25" t="str">
        <f>IF(L207="","",IF(L207&gt;=Parameters!$B$5,"M",IF(L207&lt;=1-Parameters!$B$5,"F","U")))</f>
        <v/>
      </c>
      <c r="N207" s="25" t="str">
        <f t="shared" si="38"/>
        <v/>
      </c>
      <c r="O207" s="14" t="str">
        <f t="shared" si="39"/>
        <v/>
      </c>
      <c r="P207" s="25" t="str">
        <f t="shared" si="40"/>
        <v/>
      </c>
      <c r="Q207" s="25" t="str">
        <f t="shared" si="41"/>
        <v/>
      </c>
      <c r="R207" s="2"/>
      <c r="S207" s="2" t="str">
        <f t="shared" si="42"/>
        <v/>
      </c>
      <c r="T207" s="2" t="str">
        <f t="shared" si="43"/>
        <v/>
      </c>
      <c r="U207" s="2" t="str">
        <f t="shared" si="44"/>
        <v/>
      </c>
      <c r="V207" s="2" t="str">
        <f t="shared" si="45"/>
        <v/>
      </c>
      <c r="W207" s="2" t="str">
        <f t="shared" si="46"/>
        <v/>
      </c>
      <c r="X207" s="2" t="str">
        <f t="shared" si="47"/>
        <v/>
      </c>
    </row>
    <row r="208" spans="1:24" x14ac:dyDescent="0.25">
      <c r="A208" s="2"/>
      <c r="B208" s="2"/>
      <c r="C208" s="19"/>
      <c r="D208" s="19"/>
      <c r="E208" s="19"/>
      <c r="F208" s="19"/>
      <c r="G208" s="19"/>
      <c r="H208" s="19"/>
      <c r="I208" s="19"/>
      <c r="J208" s="25" t="str">
        <f t="shared" si="36"/>
        <v/>
      </c>
      <c r="K208" s="25" t="str">
        <f>IF($J208&lt;&gt;"OK","",Parameters!$B$6+Parameters!$B$10*S208+Parameters!$B$11*T208+Parameters!$B$12*U208+Parameters!$B$13*V208+Parameters!$B$14*W208+Parameters!$B$15*X208)</f>
        <v/>
      </c>
      <c r="L208" s="20" t="str">
        <f t="shared" si="37"/>
        <v/>
      </c>
      <c r="M208" s="25" t="str">
        <f>IF(L208="","",IF(L208&gt;=Parameters!$B$5,"M",IF(L208&lt;=1-Parameters!$B$5,"F","U")))</f>
        <v/>
      </c>
      <c r="N208" s="25" t="str">
        <f t="shared" si="38"/>
        <v/>
      </c>
      <c r="O208" s="14" t="str">
        <f t="shared" si="39"/>
        <v/>
      </c>
      <c r="P208" s="25" t="str">
        <f t="shared" si="40"/>
        <v/>
      </c>
      <c r="Q208" s="25" t="str">
        <f t="shared" si="41"/>
        <v/>
      </c>
      <c r="R208" s="2"/>
      <c r="S208" s="2" t="str">
        <f t="shared" si="42"/>
        <v/>
      </c>
      <c r="T208" s="2" t="str">
        <f t="shared" si="43"/>
        <v/>
      </c>
      <c r="U208" s="2" t="str">
        <f t="shared" si="44"/>
        <v/>
      </c>
      <c r="V208" s="2" t="str">
        <f t="shared" si="45"/>
        <v/>
      </c>
      <c r="W208" s="2" t="str">
        <f t="shared" si="46"/>
        <v/>
      </c>
      <c r="X208" s="2" t="str">
        <f t="shared" si="47"/>
        <v/>
      </c>
    </row>
    <row r="209" spans="1:24" x14ac:dyDescent="0.25">
      <c r="A209" s="2"/>
      <c r="B209" s="2"/>
      <c r="C209" s="19"/>
      <c r="D209" s="19"/>
      <c r="E209" s="19"/>
      <c r="F209" s="19"/>
      <c r="G209" s="19"/>
      <c r="H209" s="19"/>
      <c r="I209" s="19"/>
      <c r="J209" s="25" t="str">
        <f t="shared" si="36"/>
        <v/>
      </c>
      <c r="K209" s="25" t="str">
        <f>IF($J209&lt;&gt;"OK","",Parameters!$B$6+Parameters!$B$10*S209+Parameters!$B$11*T209+Parameters!$B$12*U209+Parameters!$B$13*V209+Parameters!$B$14*W209+Parameters!$B$15*X209)</f>
        <v/>
      </c>
      <c r="L209" s="20" t="str">
        <f t="shared" si="37"/>
        <v/>
      </c>
      <c r="M209" s="25" t="str">
        <f>IF(L209="","",IF(L209&gt;=Parameters!$B$5,"M",IF(L209&lt;=1-Parameters!$B$5,"F","U")))</f>
        <v/>
      </c>
      <c r="N209" s="25" t="str">
        <f t="shared" si="38"/>
        <v/>
      </c>
      <c r="O209" s="14" t="str">
        <f t="shared" si="39"/>
        <v/>
      </c>
      <c r="P209" s="25" t="str">
        <f t="shared" si="40"/>
        <v/>
      </c>
      <c r="Q209" s="25" t="str">
        <f t="shared" si="41"/>
        <v/>
      </c>
      <c r="R209" s="2"/>
      <c r="S209" s="2" t="str">
        <f t="shared" si="42"/>
        <v/>
      </c>
      <c r="T209" s="2" t="str">
        <f t="shared" si="43"/>
        <v/>
      </c>
      <c r="U209" s="2" t="str">
        <f t="shared" si="44"/>
        <v/>
      </c>
      <c r="V209" s="2" t="str">
        <f t="shared" si="45"/>
        <v/>
      </c>
      <c r="W209" s="2" t="str">
        <f t="shared" si="46"/>
        <v/>
      </c>
      <c r="X209" s="2" t="str">
        <f t="shared" si="47"/>
        <v/>
      </c>
    </row>
    <row r="210" spans="1:24" x14ac:dyDescent="0.25">
      <c r="A210" s="2"/>
      <c r="B210" s="2"/>
      <c r="C210" s="19"/>
      <c r="D210" s="19"/>
      <c r="E210" s="19"/>
      <c r="F210" s="19"/>
      <c r="G210" s="19"/>
      <c r="H210" s="19"/>
      <c r="I210" s="19"/>
      <c r="J210" s="25" t="str">
        <f t="shared" si="36"/>
        <v/>
      </c>
      <c r="K210" s="25" t="str">
        <f>IF($J210&lt;&gt;"OK","",Parameters!$B$6+Parameters!$B$10*S210+Parameters!$B$11*T210+Parameters!$B$12*U210+Parameters!$B$13*V210+Parameters!$B$14*W210+Parameters!$B$15*X210)</f>
        <v/>
      </c>
      <c r="L210" s="20" t="str">
        <f t="shared" si="37"/>
        <v/>
      </c>
      <c r="M210" s="25" t="str">
        <f>IF(L210="","",IF(L210&gt;=Parameters!$B$5,"M",IF(L210&lt;=1-Parameters!$B$5,"F","U")))</f>
        <v/>
      </c>
      <c r="N210" s="25" t="str">
        <f t="shared" si="38"/>
        <v/>
      </c>
      <c r="O210" s="14" t="str">
        <f t="shared" si="39"/>
        <v/>
      </c>
      <c r="P210" s="25" t="str">
        <f t="shared" si="40"/>
        <v/>
      </c>
      <c r="Q210" s="25" t="str">
        <f t="shared" si="41"/>
        <v/>
      </c>
      <c r="R210" s="2"/>
      <c r="S210" s="2" t="str">
        <f t="shared" si="42"/>
        <v/>
      </c>
      <c r="T210" s="2" t="str">
        <f t="shared" si="43"/>
        <v/>
      </c>
      <c r="U210" s="2" t="str">
        <f t="shared" si="44"/>
        <v/>
      </c>
      <c r="V210" s="2" t="str">
        <f t="shared" si="45"/>
        <v/>
      </c>
      <c r="W210" s="2" t="str">
        <f t="shared" si="46"/>
        <v/>
      </c>
      <c r="X210" s="2" t="str">
        <f t="shared" si="47"/>
        <v/>
      </c>
    </row>
    <row r="211" spans="1:24" x14ac:dyDescent="0.25">
      <c r="A211" s="2"/>
      <c r="B211" s="2"/>
      <c r="C211" s="19"/>
      <c r="D211" s="19"/>
      <c r="E211" s="19"/>
      <c r="F211" s="19"/>
      <c r="G211" s="19"/>
      <c r="H211" s="19"/>
      <c r="I211" s="19"/>
      <c r="J211" s="25" t="str">
        <f t="shared" si="36"/>
        <v/>
      </c>
      <c r="K211" s="25" t="str">
        <f>IF($J211&lt;&gt;"OK","",Parameters!$B$6+Parameters!$B$10*S211+Parameters!$B$11*T211+Parameters!$B$12*U211+Parameters!$B$13*V211+Parameters!$B$14*W211+Parameters!$B$15*X211)</f>
        <v/>
      </c>
      <c r="L211" s="20" t="str">
        <f t="shared" si="37"/>
        <v/>
      </c>
      <c r="M211" s="25" t="str">
        <f>IF(L211="","",IF(L211&gt;=Parameters!$B$5,"M",IF(L211&lt;=1-Parameters!$B$5,"F","U")))</f>
        <v/>
      </c>
      <c r="N211" s="25" t="str">
        <f t="shared" si="38"/>
        <v/>
      </c>
      <c r="O211" s="14" t="str">
        <f t="shared" si="39"/>
        <v/>
      </c>
      <c r="P211" s="25" t="str">
        <f t="shared" si="40"/>
        <v/>
      </c>
      <c r="Q211" s="25" t="str">
        <f t="shared" si="41"/>
        <v/>
      </c>
      <c r="R211" s="2"/>
      <c r="S211" s="2" t="str">
        <f t="shared" si="42"/>
        <v/>
      </c>
      <c r="T211" s="2" t="str">
        <f t="shared" si="43"/>
        <v/>
      </c>
      <c r="U211" s="2" t="str">
        <f t="shared" si="44"/>
        <v/>
      </c>
      <c r="V211" s="2" t="str">
        <f t="shared" si="45"/>
        <v/>
      </c>
      <c r="W211" s="2" t="str">
        <f t="shared" si="46"/>
        <v/>
      </c>
      <c r="X211" s="2" t="str">
        <f t="shared" si="47"/>
        <v/>
      </c>
    </row>
    <row r="212" spans="1:24" x14ac:dyDescent="0.25">
      <c r="A212" s="2"/>
      <c r="B212" s="2"/>
      <c r="C212" s="19"/>
      <c r="D212" s="19"/>
      <c r="E212" s="19"/>
      <c r="F212" s="19"/>
      <c r="G212" s="19"/>
      <c r="H212" s="19"/>
      <c r="I212" s="19"/>
      <c r="J212" s="25" t="str">
        <f t="shared" si="36"/>
        <v/>
      </c>
      <c r="K212" s="25" t="str">
        <f>IF($J212&lt;&gt;"OK","",Parameters!$B$6+Parameters!$B$10*S212+Parameters!$B$11*T212+Parameters!$B$12*U212+Parameters!$B$13*V212+Parameters!$B$14*W212+Parameters!$B$15*X212)</f>
        <v/>
      </c>
      <c r="L212" s="20" t="str">
        <f t="shared" si="37"/>
        <v/>
      </c>
      <c r="M212" s="25" t="str">
        <f>IF(L212="","",IF(L212&gt;=Parameters!$B$5,"M",IF(L212&lt;=1-Parameters!$B$5,"F","U")))</f>
        <v/>
      </c>
      <c r="N212" s="25" t="str">
        <f t="shared" si="38"/>
        <v/>
      </c>
      <c r="O212" s="14" t="str">
        <f t="shared" si="39"/>
        <v/>
      </c>
      <c r="P212" s="25" t="str">
        <f t="shared" si="40"/>
        <v/>
      </c>
      <c r="Q212" s="25" t="str">
        <f t="shared" si="41"/>
        <v/>
      </c>
      <c r="R212" s="2"/>
      <c r="S212" s="2" t="str">
        <f t="shared" si="42"/>
        <v/>
      </c>
      <c r="T212" s="2" t="str">
        <f t="shared" si="43"/>
        <v/>
      </c>
      <c r="U212" s="2" t="str">
        <f t="shared" si="44"/>
        <v/>
      </c>
      <c r="V212" s="2" t="str">
        <f t="shared" si="45"/>
        <v/>
      </c>
      <c r="W212" s="2" t="str">
        <f t="shared" si="46"/>
        <v/>
      </c>
      <c r="X212" s="2" t="str">
        <f t="shared" si="47"/>
        <v/>
      </c>
    </row>
    <row r="213" spans="1:24" x14ac:dyDescent="0.25">
      <c r="A213" s="2"/>
      <c r="B213" s="2"/>
      <c r="C213" s="19"/>
      <c r="D213" s="19"/>
      <c r="E213" s="19"/>
      <c r="F213" s="19"/>
      <c r="G213" s="19"/>
      <c r="H213" s="19"/>
      <c r="I213" s="19"/>
      <c r="J213" s="25" t="str">
        <f t="shared" si="36"/>
        <v/>
      </c>
      <c r="K213" s="25" t="str">
        <f>IF($J213&lt;&gt;"OK","",Parameters!$B$6+Parameters!$B$10*S213+Parameters!$B$11*T213+Parameters!$B$12*U213+Parameters!$B$13*V213+Parameters!$B$14*W213+Parameters!$B$15*X213)</f>
        <v/>
      </c>
      <c r="L213" s="20" t="str">
        <f t="shared" si="37"/>
        <v/>
      </c>
      <c r="M213" s="25" t="str">
        <f>IF(L213="","",IF(L213&gt;=Parameters!$B$5,"M",IF(L213&lt;=1-Parameters!$B$5,"F","U")))</f>
        <v/>
      </c>
      <c r="N213" s="25" t="str">
        <f t="shared" si="38"/>
        <v/>
      </c>
      <c r="O213" s="14" t="str">
        <f t="shared" si="39"/>
        <v/>
      </c>
      <c r="P213" s="25" t="str">
        <f t="shared" si="40"/>
        <v/>
      </c>
      <c r="Q213" s="25" t="str">
        <f t="shared" si="41"/>
        <v/>
      </c>
      <c r="R213" s="2"/>
      <c r="S213" s="2" t="str">
        <f t="shared" si="42"/>
        <v/>
      </c>
      <c r="T213" s="2" t="str">
        <f t="shared" si="43"/>
        <v/>
      </c>
      <c r="U213" s="2" t="str">
        <f t="shared" si="44"/>
        <v/>
      </c>
      <c r="V213" s="2" t="str">
        <f t="shared" si="45"/>
        <v/>
      </c>
      <c r="W213" s="2" t="str">
        <f t="shared" si="46"/>
        <v/>
      </c>
      <c r="X213" s="2" t="str">
        <f t="shared" si="47"/>
        <v/>
      </c>
    </row>
    <row r="214" spans="1:24" x14ac:dyDescent="0.25">
      <c r="A214" s="2"/>
      <c r="B214" s="2"/>
      <c r="C214" s="19"/>
      <c r="D214" s="19"/>
      <c r="E214" s="19"/>
      <c r="F214" s="19"/>
      <c r="G214" s="19"/>
      <c r="H214" s="19"/>
      <c r="I214" s="19"/>
      <c r="J214" s="25" t="str">
        <f t="shared" si="36"/>
        <v/>
      </c>
      <c r="K214" s="25" t="str">
        <f>IF($J214&lt;&gt;"OK","",Parameters!$B$6+Parameters!$B$10*S214+Parameters!$B$11*T214+Parameters!$B$12*U214+Parameters!$B$13*V214+Parameters!$B$14*W214+Parameters!$B$15*X214)</f>
        <v/>
      </c>
      <c r="L214" s="20" t="str">
        <f t="shared" si="37"/>
        <v/>
      </c>
      <c r="M214" s="25" t="str">
        <f>IF(L214="","",IF(L214&gt;=Parameters!$B$5,"M",IF(L214&lt;=1-Parameters!$B$5,"F","U")))</f>
        <v/>
      </c>
      <c r="N214" s="25" t="str">
        <f t="shared" si="38"/>
        <v/>
      </c>
      <c r="O214" s="14" t="str">
        <f t="shared" si="39"/>
        <v/>
      </c>
      <c r="P214" s="25" t="str">
        <f t="shared" si="40"/>
        <v/>
      </c>
      <c r="Q214" s="25" t="str">
        <f t="shared" si="41"/>
        <v/>
      </c>
      <c r="R214" s="2"/>
      <c r="S214" s="2" t="str">
        <f t="shared" si="42"/>
        <v/>
      </c>
      <c r="T214" s="2" t="str">
        <f t="shared" si="43"/>
        <v/>
      </c>
      <c r="U214" s="2" t="str">
        <f t="shared" si="44"/>
        <v/>
      </c>
      <c r="V214" s="2" t="str">
        <f t="shared" si="45"/>
        <v/>
      </c>
      <c r="W214" s="2" t="str">
        <f t="shared" si="46"/>
        <v/>
      </c>
      <c r="X214" s="2" t="str">
        <f t="shared" si="47"/>
        <v/>
      </c>
    </row>
    <row r="215" spans="1:24" x14ac:dyDescent="0.25">
      <c r="A215" s="2"/>
      <c r="B215" s="2"/>
      <c r="C215" s="19"/>
      <c r="D215" s="19"/>
      <c r="E215" s="19"/>
      <c r="F215" s="19"/>
      <c r="G215" s="19"/>
      <c r="H215" s="19"/>
      <c r="I215" s="19"/>
      <c r="J215" s="25" t="str">
        <f t="shared" si="36"/>
        <v/>
      </c>
      <c r="K215" s="25" t="str">
        <f>IF($J215&lt;&gt;"OK","",Parameters!$B$6+Parameters!$B$10*S215+Parameters!$B$11*T215+Parameters!$B$12*U215+Parameters!$B$13*V215+Parameters!$B$14*W215+Parameters!$B$15*X215)</f>
        <v/>
      </c>
      <c r="L215" s="20" t="str">
        <f t="shared" si="37"/>
        <v/>
      </c>
      <c r="M215" s="25" t="str">
        <f>IF(L215="","",IF(L215&gt;=Parameters!$B$5,"M",IF(L215&lt;=1-Parameters!$B$5,"F","U")))</f>
        <v/>
      </c>
      <c r="N215" s="25" t="str">
        <f t="shared" si="38"/>
        <v/>
      </c>
      <c r="O215" s="14" t="str">
        <f t="shared" si="39"/>
        <v/>
      </c>
      <c r="P215" s="25" t="str">
        <f t="shared" si="40"/>
        <v/>
      </c>
      <c r="Q215" s="25" t="str">
        <f t="shared" si="41"/>
        <v/>
      </c>
      <c r="R215" s="2"/>
      <c r="S215" s="2" t="str">
        <f t="shared" si="42"/>
        <v/>
      </c>
      <c r="T215" s="2" t="str">
        <f t="shared" si="43"/>
        <v/>
      </c>
      <c r="U215" s="2" t="str">
        <f t="shared" si="44"/>
        <v/>
      </c>
      <c r="V215" s="2" t="str">
        <f t="shared" si="45"/>
        <v/>
      </c>
      <c r="W215" s="2" t="str">
        <f t="shared" si="46"/>
        <v/>
      </c>
      <c r="X215" s="2" t="str">
        <f t="shared" si="47"/>
        <v/>
      </c>
    </row>
    <row r="216" spans="1:24" x14ac:dyDescent="0.25">
      <c r="A216" s="2"/>
      <c r="B216" s="2"/>
      <c r="C216" s="19"/>
      <c r="D216" s="19"/>
      <c r="E216" s="19"/>
      <c r="F216" s="19"/>
      <c r="G216" s="19"/>
      <c r="H216" s="19"/>
      <c r="I216" s="19"/>
      <c r="J216" s="25" t="str">
        <f t="shared" si="36"/>
        <v/>
      </c>
      <c r="K216" s="25" t="str">
        <f>IF($J216&lt;&gt;"OK","",Parameters!$B$6+Parameters!$B$10*S216+Parameters!$B$11*T216+Parameters!$B$12*U216+Parameters!$B$13*V216+Parameters!$B$14*W216+Parameters!$B$15*X216)</f>
        <v/>
      </c>
      <c r="L216" s="20" t="str">
        <f t="shared" si="37"/>
        <v/>
      </c>
      <c r="M216" s="25" t="str">
        <f>IF(L216="","",IF(L216&gt;=Parameters!$B$5,"M",IF(L216&lt;=1-Parameters!$B$5,"F","U")))</f>
        <v/>
      </c>
      <c r="N216" s="25" t="str">
        <f t="shared" si="38"/>
        <v/>
      </c>
      <c r="O216" s="14" t="str">
        <f t="shared" si="39"/>
        <v/>
      </c>
      <c r="P216" s="25" t="str">
        <f t="shared" si="40"/>
        <v/>
      </c>
      <c r="Q216" s="25" t="str">
        <f t="shared" si="41"/>
        <v/>
      </c>
      <c r="R216" s="2"/>
      <c r="S216" s="2" t="str">
        <f t="shared" si="42"/>
        <v/>
      </c>
      <c r="T216" s="2" t="str">
        <f t="shared" si="43"/>
        <v/>
      </c>
      <c r="U216" s="2" t="str">
        <f t="shared" si="44"/>
        <v/>
      </c>
      <c r="V216" s="2" t="str">
        <f t="shared" si="45"/>
        <v/>
      </c>
      <c r="W216" s="2" t="str">
        <f t="shared" si="46"/>
        <v/>
      </c>
      <c r="X216" s="2" t="str">
        <f t="shared" si="47"/>
        <v/>
      </c>
    </row>
    <row r="217" spans="1:24" x14ac:dyDescent="0.25">
      <c r="A217" s="2"/>
      <c r="B217" s="2"/>
      <c r="C217" s="19"/>
      <c r="D217" s="19"/>
      <c r="E217" s="19"/>
      <c r="F217" s="19"/>
      <c r="G217" s="19"/>
      <c r="H217" s="19"/>
      <c r="I217" s="19"/>
      <c r="J217" s="25" t="str">
        <f t="shared" si="36"/>
        <v/>
      </c>
      <c r="K217" s="25" t="str">
        <f>IF($J217&lt;&gt;"OK","",Parameters!$B$6+Parameters!$B$10*S217+Parameters!$B$11*T217+Parameters!$B$12*U217+Parameters!$B$13*V217+Parameters!$B$14*W217+Parameters!$B$15*X217)</f>
        <v/>
      </c>
      <c r="L217" s="20" t="str">
        <f t="shared" si="37"/>
        <v/>
      </c>
      <c r="M217" s="25" t="str">
        <f>IF(L217="","",IF(L217&gt;=Parameters!$B$5,"M",IF(L217&lt;=1-Parameters!$B$5,"F","U")))</f>
        <v/>
      </c>
      <c r="N217" s="25" t="str">
        <f t="shared" si="38"/>
        <v/>
      </c>
      <c r="O217" s="14" t="str">
        <f t="shared" si="39"/>
        <v/>
      </c>
      <c r="P217" s="25" t="str">
        <f t="shared" si="40"/>
        <v/>
      </c>
      <c r="Q217" s="25" t="str">
        <f t="shared" si="41"/>
        <v/>
      </c>
      <c r="R217" s="2"/>
      <c r="S217" s="2" t="str">
        <f t="shared" si="42"/>
        <v/>
      </c>
      <c r="T217" s="2" t="str">
        <f t="shared" si="43"/>
        <v/>
      </c>
      <c r="U217" s="2" t="str">
        <f t="shared" si="44"/>
        <v/>
      </c>
      <c r="V217" s="2" t="str">
        <f t="shared" si="45"/>
        <v/>
      </c>
      <c r="W217" s="2" t="str">
        <f t="shared" si="46"/>
        <v/>
      </c>
      <c r="X217" s="2" t="str">
        <f t="shared" si="47"/>
        <v/>
      </c>
    </row>
    <row r="218" spans="1:24" x14ac:dyDescent="0.25">
      <c r="A218" s="2"/>
      <c r="B218" s="2"/>
      <c r="C218" s="19"/>
      <c r="D218" s="19"/>
      <c r="E218" s="19"/>
      <c r="F218" s="19"/>
      <c r="G218" s="19"/>
      <c r="H218" s="19"/>
      <c r="I218" s="19"/>
      <c r="J218" s="25" t="str">
        <f t="shared" si="36"/>
        <v/>
      </c>
      <c r="K218" s="25" t="str">
        <f>IF($J218&lt;&gt;"OK","",Parameters!$B$6+Parameters!$B$10*S218+Parameters!$B$11*T218+Parameters!$B$12*U218+Parameters!$B$13*V218+Parameters!$B$14*W218+Parameters!$B$15*X218)</f>
        <v/>
      </c>
      <c r="L218" s="20" t="str">
        <f t="shared" si="37"/>
        <v/>
      </c>
      <c r="M218" s="25" t="str">
        <f>IF(L218="","",IF(L218&gt;=Parameters!$B$5,"M",IF(L218&lt;=1-Parameters!$B$5,"F","U")))</f>
        <v/>
      </c>
      <c r="N218" s="25" t="str">
        <f t="shared" si="38"/>
        <v/>
      </c>
      <c r="O218" s="14" t="str">
        <f t="shared" si="39"/>
        <v/>
      </c>
      <c r="P218" s="25" t="str">
        <f t="shared" si="40"/>
        <v/>
      </c>
      <c r="Q218" s="25" t="str">
        <f t="shared" si="41"/>
        <v/>
      </c>
      <c r="R218" s="2"/>
      <c r="S218" s="2" t="str">
        <f t="shared" si="42"/>
        <v/>
      </c>
      <c r="T218" s="2" t="str">
        <f t="shared" si="43"/>
        <v/>
      </c>
      <c r="U218" s="2" t="str">
        <f t="shared" si="44"/>
        <v/>
      </c>
      <c r="V218" s="2" t="str">
        <f t="shared" si="45"/>
        <v/>
      </c>
      <c r="W218" s="2" t="str">
        <f t="shared" si="46"/>
        <v/>
      </c>
      <c r="X218" s="2" t="str">
        <f t="shared" si="47"/>
        <v/>
      </c>
    </row>
    <row r="219" spans="1:24" x14ac:dyDescent="0.25">
      <c r="A219" s="2"/>
      <c r="B219" s="2"/>
      <c r="C219" s="19"/>
      <c r="D219" s="19"/>
      <c r="E219" s="19"/>
      <c r="F219" s="19"/>
      <c r="G219" s="19"/>
      <c r="H219" s="19"/>
      <c r="I219" s="19"/>
      <c r="J219" s="25" t="str">
        <f t="shared" si="36"/>
        <v/>
      </c>
      <c r="K219" s="25" t="str">
        <f>IF($J219&lt;&gt;"OK","",Parameters!$B$6+Parameters!$B$10*S219+Parameters!$B$11*T219+Parameters!$B$12*U219+Parameters!$B$13*V219+Parameters!$B$14*W219+Parameters!$B$15*X219)</f>
        <v/>
      </c>
      <c r="L219" s="20" t="str">
        <f t="shared" si="37"/>
        <v/>
      </c>
      <c r="M219" s="25" t="str">
        <f>IF(L219="","",IF(L219&gt;=Parameters!$B$5,"M",IF(L219&lt;=1-Parameters!$B$5,"F","U")))</f>
        <v/>
      </c>
      <c r="N219" s="25" t="str">
        <f t="shared" si="38"/>
        <v/>
      </c>
      <c r="O219" s="14" t="str">
        <f t="shared" si="39"/>
        <v/>
      </c>
      <c r="P219" s="25" t="str">
        <f t="shared" si="40"/>
        <v/>
      </c>
      <c r="Q219" s="25" t="str">
        <f t="shared" si="41"/>
        <v/>
      </c>
      <c r="R219" s="2"/>
      <c r="S219" s="2" t="str">
        <f t="shared" si="42"/>
        <v/>
      </c>
      <c r="T219" s="2" t="str">
        <f t="shared" si="43"/>
        <v/>
      </c>
      <c r="U219" s="2" t="str">
        <f t="shared" si="44"/>
        <v/>
      </c>
      <c r="V219" s="2" t="str">
        <f t="shared" si="45"/>
        <v/>
      </c>
      <c r="W219" s="2" t="str">
        <f t="shared" si="46"/>
        <v/>
      </c>
      <c r="X219" s="2" t="str">
        <f t="shared" si="47"/>
        <v/>
      </c>
    </row>
    <row r="220" spans="1:24" x14ac:dyDescent="0.25">
      <c r="A220" s="2"/>
      <c r="B220" s="2"/>
      <c r="C220" s="19"/>
      <c r="D220" s="19"/>
      <c r="E220" s="19"/>
      <c r="F220" s="19"/>
      <c r="G220" s="19"/>
      <c r="H220" s="19"/>
      <c r="I220" s="19"/>
      <c r="J220" s="25" t="str">
        <f t="shared" si="36"/>
        <v/>
      </c>
      <c r="K220" s="25" t="str">
        <f>IF($J220&lt;&gt;"OK","",Parameters!$B$6+Parameters!$B$10*S220+Parameters!$B$11*T220+Parameters!$B$12*U220+Parameters!$B$13*V220+Parameters!$B$14*W220+Parameters!$B$15*X220)</f>
        <v/>
      </c>
      <c r="L220" s="20" t="str">
        <f t="shared" si="37"/>
        <v/>
      </c>
      <c r="M220" s="25" t="str">
        <f>IF(L220="","",IF(L220&gt;=Parameters!$B$5,"M",IF(L220&lt;=1-Parameters!$B$5,"F","U")))</f>
        <v/>
      </c>
      <c r="N220" s="25" t="str">
        <f t="shared" si="38"/>
        <v/>
      </c>
      <c r="O220" s="14" t="str">
        <f t="shared" si="39"/>
        <v/>
      </c>
      <c r="P220" s="25" t="str">
        <f t="shared" si="40"/>
        <v/>
      </c>
      <c r="Q220" s="25" t="str">
        <f t="shared" si="41"/>
        <v/>
      </c>
      <c r="R220" s="2"/>
      <c r="S220" s="2" t="str">
        <f t="shared" si="42"/>
        <v/>
      </c>
      <c r="T220" s="2" t="str">
        <f t="shared" si="43"/>
        <v/>
      </c>
      <c r="U220" s="2" t="str">
        <f t="shared" si="44"/>
        <v/>
      </c>
      <c r="V220" s="2" t="str">
        <f t="shared" si="45"/>
        <v/>
      </c>
      <c r="W220" s="2" t="str">
        <f t="shared" si="46"/>
        <v/>
      </c>
      <c r="X220" s="2" t="str">
        <f t="shared" si="47"/>
        <v/>
      </c>
    </row>
    <row r="221" spans="1:24" x14ac:dyDescent="0.25">
      <c r="A221" s="2"/>
      <c r="B221" s="2"/>
      <c r="C221" s="19"/>
      <c r="D221" s="19"/>
      <c r="E221" s="19"/>
      <c r="F221" s="19"/>
      <c r="G221" s="19"/>
      <c r="H221" s="19"/>
      <c r="I221" s="19"/>
      <c r="J221" s="25" t="str">
        <f t="shared" si="36"/>
        <v/>
      </c>
      <c r="K221" s="25" t="str">
        <f>IF($J221&lt;&gt;"OK","",Parameters!$B$6+Parameters!$B$10*S221+Parameters!$B$11*T221+Parameters!$B$12*U221+Parameters!$B$13*V221+Parameters!$B$14*W221+Parameters!$B$15*X221)</f>
        <v/>
      </c>
      <c r="L221" s="20" t="str">
        <f t="shared" si="37"/>
        <v/>
      </c>
      <c r="M221" s="25" t="str">
        <f>IF(L221="","",IF(L221&gt;=Parameters!$B$5,"M",IF(L221&lt;=1-Parameters!$B$5,"F","U")))</f>
        <v/>
      </c>
      <c r="N221" s="25" t="str">
        <f t="shared" si="38"/>
        <v/>
      </c>
      <c r="O221" s="14" t="str">
        <f t="shared" si="39"/>
        <v/>
      </c>
      <c r="P221" s="25" t="str">
        <f t="shared" si="40"/>
        <v/>
      </c>
      <c r="Q221" s="25" t="str">
        <f t="shared" si="41"/>
        <v/>
      </c>
      <c r="R221" s="2"/>
      <c r="S221" s="2" t="str">
        <f t="shared" si="42"/>
        <v/>
      </c>
      <c r="T221" s="2" t="str">
        <f t="shared" si="43"/>
        <v/>
      </c>
      <c r="U221" s="2" t="str">
        <f t="shared" si="44"/>
        <v/>
      </c>
      <c r="V221" s="2" t="str">
        <f t="shared" si="45"/>
        <v/>
      </c>
      <c r="W221" s="2" t="str">
        <f t="shared" si="46"/>
        <v/>
      </c>
      <c r="X221" s="2" t="str">
        <f t="shared" si="47"/>
        <v/>
      </c>
    </row>
    <row r="222" spans="1:24" x14ac:dyDescent="0.25">
      <c r="A222" s="2"/>
      <c r="B222" s="2"/>
      <c r="C222" s="19"/>
      <c r="D222" s="19"/>
      <c r="E222" s="19"/>
      <c r="F222" s="19"/>
      <c r="G222" s="19"/>
      <c r="H222" s="19"/>
      <c r="I222" s="19"/>
      <c r="J222" s="25" t="str">
        <f t="shared" si="36"/>
        <v/>
      </c>
      <c r="K222" s="25" t="str">
        <f>IF($J222&lt;&gt;"OK","",Parameters!$B$6+Parameters!$B$10*S222+Parameters!$B$11*T222+Parameters!$B$12*U222+Parameters!$B$13*V222+Parameters!$B$14*W222+Parameters!$B$15*X222)</f>
        <v/>
      </c>
      <c r="L222" s="20" t="str">
        <f t="shared" si="37"/>
        <v/>
      </c>
      <c r="M222" s="25" t="str">
        <f>IF(L222="","",IF(L222&gt;=Parameters!$B$5,"M",IF(L222&lt;=1-Parameters!$B$5,"F","U")))</f>
        <v/>
      </c>
      <c r="N222" s="25" t="str">
        <f t="shared" si="38"/>
        <v/>
      </c>
      <c r="O222" s="14" t="str">
        <f t="shared" si="39"/>
        <v/>
      </c>
      <c r="P222" s="25" t="str">
        <f t="shared" si="40"/>
        <v/>
      </c>
      <c r="Q222" s="25" t="str">
        <f t="shared" si="41"/>
        <v/>
      </c>
      <c r="R222" s="2"/>
      <c r="S222" s="2" t="str">
        <f t="shared" si="42"/>
        <v/>
      </c>
      <c r="T222" s="2" t="str">
        <f t="shared" si="43"/>
        <v/>
      </c>
      <c r="U222" s="2" t="str">
        <f t="shared" si="44"/>
        <v/>
      </c>
      <c r="V222" s="2" t="str">
        <f t="shared" si="45"/>
        <v/>
      </c>
      <c r="W222" s="2" t="str">
        <f t="shared" si="46"/>
        <v/>
      </c>
      <c r="X222" s="2" t="str">
        <f t="shared" si="47"/>
        <v/>
      </c>
    </row>
    <row r="223" spans="1:24" x14ac:dyDescent="0.25">
      <c r="A223" s="2"/>
      <c r="B223" s="2"/>
      <c r="C223" s="19"/>
      <c r="D223" s="19"/>
      <c r="E223" s="19"/>
      <c r="F223" s="19"/>
      <c r="G223" s="19"/>
      <c r="H223" s="19"/>
      <c r="I223" s="19"/>
      <c r="J223" s="25" t="str">
        <f t="shared" si="36"/>
        <v/>
      </c>
      <c r="K223" s="25" t="str">
        <f>IF($J223&lt;&gt;"OK","",Parameters!$B$6+Parameters!$B$10*S223+Parameters!$B$11*T223+Parameters!$B$12*U223+Parameters!$B$13*V223+Parameters!$B$14*W223+Parameters!$B$15*X223)</f>
        <v/>
      </c>
      <c r="L223" s="20" t="str">
        <f t="shared" si="37"/>
        <v/>
      </c>
      <c r="M223" s="25" t="str">
        <f>IF(L223="","",IF(L223&gt;=Parameters!$B$5,"M",IF(L223&lt;=1-Parameters!$B$5,"F","U")))</f>
        <v/>
      </c>
      <c r="N223" s="25" t="str">
        <f t="shared" si="38"/>
        <v/>
      </c>
      <c r="O223" s="14" t="str">
        <f t="shared" si="39"/>
        <v/>
      </c>
      <c r="P223" s="25" t="str">
        <f t="shared" si="40"/>
        <v/>
      </c>
      <c r="Q223" s="25" t="str">
        <f t="shared" si="41"/>
        <v/>
      </c>
      <c r="R223" s="2"/>
      <c r="S223" s="2" t="str">
        <f t="shared" si="42"/>
        <v/>
      </c>
      <c r="T223" s="2" t="str">
        <f t="shared" si="43"/>
        <v/>
      </c>
      <c r="U223" s="2" t="str">
        <f t="shared" si="44"/>
        <v/>
      </c>
      <c r="V223" s="2" t="str">
        <f t="shared" si="45"/>
        <v/>
      </c>
      <c r="W223" s="2" t="str">
        <f t="shared" si="46"/>
        <v/>
      </c>
      <c r="X223" s="2" t="str">
        <f t="shared" si="47"/>
        <v/>
      </c>
    </row>
    <row r="224" spans="1:24" x14ac:dyDescent="0.25">
      <c r="A224" s="2"/>
      <c r="B224" s="2"/>
      <c r="C224" s="19"/>
      <c r="D224" s="19"/>
      <c r="E224" s="19"/>
      <c r="F224" s="19"/>
      <c r="G224" s="19"/>
      <c r="H224" s="19"/>
      <c r="I224" s="19"/>
      <c r="J224" s="25" t="str">
        <f t="shared" si="36"/>
        <v/>
      </c>
      <c r="K224" s="25" t="str">
        <f>IF($J224&lt;&gt;"OK","",Parameters!$B$6+Parameters!$B$10*S224+Parameters!$B$11*T224+Parameters!$B$12*U224+Parameters!$B$13*V224+Parameters!$B$14*W224+Parameters!$B$15*X224)</f>
        <v/>
      </c>
      <c r="L224" s="20" t="str">
        <f t="shared" si="37"/>
        <v/>
      </c>
      <c r="M224" s="25" t="str">
        <f>IF(L224="","",IF(L224&gt;=Parameters!$B$5,"M",IF(L224&lt;=1-Parameters!$B$5,"F","U")))</f>
        <v/>
      </c>
      <c r="N224" s="25" t="str">
        <f t="shared" si="38"/>
        <v/>
      </c>
      <c r="O224" s="14" t="str">
        <f t="shared" si="39"/>
        <v/>
      </c>
      <c r="P224" s="25" t="str">
        <f t="shared" si="40"/>
        <v/>
      </c>
      <c r="Q224" s="25" t="str">
        <f t="shared" si="41"/>
        <v/>
      </c>
      <c r="R224" s="2"/>
      <c r="S224" s="2" t="str">
        <f t="shared" si="42"/>
        <v/>
      </c>
      <c r="T224" s="2" t="str">
        <f t="shared" si="43"/>
        <v/>
      </c>
      <c r="U224" s="2" t="str">
        <f t="shared" si="44"/>
        <v/>
      </c>
      <c r="V224" s="2" t="str">
        <f t="shared" si="45"/>
        <v/>
      </c>
      <c r="W224" s="2" t="str">
        <f t="shared" si="46"/>
        <v/>
      </c>
      <c r="X224" s="2" t="str">
        <f t="shared" si="47"/>
        <v/>
      </c>
    </row>
    <row r="225" spans="1:24" x14ac:dyDescent="0.25">
      <c r="A225" s="2"/>
      <c r="B225" s="2"/>
      <c r="C225" s="19"/>
      <c r="D225" s="19"/>
      <c r="E225" s="19"/>
      <c r="F225" s="19"/>
      <c r="G225" s="19"/>
      <c r="H225" s="19"/>
      <c r="I225" s="19"/>
      <c r="J225" s="25" t="str">
        <f t="shared" si="36"/>
        <v/>
      </c>
      <c r="K225" s="25" t="str">
        <f>IF($J225&lt;&gt;"OK","",Parameters!$B$6+Parameters!$B$10*S225+Parameters!$B$11*T225+Parameters!$B$12*U225+Parameters!$B$13*V225+Parameters!$B$14*W225+Parameters!$B$15*X225)</f>
        <v/>
      </c>
      <c r="L225" s="20" t="str">
        <f t="shared" si="37"/>
        <v/>
      </c>
      <c r="M225" s="25" t="str">
        <f>IF(L225="","",IF(L225&gt;=Parameters!$B$5,"M",IF(L225&lt;=1-Parameters!$B$5,"F","U")))</f>
        <v/>
      </c>
      <c r="N225" s="25" t="str">
        <f t="shared" si="38"/>
        <v/>
      </c>
      <c r="O225" s="14" t="str">
        <f t="shared" si="39"/>
        <v/>
      </c>
      <c r="P225" s="25" t="str">
        <f t="shared" si="40"/>
        <v/>
      </c>
      <c r="Q225" s="25" t="str">
        <f t="shared" si="41"/>
        <v/>
      </c>
      <c r="R225" s="2"/>
      <c r="S225" s="2" t="str">
        <f t="shared" si="42"/>
        <v/>
      </c>
      <c r="T225" s="2" t="str">
        <f t="shared" si="43"/>
        <v/>
      </c>
      <c r="U225" s="2" t="str">
        <f t="shared" si="44"/>
        <v/>
      </c>
      <c r="V225" s="2" t="str">
        <f t="shared" si="45"/>
        <v/>
      </c>
      <c r="W225" s="2" t="str">
        <f t="shared" si="46"/>
        <v/>
      </c>
      <c r="X225" s="2" t="str">
        <f t="shared" si="47"/>
        <v/>
      </c>
    </row>
    <row r="226" spans="1:24" x14ac:dyDescent="0.25">
      <c r="A226" s="2"/>
      <c r="B226" s="2"/>
      <c r="C226" s="19"/>
      <c r="D226" s="19"/>
      <c r="E226" s="19"/>
      <c r="F226" s="19"/>
      <c r="G226" s="19"/>
      <c r="H226" s="19"/>
      <c r="I226" s="19"/>
      <c r="J226" s="25" t="str">
        <f t="shared" si="36"/>
        <v/>
      </c>
      <c r="K226" s="25" t="str">
        <f>IF($J226&lt;&gt;"OK","",Parameters!$B$6+Parameters!$B$10*S226+Parameters!$B$11*T226+Parameters!$B$12*U226+Parameters!$B$13*V226+Parameters!$B$14*W226+Parameters!$B$15*X226)</f>
        <v/>
      </c>
      <c r="L226" s="20" t="str">
        <f t="shared" si="37"/>
        <v/>
      </c>
      <c r="M226" s="25" t="str">
        <f>IF(L226="","",IF(L226&gt;=Parameters!$B$5,"M",IF(L226&lt;=1-Parameters!$B$5,"F","U")))</f>
        <v/>
      </c>
      <c r="N226" s="25" t="str">
        <f t="shared" si="38"/>
        <v/>
      </c>
      <c r="O226" s="14" t="str">
        <f t="shared" si="39"/>
        <v/>
      </c>
      <c r="P226" s="25" t="str">
        <f t="shared" si="40"/>
        <v/>
      </c>
      <c r="Q226" s="25" t="str">
        <f t="shared" si="41"/>
        <v/>
      </c>
      <c r="R226" s="2"/>
      <c r="S226" s="2" t="str">
        <f t="shared" si="42"/>
        <v/>
      </c>
      <c r="T226" s="2" t="str">
        <f t="shared" si="43"/>
        <v/>
      </c>
      <c r="U226" s="2" t="str">
        <f t="shared" si="44"/>
        <v/>
      </c>
      <c r="V226" s="2" t="str">
        <f t="shared" si="45"/>
        <v/>
      </c>
      <c r="W226" s="2" t="str">
        <f t="shared" si="46"/>
        <v/>
      </c>
      <c r="X226" s="2" t="str">
        <f t="shared" si="47"/>
        <v/>
      </c>
    </row>
    <row r="227" spans="1:24" x14ac:dyDescent="0.25">
      <c r="A227" s="2"/>
      <c r="B227" s="2"/>
      <c r="C227" s="19"/>
      <c r="D227" s="19"/>
      <c r="E227" s="19"/>
      <c r="F227" s="19"/>
      <c r="G227" s="19"/>
      <c r="H227" s="19"/>
      <c r="I227" s="19"/>
      <c r="J227" s="25" t="str">
        <f t="shared" si="36"/>
        <v/>
      </c>
      <c r="K227" s="25" t="str">
        <f>IF($J227&lt;&gt;"OK","",Parameters!$B$6+Parameters!$B$10*S227+Parameters!$B$11*T227+Parameters!$B$12*U227+Parameters!$B$13*V227+Parameters!$B$14*W227+Parameters!$B$15*X227)</f>
        <v/>
      </c>
      <c r="L227" s="20" t="str">
        <f t="shared" si="37"/>
        <v/>
      </c>
      <c r="M227" s="25" t="str">
        <f>IF(L227="","",IF(L227&gt;=Parameters!$B$5,"M",IF(L227&lt;=1-Parameters!$B$5,"F","U")))</f>
        <v/>
      </c>
      <c r="N227" s="25" t="str">
        <f t="shared" si="38"/>
        <v/>
      </c>
      <c r="O227" s="14" t="str">
        <f t="shared" si="39"/>
        <v/>
      </c>
      <c r="P227" s="25" t="str">
        <f t="shared" si="40"/>
        <v/>
      </c>
      <c r="Q227" s="25" t="str">
        <f t="shared" si="41"/>
        <v/>
      </c>
      <c r="R227" s="2"/>
      <c r="S227" s="2" t="str">
        <f t="shared" si="42"/>
        <v/>
      </c>
      <c r="T227" s="2" t="str">
        <f t="shared" si="43"/>
        <v/>
      </c>
      <c r="U227" s="2" t="str">
        <f t="shared" si="44"/>
        <v/>
      </c>
      <c r="V227" s="2" t="str">
        <f t="shared" si="45"/>
        <v/>
      </c>
      <c r="W227" s="2" t="str">
        <f t="shared" si="46"/>
        <v/>
      </c>
      <c r="X227" s="2" t="str">
        <f t="shared" si="47"/>
        <v/>
      </c>
    </row>
    <row r="228" spans="1:24" x14ac:dyDescent="0.25">
      <c r="A228" s="2"/>
      <c r="B228" s="2"/>
      <c r="C228" s="19"/>
      <c r="D228" s="19"/>
      <c r="E228" s="19"/>
      <c r="F228" s="19"/>
      <c r="G228" s="19"/>
      <c r="H228" s="19"/>
      <c r="I228" s="19"/>
      <c r="J228" s="25" t="str">
        <f t="shared" si="36"/>
        <v/>
      </c>
      <c r="K228" s="25" t="str">
        <f>IF($J228&lt;&gt;"OK","",Parameters!$B$6+Parameters!$B$10*S228+Parameters!$B$11*T228+Parameters!$B$12*U228+Parameters!$B$13*V228+Parameters!$B$14*W228+Parameters!$B$15*X228)</f>
        <v/>
      </c>
      <c r="L228" s="20" t="str">
        <f t="shared" si="37"/>
        <v/>
      </c>
      <c r="M228" s="25" t="str">
        <f>IF(L228="","",IF(L228&gt;=Parameters!$B$5,"M",IF(L228&lt;=1-Parameters!$B$5,"F","U")))</f>
        <v/>
      </c>
      <c r="N228" s="25" t="str">
        <f t="shared" si="38"/>
        <v/>
      </c>
      <c r="O228" s="14" t="str">
        <f t="shared" si="39"/>
        <v/>
      </c>
      <c r="P228" s="25" t="str">
        <f t="shared" si="40"/>
        <v/>
      </c>
      <c r="Q228" s="25" t="str">
        <f t="shared" si="41"/>
        <v/>
      </c>
      <c r="R228" s="2"/>
      <c r="S228" s="2" t="str">
        <f t="shared" si="42"/>
        <v/>
      </c>
      <c r="T228" s="2" t="str">
        <f t="shared" si="43"/>
        <v/>
      </c>
      <c r="U228" s="2" t="str">
        <f t="shared" si="44"/>
        <v/>
      </c>
      <c r="V228" s="2" t="str">
        <f t="shared" si="45"/>
        <v/>
      </c>
      <c r="W228" s="2" t="str">
        <f t="shared" si="46"/>
        <v/>
      </c>
      <c r="X228" s="2" t="str">
        <f t="shared" si="47"/>
        <v/>
      </c>
    </row>
    <row r="229" spans="1:24" x14ac:dyDescent="0.25">
      <c r="A229" s="2"/>
      <c r="B229" s="2"/>
      <c r="C229" s="19"/>
      <c r="D229" s="19"/>
      <c r="E229" s="19"/>
      <c r="F229" s="19"/>
      <c r="G229" s="19"/>
      <c r="H229" s="19"/>
      <c r="I229" s="19"/>
      <c r="J229" s="25" t="str">
        <f t="shared" si="36"/>
        <v/>
      </c>
      <c r="K229" s="25" t="str">
        <f>IF($J229&lt;&gt;"OK","",Parameters!$B$6+Parameters!$B$10*S229+Parameters!$B$11*T229+Parameters!$B$12*U229+Parameters!$B$13*V229+Parameters!$B$14*W229+Parameters!$B$15*X229)</f>
        <v/>
      </c>
      <c r="L229" s="20" t="str">
        <f t="shared" si="37"/>
        <v/>
      </c>
      <c r="M229" s="25" t="str">
        <f>IF(L229="","",IF(L229&gt;=Parameters!$B$5,"M",IF(L229&lt;=1-Parameters!$B$5,"F","U")))</f>
        <v/>
      </c>
      <c r="N229" s="25" t="str">
        <f t="shared" si="38"/>
        <v/>
      </c>
      <c r="O229" s="14" t="str">
        <f t="shared" si="39"/>
        <v/>
      </c>
      <c r="P229" s="25" t="str">
        <f t="shared" si="40"/>
        <v/>
      </c>
      <c r="Q229" s="25" t="str">
        <f t="shared" si="41"/>
        <v/>
      </c>
      <c r="R229" s="2"/>
      <c r="S229" s="2" t="str">
        <f t="shared" si="42"/>
        <v/>
      </c>
      <c r="T229" s="2" t="str">
        <f t="shared" si="43"/>
        <v/>
      </c>
      <c r="U229" s="2" t="str">
        <f t="shared" si="44"/>
        <v/>
      </c>
      <c r="V229" s="2" t="str">
        <f t="shared" si="45"/>
        <v/>
      </c>
      <c r="W229" s="2" t="str">
        <f t="shared" si="46"/>
        <v/>
      </c>
      <c r="X229" s="2" t="str">
        <f t="shared" si="47"/>
        <v/>
      </c>
    </row>
    <row r="230" spans="1:24" x14ac:dyDescent="0.25">
      <c r="A230" s="2"/>
      <c r="B230" s="2"/>
      <c r="C230" s="19"/>
      <c r="D230" s="19"/>
      <c r="E230" s="19"/>
      <c r="F230" s="19"/>
      <c r="G230" s="19"/>
      <c r="H230" s="19"/>
      <c r="I230" s="19"/>
      <c r="J230" s="25" t="str">
        <f t="shared" si="36"/>
        <v/>
      </c>
      <c r="K230" s="25" t="str">
        <f>IF($J230&lt;&gt;"OK","",Parameters!$B$6+Parameters!$B$10*S230+Parameters!$B$11*T230+Parameters!$B$12*U230+Parameters!$B$13*V230+Parameters!$B$14*W230+Parameters!$B$15*X230)</f>
        <v/>
      </c>
      <c r="L230" s="20" t="str">
        <f t="shared" si="37"/>
        <v/>
      </c>
      <c r="M230" s="25" t="str">
        <f>IF(L230="","",IF(L230&gt;=Parameters!$B$5,"M",IF(L230&lt;=1-Parameters!$B$5,"F","U")))</f>
        <v/>
      </c>
      <c r="N230" s="25" t="str">
        <f t="shared" si="38"/>
        <v/>
      </c>
      <c r="O230" s="14" t="str">
        <f t="shared" si="39"/>
        <v/>
      </c>
      <c r="P230" s="25" t="str">
        <f t="shared" si="40"/>
        <v/>
      </c>
      <c r="Q230" s="25" t="str">
        <f t="shared" si="41"/>
        <v/>
      </c>
      <c r="R230" s="2"/>
      <c r="S230" s="2" t="str">
        <f t="shared" si="42"/>
        <v/>
      </c>
      <c r="T230" s="2" t="str">
        <f t="shared" si="43"/>
        <v/>
      </c>
      <c r="U230" s="2" t="str">
        <f t="shared" si="44"/>
        <v/>
      </c>
      <c r="V230" s="2" t="str">
        <f t="shared" si="45"/>
        <v/>
      </c>
      <c r="W230" s="2" t="str">
        <f t="shared" si="46"/>
        <v/>
      </c>
      <c r="X230" s="2" t="str">
        <f t="shared" si="47"/>
        <v/>
      </c>
    </row>
    <row r="231" spans="1:24" x14ac:dyDescent="0.25">
      <c r="A231" s="2"/>
      <c r="B231" s="2"/>
      <c r="C231" s="19"/>
      <c r="D231" s="19"/>
      <c r="E231" s="19"/>
      <c r="F231" s="19"/>
      <c r="G231" s="19"/>
      <c r="H231" s="19"/>
      <c r="I231" s="19"/>
      <c r="J231" s="25" t="str">
        <f t="shared" si="36"/>
        <v/>
      </c>
      <c r="K231" s="25" t="str">
        <f>IF($J231&lt;&gt;"OK","",Parameters!$B$6+Parameters!$B$10*S231+Parameters!$B$11*T231+Parameters!$B$12*U231+Parameters!$B$13*V231+Parameters!$B$14*W231+Parameters!$B$15*X231)</f>
        <v/>
      </c>
      <c r="L231" s="20" t="str">
        <f t="shared" si="37"/>
        <v/>
      </c>
      <c r="M231" s="25" t="str">
        <f>IF(L231="","",IF(L231&gt;=Parameters!$B$5,"M",IF(L231&lt;=1-Parameters!$B$5,"F","U")))</f>
        <v/>
      </c>
      <c r="N231" s="25" t="str">
        <f t="shared" si="38"/>
        <v/>
      </c>
      <c r="O231" s="14" t="str">
        <f t="shared" si="39"/>
        <v/>
      </c>
      <c r="P231" s="25" t="str">
        <f t="shared" si="40"/>
        <v/>
      </c>
      <c r="Q231" s="25" t="str">
        <f t="shared" si="41"/>
        <v/>
      </c>
      <c r="R231" s="2"/>
      <c r="S231" s="2" t="str">
        <f t="shared" si="42"/>
        <v/>
      </c>
      <c r="T231" s="2" t="str">
        <f t="shared" si="43"/>
        <v/>
      </c>
      <c r="U231" s="2" t="str">
        <f t="shared" si="44"/>
        <v/>
      </c>
      <c r="V231" s="2" t="str">
        <f t="shared" si="45"/>
        <v/>
      </c>
      <c r="W231" s="2" t="str">
        <f t="shared" si="46"/>
        <v/>
      </c>
      <c r="X231" s="2" t="str">
        <f t="shared" si="47"/>
        <v/>
      </c>
    </row>
    <row r="232" spans="1:24" x14ac:dyDescent="0.25">
      <c r="A232" s="2"/>
      <c r="B232" s="2"/>
      <c r="C232" s="19"/>
      <c r="D232" s="19"/>
      <c r="E232" s="19"/>
      <c r="F232" s="19"/>
      <c r="G232" s="19"/>
      <c r="H232" s="19"/>
      <c r="I232" s="19"/>
      <c r="J232" s="25" t="str">
        <f t="shared" si="36"/>
        <v/>
      </c>
      <c r="K232" s="25" t="str">
        <f>IF($J232&lt;&gt;"OK","",Parameters!$B$6+Parameters!$B$10*S232+Parameters!$B$11*T232+Parameters!$B$12*U232+Parameters!$B$13*V232+Parameters!$B$14*W232+Parameters!$B$15*X232)</f>
        <v/>
      </c>
      <c r="L232" s="20" t="str">
        <f t="shared" si="37"/>
        <v/>
      </c>
      <c r="M232" s="25" t="str">
        <f>IF(L232="","",IF(L232&gt;=Parameters!$B$5,"M",IF(L232&lt;=1-Parameters!$B$5,"F","U")))</f>
        <v/>
      </c>
      <c r="N232" s="25" t="str">
        <f t="shared" si="38"/>
        <v/>
      </c>
      <c r="O232" s="14" t="str">
        <f t="shared" si="39"/>
        <v/>
      </c>
      <c r="P232" s="25" t="str">
        <f t="shared" si="40"/>
        <v/>
      </c>
      <c r="Q232" s="25" t="str">
        <f t="shared" si="41"/>
        <v/>
      </c>
      <c r="R232" s="2"/>
      <c r="S232" s="2" t="str">
        <f t="shared" si="42"/>
        <v/>
      </c>
      <c r="T232" s="2" t="str">
        <f t="shared" si="43"/>
        <v/>
      </c>
      <c r="U232" s="2" t="str">
        <f t="shared" si="44"/>
        <v/>
      </c>
      <c r="V232" s="2" t="str">
        <f t="shared" si="45"/>
        <v/>
      </c>
      <c r="W232" s="2" t="str">
        <f t="shared" si="46"/>
        <v/>
      </c>
      <c r="X232" s="2" t="str">
        <f t="shared" si="47"/>
        <v/>
      </c>
    </row>
    <row r="233" spans="1:24" x14ac:dyDescent="0.25">
      <c r="A233" s="2"/>
      <c r="B233" s="2"/>
      <c r="C233" s="19"/>
      <c r="D233" s="19"/>
      <c r="E233" s="19"/>
      <c r="F233" s="19"/>
      <c r="G233" s="19"/>
      <c r="H233" s="19"/>
      <c r="I233" s="19"/>
      <c r="J233" s="25" t="str">
        <f t="shared" si="36"/>
        <v/>
      </c>
      <c r="K233" s="25" t="str">
        <f>IF($J233&lt;&gt;"OK","",Parameters!$B$6+Parameters!$B$10*S233+Parameters!$B$11*T233+Parameters!$B$12*U233+Parameters!$B$13*V233+Parameters!$B$14*W233+Parameters!$B$15*X233)</f>
        <v/>
      </c>
      <c r="L233" s="20" t="str">
        <f t="shared" si="37"/>
        <v/>
      </c>
      <c r="M233" s="25" t="str">
        <f>IF(L233="","",IF(L233&gt;=Parameters!$B$5,"M",IF(L233&lt;=1-Parameters!$B$5,"F","U")))</f>
        <v/>
      </c>
      <c r="N233" s="25" t="str">
        <f t="shared" si="38"/>
        <v/>
      </c>
      <c r="O233" s="14" t="str">
        <f t="shared" si="39"/>
        <v/>
      </c>
      <c r="P233" s="25" t="str">
        <f t="shared" si="40"/>
        <v/>
      </c>
      <c r="Q233" s="25" t="str">
        <f t="shared" si="41"/>
        <v/>
      </c>
      <c r="R233" s="2"/>
      <c r="S233" s="2" t="str">
        <f t="shared" si="42"/>
        <v/>
      </c>
      <c r="T233" s="2" t="str">
        <f t="shared" si="43"/>
        <v/>
      </c>
      <c r="U233" s="2" t="str">
        <f t="shared" si="44"/>
        <v/>
      </c>
      <c r="V233" s="2" t="str">
        <f t="shared" si="45"/>
        <v/>
      </c>
      <c r="W233" s="2" t="str">
        <f t="shared" si="46"/>
        <v/>
      </c>
      <c r="X233" s="2" t="str">
        <f t="shared" si="47"/>
        <v/>
      </c>
    </row>
    <row r="234" spans="1:24" x14ac:dyDescent="0.25">
      <c r="A234" s="2"/>
      <c r="B234" s="2"/>
      <c r="C234" s="19"/>
      <c r="D234" s="19"/>
      <c r="E234" s="19"/>
      <c r="F234" s="19"/>
      <c r="G234" s="19"/>
      <c r="H234" s="19"/>
      <c r="I234" s="19"/>
      <c r="J234" s="25" t="str">
        <f t="shared" si="36"/>
        <v/>
      </c>
      <c r="K234" s="25" t="str">
        <f>IF($J234&lt;&gt;"OK","",Parameters!$B$6+Parameters!$B$10*S234+Parameters!$B$11*T234+Parameters!$B$12*U234+Parameters!$B$13*V234+Parameters!$B$14*W234+Parameters!$B$15*X234)</f>
        <v/>
      </c>
      <c r="L234" s="20" t="str">
        <f t="shared" si="37"/>
        <v/>
      </c>
      <c r="M234" s="25" t="str">
        <f>IF(L234="","",IF(L234&gt;=Parameters!$B$5,"M",IF(L234&lt;=1-Parameters!$B$5,"F","U")))</f>
        <v/>
      </c>
      <c r="N234" s="25" t="str">
        <f t="shared" si="38"/>
        <v/>
      </c>
      <c r="O234" s="14" t="str">
        <f t="shared" si="39"/>
        <v/>
      </c>
      <c r="P234" s="25" t="str">
        <f t="shared" si="40"/>
        <v/>
      </c>
      <c r="Q234" s="25" t="str">
        <f t="shared" si="41"/>
        <v/>
      </c>
      <c r="R234" s="2"/>
      <c r="S234" s="2" t="str">
        <f t="shared" si="42"/>
        <v/>
      </c>
      <c r="T234" s="2" t="str">
        <f t="shared" si="43"/>
        <v/>
      </c>
      <c r="U234" s="2" t="str">
        <f t="shared" si="44"/>
        <v/>
      </c>
      <c r="V234" s="2" t="str">
        <f t="shared" si="45"/>
        <v/>
      </c>
      <c r="W234" s="2" t="str">
        <f t="shared" si="46"/>
        <v/>
      </c>
      <c r="X234" s="2" t="str">
        <f t="shared" si="47"/>
        <v/>
      </c>
    </row>
    <row r="235" spans="1:24" x14ac:dyDescent="0.25">
      <c r="A235" s="2"/>
      <c r="B235" s="2"/>
      <c r="C235" s="19"/>
      <c r="D235" s="19"/>
      <c r="E235" s="19"/>
      <c r="F235" s="19"/>
      <c r="G235" s="19"/>
      <c r="H235" s="19"/>
      <c r="I235" s="19"/>
      <c r="J235" s="25" t="str">
        <f t="shared" si="36"/>
        <v/>
      </c>
      <c r="K235" s="25" t="str">
        <f>IF($J235&lt;&gt;"OK","",Parameters!$B$6+Parameters!$B$10*S235+Parameters!$B$11*T235+Parameters!$B$12*U235+Parameters!$B$13*V235+Parameters!$B$14*W235+Parameters!$B$15*X235)</f>
        <v/>
      </c>
      <c r="L235" s="20" t="str">
        <f t="shared" si="37"/>
        <v/>
      </c>
      <c r="M235" s="25" t="str">
        <f>IF(L235="","",IF(L235&gt;=Parameters!$B$5,"M",IF(L235&lt;=1-Parameters!$B$5,"F","U")))</f>
        <v/>
      </c>
      <c r="N235" s="25" t="str">
        <f t="shared" si="38"/>
        <v/>
      </c>
      <c r="O235" s="14" t="str">
        <f t="shared" si="39"/>
        <v/>
      </c>
      <c r="P235" s="25" t="str">
        <f t="shared" si="40"/>
        <v/>
      </c>
      <c r="Q235" s="25" t="str">
        <f t="shared" si="41"/>
        <v/>
      </c>
      <c r="R235" s="2"/>
      <c r="S235" s="2" t="str">
        <f t="shared" si="42"/>
        <v/>
      </c>
      <c r="T235" s="2" t="str">
        <f t="shared" si="43"/>
        <v/>
      </c>
      <c r="U235" s="2" t="str">
        <f t="shared" si="44"/>
        <v/>
      </c>
      <c r="V235" s="2" t="str">
        <f t="shared" si="45"/>
        <v/>
      </c>
      <c r="W235" s="2" t="str">
        <f t="shared" si="46"/>
        <v/>
      </c>
      <c r="X235" s="2" t="str">
        <f t="shared" si="47"/>
        <v/>
      </c>
    </row>
    <row r="236" spans="1:24" x14ac:dyDescent="0.25">
      <c r="A236" s="2"/>
      <c r="B236" s="2"/>
      <c r="C236" s="19"/>
      <c r="D236" s="19"/>
      <c r="E236" s="19"/>
      <c r="F236" s="19"/>
      <c r="G236" s="19"/>
      <c r="H236" s="19"/>
      <c r="I236" s="19"/>
      <c r="J236" s="25" t="str">
        <f t="shared" si="36"/>
        <v/>
      </c>
      <c r="K236" s="25" t="str">
        <f>IF($J236&lt;&gt;"OK","",Parameters!$B$6+Parameters!$B$10*S236+Parameters!$B$11*T236+Parameters!$B$12*U236+Parameters!$B$13*V236+Parameters!$B$14*W236+Parameters!$B$15*X236)</f>
        <v/>
      </c>
      <c r="L236" s="20" t="str">
        <f t="shared" si="37"/>
        <v/>
      </c>
      <c r="M236" s="25" t="str">
        <f>IF(L236="","",IF(L236&gt;=Parameters!$B$5,"M",IF(L236&lt;=1-Parameters!$B$5,"F","U")))</f>
        <v/>
      </c>
      <c r="N236" s="25" t="str">
        <f t="shared" si="38"/>
        <v/>
      </c>
      <c r="O236" s="14" t="str">
        <f t="shared" si="39"/>
        <v/>
      </c>
      <c r="P236" s="25" t="str">
        <f t="shared" si="40"/>
        <v/>
      </c>
      <c r="Q236" s="25" t="str">
        <f t="shared" si="41"/>
        <v/>
      </c>
      <c r="R236" s="2"/>
      <c r="S236" s="2" t="str">
        <f t="shared" si="42"/>
        <v/>
      </c>
      <c r="T236" s="2" t="str">
        <f t="shared" si="43"/>
        <v/>
      </c>
      <c r="U236" s="2" t="str">
        <f t="shared" si="44"/>
        <v/>
      </c>
      <c r="V236" s="2" t="str">
        <f t="shared" si="45"/>
        <v/>
      </c>
      <c r="W236" s="2" t="str">
        <f t="shared" si="46"/>
        <v/>
      </c>
      <c r="X236" s="2" t="str">
        <f t="shared" si="47"/>
        <v/>
      </c>
    </row>
    <row r="237" spans="1:24" x14ac:dyDescent="0.25">
      <c r="A237" s="2"/>
      <c r="B237" s="2"/>
      <c r="C237" s="19"/>
      <c r="D237" s="19"/>
      <c r="E237" s="19"/>
      <c r="F237" s="19"/>
      <c r="G237" s="19"/>
      <c r="H237" s="19"/>
      <c r="I237" s="19"/>
      <c r="J237" s="25" t="str">
        <f t="shared" si="36"/>
        <v/>
      </c>
      <c r="K237" s="25" t="str">
        <f>IF($J237&lt;&gt;"OK","",Parameters!$B$6+Parameters!$B$10*S237+Parameters!$B$11*T237+Parameters!$B$12*U237+Parameters!$B$13*V237+Parameters!$B$14*W237+Parameters!$B$15*X237)</f>
        <v/>
      </c>
      <c r="L237" s="20" t="str">
        <f t="shared" si="37"/>
        <v/>
      </c>
      <c r="M237" s="25" t="str">
        <f>IF(L237="","",IF(L237&gt;=Parameters!$B$5,"M",IF(L237&lt;=1-Parameters!$B$5,"F","U")))</f>
        <v/>
      </c>
      <c r="N237" s="25" t="str">
        <f t="shared" si="38"/>
        <v/>
      </c>
      <c r="O237" s="14" t="str">
        <f t="shared" si="39"/>
        <v/>
      </c>
      <c r="P237" s="25" t="str">
        <f t="shared" si="40"/>
        <v/>
      </c>
      <c r="Q237" s="25" t="str">
        <f t="shared" si="41"/>
        <v/>
      </c>
      <c r="R237" s="2"/>
      <c r="S237" s="2" t="str">
        <f t="shared" si="42"/>
        <v/>
      </c>
      <c r="T237" s="2" t="str">
        <f t="shared" si="43"/>
        <v/>
      </c>
      <c r="U237" s="2" t="str">
        <f t="shared" si="44"/>
        <v/>
      </c>
      <c r="V237" s="2" t="str">
        <f t="shared" si="45"/>
        <v/>
      </c>
      <c r="W237" s="2" t="str">
        <f t="shared" si="46"/>
        <v/>
      </c>
      <c r="X237" s="2" t="str">
        <f t="shared" si="47"/>
        <v/>
      </c>
    </row>
    <row r="238" spans="1:24" x14ac:dyDescent="0.25">
      <c r="A238" s="2"/>
      <c r="B238" s="2"/>
      <c r="C238" s="19"/>
      <c r="D238" s="19"/>
      <c r="E238" s="19"/>
      <c r="F238" s="19"/>
      <c r="G238" s="19"/>
      <c r="H238" s="19"/>
      <c r="I238" s="19"/>
      <c r="J238" s="25" t="str">
        <f t="shared" si="36"/>
        <v/>
      </c>
      <c r="K238" s="25" t="str">
        <f>IF($J238&lt;&gt;"OK","",Parameters!$B$6+Parameters!$B$10*S238+Parameters!$B$11*T238+Parameters!$B$12*U238+Parameters!$B$13*V238+Parameters!$B$14*W238+Parameters!$B$15*X238)</f>
        <v/>
      </c>
      <c r="L238" s="20" t="str">
        <f t="shared" si="37"/>
        <v/>
      </c>
      <c r="M238" s="25" t="str">
        <f>IF(L238="","",IF(L238&gt;=Parameters!$B$5,"M",IF(L238&lt;=1-Parameters!$B$5,"F","U")))</f>
        <v/>
      </c>
      <c r="N238" s="25" t="str">
        <f t="shared" si="38"/>
        <v/>
      </c>
      <c r="O238" s="14" t="str">
        <f t="shared" si="39"/>
        <v/>
      </c>
      <c r="P238" s="25" t="str">
        <f t="shared" si="40"/>
        <v/>
      </c>
      <c r="Q238" s="25" t="str">
        <f t="shared" si="41"/>
        <v/>
      </c>
      <c r="R238" s="2"/>
      <c r="S238" s="2" t="str">
        <f t="shared" si="42"/>
        <v/>
      </c>
      <c r="T238" s="2" t="str">
        <f t="shared" si="43"/>
        <v/>
      </c>
      <c r="U238" s="2" t="str">
        <f t="shared" si="44"/>
        <v/>
      </c>
      <c r="V238" s="2" t="str">
        <f t="shared" si="45"/>
        <v/>
      </c>
      <c r="W238" s="2" t="str">
        <f t="shared" si="46"/>
        <v/>
      </c>
      <c r="X238" s="2" t="str">
        <f t="shared" si="47"/>
        <v/>
      </c>
    </row>
    <row r="239" spans="1:24" x14ac:dyDescent="0.25">
      <c r="A239" s="2"/>
      <c r="B239" s="2"/>
      <c r="C239" s="19"/>
      <c r="D239" s="19"/>
      <c r="E239" s="19"/>
      <c r="F239" s="19"/>
      <c r="G239" s="19"/>
      <c r="H239" s="19"/>
      <c r="I239" s="19"/>
      <c r="J239" s="25" t="str">
        <f t="shared" si="36"/>
        <v/>
      </c>
      <c r="K239" s="25" t="str">
        <f>IF($J239&lt;&gt;"OK","",Parameters!$B$6+Parameters!$B$10*S239+Parameters!$B$11*T239+Parameters!$B$12*U239+Parameters!$B$13*V239+Parameters!$B$14*W239+Parameters!$B$15*X239)</f>
        <v/>
      </c>
      <c r="L239" s="20" t="str">
        <f t="shared" si="37"/>
        <v/>
      </c>
      <c r="M239" s="25" t="str">
        <f>IF(L239="","",IF(L239&gt;=Parameters!$B$5,"M",IF(L239&lt;=1-Parameters!$B$5,"F","U")))</f>
        <v/>
      </c>
      <c r="N239" s="25" t="str">
        <f t="shared" si="38"/>
        <v/>
      </c>
      <c r="O239" s="14" t="str">
        <f t="shared" si="39"/>
        <v/>
      </c>
      <c r="P239" s="25" t="str">
        <f t="shared" si="40"/>
        <v/>
      </c>
      <c r="Q239" s="25" t="str">
        <f t="shared" si="41"/>
        <v/>
      </c>
      <c r="R239" s="2"/>
      <c r="S239" s="2" t="str">
        <f t="shared" si="42"/>
        <v/>
      </c>
      <c r="T239" s="2" t="str">
        <f t="shared" si="43"/>
        <v/>
      </c>
      <c r="U239" s="2" t="str">
        <f t="shared" si="44"/>
        <v/>
      </c>
      <c r="V239" s="2" t="str">
        <f t="shared" si="45"/>
        <v/>
      </c>
      <c r="W239" s="2" t="str">
        <f t="shared" si="46"/>
        <v/>
      </c>
      <c r="X239" s="2" t="str">
        <f t="shared" si="47"/>
        <v/>
      </c>
    </row>
    <row r="240" spans="1:24" x14ac:dyDescent="0.25">
      <c r="A240" s="2"/>
      <c r="B240" s="2"/>
      <c r="C240" s="19"/>
      <c r="D240" s="19"/>
      <c r="E240" s="19"/>
      <c r="F240" s="19"/>
      <c r="G240" s="19"/>
      <c r="H240" s="19"/>
      <c r="I240" s="19"/>
      <c r="J240" s="25" t="str">
        <f t="shared" si="36"/>
        <v/>
      </c>
      <c r="K240" s="25" t="str">
        <f>IF($J240&lt;&gt;"OK","",Parameters!$B$6+Parameters!$B$10*S240+Parameters!$B$11*T240+Parameters!$B$12*U240+Parameters!$B$13*V240+Parameters!$B$14*W240+Parameters!$B$15*X240)</f>
        <v/>
      </c>
      <c r="L240" s="20" t="str">
        <f t="shared" si="37"/>
        <v/>
      </c>
      <c r="M240" s="25" t="str">
        <f>IF(L240="","",IF(L240&gt;=Parameters!$B$5,"M",IF(L240&lt;=1-Parameters!$B$5,"F","U")))</f>
        <v/>
      </c>
      <c r="N240" s="25" t="str">
        <f t="shared" si="38"/>
        <v/>
      </c>
      <c r="O240" s="14" t="str">
        <f t="shared" si="39"/>
        <v/>
      </c>
      <c r="P240" s="25" t="str">
        <f t="shared" si="40"/>
        <v/>
      </c>
      <c r="Q240" s="25" t="str">
        <f t="shared" si="41"/>
        <v/>
      </c>
      <c r="R240" s="2"/>
      <c r="S240" s="2" t="str">
        <f t="shared" si="42"/>
        <v/>
      </c>
      <c r="T240" s="2" t="str">
        <f t="shared" si="43"/>
        <v/>
      </c>
      <c r="U240" s="2" t="str">
        <f t="shared" si="44"/>
        <v/>
      </c>
      <c r="V240" s="2" t="str">
        <f t="shared" si="45"/>
        <v/>
      </c>
      <c r="W240" s="2" t="str">
        <f t="shared" si="46"/>
        <v/>
      </c>
      <c r="X240" s="2" t="str">
        <f t="shared" si="47"/>
        <v/>
      </c>
    </row>
    <row r="241" spans="1:24" x14ac:dyDescent="0.25">
      <c r="A241" s="2"/>
      <c r="B241" s="2"/>
      <c r="C241" s="19"/>
      <c r="D241" s="19"/>
      <c r="E241" s="19"/>
      <c r="F241" s="19"/>
      <c r="G241" s="19"/>
      <c r="H241" s="19"/>
      <c r="I241" s="19"/>
      <c r="J241" s="25" t="str">
        <f t="shared" si="36"/>
        <v/>
      </c>
      <c r="K241" s="25" t="str">
        <f>IF($J241&lt;&gt;"OK","",Parameters!$B$6+Parameters!$B$10*S241+Parameters!$B$11*T241+Parameters!$B$12*U241+Parameters!$B$13*V241+Parameters!$B$14*W241+Parameters!$B$15*X241)</f>
        <v/>
      </c>
      <c r="L241" s="20" t="str">
        <f t="shared" si="37"/>
        <v/>
      </c>
      <c r="M241" s="25" t="str">
        <f>IF(L241="","",IF(L241&gt;=Parameters!$B$5,"M",IF(L241&lt;=1-Parameters!$B$5,"F","U")))</f>
        <v/>
      </c>
      <c r="N241" s="25" t="str">
        <f t="shared" si="38"/>
        <v/>
      </c>
      <c r="O241" s="14" t="str">
        <f t="shared" si="39"/>
        <v/>
      </c>
      <c r="P241" s="25" t="str">
        <f t="shared" si="40"/>
        <v/>
      </c>
      <c r="Q241" s="25" t="str">
        <f t="shared" si="41"/>
        <v/>
      </c>
      <c r="R241" s="2"/>
      <c r="S241" s="2" t="str">
        <f t="shared" si="42"/>
        <v/>
      </c>
      <c r="T241" s="2" t="str">
        <f t="shared" si="43"/>
        <v/>
      </c>
      <c r="U241" s="2" t="str">
        <f t="shared" si="44"/>
        <v/>
      </c>
      <c r="V241" s="2" t="str">
        <f t="shared" si="45"/>
        <v/>
      </c>
      <c r="W241" s="2" t="str">
        <f t="shared" si="46"/>
        <v/>
      </c>
      <c r="X241" s="2" t="str">
        <f t="shared" si="47"/>
        <v/>
      </c>
    </row>
    <row r="242" spans="1:24" x14ac:dyDescent="0.25">
      <c r="A242" s="2"/>
      <c r="B242" s="2"/>
      <c r="C242" s="19"/>
      <c r="D242" s="19"/>
      <c r="E242" s="19"/>
      <c r="F242" s="19"/>
      <c r="G242" s="19"/>
      <c r="H242" s="19"/>
      <c r="I242" s="19"/>
      <c r="J242" s="25" t="str">
        <f t="shared" si="36"/>
        <v/>
      </c>
      <c r="K242" s="25" t="str">
        <f>IF($J242&lt;&gt;"OK","",Parameters!$B$6+Parameters!$B$10*S242+Parameters!$B$11*T242+Parameters!$B$12*U242+Parameters!$B$13*V242+Parameters!$B$14*W242+Parameters!$B$15*X242)</f>
        <v/>
      </c>
      <c r="L242" s="20" t="str">
        <f t="shared" si="37"/>
        <v/>
      </c>
      <c r="M242" s="25" t="str">
        <f>IF(L242="","",IF(L242&gt;=Parameters!$B$5,"M",IF(L242&lt;=1-Parameters!$B$5,"F","U")))</f>
        <v/>
      </c>
      <c r="N242" s="25" t="str">
        <f t="shared" si="38"/>
        <v/>
      </c>
      <c r="O242" s="14" t="str">
        <f t="shared" si="39"/>
        <v/>
      </c>
      <c r="P242" s="25" t="str">
        <f t="shared" si="40"/>
        <v/>
      </c>
      <c r="Q242" s="25" t="str">
        <f t="shared" si="41"/>
        <v/>
      </c>
      <c r="R242" s="2"/>
      <c r="S242" s="2" t="str">
        <f t="shared" si="42"/>
        <v/>
      </c>
      <c r="T242" s="2" t="str">
        <f t="shared" si="43"/>
        <v/>
      </c>
      <c r="U242" s="2" t="str">
        <f t="shared" si="44"/>
        <v/>
      </c>
      <c r="V242" s="2" t="str">
        <f t="shared" si="45"/>
        <v/>
      </c>
      <c r="W242" s="2" t="str">
        <f t="shared" si="46"/>
        <v/>
      </c>
      <c r="X242" s="2" t="str">
        <f t="shared" si="47"/>
        <v/>
      </c>
    </row>
    <row r="243" spans="1:24" x14ac:dyDescent="0.25">
      <c r="A243" s="2"/>
      <c r="B243" s="2"/>
      <c r="C243" s="19"/>
      <c r="D243" s="19"/>
      <c r="E243" s="19"/>
      <c r="F243" s="19"/>
      <c r="G243" s="19"/>
      <c r="H243" s="19"/>
      <c r="I243" s="19"/>
      <c r="J243" s="25" t="str">
        <f t="shared" si="36"/>
        <v/>
      </c>
      <c r="K243" s="25" t="str">
        <f>IF($J243&lt;&gt;"OK","",Parameters!$B$6+Parameters!$B$10*S243+Parameters!$B$11*T243+Parameters!$B$12*U243+Parameters!$B$13*V243+Parameters!$B$14*W243+Parameters!$B$15*X243)</f>
        <v/>
      </c>
      <c r="L243" s="20" t="str">
        <f t="shared" si="37"/>
        <v/>
      </c>
      <c r="M243" s="25" t="str">
        <f>IF(L243="","",IF(L243&gt;=Parameters!$B$5,"M",IF(L243&lt;=1-Parameters!$B$5,"F","U")))</f>
        <v/>
      </c>
      <c r="N243" s="25" t="str">
        <f t="shared" si="38"/>
        <v/>
      </c>
      <c r="O243" s="14" t="str">
        <f t="shared" si="39"/>
        <v/>
      </c>
      <c r="P243" s="25" t="str">
        <f t="shared" si="40"/>
        <v/>
      </c>
      <c r="Q243" s="25" t="str">
        <f t="shared" si="41"/>
        <v/>
      </c>
      <c r="R243" s="2"/>
      <c r="S243" s="2" t="str">
        <f t="shared" si="42"/>
        <v/>
      </c>
      <c r="T243" s="2" t="str">
        <f t="shared" si="43"/>
        <v/>
      </c>
      <c r="U243" s="2" t="str">
        <f t="shared" si="44"/>
        <v/>
      </c>
      <c r="V243" s="2" t="str">
        <f t="shared" si="45"/>
        <v/>
      </c>
      <c r="W243" s="2" t="str">
        <f t="shared" si="46"/>
        <v/>
      </c>
      <c r="X243" s="2" t="str">
        <f t="shared" si="47"/>
        <v/>
      </c>
    </row>
    <row r="244" spans="1:24" x14ac:dyDescent="0.25">
      <c r="A244" s="2"/>
      <c r="B244" s="2"/>
      <c r="C244" s="19"/>
      <c r="D244" s="19"/>
      <c r="E244" s="19"/>
      <c r="F244" s="19"/>
      <c r="G244" s="19"/>
      <c r="H244" s="19"/>
      <c r="I244" s="19"/>
      <c r="J244" s="25" t="str">
        <f t="shared" si="36"/>
        <v/>
      </c>
      <c r="K244" s="25" t="str">
        <f>IF($J244&lt;&gt;"OK","",Parameters!$B$6+Parameters!$B$10*S244+Parameters!$B$11*T244+Parameters!$B$12*U244+Parameters!$B$13*V244+Parameters!$B$14*W244+Parameters!$B$15*X244)</f>
        <v/>
      </c>
      <c r="L244" s="20" t="str">
        <f t="shared" si="37"/>
        <v/>
      </c>
      <c r="M244" s="25" t="str">
        <f>IF(L244="","",IF(L244&gt;=Parameters!$B$5,"M",IF(L244&lt;=1-Parameters!$B$5,"F","U")))</f>
        <v/>
      </c>
      <c r="N244" s="25" t="str">
        <f t="shared" si="38"/>
        <v/>
      </c>
      <c r="O244" s="14" t="str">
        <f t="shared" si="39"/>
        <v/>
      </c>
      <c r="P244" s="25" t="str">
        <f t="shared" si="40"/>
        <v/>
      </c>
      <c r="Q244" s="25" t="str">
        <f t="shared" si="41"/>
        <v/>
      </c>
      <c r="R244" s="2"/>
      <c r="S244" s="2" t="str">
        <f t="shared" si="42"/>
        <v/>
      </c>
      <c r="T244" s="2" t="str">
        <f t="shared" si="43"/>
        <v/>
      </c>
      <c r="U244" s="2" t="str">
        <f t="shared" si="44"/>
        <v/>
      </c>
      <c r="V244" s="2" t="str">
        <f t="shared" si="45"/>
        <v/>
      </c>
      <c r="W244" s="2" t="str">
        <f t="shared" si="46"/>
        <v/>
      </c>
      <c r="X244" s="2" t="str">
        <f t="shared" si="47"/>
        <v/>
      </c>
    </row>
    <row r="245" spans="1:24" x14ac:dyDescent="0.25">
      <c r="A245" s="2"/>
      <c r="B245" s="2"/>
      <c r="C245" s="19"/>
      <c r="D245" s="19"/>
      <c r="E245" s="19"/>
      <c r="F245" s="19"/>
      <c r="G245" s="19"/>
      <c r="H245" s="19"/>
      <c r="I245" s="19"/>
      <c r="J245" s="25" t="str">
        <f t="shared" si="36"/>
        <v/>
      </c>
      <c r="K245" s="25" t="str">
        <f>IF($J245&lt;&gt;"OK","",Parameters!$B$6+Parameters!$B$10*S245+Parameters!$B$11*T245+Parameters!$B$12*U245+Parameters!$B$13*V245+Parameters!$B$14*W245+Parameters!$B$15*X245)</f>
        <v/>
      </c>
      <c r="L245" s="20" t="str">
        <f t="shared" si="37"/>
        <v/>
      </c>
      <c r="M245" s="25" t="str">
        <f>IF(L245="","",IF(L245&gt;=Parameters!$B$5,"M",IF(L245&lt;=1-Parameters!$B$5,"F","U")))</f>
        <v/>
      </c>
      <c r="N245" s="25" t="str">
        <f t="shared" si="38"/>
        <v/>
      </c>
      <c r="O245" s="14" t="str">
        <f t="shared" si="39"/>
        <v/>
      </c>
      <c r="P245" s="25" t="str">
        <f t="shared" si="40"/>
        <v/>
      </c>
      <c r="Q245" s="25" t="str">
        <f t="shared" si="41"/>
        <v/>
      </c>
      <c r="R245" s="2"/>
      <c r="S245" s="2" t="str">
        <f t="shared" si="42"/>
        <v/>
      </c>
      <c r="T245" s="2" t="str">
        <f t="shared" si="43"/>
        <v/>
      </c>
      <c r="U245" s="2" t="str">
        <f t="shared" si="44"/>
        <v/>
      </c>
      <c r="V245" s="2" t="str">
        <f t="shared" si="45"/>
        <v/>
      </c>
      <c r="W245" s="2" t="str">
        <f t="shared" si="46"/>
        <v/>
      </c>
      <c r="X245" s="2" t="str">
        <f t="shared" si="47"/>
        <v/>
      </c>
    </row>
    <row r="246" spans="1:24" x14ac:dyDescent="0.25">
      <c r="A246" s="2"/>
      <c r="B246" s="2"/>
      <c r="C246" s="19"/>
      <c r="D246" s="19"/>
      <c r="E246" s="19"/>
      <c r="F246" s="19"/>
      <c r="G246" s="19"/>
      <c r="H246" s="19"/>
      <c r="I246" s="19"/>
      <c r="J246" s="25" t="str">
        <f t="shared" si="36"/>
        <v/>
      </c>
      <c r="K246" s="25" t="str">
        <f>IF($J246&lt;&gt;"OK","",Parameters!$B$6+Parameters!$B$10*S246+Parameters!$B$11*T246+Parameters!$B$12*U246+Parameters!$B$13*V246+Parameters!$B$14*W246+Parameters!$B$15*X246)</f>
        <v/>
      </c>
      <c r="L246" s="20" t="str">
        <f t="shared" si="37"/>
        <v/>
      </c>
      <c r="M246" s="25" t="str">
        <f>IF(L246="","",IF(L246&gt;=Parameters!$B$5,"M",IF(L246&lt;=1-Parameters!$B$5,"F","U")))</f>
        <v/>
      </c>
      <c r="N246" s="25" t="str">
        <f t="shared" si="38"/>
        <v/>
      </c>
      <c r="O246" s="14" t="str">
        <f t="shared" si="39"/>
        <v/>
      </c>
      <c r="P246" s="25" t="str">
        <f t="shared" si="40"/>
        <v/>
      </c>
      <c r="Q246" s="25" t="str">
        <f t="shared" si="41"/>
        <v/>
      </c>
      <c r="R246" s="2"/>
      <c r="S246" s="2" t="str">
        <f t="shared" si="42"/>
        <v/>
      </c>
      <c r="T246" s="2" t="str">
        <f t="shared" si="43"/>
        <v/>
      </c>
      <c r="U246" s="2" t="str">
        <f t="shared" si="44"/>
        <v/>
      </c>
      <c r="V246" s="2" t="str">
        <f t="shared" si="45"/>
        <v/>
      </c>
      <c r="W246" s="2" t="str">
        <f t="shared" si="46"/>
        <v/>
      </c>
      <c r="X246" s="2" t="str">
        <f t="shared" si="47"/>
        <v/>
      </c>
    </row>
    <row r="247" spans="1:24" x14ac:dyDescent="0.25">
      <c r="A247" s="2"/>
      <c r="B247" s="2"/>
      <c r="C247" s="19"/>
      <c r="D247" s="19"/>
      <c r="E247" s="19"/>
      <c r="F247" s="19"/>
      <c r="G247" s="19"/>
      <c r="H247" s="19"/>
      <c r="I247" s="19"/>
      <c r="J247" s="25" t="str">
        <f t="shared" si="36"/>
        <v/>
      </c>
      <c r="K247" s="25" t="str">
        <f>IF($J247&lt;&gt;"OK","",Parameters!$B$6+Parameters!$B$10*S247+Parameters!$B$11*T247+Parameters!$B$12*U247+Parameters!$B$13*V247+Parameters!$B$14*W247+Parameters!$B$15*X247)</f>
        <v/>
      </c>
      <c r="L247" s="20" t="str">
        <f t="shared" si="37"/>
        <v/>
      </c>
      <c r="M247" s="25" t="str">
        <f>IF(L247="","",IF(L247&gt;=Parameters!$B$5,"M",IF(L247&lt;=1-Parameters!$B$5,"F","U")))</f>
        <v/>
      </c>
      <c r="N247" s="25" t="str">
        <f t="shared" si="38"/>
        <v/>
      </c>
      <c r="O247" s="14" t="str">
        <f t="shared" si="39"/>
        <v/>
      </c>
      <c r="P247" s="25" t="str">
        <f t="shared" si="40"/>
        <v/>
      </c>
      <c r="Q247" s="25" t="str">
        <f t="shared" si="41"/>
        <v/>
      </c>
      <c r="R247" s="2"/>
      <c r="S247" s="2" t="str">
        <f t="shared" si="42"/>
        <v/>
      </c>
      <c r="T247" s="2" t="str">
        <f t="shared" si="43"/>
        <v/>
      </c>
      <c r="U247" s="2" t="str">
        <f t="shared" si="44"/>
        <v/>
      </c>
      <c r="V247" s="2" t="str">
        <f t="shared" si="45"/>
        <v/>
      </c>
      <c r="W247" s="2" t="str">
        <f t="shared" si="46"/>
        <v/>
      </c>
      <c r="X247" s="2" t="str">
        <f t="shared" si="47"/>
        <v/>
      </c>
    </row>
    <row r="248" spans="1:24" x14ac:dyDescent="0.25">
      <c r="A248" s="2"/>
      <c r="B248" s="2"/>
      <c r="C248" s="19"/>
      <c r="D248" s="19"/>
      <c r="E248" s="19"/>
      <c r="F248" s="19"/>
      <c r="G248" s="19"/>
      <c r="H248" s="19"/>
      <c r="I248" s="19"/>
      <c r="J248" s="25" t="str">
        <f t="shared" si="36"/>
        <v/>
      </c>
      <c r="K248" s="25" t="str">
        <f>IF($J248&lt;&gt;"OK","",Parameters!$B$6+Parameters!$B$10*S248+Parameters!$B$11*T248+Parameters!$B$12*U248+Parameters!$B$13*V248+Parameters!$B$14*W248+Parameters!$B$15*X248)</f>
        <v/>
      </c>
      <c r="L248" s="20" t="str">
        <f t="shared" si="37"/>
        <v/>
      </c>
      <c r="M248" s="25" t="str">
        <f>IF(L248="","",IF(L248&gt;=Parameters!$B$5,"M",IF(L248&lt;=1-Parameters!$B$5,"F","U")))</f>
        <v/>
      </c>
      <c r="N248" s="25" t="str">
        <f t="shared" si="38"/>
        <v/>
      </c>
      <c r="O248" s="14" t="str">
        <f t="shared" si="39"/>
        <v/>
      </c>
      <c r="P248" s="25" t="str">
        <f t="shared" si="40"/>
        <v/>
      </c>
      <c r="Q248" s="25" t="str">
        <f t="shared" si="41"/>
        <v/>
      </c>
      <c r="R248" s="2"/>
      <c r="S248" s="2" t="str">
        <f t="shared" si="42"/>
        <v/>
      </c>
      <c r="T248" s="2" t="str">
        <f t="shared" si="43"/>
        <v/>
      </c>
      <c r="U248" s="2" t="str">
        <f t="shared" si="44"/>
        <v/>
      </c>
      <c r="V248" s="2" t="str">
        <f t="shared" si="45"/>
        <v/>
      </c>
      <c r="W248" s="2" t="str">
        <f t="shared" si="46"/>
        <v/>
      </c>
      <c r="X248" s="2" t="str">
        <f t="shared" si="47"/>
        <v/>
      </c>
    </row>
    <row r="249" spans="1:24" x14ac:dyDescent="0.25">
      <c r="A249" s="2"/>
      <c r="B249" s="2"/>
      <c r="C249" s="19"/>
      <c r="D249" s="19"/>
      <c r="E249" s="19"/>
      <c r="F249" s="19"/>
      <c r="G249" s="19"/>
      <c r="H249" s="19"/>
      <c r="I249" s="19"/>
      <c r="J249" s="25" t="str">
        <f t="shared" si="36"/>
        <v/>
      </c>
      <c r="K249" s="25" t="str">
        <f>IF($J249&lt;&gt;"OK","",Parameters!$B$6+Parameters!$B$10*S249+Parameters!$B$11*T249+Parameters!$B$12*U249+Parameters!$B$13*V249+Parameters!$B$14*W249+Parameters!$B$15*X249)</f>
        <v/>
      </c>
      <c r="L249" s="20" t="str">
        <f t="shared" si="37"/>
        <v/>
      </c>
      <c r="M249" s="25" t="str">
        <f>IF(L249="","",IF(L249&gt;=Parameters!$B$5,"M",IF(L249&lt;=1-Parameters!$B$5,"F","U")))</f>
        <v/>
      </c>
      <c r="N249" s="25" t="str">
        <f t="shared" si="38"/>
        <v/>
      </c>
      <c r="O249" s="14" t="str">
        <f t="shared" si="39"/>
        <v/>
      </c>
      <c r="P249" s="25" t="str">
        <f t="shared" si="40"/>
        <v/>
      </c>
      <c r="Q249" s="25" t="str">
        <f t="shared" si="41"/>
        <v/>
      </c>
      <c r="R249" s="2"/>
      <c r="S249" s="2" t="str">
        <f t="shared" si="42"/>
        <v/>
      </c>
      <c r="T249" s="2" t="str">
        <f t="shared" si="43"/>
        <v/>
      </c>
      <c r="U249" s="2" t="str">
        <f t="shared" si="44"/>
        <v/>
      </c>
      <c r="V249" s="2" t="str">
        <f t="shared" si="45"/>
        <v/>
      </c>
      <c r="W249" s="2" t="str">
        <f t="shared" si="46"/>
        <v/>
      </c>
      <c r="X249" s="2" t="str">
        <f t="shared" si="47"/>
        <v/>
      </c>
    </row>
    <row r="250" spans="1:24" x14ac:dyDescent="0.25">
      <c r="A250" s="2"/>
      <c r="B250" s="2"/>
      <c r="C250" s="19"/>
      <c r="D250" s="19"/>
      <c r="E250" s="19"/>
      <c r="F250" s="19"/>
      <c r="G250" s="19"/>
      <c r="H250" s="19"/>
      <c r="I250" s="19"/>
      <c r="J250" s="25" t="str">
        <f t="shared" si="36"/>
        <v/>
      </c>
      <c r="K250" s="25" t="str">
        <f>IF($J250&lt;&gt;"OK","",Parameters!$B$6+Parameters!$B$10*S250+Parameters!$B$11*T250+Parameters!$B$12*U250+Parameters!$B$13*V250+Parameters!$B$14*W250+Parameters!$B$15*X250)</f>
        <v/>
      </c>
      <c r="L250" s="20" t="str">
        <f t="shared" si="37"/>
        <v/>
      </c>
      <c r="M250" s="25" t="str">
        <f>IF(L250="","",IF(L250&gt;=Parameters!$B$5,"M",IF(L250&lt;=1-Parameters!$B$5,"F","U")))</f>
        <v/>
      </c>
      <c r="N250" s="25" t="str">
        <f t="shared" si="38"/>
        <v/>
      </c>
      <c r="O250" s="14" t="str">
        <f t="shared" si="39"/>
        <v/>
      </c>
      <c r="P250" s="25" t="str">
        <f t="shared" si="40"/>
        <v/>
      </c>
      <c r="Q250" s="25" t="str">
        <f t="shared" si="41"/>
        <v/>
      </c>
      <c r="R250" s="2"/>
      <c r="S250" s="2" t="str">
        <f t="shared" si="42"/>
        <v/>
      </c>
      <c r="T250" s="2" t="str">
        <f t="shared" si="43"/>
        <v/>
      </c>
      <c r="U250" s="2" t="str">
        <f t="shared" si="44"/>
        <v/>
      </c>
      <c r="V250" s="2" t="str">
        <f t="shared" si="45"/>
        <v/>
      </c>
      <c r="W250" s="2" t="str">
        <f t="shared" si="46"/>
        <v/>
      </c>
      <c r="X250" s="2" t="str">
        <f t="shared" si="47"/>
        <v/>
      </c>
    </row>
    <row r="251" spans="1:24" x14ac:dyDescent="0.25">
      <c r="A251" s="2"/>
      <c r="B251" s="2"/>
      <c r="C251" s="19"/>
      <c r="D251" s="19"/>
      <c r="E251" s="19"/>
      <c r="F251" s="19"/>
      <c r="G251" s="19"/>
      <c r="H251" s="19"/>
      <c r="I251" s="19"/>
      <c r="J251" s="25" t="str">
        <f t="shared" si="36"/>
        <v/>
      </c>
      <c r="K251" s="25" t="str">
        <f>IF($J251&lt;&gt;"OK","",Parameters!$B$6+Parameters!$B$10*S251+Parameters!$B$11*T251+Parameters!$B$12*U251+Parameters!$B$13*V251+Parameters!$B$14*W251+Parameters!$B$15*X251)</f>
        <v/>
      </c>
      <c r="L251" s="20" t="str">
        <f t="shared" si="37"/>
        <v/>
      </c>
      <c r="M251" s="25" t="str">
        <f>IF(L251="","",IF(L251&gt;=Parameters!$B$5,"M",IF(L251&lt;=1-Parameters!$B$5,"F","U")))</f>
        <v/>
      </c>
      <c r="N251" s="25" t="str">
        <f t="shared" si="38"/>
        <v/>
      </c>
      <c r="O251" s="14" t="str">
        <f t="shared" si="39"/>
        <v/>
      </c>
      <c r="P251" s="25" t="str">
        <f t="shared" si="40"/>
        <v/>
      </c>
      <c r="Q251" s="25" t="str">
        <f t="shared" si="41"/>
        <v/>
      </c>
      <c r="R251" s="2"/>
      <c r="S251" s="2" t="str">
        <f t="shared" si="42"/>
        <v/>
      </c>
      <c r="T251" s="2" t="str">
        <f t="shared" si="43"/>
        <v/>
      </c>
      <c r="U251" s="2" t="str">
        <f t="shared" si="44"/>
        <v/>
      </c>
      <c r="V251" s="2" t="str">
        <f t="shared" si="45"/>
        <v/>
      </c>
      <c r="W251" s="2" t="str">
        <f t="shared" si="46"/>
        <v/>
      </c>
      <c r="X251" s="2" t="str">
        <f t="shared" si="47"/>
        <v/>
      </c>
    </row>
    <row r="252" spans="1:24" x14ac:dyDescent="0.25">
      <c r="A252" s="2"/>
      <c r="B252" s="2"/>
      <c r="C252" s="19"/>
      <c r="D252" s="19"/>
      <c r="E252" s="19"/>
      <c r="F252" s="19"/>
      <c r="G252" s="19"/>
      <c r="H252" s="19"/>
      <c r="I252" s="19"/>
      <c r="J252" s="25" t="str">
        <f t="shared" si="36"/>
        <v/>
      </c>
      <c r="K252" s="25" t="str">
        <f>IF($J252&lt;&gt;"OK","",Parameters!$B$6+Parameters!$B$10*S252+Parameters!$B$11*T252+Parameters!$B$12*U252+Parameters!$B$13*V252+Parameters!$B$14*W252+Parameters!$B$15*X252)</f>
        <v/>
      </c>
      <c r="L252" s="20" t="str">
        <f t="shared" si="37"/>
        <v/>
      </c>
      <c r="M252" s="25" t="str">
        <f>IF(L252="","",IF(L252&gt;=Parameters!$B$5,"M",IF(L252&lt;=1-Parameters!$B$5,"F","U")))</f>
        <v/>
      </c>
      <c r="N252" s="25" t="str">
        <f t="shared" si="38"/>
        <v/>
      </c>
      <c r="O252" s="14" t="str">
        <f t="shared" si="39"/>
        <v/>
      </c>
      <c r="P252" s="25" t="str">
        <f t="shared" si="40"/>
        <v/>
      </c>
      <c r="Q252" s="25" t="str">
        <f t="shared" si="41"/>
        <v/>
      </c>
      <c r="R252" s="2"/>
      <c r="S252" s="2" t="str">
        <f t="shared" si="42"/>
        <v/>
      </c>
      <c r="T252" s="2" t="str">
        <f t="shared" si="43"/>
        <v/>
      </c>
      <c r="U252" s="2" t="str">
        <f t="shared" si="44"/>
        <v/>
      </c>
      <c r="V252" s="2" t="str">
        <f t="shared" si="45"/>
        <v/>
      </c>
      <c r="W252" s="2" t="str">
        <f t="shared" si="46"/>
        <v/>
      </c>
      <c r="X252" s="2" t="str">
        <f t="shared" si="47"/>
        <v/>
      </c>
    </row>
    <row r="253" spans="1:24" x14ac:dyDescent="0.25">
      <c r="A253" s="2"/>
      <c r="B253" s="2"/>
      <c r="C253" s="19"/>
      <c r="D253" s="19"/>
      <c r="E253" s="19"/>
      <c r="F253" s="19"/>
      <c r="G253" s="19"/>
      <c r="H253" s="19"/>
      <c r="I253" s="19"/>
      <c r="J253" s="25" t="str">
        <f t="shared" si="36"/>
        <v/>
      </c>
      <c r="K253" s="25" t="str">
        <f>IF($J253&lt;&gt;"OK","",Parameters!$B$6+Parameters!$B$10*S253+Parameters!$B$11*T253+Parameters!$B$12*U253+Parameters!$B$13*V253+Parameters!$B$14*W253+Parameters!$B$15*X253)</f>
        <v/>
      </c>
      <c r="L253" s="20" t="str">
        <f t="shared" si="37"/>
        <v/>
      </c>
      <c r="M253" s="25" t="str">
        <f>IF(L253="","",IF(L253&gt;=Parameters!$B$5,"M",IF(L253&lt;=1-Parameters!$B$5,"F","U")))</f>
        <v/>
      </c>
      <c r="N253" s="25" t="str">
        <f t="shared" si="38"/>
        <v/>
      </c>
      <c r="O253" s="14" t="str">
        <f t="shared" si="39"/>
        <v/>
      </c>
      <c r="P253" s="25" t="str">
        <f t="shared" si="40"/>
        <v/>
      </c>
      <c r="Q253" s="25" t="str">
        <f t="shared" si="41"/>
        <v/>
      </c>
      <c r="R253" s="2"/>
      <c r="S253" s="2" t="str">
        <f t="shared" si="42"/>
        <v/>
      </c>
      <c r="T253" s="2" t="str">
        <f t="shared" si="43"/>
        <v/>
      </c>
      <c r="U253" s="2" t="str">
        <f t="shared" si="44"/>
        <v/>
      </c>
      <c r="V253" s="2" t="str">
        <f t="shared" si="45"/>
        <v/>
      </c>
      <c r="W253" s="2" t="str">
        <f t="shared" si="46"/>
        <v/>
      </c>
      <c r="X253" s="2" t="str">
        <f t="shared" si="47"/>
        <v/>
      </c>
    </row>
    <row r="254" spans="1:24" x14ac:dyDescent="0.25">
      <c r="A254" s="2"/>
      <c r="B254" s="2"/>
      <c r="C254" s="19"/>
      <c r="D254" s="19"/>
      <c r="E254" s="19"/>
      <c r="F254" s="19"/>
      <c r="G254" s="19"/>
      <c r="H254" s="19"/>
      <c r="I254" s="19"/>
      <c r="J254" s="25" t="str">
        <f t="shared" si="36"/>
        <v/>
      </c>
      <c r="K254" s="25" t="str">
        <f>IF($J254&lt;&gt;"OK","",Parameters!$B$6+Parameters!$B$10*S254+Parameters!$B$11*T254+Parameters!$B$12*U254+Parameters!$B$13*V254+Parameters!$B$14*W254+Parameters!$B$15*X254)</f>
        <v/>
      </c>
      <c r="L254" s="20" t="str">
        <f t="shared" si="37"/>
        <v/>
      </c>
      <c r="M254" s="25" t="str">
        <f>IF(L254="","",IF(L254&gt;=Parameters!$B$5,"M",IF(L254&lt;=1-Parameters!$B$5,"F","U")))</f>
        <v/>
      </c>
      <c r="N254" s="25" t="str">
        <f t="shared" si="38"/>
        <v/>
      </c>
      <c r="O254" s="14" t="str">
        <f t="shared" si="39"/>
        <v/>
      </c>
      <c r="P254" s="25" t="str">
        <f t="shared" si="40"/>
        <v/>
      </c>
      <c r="Q254" s="25" t="str">
        <f t="shared" si="41"/>
        <v/>
      </c>
      <c r="R254" s="2"/>
      <c r="S254" s="2" t="str">
        <f t="shared" si="42"/>
        <v/>
      </c>
      <c r="T254" s="2" t="str">
        <f t="shared" si="43"/>
        <v/>
      </c>
      <c r="U254" s="2" t="str">
        <f t="shared" si="44"/>
        <v/>
      </c>
      <c r="V254" s="2" t="str">
        <f t="shared" si="45"/>
        <v/>
      </c>
      <c r="W254" s="2" t="str">
        <f t="shared" si="46"/>
        <v/>
      </c>
      <c r="X254" s="2" t="str">
        <f t="shared" si="47"/>
        <v/>
      </c>
    </row>
    <row r="255" spans="1:24" x14ac:dyDescent="0.25">
      <c r="A255" s="2"/>
      <c r="B255" s="2"/>
      <c r="C255" s="19"/>
      <c r="D255" s="19"/>
      <c r="E255" s="19"/>
      <c r="F255" s="19"/>
      <c r="G255" s="19"/>
      <c r="H255" s="19"/>
      <c r="I255" s="19"/>
      <c r="J255" s="25" t="str">
        <f t="shared" si="36"/>
        <v/>
      </c>
      <c r="K255" s="25" t="str">
        <f>IF($J255&lt;&gt;"OK","",Parameters!$B$6+Parameters!$B$10*S255+Parameters!$B$11*T255+Parameters!$B$12*U255+Parameters!$B$13*V255+Parameters!$B$14*W255+Parameters!$B$15*X255)</f>
        <v/>
      </c>
      <c r="L255" s="20" t="str">
        <f t="shared" si="37"/>
        <v/>
      </c>
      <c r="M255" s="25" t="str">
        <f>IF(L255="","",IF(L255&gt;=Parameters!$B$5,"M",IF(L255&lt;=1-Parameters!$B$5,"F","U")))</f>
        <v/>
      </c>
      <c r="N255" s="25" t="str">
        <f t="shared" si="38"/>
        <v/>
      </c>
      <c r="O255" s="14" t="str">
        <f t="shared" si="39"/>
        <v/>
      </c>
      <c r="P255" s="25" t="str">
        <f t="shared" si="40"/>
        <v/>
      </c>
      <c r="Q255" s="25" t="str">
        <f t="shared" si="41"/>
        <v/>
      </c>
      <c r="R255" s="2"/>
      <c r="S255" s="2" t="str">
        <f t="shared" si="42"/>
        <v/>
      </c>
      <c r="T255" s="2" t="str">
        <f t="shared" si="43"/>
        <v/>
      </c>
      <c r="U255" s="2" t="str">
        <f t="shared" si="44"/>
        <v/>
      </c>
      <c r="V255" s="2" t="str">
        <f t="shared" si="45"/>
        <v/>
      </c>
      <c r="W255" s="2" t="str">
        <f t="shared" si="46"/>
        <v/>
      </c>
      <c r="X255" s="2" t="str">
        <f t="shared" si="47"/>
        <v/>
      </c>
    </row>
    <row r="256" spans="1:24" x14ac:dyDescent="0.25">
      <c r="A256" s="2"/>
      <c r="B256" s="2"/>
      <c r="C256" s="19"/>
      <c r="D256" s="19"/>
      <c r="E256" s="19"/>
      <c r="F256" s="19"/>
      <c r="G256" s="19"/>
      <c r="H256" s="19"/>
      <c r="I256" s="19"/>
      <c r="J256" s="25" t="str">
        <f t="shared" si="36"/>
        <v/>
      </c>
      <c r="K256" s="25" t="str">
        <f>IF($J256&lt;&gt;"OK","",Parameters!$B$6+Parameters!$B$10*S256+Parameters!$B$11*T256+Parameters!$B$12*U256+Parameters!$B$13*V256+Parameters!$B$14*W256+Parameters!$B$15*X256)</f>
        <v/>
      </c>
      <c r="L256" s="20" t="str">
        <f t="shared" si="37"/>
        <v/>
      </c>
      <c r="M256" s="25" t="str">
        <f>IF(L256="","",IF(L256&gt;=Parameters!$B$5,"M",IF(L256&lt;=1-Parameters!$B$5,"F","U")))</f>
        <v/>
      </c>
      <c r="N256" s="25" t="str">
        <f t="shared" si="38"/>
        <v/>
      </c>
      <c r="O256" s="14" t="str">
        <f t="shared" si="39"/>
        <v/>
      </c>
      <c r="P256" s="25" t="str">
        <f t="shared" si="40"/>
        <v/>
      </c>
      <c r="Q256" s="25" t="str">
        <f t="shared" si="41"/>
        <v/>
      </c>
      <c r="R256" s="2"/>
      <c r="S256" s="2" t="str">
        <f t="shared" si="42"/>
        <v/>
      </c>
      <c r="T256" s="2" t="str">
        <f t="shared" si="43"/>
        <v/>
      </c>
      <c r="U256" s="2" t="str">
        <f t="shared" si="44"/>
        <v/>
      </c>
      <c r="V256" s="2" t="str">
        <f t="shared" si="45"/>
        <v/>
      </c>
      <c r="W256" s="2" t="str">
        <f t="shared" si="46"/>
        <v/>
      </c>
      <c r="X256" s="2" t="str">
        <f t="shared" si="47"/>
        <v/>
      </c>
    </row>
    <row r="257" spans="1:24" x14ac:dyDescent="0.25">
      <c r="A257" s="2"/>
      <c r="B257" s="2"/>
      <c r="C257" s="19"/>
      <c r="D257" s="19"/>
      <c r="E257" s="19"/>
      <c r="F257" s="19"/>
      <c r="G257" s="19"/>
      <c r="H257" s="19"/>
      <c r="I257" s="19"/>
      <c r="J257" s="25" t="str">
        <f t="shared" si="36"/>
        <v/>
      </c>
      <c r="K257" s="25" t="str">
        <f>IF($J257&lt;&gt;"OK","",Parameters!$B$6+Parameters!$B$10*S257+Parameters!$B$11*T257+Parameters!$B$12*U257+Parameters!$B$13*V257+Parameters!$B$14*W257+Parameters!$B$15*X257)</f>
        <v/>
      </c>
      <c r="L257" s="20" t="str">
        <f t="shared" si="37"/>
        <v/>
      </c>
      <c r="M257" s="25" t="str">
        <f>IF(L257="","",IF(L257&gt;=Parameters!$B$5,"M",IF(L257&lt;=1-Parameters!$B$5,"F","U")))</f>
        <v/>
      </c>
      <c r="N257" s="25" t="str">
        <f t="shared" si="38"/>
        <v/>
      </c>
      <c r="O257" s="14" t="str">
        <f t="shared" si="39"/>
        <v/>
      </c>
      <c r="P257" s="25" t="str">
        <f t="shared" si="40"/>
        <v/>
      </c>
      <c r="Q257" s="25" t="str">
        <f t="shared" si="41"/>
        <v/>
      </c>
      <c r="R257" s="2"/>
      <c r="S257" s="2" t="str">
        <f t="shared" si="42"/>
        <v/>
      </c>
      <c r="T257" s="2" t="str">
        <f t="shared" si="43"/>
        <v/>
      </c>
      <c r="U257" s="2" t="str">
        <f t="shared" si="44"/>
        <v/>
      </c>
      <c r="V257" s="2" t="str">
        <f t="shared" si="45"/>
        <v/>
      </c>
      <c r="W257" s="2" t="str">
        <f t="shared" si="46"/>
        <v/>
      </c>
      <c r="X257" s="2" t="str">
        <f t="shared" si="47"/>
        <v/>
      </c>
    </row>
    <row r="258" spans="1:24" x14ac:dyDescent="0.25">
      <c r="A258" s="2"/>
      <c r="B258" s="2"/>
      <c r="C258" s="19"/>
      <c r="D258" s="19"/>
      <c r="E258" s="19"/>
      <c r="F258" s="19"/>
      <c r="G258" s="19"/>
      <c r="H258" s="19"/>
      <c r="I258" s="19"/>
      <c r="J258" s="25" t="str">
        <f t="shared" si="36"/>
        <v/>
      </c>
      <c r="K258" s="25" t="str">
        <f>IF($J258&lt;&gt;"OK","",Parameters!$B$6+Parameters!$B$10*S258+Parameters!$B$11*T258+Parameters!$B$12*U258+Parameters!$B$13*V258+Parameters!$B$14*W258+Parameters!$B$15*X258)</f>
        <v/>
      </c>
      <c r="L258" s="20" t="str">
        <f t="shared" si="37"/>
        <v/>
      </c>
      <c r="M258" s="25" t="str">
        <f>IF(L258="","",IF(L258&gt;=Parameters!$B$5,"M",IF(L258&lt;=1-Parameters!$B$5,"F","U")))</f>
        <v/>
      </c>
      <c r="N258" s="25" t="str">
        <f t="shared" si="38"/>
        <v/>
      </c>
      <c r="O258" s="14" t="str">
        <f t="shared" si="39"/>
        <v/>
      </c>
      <c r="P258" s="25" t="str">
        <f t="shared" si="40"/>
        <v/>
      </c>
      <c r="Q258" s="25" t="str">
        <f t="shared" si="41"/>
        <v/>
      </c>
      <c r="R258" s="2"/>
      <c r="S258" s="2" t="str">
        <f t="shared" si="42"/>
        <v/>
      </c>
      <c r="T258" s="2" t="str">
        <f t="shared" si="43"/>
        <v/>
      </c>
      <c r="U258" s="2" t="str">
        <f t="shared" si="44"/>
        <v/>
      </c>
      <c r="V258" s="2" t="str">
        <f t="shared" si="45"/>
        <v/>
      </c>
      <c r="W258" s="2" t="str">
        <f t="shared" si="46"/>
        <v/>
      </c>
      <c r="X258" s="2" t="str">
        <f t="shared" si="47"/>
        <v/>
      </c>
    </row>
    <row r="259" spans="1:24" x14ac:dyDescent="0.25">
      <c r="A259" s="2"/>
      <c r="B259" s="2"/>
      <c r="C259" s="19"/>
      <c r="D259" s="19"/>
      <c r="E259" s="19"/>
      <c r="F259" s="19"/>
      <c r="G259" s="19"/>
      <c r="H259" s="19"/>
      <c r="I259" s="19"/>
      <c r="J259" s="25" t="str">
        <f t="shared" si="36"/>
        <v/>
      </c>
      <c r="K259" s="25" t="str">
        <f>IF($J259&lt;&gt;"OK","",Parameters!$B$6+Parameters!$B$10*S259+Parameters!$B$11*T259+Parameters!$B$12*U259+Parameters!$B$13*V259+Parameters!$B$14*W259+Parameters!$B$15*X259)</f>
        <v/>
      </c>
      <c r="L259" s="20" t="str">
        <f t="shared" si="37"/>
        <v/>
      </c>
      <c r="M259" s="25" t="str">
        <f>IF(L259="","",IF(L259&gt;=Parameters!$B$5,"M",IF(L259&lt;=1-Parameters!$B$5,"F","U")))</f>
        <v/>
      </c>
      <c r="N259" s="25" t="str">
        <f t="shared" si="38"/>
        <v/>
      </c>
      <c r="O259" s="14" t="str">
        <f t="shared" si="39"/>
        <v/>
      </c>
      <c r="P259" s="25" t="str">
        <f t="shared" si="40"/>
        <v/>
      </c>
      <c r="Q259" s="25" t="str">
        <f t="shared" si="41"/>
        <v/>
      </c>
      <c r="R259" s="2"/>
      <c r="S259" s="2" t="str">
        <f t="shared" si="42"/>
        <v/>
      </c>
      <c r="T259" s="2" t="str">
        <f t="shared" si="43"/>
        <v/>
      </c>
      <c r="U259" s="2" t="str">
        <f t="shared" si="44"/>
        <v/>
      </c>
      <c r="V259" s="2" t="str">
        <f t="shared" si="45"/>
        <v/>
      </c>
      <c r="W259" s="2" t="str">
        <f t="shared" si="46"/>
        <v/>
      </c>
      <c r="X259" s="2" t="str">
        <f t="shared" si="47"/>
        <v/>
      </c>
    </row>
    <row r="260" spans="1:24" x14ac:dyDescent="0.25">
      <c r="A260" s="2"/>
      <c r="B260" s="2"/>
      <c r="C260" s="19"/>
      <c r="D260" s="19"/>
      <c r="E260" s="19"/>
      <c r="F260" s="19"/>
      <c r="G260" s="19"/>
      <c r="H260" s="19"/>
      <c r="I260" s="19"/>
      <c r="J260" s="25" t="str">
        <f t="shared" si="36"/>
        <v/>
      </c>
      <c r="K260" s="25" t="str">
        <f>IF($J260&lt;&gt;"OK","",Parameters!$B$6+Parameters!$B$10*S260+Parameters!$B$11*T260+Parameters!$B$12*U260+Parameters!$B$13*V260+Parameters!$B$14*W260+Parameters!$B$15*X260)</f>
        <v/>
      </c>
      <c r="L260" s="20" t="str">
        <f t="shared" si="37"/>
        <v/>
      </c>
      <c r="M260" s="25" t="str">
        <f>IF(L260="","",IF(L260&gt;=Parameters!$B$5,"M",IF(L260&lt;=1-Parameters!$B$5,"F","U")))</f>
        <v/>
      </c>
      <c r="N260" s="25" t="str">
        <f t="shared" si="38"/>
        <v/>
      </c>
      <c r="O260" s="14" t="str">
        <f t="shared" si="39"/>
        <v/>
      </c>
      <c r="P260" s="25" t="str">
        <f t="shared" si="40"/>
        <v/>
      </c>
      <c r="Q260" s="25" t="str">
        <f t="shared" si="41"/>
        <v/>
      </c>
      <c r="R260" s="2"/>
      <c r="S260" s="2" t="str">
        <f t="shared" si="42"/>
        <v/>
      </c>
      <c r="T260" s="2" t="str">
        <f t="shared" si="43"/>
        <v/>
      </c>
      <c r="U260" s="2" t="str">
        <f t="shared" si="44"/>
        <v/>
      </c>
      <c r="V260" s="2" t="str">
        <f t="shared" si="45"/>
        <v/>
      </c>
      <c r="W260" s="2" t="str">
        <f t="shared" si="46"/>
        <v/>
      </c>
      <c r="X260" s="2" t="str">
        <f t="shared" si="47"/>
        <v/>
      </c>
    </row>
    <row r="261" spans="1:24" x14ac:dyDescent="0.25">
      <c r="A261" s="2"/>
      <c r="B261" s="2"/>
      <c r="C261" s="19"/>
      <c r="D261" s="19"/>
      <c r="E261" s="19"/>
      <c r="F261" s="19"/>
      <c r="G261" s="19"/>
      <c r="H261" s="19"/>
      <c r="I261" s="19"/>
      <c r="J261" s="25" t="str">
        <f t="shared" si="36"/>
        <v/>
      </c>
      <c r="K261" s="25" t="str">
        <f>IF($J261&lt;&gt;"OK","",Parameters!$B$6+Parameters!$B$10*S261+Parameters!$B$11*T261+Parameters!$B$12*U261+Parameters!$B$13*V261+Parameters!$B$14*W261+Parameters!$B$15*X261)</f>
        <v/>
      </c>
      <c r="L261" s="20" t="str">
        <f t="shared" si="37"/>
        <v/>
      </c>
      <c r="M261" s="25" t="str">
        <f>IF(L261="","",IF(L261&gt;=Parameters!$B$5,"M",IF(L261&lt;=1-Parameters!$B$5,"F","U")))</f>
        <v/>
      </c>
      <c r="N261" s="25" t="str">
        <f t="shared" si="38"/>
        <v/>
      </c>
      <c r="O261" s="14" t="str">
        <f t="shared" si="39"/>
        <v/>
      </c>
      <c r="P261" s="25" t="str">
        <f t="shared" si="40"/>
        <v/>
      </c>
      <c r="Q261" s="25" t="str">
        <f t="shared" si="41"/>
        <v/>
      </c>
      <c r="R261" s="2"/>
      <c r="S261" s="2" t="str">
        <f t="shared" si="42"/>
        <v/>
      </c>
      <c r="T261" s="2" t="str">
        <f t="shared" si="43"/>
        <v/>
      </c>
      <c r="U261" s="2" t="str">
        <f t="shared" si="44"/>
        <v/>
      </c>
      <c r="V261" s="2" t="str">
        <f t="shared" si="45"/>
        <v/>
      </c>
      <c r="W261" s="2" t="str">
        <f t="shared" si="46"/>
        <v/>
      </c>
      <c r="X261" s="2" t="str">
        <f t="shared" si="47"/>
        <v/>
      </c>
    </row>
    <row r="262" spans="1:24" x14ac:dyDescent="0.25">
      <c r="A262" s="2"/>
      <c r="B262" s="2"/>
      <c r="C262" s="19"/>
      <c r="D262" s="19"/>
      <c r="E262" s="19"/>
      <c r="F262" s="19"/>
      <c r="G262" s="19"/>
      <c r="H262" s="19"/>
      <c r="I262" s="19"/>
      <c r="J262" s="25" t="str">
        <f t="shared" si="36"/>
        <v/>
      </c>
      <c r="K262" s="25" t="str">
        <f>IF($J262&lt;&gt;"OK","",Parameters!$B$6+Parameters!$B$10*S262+Parameters!$B$11*T262+Parameters!$B$12*U262+Parameters!$B$13*V262+Parameters!$B$14*W262+Parameters!$B$15*X262)</f>
        <v/>
      </c>
      <c r="L262" s="20" t="str">
        <f t="shared" si="37"/>
        <v/>
      </c>
      <c r="M262" s="25" t="str">
        <f>IF(L262="","",IF(L262&gt;=Parameters!$B$5,"M",IF(L262&lt;=1-Parameters!$B$5,"F","U")))</f>
        <v/>
      </c>
      <c r="N262" s="25" t="str">
        <f t="shared" si="38"/>
        <v/>
      </c>
      <c r="O262" s="14" t="str">
        <f t="shared" si="39"/>
        <v/>
      </c>
      <c r="P262" s="25" t="str">
        <f t="shared" si="40"/>
        <v/>
      </c>
      <c r="Q262" s="25" t="str">
        <f t="shared" si="41"/>
        <v/>
      </c>
      <c r="R262" s="2"/>
      <c r="S262" s="2" t="str">
        <f t="shared" si="42"/>
        <v/>
      </c>
      <c r="T262" s="2" t="str">
        <f t="shared" si="43"/>
        <v/>
      </c>
      <c r="U262" s="2" t="str">
        <f t="shared" si="44"/>
        <v/>
      </c>
      <c r="V262" s="2" t="str">
        <f t="shared" si="45"/>
        <v/>
      </c>
      <c r="W262" s="2" t="str">
        <f t="shared" si="46"/>
        <v/>
      </c>
      <c r="X262" s="2" t="str">
        <f t="shared" si="47"/>
        <v/>
      </c>
    </row>
    <row r="263" spans="1:24" x14ac:dyDescent="0.25">
      <c r="A263" s="2"/>
      <c r="B263" s="2"/>
      <c r="C263" s="19"/>
      <c r="D263" s="19"/>
      <c r="E263" s="19"/>
      <c r="F263" s="19"/>
      <c r="G263" s="19"/>
      <c r="H263" s="19"/>
      <c r="I263" s="19"/>
      <c r="J263" s="25" t="str">
        <f t="shared" si="36"/>
        <v/>
      </c>
      <c r="K263" s="25" t="str">
        <f>IF($J263&lt;&gt;"OK","",Parameters!$B$6+Parameters!$B$10*S263+Parameters!$B$11*T263+Parameters!$B$12*U263+Parameters!$B$13*V263+Parameters!$B$14*W263+Parameters!$B$15*X263)</f>
        <v/>
      </c>
      <c r="L263" s="20" t="str">
        <f t="shared" si="37"/>
        <v/>
      </c>
      <c r="M263" s="25" t="str">
        <f>IF(L263="","",IF(L263&gt;=Parameters!$B$5,"M",IF(L263&lt;=1-Parameters!$B$5,"F","U")))</f>
        <v/>
      </c>
      <c r="N263" s="25" t="str">
        <f t="shared" si="38"/>
        <v/>
      </c>
      <c r="O263" s="14" t="str">
        <f t="shared" si="39"/>
        <v/>
      </c>
      <c r="P263" s="25" t="str">
        <f t="shared" si="40"/>
        <v/>
      </c>
      <c r="Q263" s="25" t="str">
        <f t="shared" si="41"/>
        <v/>
      </c>
      <c r="R263" s="2"/>
      <c r="S263" s="2" t="str">
        <f t="shared" si="42"/>
        <v/>
      </c>
      <c r="T263" s="2" t="str">
        <f t="shared" si="43"/>
        <v/>
      </c>
      <c r="U263" s="2" t="str">
        <f t="shared" si="44"/>
        <v/>
      </c>
      <c r="V263" s="2" t="str">
        <f t="shared" si="45"/>
        <v/>
      </c>
      <c r="W263" s="2" t="str">
        <f t="shared" si="46"/>
        <v/>
      </c>
      <c r="X263" s="2" t="str">
        <f t="shared" si="47"/>
        <v/>
      </c>
    </row>
    <row r="264" spans="1:24" x14ac:dyDescent="0.25">
      <c r="A264" s="2"/>
      <c r="B264" s="2"/>
      <c r="C264" s="19"/>
      <c r="D264" s="19"/>
      <c r="E264" s="19"/>
      <c r="F264" s="19"/>
      <c r="G264" s="19"/>
      <c r="H264" s="19"/>
      <c r="I264" s="19"/>
      <c r="J264" s="25" t="str">
        <f t="shared" si="36"/>
        <v/>
      </c>
      <c r="K264" s="25" t="str">
        <f>IF($J264&lt;&gt;"OK","",Parameters!$B$6+Parameters!$B$10*S264+Parameters!$B$11*T264+Parameters!$B$12*U264+Parameters!$B$13*V264+Parameters!$B$14*W264+Parameters!$B$15*X264)</f>
        <v/>
      </c>
      <c r="L264" s="20" t="str">
        <f t="shared" si="37"/>
        <v/>
      </c>
      <c r="M264" s="25" t="str">
        <f>IF(L264="","",IF(L264&gt;=Parameters!$B$5,"M",IF(L264&lt;=1-Parameters!$B$5,"F","U")))</f>
        <v/>
      </c>
      <c r="N264" s="25" t="str">
        <f t="shared" si="38"/>
        <v/>
      </c>
      <c r="O264" s="14" t="str">
        <f t="shared" si="39"/>
        <v/>
      </c>
      <c r="P264" s="25" t="str">
        <f t="shared" si="40"/>
        <v/>
      </c>
      <c r="Q264" s="25" t="str">
        <f t="shared" si="41"/>
        <v/>
      </c>
      <c r="R264" s="2"/>
      <c r="S264" s="2" t="str">
        <f t="shared" si="42"/>
        <v/>
      </c>
      <c r="T264" s="2" t="str">
        <f t="shared" si="43"/>
        <v/>
      </c>
      <c r="U264" s="2" t="str">
        <f t="shared" si="44"/>
        <v/>
      </c>
      <c r="V264" s="2" t="str">
        <f t="shared" si="45"/>
        <v/>
      </c>
      <c r="W264" s="2" t="str">
        <f t="shared" si="46"/>
        <v/>
      </c>
      <c r="X264" s="2" t="str">
        <f t="shared" si="47"/>
        <v/>
      </c>
    </row>
    <row r="265" spans="1:24" x14ac:dyDescent="0.25">
      <c r="A265" s="2"/>
      <c r="B265" s="2"/>
      <c r="C265" s="19"/>
      <c r="D265" s="19"/>
      <c r="E265" s="19"/>
      <c r="F265" s="19"/>
      <c r="G265" s="19"/>
      <c r="H265" s="19"/>
      <c r="I265" s="19"/>
      <c r="J265" s="25" t="str">
        <f t="shared" si="36"/>
        <v/>
      </c>
      <c r="K265" s="25" t="str">
        <f>IF($J265&lt;&gt;"OK","",Parameters!$B$6+Parameters!$B$10*S265+Parameters!$B$11*T265+Parameters!$B$12*U265+Parameters!$B$13*V265+Parameters!$B$14*W265+Parameters!$B$15*X265)</f>
        <v/>
      </c>
      <c r="L265" s="20" t="str">
        <f t="shared" si="37"/>
        <v/>
      </c>
      <c r="M265" s="25" t="str">
        <f>IF(L265="","",IF(L265&gt;=Parameters!$B$5,"M",IF(L265&lt;=1-Parameters!$B$5,"F","U")))</f>
        <v/>
      </c>
      <c r="N265" s="25" t="str">
        <f t="shared" si="38"/>
        <v/>
      </c>
      <c r="O265" s="14" t="str">
        <f t="shared" si="39"/>
        <v/>
      </c>
      <c r="P265" s="25" t="str">
        <f t="shared" si="40"/>
        <v/>
      </c>
      <c r="Q265" s="25" t="str">
        <f t="shared" si="41"/>
        <v/>
      </c>
      <c r="R265" s="2"/>
      <c r="S265" s="2" t="str">
        <f t="shared" si="42"/>
        <v/>
      </c>
      <c r="T265" s="2" t="str">
        <f t="shared" si="43"/>
        <v/>
      </c>
      <c r="U265" s="2" t="str">
        <f t="shared" si="44"/>
        <v/>
      </c>
      <c r="V265" s="2" t="str">
        <f t="shared" si="45"/>
        <v/>
      </c>
      <c r="W265" s="2" t="str">
        <f t="shared" si="46"/>
        <v/>
      </c>
      <c r="X265" s="2" t="str">
        <f t="shared" si="47"/>
        <v/>
      </c>
    </row>
    <row r="266" spans="1:24" x14ac:dyDescent="0.25">
      <c r="A266" s="2"/>
      <c r="B266" s="2"/>
      <c r="C266" s="19"/>
      <c r="D266" s="19"/>
      <c r="E266" s="19"/>
      <c r="F266" s="19"/>
      <c r="G266" s="19"/>
      <c r="H266" s="19"/>
      <c r="I266" s="19"/>
      <c r="J266" s="25" t="str">
        <f t="shared" si="36"/>
        <v/>
      </c>
      <c r="K266" s="25" t="str">
        <f>IF($J266&lt;&gt;"OK","",Parameters!$B$6+Parameters!$B$10*S266+Parameters!$B$11*T266+Parameters!$B$12*U266+Parameters!$B$13*V266+Parameters!$B$14*W266+Parameters!$B$15*X266)</f>
        <v/>
      </c>
      <c r="L266" s="20" t="str">
        <f t="shared" si="37"/>
        <v/>
      </c>
      <c r="M266" s="25" t="str">
        <f>IF(L266="","",IF(L266&gt;=Parameters!$B$5,"M",IF(L266&lt;=1-Parameters!$B$5,"F","U")))</f>
        <v/>
      </c>
      <c r="N266" s="25" t="str">
        <f t="shared" si="38"/>
        <v/>
      </c>
      <c r="O266" s="14" t="str">
        <f t="shared" si="39"/>
        <v/>
      </c>
      <c r="P266" s="25" t="str">
        <f t="shared" si="40"/>
        <v/>
      </c>
      <c r="Q266" s="25" t="str">
        <f t="shared" si="41"/>
        <v/>
      </c>
      <c r="R266" s="2"/>
      <c r="S266" s="2" t="str">
        <f t="shared" si="42"/>
        <v/>
      </c>
      <c r="T266" s="2" t="str">
        <f t="shared" si="43"/>
        <v/>
      </c>
      <c r="U266" s="2" t="str">
        <f t="shared" si="44"/>
        <v/>
      </c>
      <c r="V266" s="2" t="str">
        <f t="shared" si="45"/>
        <v/>
      </c>
      <c r="W266" s="2" t="str">
        <f t="shared" si="46"/>
        <v/>
      </c>
      <c r="X266" s="2" t="str">
        <f t="shared" si="47"/>
        <v/>
      </c>
    </row>
    <row r="267" spans="1:24" x14ac:dyDescent="0.25">
      <c r="A267" s="2"/>
      <c r="B267" s="2"/>
      <c r="C267" s="19"/>
      <c r="D267" s="19"/>
      <c r="E267" s="19"/>
      <c r="F267" s="19"/>
      <c r="G267" s="19"/>
      <c r="H267" s="19"/>
      <c r="I267" s="19"/>
      <c r="J267" s="25" t="str">
        <f t="shared" ref="J267:J330" si="48">IF(COUNTA(C267:I267)=0,"",IF(OR(COUNT(C267:I267)&lt;7,MIN(C267:I267)&lt;=0),"Check","OK"))</f>
        <v/>
      </c>
      <c r="K267" s="25" t="str">
        <f>IF($J267&lt;&gt;"OK","",Parameters!$B$6+Parameters!$B$10*S267+Parameters!$B$11*T267+Parameters!$B$12*U267+Parameters!$B$13*V267+Parameters!$B$14*W267+Parameters!$B$15*X267)</f>
        <v/>
      </c>
      <c r="L267" s="20" t="str">
        <f t="shared" ref="L267:L330" si="49">IF(K267="","",1/(1+EXP(-K267)))</f>
        <v/>
      </c>
      <c r="M267" s="25" t="str">
        <f>IF(L267="","",IF(L267&gt;=Parameters!$B$5,"M",IF(L267&lt;=1-Parameters!$B$5,"F","U")))</f>
        <v/>
      </c>
      <c r="N267" s="25" t="str">
        <f t="shared" ref="N267:N330" si="50">IF(L267="","",IF(L267&gt;=0.5,"M","F"))</f>
        <v/>
      </c>
      <c r="O267" s="14" t="str">
        <f t="shared" ref="O267:O330" si="51">IF(L267="","",MAX(L267,1-L267))</f>
        <v/>
      </c>
      <c r="P267" s="25" t="str">
        <f t="shared" ref="P267:P330" si="52">IF(OR(B267="",M267="",M267="U"),"",IF(LEFT(UPPER(B267),1)=M267,"Correct","Incorrect"))</f>
        <v/>
      </c>
      <c r="Q267" s="25" t="str">
        <f t="shared" ref="Q267:Q330" si="53">IF(OR(B267="",N267=""),"",IF(LEFT(UPPER(B267),1)=N267,"Correct","Incorrect"))</f>
        <v/>
      </c>
      <c r="R267" s="2"/>
      <c r="S267" s="2" t="str">
        <f t="shared" ref="S267:S330" si="54">IF($J267&lt;&gt;"OK","",LN(C267/H267))</f>
        <v/>
      </c>
      <c r="T267" s="2" t="str">
        <f t="shared" ref="T267:T330" si="55">IF($J267&lt;&gt;"OK","",LN(D267/H267))</f>
        <v/>
      </c>
      <c r="U267" s="2" t="str">
        <f t="shared" ref="U267:U330" si="56">IF($J267&lt;&gt;"OK","",LN(E267/H267))</f>
        <v/>
      </c>
      <c r="V267" s="2" t="str">
        <f t="shared" ref="V267:V330" si="57">IF($J267&lt;&gt;"OK","",LN(F267/H267))</f>
        <v/>
      </c>
      <c r="W267" s="2" t="str">
        <f t="shared" ref="W267:W330" si="58">IF($J267&lt;&gt;"OK","",LN(G267/H267))</f>
        <v/>
      </c>
      <c r="X267" s="2" t="str">
        <f t="shared" ref="X267:X330" si="59">IF($J267&lt;&gt;"OK","",LN(I267/H267))</f>
        <v/>
      </c>
    </row>
    <row r="268" spans="1:24" x14ac:dyDescent="0.25">
      <c r="A268" s="2"/>
      <c r="B268" s="2"/>
      <c r="C268" s="19"/>
      <c r="D268" s="19"/>
      <c r="E268" s="19"/>
      <c r="F268" s="19"/>
      <c r="G268" s="19"/>
      <c r="H268" s="19"/>
      <c r="I268" s="19"/>
      <c r="J268" s="25" t="str">
        <f t="shared" si="48"/>
        <v/>
      </c>
      <c r="K268" s="25" t="str">
        <f>IF($J268&lt;&gt;"OK","",Parameters!$B$6+Parameters!$B$10*S268+Parameters!$B$11*T268+Parameters!$B$12*U268+Parameters!$B$13*V268+Parameters!$B$14*W268+Parameters!$B$15*X268)</f>
        <v/>
      </c>
      <c r="L268" s="20" t="str">
        <f t="shared" si="49"/>
        <v/>
      </c>
      <c r="M268" s="25" t="str">
        <f>IF(L268="","",IF(L268&gt;=Parameters!$B$5,"M",IF(L268&lt;=1-Parameters!$B$5,"F","U")))</f>
        <v/>
      </c>
      <c r="N268" s="25" t="str">
        <f t="shared" si="50"/>
        <v/>
      </c>
      <c r="O268" s="14" t="str">
        <f t="shared" si="51"/>
        <v/>
      </c>
      <c r="P268" s="25" t="str">
        <f t="shared" si="52"/>
        <v/>
      </c>
      <c r="Q268" s="25" t="str">
        <f t="shared" si="53"/>
        <v/>
      </c>
      <c r="R268" s="2"/>
      <c r="S268" s="2" t="str">
        <f t="shared" si="54"/>
        <v/>
      </c>
      <c r="T268" s="2" t="str">
        <f t="shared" si="55"/>
        <v/>
      </c>
      <c r="U268" s="2" t="str">
        <f t="shared" si="56"/>
        <v/>
      </c>
      <c r="V268" s="2" t="str">
        <f t="shared" si="57"/>
        <v/>
      </c>
      <c r="W268" s="2" t="str">
        <f t="shared" si="58"/>
        <v/>
      </c>
      <c r="X268" s="2" t="str">
        <f t="shared" si="59"/>
        <v/>
      </c>
    </row>
    <row r="269" spans="1:24" x14ac:dyDescent="0.25">
      <c r="A269" s="2"/>
      <c r="B269" s="2"/>
      <c r="C269" s="19"/>
      <c r="D269" s="19"/>
      <c r="E269" s="19"/>
      <c r="F269" s="19"/>
      <c r="G269" s="19"/>
      <c r="H269" s="19"/>
      <c r="I269" s="19"/>
      <c r="J269" s="25" t="str">
        <f t="shared" si="48"/>
        <v/>
      </c>
      <c r="K269" s="25" t="str">
        <f>IF($J269&lt;&gt;"OK","",Parameters!$B$6+Parameters!$B$10*S269+Parameters!$B$11*T269+Parameters!$B$12*U269+Parameters!$B$13*V269+Parameters!$B$14*W269+Parameters!$B$15*X269)</f>
        <v/>
      </c>
      <c r="L269" s="20" t="str">
        <f t="shared" si="49"/>
        <v/>
      </c>
      <c r="M269" s="25" t="str">
        <f>IF(L269="","",IF(L269&gt;=Parameters!$B$5,"M",IF(L269&lt;=1-Parameters!$B$5,"F","U")))</f>
        <v/>
      </c>
      <c r="N269" s="25" t="str">
        <f t="shared" si="50"/>
        <v/>
      </c>
      <c r="O269" s="14" t="str">
        <f t="shared" si="51"/>
        <v/>
      </c>
      <c r="P269" s="25" t="str">
        <f t="shared" si="52"/>
        <v/>
      </c>
      <c r="Q269" s="25" t="str">
        <f t="shared" si="53"/>
        <v/>
      </c>
      <c r="R269" s="2"/>
      <c r="S269" s="2" t="str">
        <f t="shared" si="54"/>
        <v/>
      </c>
      <c r="T269" s="2" t="str">
        <f t="shared" si="55"/>
        <v/>
      </c>
      <c r="U269" s="2" t="str">
        <f t="shared" si="56"/>
        <v/>
      </c>
      <c r="V269" s="2" t="str">
        <f t="shared" si="57"/>
        <v/>
      </c>
      <c r="W269" s="2" t="str">
        <f t="shared" si="58"/>
        <v/>
      </c>
      <c r="X269" s="2" t="str">
        <f t="shared" si="59"/>
        <v/>
      </c>
    </row>
    <row r="270" spans="1:24" x14ac:dyDescent="0.25">
      <c r="A270" s="2"/>
      <c r="B270" s="2"/>
      <c r="C270" s="19"/>
      <c r="D270" s="19"/>
      <c r="E270" s="19"/>
      <c r="F270" s="19"/>
      <c r="G270" s="19"/>
      <c r="H270" s="19"/>
      <c r="I270" s="19"/>
      <c r="J270" s="25" t="str">
        <f t="shared" si="48"/>
        <v/>
      </c>
      <c r="K270" s="25" t="str">
        <f>IF($J270&lt;&gt;"OK","",Parameters!$B$6+Parameters!$B$10*S270+Parameters!$B$11*T270+Parameters!$B$12*U270+Parameters!$B$13*V270+Parameters!$B$14*W270+Parameters!$B$15*X270)</f>
        <v/>
      </c>
      <c r="L270" s="20" t="str">
        <f t="shared" si="49"/>
        <v/>
      </c>
      <c r="M270" s="25" t="str">
        <f>IF(L270="","",IF(L270&gt;=Parameters!$B$5,"M",IF(L270&lt;=1-Parameters!$B$5,"F","U")))</f>
        <v/>
      </c>
      <c r="N270" s="25" t="str">
        <f t="shared" si="50"/>
        <v/>
      </c>
      <c r="O270" s="14" t="str">
        <f t="shared" si="51"/>
        <v/>
      </c>
      <c r="P270" s="25" t="str">
        <f t="shared" si="52"/>
        <v/>
      </c>
      <c r="Q270" s="25" t="str">
        <f t="shared" si="53"/>
        <v/>
      </c>
      <c r="R270" s="2"/>
      <c r="S270" s="2" t="str">
        <f t="shared" si="54"/>
        <v/>
      </c>
      <c r="T270" s="2" t="str">
        <f t="shared" si="55"/>
        <v/>
      </c>
      <c r="U270" s="2" t="str">
        <f t="shared" si="56"/>
        <v/>
      </c>
      <c r="V270" s="2" t="str">
        <f t="shared" si="57"/>
        <v/>
      </c>
      <c r="W270" s="2" t="str">
        <f t="shared" si="58"/>
        <v/>
      </c>
      <c r="X270" s="2" t="str">
        <f t="shared" si="59"/>
        <v/>
      </c>
    </row>
    <row r="271" spans="1:24" x14ac:dyDescent="0.25">
      <c r="A271" s="2"/>
      <c r="B271" s="2"/>
      <c r="C271" s="19"/>
      <c r="D271" s="19"/>
      <c r="E271" s="19"/>
      <c r="F271" s="19"/>
      <c r="G271" s="19"/>
      <c r="H271" s="19"/>
      <c r="I271" s="19"/>
      <c r="J271" s="25" t="str">
        <f t="shared" si="48"/>
        <v/>
      </c>
      <c r="K271" s="25" t="str">
        <f>IF($J271&lt;&gt;"OK","",Parameters!$B$6+Parameters!$B$10*S271+Parameters!$B$11*T271+Parameters!$B$12*U271+Parameters!$B$13*V271+Parameters!$B$14*W271+Parameters!$B$15*X271)</f>
        <v/>
      </c>
      <c r="L271" s="20" t="str">
        <f t="shared" si="49"/>
        <v/>
      </c>
      <c r="M271" s="25" t="str">
        <f>IF(L271="","",IF(L271&gt;=Parameters!$B$5,"M",IF(L271&lt;=1-Parameters!$B$5,"F","U")))</f>
        <v/>
      </c>
      <c r="N271" s="25" t="str">
        <f t="shared" si="50"/>
        <v/>
      </c>
      <c r="O271" s="14" t="str">
        <f t="shared" si="51"/>
        <v/>
      </c>
      <c r="P271" s="25" t="str">
        <f t="shared" si="52"/>
        <v/>
      </c>
      <c r="Q271" s="25" t="str">
        <f t="shared" si="53"/>
        <v/>
      </c>
      <c r="R271" s="2"/>
      <c r="S271" s="2" t="str">
        <f t="shared" si="54"/>
        <v/>
      </c>
      <c r="T271" s="2" t="str">
        <f t="shared" si="55"/>
        <v/>
      </c>
      <c r="U271" s="2" t="str">
        <f t="shared" si="56"/>
        <v/>
      </c>
      <c r="V271" s="2" t="str">
        <f t="shared" si="57"/>
        <v/>
      </c>
      <c r="W271" s="2" t="str">
        <f t="shared" si="58"/>
        <v/>
      </c>
      <c r="X271" s="2" t="str">
        <f t="shared" si="59"/>
        <v/>
      </c>
    </row>
    <row r="272" spans="1:24" x14ac:dyDescent="0.25">
      <c r="A272" s="2"/>
      <c r="B272" s="2"/>
      <c r="C272" s="19"/>
      <c r="D272" s="19"/>
      <c r="E272" s="19"/>
      <c r="F272" s="19"/>
      <c r="G272" s="19"/>
      <c r="H272" s="19"/>
      <c r="I272" s="19"/>
      <c r="J272" s="25" t="str">
        <f t="shared" si="48"/>
        <v/>
      </c>
      <c r="K272" s="25" t="str">
        <f>IF($J272&lt;&gt;"OK","",Parameters!$B$6+Parameters!$B$10*S272+Parameters!$B$11*T272+Parameters!$B$12*U272+Parameters!$B$13*V272+Parameters!$B$14*W272+Parameters!$B$15*X272)</f>
        <v/>
      </c>
      <c r="L272" s="20" t="str">
        <f t="shared" si="49"/>
        <v/>
      </c>
      <c r="M272" s="25" t="str">
        <f>IF(L272="","",IF(L272&gt;=Parameters!$B$5,"M",IF(L272&lt;=1-Parameters!$B$5,"F","U")))</f>
        <v/>
      </c>
      <c r="N272" s="25" t="str">
        <f t="shared" si="50"/>
        <v/>
      </c>
      <c r="O272" s="14" t="str">
        <f t="shared" si="51"/>
        <v/>
      </c>
      <c r="P272" s="25" t="str">
        <f t="shared" si="52"/>
        <v/>
      </c>
      <c r="Q272" s="25" t="str">
        <f t="shared" si="53"/>
        <v/>
      </c>
      <c r="R272" s="2"/>
      <c r="S272" s="2" t="str">
        <f t="shared" si="54"/>
        <v/>
      </c>
      <c r="T272" s="2" t="str">
        <f t="shared" si="55"/>
        <v/>
      </c>
      <c r="U272" s="2" t="str">
        <f t="shared" si="56"/>
        <v/>
      </c>
      <c r="V272" s="2" t="str">
        <f t="shared" si="57"/>
        <v/>
      </c>
      <c r="W272" s="2" t="str">
        <f t="shared" si="58"/>
        <v/>
      </c>
      <c r="X272" s="2" t="str">
        <f t="shared" si="59"/>
        <v/>
      </c>
    </row>
    <row r="273" spans="1:24" x14ac:dyDescent="0.25">
      <c r="A273" s="2"/>
      <c r="B273" s="2"/>
      <c r="C273" s="19"/>
      <c r="D273" s="19"/>
      <c r="E273" s="19"/>
      <c r="F273" s="19"/>
      <c r="G273" s="19"/>
      <c r="H273" s="19"/>
      <c r="I273" s="19"/>
      <c r="J273" s="25" t="str">
        <f t="shared" si="48"/>
        <v/>
      </c>
      <c r="K273" s="25" t="str">
        <f>IF($J273&lt;&gt;"OK","",Parameters!$B$6+Parameters!$B$10*S273+Parameters!$B$11*T273+Parameters!$B$12*U273+Parameters!$B$13*V273+Parameters!$B$14*W273+Parameters!$B$15*X273)</f>
        <v/>
      </c>
      <c r="L273" s="20" t="str">
        <f t="shared" si="49"/>
        <v/>
      </c>
      <c r="M273" s="25" t="str">
        <f>IF(L273="","",IF(L273&gt;=Parameters!$B$5,"M",IF(L273&lt;=1-Parameters!$B$5,"F","U")))</f>
        <v/>
      </c>
      <c r="N273" s="25" t="str">
        <f t="shared" si="50"/>
        <v/>
      </c>
      <c r="O273" s="14" t="str">
        <f t="shared" si="51"/>
        <v/>
      </c>
      <c r="P273" s="25" t="str">
        <f t="shared" si="52"/>
        <v/>
      </c>
      <c r="Q273" s="25" t="str">
        <f t="shared" si="53"/>
        <v/>
      </c>
      <c r="R273" s="2"/>
      <c r="S273" s="2" t="str">
        <f t="shared" si="54"/>
        <v/>
      </c>
      <c r="T273" s="2" t="str">
        <f t="shared" si="55"/>
        <v/>
      </c>
      <c r="U273" s="2" t="str">
        <f t="shared" si="56"/>
        <v/>
      </c>
      <c r="V273" s="2" t="str">
        <f t="shared" si="57"/>
        <v/>
      </c>
      <c r="W273" s="2" t="str">
        <f t="shared" si="58"/>
        <v/>
      </c>
      <c r="X273" s="2" t="str">
        <f t="shared" si="59"/>
        <v/>
      </c>
    </row>
    <row r="274" spans="1:24" x14ac:dyDescent="0.25">
      <c r="A274" s="2"/>
      <c r="B274" s="2"/>
      <c r="C274" s="19"/>
      <c r="D274" s="19"/>
      <c r="E274" s="19"/>
      <c r="F274" s="19"/>
      <c r="G274" s="19"/>
      <c r="H274" s="19"/>
      <c r="I274" s="19"/>
      <c r="J274" s="25" t="str">
        <f t="shared" si="48"/>
        <v/>
      </c>
      <c r="K274" s="25" t="str">
        <f>IF($J274&lt;&gt;"OK","",Parameters!$B$6+Parameters!$B$10*S274+Parameters!$B$11*T274+Parameters!$B$12*U274+Parameters!$B$13*V274+Parameters!$B$14*W274+Parameters!$B$15*X274)</f>
        <v/>
      </c>
      <c r="L274" s="20" t="str">
        <f t="shared" si="49"/>
        <v/>
      </c>
      <c r="M274" s="25" t="str">
        <f>IF(L274="","",IF(L274&gt;=Parameters!$B$5,"M",IF(L274&lt;=1-Parameters!$B$5,"F","U")))</f>
        <v/>
      </c>
      <c r="N274" s="25" t="str">
        <f t="shared" si="50"/>
        <v/>
      </c>
      <c r="O274" s="14" t="str">
        <f t="shared" si="51"/>
        <v/>
      </c>
      <c r="P274" s="25" t="str">
        <f t="shared" si="52"/>
        <v/>
      </c>
      <c r="Q274" s="25" t="str">
        <f t="shared" si="53"/>
        <v/>
      </c>
      <c r="R274" s="2"/>
      <c r="S274" s="2" t="str">
        <f t="shared" si="54"/>
        <v/>
      </c>
      <c r="T274" s="2" t="str">
        <f t="shared" si="55"/>
        <v/>
      </c>
      <c r="U274" s="2" t="str">
        <f t="shared" si="56"/>
        <v/>
      </c>
      <c r="V274" s="2" t="str">
        <f t="shared" si="57"/>
        <v/>
      </c>
      <c r="W274" s="2" t="str">
        <f t="shared" si="58"/>
        <v/>
      </c>
      <c r="X274" s="2" t="str">
        <f t="shared" si="59"/>
        <v/>
      </c>
    </row>
    <row r="275" spans="1:24" x14ac:dyDescent="0.25">
      <c r="A275" s="2"/>
      <c r="B275" s="2"/>
      <c r="C275" s="19"/>
      <c r="D275" s="19"/>
      <c r="E275" s="19"/>
      <c r="F275" s="19"/>
      <c r="G275" s="19"/>
      <c r="H275" s="19"/>
      <c r="I275" s="19"/>
      <c r="J275" s="25" t="str">
        <f t="shared" si="48"/>
        <v/>
      </c>
      <c r="K275" s="25" t="str">
        <f>IF($J275&lt;&gt;"OK","",Parameters!$B$6+Parameters!$B$10*S275+Parameters!$B$11*T275+Parameters!$B$12*U275+Parameters!$B$13*V275+Parameters!$B$14*W275+Parameters!$B$15*X275)</f>
        <v/>
      </c>
      <c r="L275" s="20" t="str">
        <f t="shared" si="49"/>
        <v/>
      </c>
      <c r="M275" s="25" t="str">
        <f>IF(L275="","",IF(L275&gt;=Parameters!$B$5,"M",IF(L275&lt;=1-Parameters!$B$5,"F","U")))</f>
        <v/>
      </c>
      <c r="N275" s="25" t="str">
        <f t="shared" si="50"/>
        <v/>
      </c>
      <c r="O275" s="14" t="str">
        <f t="shared" si="51"/>
        <v/>
      </c>
      <c r="P275" s="25" t="str">
        <f t="shared" si="52"/>
        <v/>
      </c>
      <c r="Q275" s="25" t="str">
        <f t="shared" si="53"/>
        <v/>
      </c>
      <c r="R275" s="2"/>
      <c r="S275" s="2" t="str">
        <f t="shared" si="54"/>
        <v/>
      </c>
      <c r="T275" s="2" t="str">
        <f t="shared" si="55"/>
        <v/>
      </c>
      <c r="U275" s="2" t="str">
        <f t="shared" si="56"/>
        <v/>
      </c>
      <c r="V275" s="2" t="str">
        <f t="shared" si="57"/>
        <v/>
      </c>
      <c r="W275" s="2" t="str">
        <f t="shared" si="58"/>
        <v/>
      </c>
      <c r="X275" s="2" t="str">
        <f t="shared" si="59"/>
        <v/>
      </c>
    </row>
    <row r="276" spans="1:24" x14ac:dyDescent="0.25">
      <c r="A276" s="2"/>
      <c r="B276" s="2"/>
      <c r="C276" s="19"/>
      <c r="D276" s="19"/>
      <c r="E276" s="19"/>
      <c r="F276" s="19"/>
      <c r="G276" s="19"/>
      <c r="H276" s="19"/>
      <c r="I276" s="19"/>
      <c r="J276" s="25" t="str">
        <f t="shared" si="48"/>
        <v/>
      </c>
      <c r="K276" s="25" t="str">
        <f>IF($J276&lt;&gt;"OK","",Parameters!$B$6+Parameters!$B$10*S276+Parameters!$B$11*T276+Parameters!$B$12*U276+Parameters!$B$13*V276+Parameters!$B$14*W276+Parameters!$B$15*X276)</f>
        <v/>
      </c>
      <c r="L276" s="20" t="str">
        <f t="shared" si="49"/>
        <v/>
      </c>
      <c r="M276" s="25" t="str">
        <f>IF(L276="","",IF(L276&gt;=Parameters!$B$5,"M",IF(L276&lt;=1-Parameters!$B$5,"F","U")))</f>
        <v/>
      </c>
      <c r="N276" s="25" t="str">
        <f t="shared" si="50"/>
        <v/>
      </c>
      <c r="O276" s="14" t="str">
        <f t="shared" si="51"/>
        <v/>
      </c>
      <c r="P276" s="25" t="str">
        <f t="shared" si="52"/>
        <v/>
      </c>
      <c r="Q276" s="25" t="str">
        <f t="shared" si="53"/>
        <v/>
      </c>
      <c r="R276" s="2"/>
      <c r="S276" s="2" t="str">
        <f t="shared" si="54"/>
        <v/>
      </c>
      <c r="T276" s="2" t="str">
        <f t="shared" si="55"/>
        <v/>
      </c>
      <c r="U276" s="2" t="str">
        <f t="shared" si="56"/>
        <v/>
      </c>
      <c r="V276" s="2" t="str">
        <f t="shared" si="57"/>
        <v/>
      </c>
      <c r="W276" s="2" t="str">
        <f t="shared" si="58"/>
        <v/>
      </c>
      <c r="X276" s="2" t="str">
        <f t="shared" si="59"/>
        <v/>
      </c>
    </row>
    <row r="277" spans="1:24" x14ac:dyDescent="0.25">
      <c r="A277" s="2"/>
      <c r="B277" s="2"/>
      <c r="C277" s="19"/>
      <c r="D277" s="19"/>
      <c r="E277" s="19"/>
      <c r="F277" s="19"/>
      <c r="G277" s="19"/>
      <c r="H277" s="19"/>
      <c r="I277" s="19"/>
      <c r="J277" s="25" t="str">
        <f t="shared" si="48"/>
        <v/>
      </c>
      <c r="K277" s="25" t="str">
        <f>IF($J277&lt;&gt;"OK","",Parameters!$B$6+Parameters!$B$10*S277+Parameters!$B$11*T277+Parameters!$B$12*U277+Parameters!$B$13*V277+Parameters!$B$14*W277+Parameters!$B$15*X277)</f>
        <v/>
      </c>
      <c r="L277" s="20" t="str">
        <f t="shared" si="49"/>
        <v/>
      </c>
      <c r="M277" s="25" t="str">
        <f>IF(L277="","",IF(L277&gt;=Parameters!$B$5,"M",IF(L277&lt;=1-Parameters!$B$5,"F","U")))</f>
        <v/>
      </c>
      <c r="N277" s="25" t="str">
        <f t="shared" si="50"/>
        <v/>
      </c>
      <c r="O277" s="14" t="str">
        <f t="shared" si="51"/>
        <v/>
      </c>
      <c r="P277" s="25" t="str">
        <f t="shared" si="52"/>
        <v/>
      </c>
      <c r="Q277" s="25" t="str">
        <f t="shared" si="53"/>
        <v/>
      </c>
      <c r="R277" s="2"/>
      <c r="S277" s="2" t="str">
        <f t="shared" si="54"/>
        <v/>
      </c>
      <c r="T277" s="2" t="str">
        <f t="shared" si="55"/>
        <v/>
      </c>
      <c r="U277" s="2" t="str">
        <f t="shared" si="56"/>
        <v/>
      </c>
      <c r="V277" s="2" t="str">
        <f t="shared" si="57"/>
        <v/>
      </c>
      <c r="W277" s="2" t="str">
        <f t="shared" si="58"/>
        <v/>
      </c>
      <c r="X277" s="2" t="str">
        <f t="shared" si="59"/>
        <v/>
      </c>
    </row>
    <row r="278" spans="1:24" x14ac:dyDescent="0.25">
      <c r="A278" s="2"/>
      <c r="B278" s="2"/>
      <c r="C278" s="19"/>
      <c r="D278" s="19"/>
      <c r="E278" s="19"/>
      <c r="F278" s="19"/>
      <c r="G278" s="19"/>
      <c r="H278" s="19"/>
      <c r="I278" s="19"/>
      <c r="J278" s="25" t="str">
        <f t="shared" si="48"/>
        <v/>
      </c>
      <c r="K278" s="25" t="str">
        <f>IF($J278&lt;&gt;"OK","",Parameters!$B$6+Parameters!$B$10*S278+Parameters!$B$11*T278+Parameters!$B$12*U278+Parameters!$B$13*V278+Parameters!$B$14*W278+Parameters!$B$15*X278)</f>
        <v/>
      </c>
      <c r="L278" s="20" t="str">
        <f t="shared" si="49"/>
        <v/>
      </c>
      <c r="M278" s="25" t="str">
        <f>IF(L278="","",IF(L278&gt;=Parameters!$B$5,"M",IF(L278&lt;=1-Parameters!$B$5,"F","U")))</f>
        <v/>
      </c>
      <c r="N278" s="25" t="str">
        <f t="shared" si="50"/>
        <v/>
      </c>
      <c r="O278" s="14" t="str">
        <f t="shared" si="51"/>
        <v/>
      </c>
      <c r="P278" s="25" t="str">
        <f t="shared" si="52"/>
        <v/>
      </c>
      <c r="Q278" s="25" t="str">
        <f t="shared" si="53"/>
        <v/>
      </c>
      <c r="R278" s="2"/>
      <c r="S278" s="2" t="str">
        <f t="shared" si="54"/>
        <v/>
      </c>
      <c r="T278" s="2" t="str">
        <f t="shared" si="55"/>
        <v/>
      </c>
      <c r="U278" s="2" t="str">
        <f t="shared" si="56"/>
        <v/>
      </c>
      <c r="V278" s="2" t="str">
        <f t="shared" si="57"/>
        <v/>
      </c>
      <c r="W278" s="2" t="str">
        <f t="shared" si="58"/>
        <v/>
      </c>
      <c r="X278" s="2" t="str">
        <f t="shared" si="59"/>
        <v/>
      </c>
    </row>
    <row r="279" spans="1:24" x14ac:dyDescent="0.25">
      <c r="A279" s="2"/>
      <c r="B279" s="2"/>
      <c r="C279" s="19"/>
      <c r="D279" s="19"/>
      <c r="E279" s="19"/>
      <c r="F279" s="19"/>
      <c r="G279" s="19"/>
      <c r="H279" s="19"/>
      <c r="I279" s="19"/>
      <c r="J279" s="25" t="str">
        <f t="shared" si="48"/>
        <v/>
      </c>
      <c r="K279" s="25" t="str">
        <f>IF($J279&lt;&gt;"OK","",Parameters!$B$6+Parameters!$B$10*S279+Parameters!$B$11*T279+Parameters!$B$12*U279+Parameters!$B$13*V279+Parameters!$B$14*W279+Parameters!$B$15*X279)</f>
        <v/>
      </c>
      <c r="L279" s="20" t="str">
        <f t="shared" si="49"/>
        <v/>
      </c>
      <c r="M279" s="25" t="str">
        <f>IF(L279="","",IF(L279&gt;=Parameters!$B$5,"M",IF(L279&lt;=1-Parameters!$B$5,"F","U")))</f>
        <v/>
      </c>
      <c r="N279" s="25" t="str">
        <f t="shared" si="50"/>
        <v/>
      </c>
      <c r="O279" s="14" t="str">
        <f t="shared" si="51"/>
        <v/>
      </c>
      <c r="P279" s="25" t="str">
        <f t="shared" si="52"/>
        <v/>
      </c>
      <c r="Q279" s="25" t="str">
        <f t="shared" si="53"/>
        <v/>
      </c>
      <c r="R279" s="2"/>
      <c r="S279" s="2" t="str">
        <f t="shared" si="54"/>
        <v/>
      </c>
      <c r="T279" s="2" t="str">
        <f t="shared" si="55"/>
        <v/>
      </c>
      <c r="U279" s="2" t="str">
        <f t="shared" si="56"/>
        <v/>
      </c>
      <c r="V279" s="2" t="str">
        <f t="shared" si="57"/>
        <v/>
      </c>
      <c r="W279" s="2" t="str">
        <f t="shared" si="58"/>
        <v/>
      </c>
      <c r="X279" s="2" t="str">
        <f t="shared" si="59"/>
        <v/>
      </c>
    </row>
    <row r="280" spans="1:24" x14ac:dyDescent="0.25">
      <c r="A280" s="2"/>
      <c r="B280" s="2"/>
      <c r="C280" s="19"/>
      <c r="D280" s="19"/>
      <c r="E280" s="19"/>
      <c r="F280" s="19"/>
      <c r="G280" s="19"/>
      <c r="H280" s="19"/>
      <c r="I280" s="19"/>
      <c r="J280" s="25" t="str">
        <f t="shared" si="48"/>
        <v/>
      </c>
      <c r="K280" s="25" t="str">
        <f>IF($J280&lt;&gt;"OK","",Parameters!$B$6+Parameters!$B$10*S280+Parameters!$B$11*T280+Parameters!$B$12*U280+Parameters!$B$13*V280+Parameters!$B$14*W280+Parameters!$B$15*X280)</f>
        <v/>
      </c>
      <c r="L280" s="20" t="str">
        <f t="shared" si="49"/>
        <v/>
      </c>
      <c r="M280" s="25" t="str">
        <f>IF(L280="","",IF(L280&gt;=Parameters!$B$5,"M",IF(L280&lt;=1-Parameters!$B$5,"F","U")))</f>
        <v/>
      </c>
      <c r="N280" s="25" t="str">
        <f t="shared" si="50"/>
        <v/>
      </c>
      <c r="O280" s="14" t="str">
        <f t="shared" si="51"/>
        <v/>
      </c>
      <c r="P280" s="25" t="str">
        <f t="shared" si="52"/>
        <v/>
      </c>
      <c r="Q280" s="25" t="str">
        <f t="shared" si="53"/>
        <v/>
      </c>
      <c r="R280" s="2"/>
      <c r="S280" s="2" t="str">
        <f t="shared" si="54"/>
        <v/>
      </c>
      <c r="T280" s="2" t="str">
        <f t="shared" si="55"/>
        <v/>
      </c>
      <c r="U280" s="2" t="str">
        <f t="shared" si="56"/>
        <v/>
      </c>
      <c r="V280" s="2" t="str">
        <f t="shared" si="57"/>
        <v/>
      </c>
      <c r="W280" s="2" t="str">
        <f t="shared" si="58"/>
        <v/>
      </c>
      <c r="X280" s="2" t="str">
        <f t="shared" si="59"/>
        <v/>
      </c>
    </row>
    <row r="281" spans="1:24" x14ac:dyDescent="0.25">
      <c r="A281" s="2"/>
      <c r="B281" s="2"/>
      <c r="C281" s="19"/>
      <c r="D281" s="19"/>
      <c r="E281" s="19"/>
      <c r="F281" s="19"/>
      <c r="G281" s="19"/>
      <c r="H281" s="19"/>
      <c r="I281" s="19"/>
      <c r="J281" s="25" t="str">
        <f t="shared" si="48"/>
        <v/>
      </c>
      <c r="K281" s="25" t="str">
        <f>IF($J281&lt;&gt;"OK","",Parameters!$B$6+Parameters!$B$10*S281+Parameters!$B$11*T281+Parameters!$B$12*U281+Parameters!$B$13*V281+Parameters!$B$14*W281+Parameters!$B$15*X281)</f>
        <v/>
      </c>
      <c r="L281" s="20" t="str">
        <f t="shared" si="49"/>
        <v/>
      </c>
      <c r="M281" s="25" t="str">
        <f>IF(L281="","",IF(L281&gt;=Parameters!$B$5,"M",IF(L281&lt;=1-Parameters!$B$5,"F","U")))</f>
        <v/>
      </c>
      <c r="N281" s="25" t="str">
        <f t="shared" si="50"/>
        <v/>
      </c>
      <c r="O281" s="14" t="str">
        <f t="shared" si="51"/>
        <v/>
      </c>
      <c r="P281" s="25" t="str">
        <f t="shared" si="52"/>
        <v/>
      </c>
      <c r="Q281" s="25" t="str">
        <f t="shared" si="53"/>
        <v/>
      </c>
      <c r="R281" s="2"/>
      <c r="S281" s="2" t="str">
        <f t="shared" si="54"/>
        <v/>
      </c>
      <c r="T281" s="2" t="str">
        <f t="shared" si="55"/>
        <v/>
      </c>
      <c r="U281" s="2" t="str">
        <f t="shared" si="56"/>
        <v/>
      </c>
      <c r="V281" s="2" t="str">
        <f t="shared" si="57"/>
        <v/>
      </c>
      <c r="W281" s="2" t="str">
        <f t="shared" si="58"/>
        <v/>
      </c>
      <c r="X281" s="2" t="str">
        <f t="shared" si="59"/>
        <v/>
      </c>
    </row>
    <row r="282" spans="1:24" x14ac:dyDescent="0.25">
      <c r="A282" s="2"/>
      <c r="B282" s="2"/>
      <c r="C282" s="19"/>
      <c r="D282" s="19"/>
      <c r="E282" s="19"/>
      <c r="F282" s="19"/>
      <c r="G282" s="19"/>
      <c r="H282" s="19"/>
      <c r="I282" s="19"/>
      <c r="J282" s="25" t="str">
        <f t="shared" si="48"/>
        <v/>
      </c>
      <c r="K282" s="25" t="str">
        <f>IF($J282&lt;&gt;"OK","",Parameters!$B$6+Parameters!$B$10*S282+Parameters!$B$11*T282+Parameters!$B$12*U282+Parameters!$B$13*V282+Parameters!$B$14*W282+Parameters!$B$15*X282)</f>
        <v/>
      </c>
      <c r="L282" s="20" t="str">
        <f t="shared" si="49"/>
        <v/>
      </c>
      <c r="M282" s="25" t="str">
        <f>IF(L282="","",IF(L282&gt;=Parameters!$B$5,"M",IF(L282&lt;=1-Parameters!$B$5,"F","U")))</f>
        <v/>
      </c>
      <c r="N282" s="25" t="str">
        <f t="shared" si="50"/>
        <v/>
      </c>
      <c r="O282" s="14" t="str">
        <f t="shared" si="51"/>
        <v/>
      </c>
      <c r="P282" s="25" t="str">
        <f t="shared" si="52"/>
        <v/>
      </c>
      <c r="Q282" s="25" t="str">
        <f t="shared" si="53"/>
        <v/>
      </c>
      <c r="R282" s="2"/>
      <c r="S282" s="2" t="str">
        <f t="shared" si="54"/>
        <v/>
      </c>
      <c r="T282" s="2" t="str">
        <f t="shared" si="55"/>
        <v/>
      </c>
      <c r="U282" s="2" t="str">
        <f t="shared" si="56"/>
        <v/>
      </c>
      <c r="V282" s="2" t="str">
        <f t="shared" si="57"/>
        <v/>
      </c>
      <c r="W282" s="2" t="str">
        <f t="shared" si="58"/>
        <v/>
      </c>
      <c r="X282" s="2" t="str">
        <f t="shared" si="59"/>
        <v/>
      </c>
    </row>
    <row r="283" spans="1:24" x14ac:dyDescent="0.25">
      <c r="A283" s="2"/>
      <c r="B283" s="2"/>
      <c r="C283" s="19"/>
      <c r="D283" s="19"/>
      <c r="E283" s="19"/>
      <c r="F283" s="19"/>
      <c r="G283" s="19"/>
      <c r="H283" s="19"/>
      <c r="I283" s="19"/>
      <c r="J283" s="25" t="str">
        <f t="shared" si="48"/>
        <v/>
      </c>
      <c r="K283" s="25" t="str">
        <f>IF($J283&lt;&gt;"OK","",Parameters!$B$6+Parameters!$B$10*S283+Parameters!$B$11*T283+Parameters!$B$12*U283+Parameters!$B$13*V283+Parameters!$B$14*W283+Parameters!$B$15*X283)</f>
        <v/>
      </c>
      <c r="L283" s="20" t="str">
        <f t="shared" si="49"/>
        <v/>
      </c>
      <c r="M283" s="25" t="str">
        <f>IF(L283="","",IF(L283&gt;=Parameters!$B$5,"M",IF(L283&lt;=1-Parameters!$B$5,"F","U")))</f>
        <v/>
      </c>
      <c r="N283" s="25" t="str">
        <f t="shared" si="50"/>
        <v/>
      </c>
      <c r="O283" s="14" t="str">
        <f t="shared" si="51"/>
        <v/>
      </c>
      <c r="P283" s="25" t="str">
        <f t="shared" si="52"/>
        <v/>
      </c>
      <c r="Q283" s="25" t="str">
        <f t="shared" si="53"/>
        <v/>
      </c>
      <c r="R283" s="2"/>
      <c r="S283" s="2" t="str">
        <f t="shared" si="54"/>
        <v/>
      </c>
      <c r="T283" s="2" t="str">
        <f t="shared" si="55"/>
        <v/>
      </c>
      <c r="U283" s="2" t="str">
        <f t="shared" si="56"/>
        <v/>
      </c>
      <c r="V283" s="2" t="str">
        <f t="shared" si="57"/>
        <v/>
      </c>
      <c r="W283" s="2" t="str">
        <f t="shared" si="58"/>
        <v/>
      </c>
      <c r="X283" s="2" t="str">
        <f t="shared" si="59"/>
        <v/>
      </c>
    </row>
    <row r="284" spans="1:24" x14ac:dyDescent="0.25">
      <c r="A284" s="2"/>
      <c r="B284" s="2"/>
      <c r="C284" s="19"/>
      <c r="D284" s="19"/>
      <c r="E284" s="19"/>
      <c r="F284" s="19"/>
      <c r="G284" s="19"/>
      <c r="H284" s="19"/>
      <c r="I284" s="19"/>
      <c r="J284" s="25" t="str">
        <f t="shared" si="48"/>
        <v/>
      </c>
      <c r="K284" s="25" t="str">
        <f>IF($J284&lt;&gt;"OK","",Parameters!$B$6+Parameters!$B$10*S284+Parameters!$B$11*T284+Parameters!$B$12*U284+Parameters!$B$13*V284+Parameters!$B$14*W284+Parameters!$B$15*X284)</f>
        <v/>
      </c>
      <c r="L284" s="20" t="str">
        <f t="shared" si="49"/>
        <v/>
      </c>
      <c r="M284" s="25" t="str">
        <f>IF(L284="","",IF(L284&gt;=Parameters!$B$5,"M",IF(L284&lt;=1-Parameters!$B$5,"F","U")))</f>
        <v/>
      </c>
      <c r="N284" s="25" t="str">
        <f t="shared" si="50"/>
        <v/>
      </c>
      <c r="O284" s="14" t="str">
        <f t="shared" si="51"/>
        <v/>
      </c>
      <c r="P284" s="25" t="str">
        <f t="shared" si="52"/>
        <v/>
      </c>
      <c r="Q284" s="25" t="str">
        <f t="shared" si="53"/>
        <v/>
      </c>
      <c r="R284" s="2"/>
      <c r="S284" s="2" t="str">
        <f t="shared" si="54"/>
        <v/>
      </c>
      <c r="T284" s="2" t="str">
        <f t="shared" si="55"/>
        <v/>
      </c>
      <c r="U284" s="2" t="str">
        <f t="shared" si="56"/>
        <v/>
      </c>
      <c r="V284" s="2" t="str">
        <f t="shared" si="57"/>
        <v/>
      </c>
      <c r="W284" s="2" t="str">
        <f t="shared" si="58"/>
        <v/>
      </c>
      <c r="X284" s="2" t="str">
        <f t="shared" si="59"/>
        <v/>
      </c>
    </row>
    <row r="285" spans="1:24" x14ac:dyDescent="0.25">
      <c r="A285" s="2"/>
      <c r="B285" s="2"/>
      <c r="C285" s="19"/>
      <c r="D285" s="19"/>
      <c r="E285" s="19"/>
      <c r="F285" s="19"/>
      <c r="G285" s="19"/>
      <c r="H285" s="19"/>
      <c r="I285" s="19"/>
      <c r="J285" s="25" t="str">
        <f t="shared" si="48"/>
        <v/>
      </c>
      <c r="K285" s="25" t="str">
        <f>IF($J285&lt;&gt;"OK","",Parameters!$B$6+Parameters!$B$10*S285+Parameters!$B$11*T285+Parameters!$B$12*U285+Parameters!$B$13*V285+Parameters!$B$14*W285+Parameters!$B$15*X285)</f>
        <v/>
      </c>
      <c r="L285" s="20" t="str">
        <f t="shared" si="49"/>
        <v/>
      </c>
      <c r="M285" s="25" t="str">
        <f>IF(L285="","",IF(L285&gt;=Parameters!$B$5,"M",IF(L285&lt;=1-Parameters!$B$5,"F","U")))</f>
        <v/>
      </c>
      <c r="N285" s="25" t="str">
        <f t="shared" si="50"/>
        <v/>
      </c>
      <c r="O285" s="14" t="str">
        <f t="shared" si="51"/>
        <v/>
      </c>
      <c r="P285" s="25" t="str">
        <f t="shared" si="52"/>
        <v/>
      </c>
      <c r="Q285" s="25" t="str">
        <f t="shared" si="53"/>
        <v/>
      </c>
      <c r="R285" s="2"/>
      <c r="S285" s="2" t="str">
        <f t="shared" si="54"/>
        <v/>
      </c>
      <c r="T285" s="2" t="str">
        <f t="shared" si="55"/>
        <v/>
      </c>
      <c r="U285" s="2" t="str">
        <f t="shared" si="56"/>
        <v/>
      </c>
      <c r="V285" s="2" t="str">
        <f t="shared" si="57"/>
        <v/>
      </c>
      <c r="W285" s="2" t="str">
        <f t="shared" si="58"/>
        <v/>
      </c>
      <c r="X285" s="2" t="str">
        <f t="shared" si="59"/>
        <v/>
      </c>
    </row>
    <row r="286" spans="1:24" x14ac:dyDescent="0.25">
      <c r="A286" s="2"/>
      <c r="B286" s="2"/>
      <c r="C286" s="19"/>
      <c r="D286" s="19"/>
      <c r="E286" s="19"/>
      <c r="F286" s="19"/>
      <c r="G286" s="19"/>
      <c r="H286" s="19"/>
      <c r="I286" s="19"/>
      <c r="J286" s="25" t="str">
        <f t="shared" si="48"/>
        <v/>
      </c>
      <c r="K286" s="25" t="str">
        <f>IF($J286&lt;&gt;"OK","",Parameters!$B$6+Parameters!$B$10*S286+Parameters!$B$11*T286+Parameters!$B$12*U286+Parameters!$B$13*V286+Parameters!$B$14*W286+Parameters!$B$15*X286)</f>
        <v/>
      </c>
      <c r="L286" s="20" t="str">
        <f t="shared" si="49"/>
        <v/>
      </c>
      <c r="M286" s="25" t="str">
        <f>IF(L286="","",IF(L286&gt;=Parameters!$B$5,"M",IF(L286&lt;=1-Parameters!$B$5,"F","U")))</f>
        <v/>
      </c>
      <c r="N286" s="25" t="str">
        <f t="shared" si="50"/>
        <v/>
      </c>
      <c r="O286" s="14" t="str">
        <f t="shared" si="51"/>
        <v/>
      </c>
      <c r="P286" s="25" t="str">
        <f t="shared" si="52"/>
        <v/>
      </c>
      <c r="Q286" s="25" t="str">
        <f t="shared" si="53"/>
        <v/>
      </c>
      <c r="R286" s="2"/>
      <c r="S286" s="2" t="str">
        <f t="shared" si="54"/>
        <v/>
      </c>
      <c r="T286" s="2" t="str">
        <f t="shared" si="55"/>
        <v/>
      </c>
      <c r="U286" s="2" t="str">
        <f t="shared" si="56"/>
        <v/>
      </c>
      <c r="V286" s="2" t="str">
        <f t="shared" si="57"/>
        <v/>
      </c>
      <c r="W286" s="2" t="str">
        <f t="shared" si="58"/>
        <v/>
      </c>
      <c r="X286" s="2" t="str">
        <f t="shared" si="59"/>
        <v/>
      </c>
    </row>
    <row r="287" spans="1:24" x14ac:dyDescent="0.25">
      <c r="A287" s="2"/>
      <c r="B287" s="2"/>
      <c r="C287" s="19"/>
      <c r="D287" s="19"/>
      <c r="E287" s="19"/>
      <c r="F287" s="19"/>
      <c r="G287" s="19"/>
      <c r="H287" s="19"/>
      <c r="I287" s="19"/>
      <c r="J287" s="25" t="str">
        <f t="shared" si="48"/>
        <v/>
      </c>
      <c r="K287" s="25" t="str">
        <f>IF($J287&lt;&gt;"OK","",Parameters!$B$6+Parameters!$B$10*S287+Parameters!$B$11*T287+Parameters!$B$12*U287+Parameters!$B$13*V287+Parameters!$B$14*W287+Parameters!$B$15*X287)</f>
        <v/>
      </c>
      <c r="L287" s="20" t="str">
        <f t="shared" si="49"/>
        <v/>
      </c>
      <c r="M287" s="25" t="str">
        <f>IF(L287="","",IF(L287&gt;=Parameters!$B$5,"M",IF(L287&lt;=1-Parameters!$B$5,"F","U")))</f>
        <v/>
      </c>
      <c r="N287" s="25" t="str">
        <f t="shared" si="50"/>
        <v/>
      </c>
      <c r="O287" s="14" t="str">
        <f t="shared" si="51"/>
        <v/>
      </c>
      <c r="P287" s="25" t="str">
        <f t="shared" si="52"/>
        <v/>
      </c>
      <c r="Q287" s="25" t="str">
        <f t="shared" si="53"/>
        <v/>
      </c>
      <c r="R287" s="2"/>
      <c r="S287" s="2" t="str">
        <f t="shared" si="54"/>
        <v/>
      </c>
      <c r="T287" s="2" t="str">
        <f t="shared" si="55"/>
        <v/>
      </c>
      <c r="U287" s="2" t="str">
        <f t="shared" si="56"/>
        <v/>
      </c>
      <c r="V287" s="2" t="str">
        <f t="shared" si="57"/>
        <v/>
      </c>
      <c r="W287" s="2" t="str">
        <f t="shared" si="58"/>
        <v/>
      </c>
      <c r="X287" s="2" t="str">
        <f t="shared" si="59"/>
        <v/>
      </c>
    </row>
    <row r="288" spans="1:24" x14ac:dyDescent="0.25">
      <c r="A288" s="2"/>
      <c r="B288" s="2"/>
      <c r="C288" s="19"/>
      <c r="D288" s="19"/>
      <c r="E288" s="19"/>
      <c r="F288" s="19"/>
      <c r="G288" s="19"/>
      <c r="H288" s="19"/>
      <c r="I288" s="19"/>
      <c r="J288" s="25" t="str">
        <f t="shared" si="48"/>
        <v/>
      </c>
      <c r="K288" s="25" t="str">
        <f>IF($J288&lt;&gt;"OK","",Parameters!$B$6+Parameters!$B$10*S288+Parameters!$B$11*T288+Parameters!$B$12*U288+Parameters!$B$13*V288+Parameters!$B$14*W288+Parameters!$B$15*X288)</f>
        <v/>
      </c>
      <c r="L288" s="20" t="str">
        <f t="shared" si="49"/>
        <v/>
      </c>
      <c r="M288" s="25" t="str">
        <f>IF(L288="","",IF(L288&gt;=Parameters!$B$5,"M",IF(L288&lt;=1-Parameters!$B$5,"F","U")))</f>
        <v/>
      </c>
      <c r="N288" s="25" t="str">
        <f t="shared" si="50"/>
        <v/>
      </c>
      <c r="O288" s="14" t="str">
        <f t="shared" si="51"/>
        <v/>
      </c>
      <c r="P288" s="25" t="str">
        <f t="shared" si="52"/>
        <v/>
      </c>
      <c r="Q288" s="25" t="str">
        <f t="shared" si="53"/>
        <v/>
      </c>
      <c r="R288" s="2"/>
      <c r="S288" s="2" t="str">
        <f t="shared" si="54"/>
        <v/>
      </c>
      <c r="T288" s="2" t="str">
        <f t="shared" si="55"/>
        <v/>
      </c>
      <c r="U288" s="2" t="str">
        <f t="shared" si="56"/>
        <v/>
      </c>
      <c r="V288" s="2" t="str">
        <f t="shared" si="57"/>
        <v/>
      </c>
      <c r="W288" s="2" t="str">
        <f t="shared" si="58"/>
        <v/>
      </c>
      <c r="X288" s="2" t="str">
        <f t="shared" si="59"/>
        <v/>
      </c>
    </row>
    <row r="289" spans="1:24" x14ac:dyDescent="0.25">
      <c r="A289" s="2"/>
      <c r="B289" s="2"/>
      <c r="C289" s="19"/>
      <c r="D289" s="19"/>
      <c r="E289" s="19"/>
      <c r="F289" s="19"/>
      <c r="G289" s="19"/>
      <c r="H289" s="19"/>
      <c r="I289" s="19"/>
      <c r="J289" s="25" t="str">
        <f t="shared" si="48"/>
        <v/>
      </c>
      <c r="K289" s="25" t="str">
        <f>IF($J289&lt;&gt;"OK","",Parameters!$B$6+Parameters!$B$10*S289+Parameters!$B$11*T289+Parameters!$B$12*U289+Parameters!$B$13*V289+Parameters!$B$14*W289+Parameters!$B$15*X289)</f>
        <v/>
      </c>
      <c r="L289" s="20" t="str">
        <f t="shared" si="49"/>
        <v/>
      </c>
      <c r="M289" s="25" t="str">
        <f>IF(L289="","",IF(L289&gt;=Parameters!$B$5,"M",IF(L289&lt;=1-Parameters!$B$5,"F","U")))</f>
        <v/>
      </c>
      <c r="N289" s="25" t="str">
        <f t="shared" si="50"/>
        <v/>
      </c>
      <c r="O289" s="14" t="str">
        <f t="shared" si="51"/>
        <v/>
      </c>
      <c r="P289" s="25" t="str">
        <f t="shared" si="52"/>
        <v/>
      </c>
      <c r="Q289" s="25" t="str">
        <f t="shared" si="53"/>
        <v/>
      </c>
      <c r="R289" s="2"/>
      <c r="S289" s="2" t="str">
        <f t="shared" si="54"/>
        <v/>
      </c>
      <c r="T289" s="2" t="str">
        <f t="shared" si="55"/>
        <v/>
      </c>
      <c r="U289" s="2" t="str">
        <f t="shared" si="56"/>
        <v/>
      </c>
      <c r="V289" s="2" t="str">
        <f t="shared" si="57"/>
        <v/>
      </c>
      <c r="W289" s="2" t="str">
        <f t="shared" si="58"/>
        <v/>
      </c>
      <c r="X289" s="2" t="str">
        <f t="shared" si="59"/>
        <v/>
      </c>
    </row>
    <row r="290" spans="1:24" x14ac:dyDescent="0.25">
      <c r="A290" s="2"/>
      <c r="B290" s="2"/>
      <c r="C290" s="19"/>
      <c r="D290" s="19"/>
      <c r="E290" s="19"/>
      <c r="F290" s="19"/>
      <c r="G290" s="19"/>
      <c r="H290" s="19"/>
      <c r="I290" s="19"/>
      <c r="J290" s="25" t="str">
        <f t="shared" si="48"/>
        <v/>
      </c>
      <c r="K290" s="25" t="str">
        <f>IF($J290&lt;&gt;"OK","",Parameters!$B$6+Parameters!$B$10*S290+Parameters!$B$11*T290+Parameters!$B$12*U290+Parameters!$B$13*V290+Parameters!$B$14*W290+Parameters!$B$15*X290)</f>
        <v/>
      </c>
      <c r="L290" s="20" t="str">
        <f t="shared" si="49"/>
        <v/>
      </c>
      <c r="M290" s="25" t="str">
        <f>IF(L290="","",IF(L290&gt;=Parameters!$B$5,"M",IF(L290&lt;=1-Parameters!$B$5,"F","U")))</f>
        <v/>
      </c>
      <c r="N290" s="25" t="str">
        <f t="shared" si="50"/>
        <v/>
      </c>
      <c r="O290" s="14" t="str">
        <f t="shared" si="51"/>
        <v/>
      </c>
      <c r="P290" s="25" t="str">
        <f t="shared" si="52"/>
        <v/>
      </c>
      <c r="Q290" s="25" t="str">
        <f t="shared" si="53"/>
        <v/>
      </c>
      <c r="R290" s="2"/>
      <c r="S290" s="2" t="str">
        <f t="shared" si="54"/>
        <v/>
      </c>
      <c r="T290" s="2" t="str">
        <f t="shared" si="55"/>
        <v/>
      </c>
      <c r="U290" s="2" t="str">
        <f t="shared" si="56"/>
        <v/>
      </c>
      <c r="V290" s="2" t="str">
        <f t="shared" si="57"/>
        <v/>
      </c>
      <c r="W290" s="2" t="str">
        <f t="shared" si="58"/>
        <v/>
      </c>
      <c r="X290" s="2" t="str">
        <f t="shared" si="59"/>
        <v/>
      </c>
    </row>
    <row r="291" spans="1:24" x14ac:dyDescent="0.25">
      <c r="A291" s="2"/>
      <c r="B291" s="2"/>
      <c r="C291" s="19"/>
      <c r="D291" s="19"/>
      <c r="E291" s="19"/>
      <c r="F291" s="19"/>
      <c r="G291" s="19"/>
      <c r="H291" s="19"/>
      <c r="I291" s="19"/>
      <c r="J291" s="25" t="str">
        <f t="shared" si="48"/>
        <v/>
      </c>
      <c r="K291" s="25" t="str">
        <f>IF($J291&lt;&gt;"OK","",Parameters!$B$6+Parameters!$B$10*S291+Parameters!$B$11*T291+Parameters!$B$12*U291+Parameters!$B$13*V291+Parameters!$B$14*W291+Parameters!$B$15*X291)</f>
        <v/>
      </c>
      <c r="L291" s="20" t="str">
        <f t="shared" si="49"/>
        <v/>
      </c>
      <c r="M291" s="25" t="str">
        <f>IF(L291="","",IF(L291&gt;=Parameters!$B$5,"M",IF(L291&lt;=1-Parameters!$B$5,"F","U")))</f>
        <v/>
      </c>
      <c r="N291" s="25" t="str">
        <f t="shared" si="50"/>
        <v/>
      </c>
      <c r="O291" s="14" t="str">
        <f t="shared" si="51"/>
        <v/>
      </c>
      <c r="P291" s="25" t="str">
        <f t="shared" si="52"/>
        <v/>
      </c>
      <c r="Q291" s="25" t="str">
        <f t="shared" si="53"/>
        <v/>
      </c>
      <c r="R291" s="2"/>
      <c r="S291" s="2" t="str">
        <f t="shared" si="54"/>
        <v/>
      </c>
      <c r="T291" s="2" t="str">
        <f t="shared" si="55"/>
        <v/>
      </c>
      <c r="U291" s="2" t="str">
        <f t="shared" si="56"/>
        <v/>
      </c>
      <c r="V291" s="2" t="str">
        <f t="shared" si="57"/>
        <v/>
      </c>
      <c r="W291" s="2" t="str">
        <f t="shared" si="58"/>
        <v/>
      </c>
      <c r="X291" s="2" t="str">
        <f t="shared" si="59"/>
        <v/>
      </c>
    </row>
    <row r="292" spans="1:24" x14ac:dyDescent="0.25">
      <c r="A292" s="2"/>
      <c r="B292" s="2"/>
      <c r="C292" s="19"/>
      <c r="D292" s="19"/>
      <c r="E292" s="19"/>
      <c r="F292" s="19"/>
      <c r="G292" s="19"/>
      <c r="H292" s="19"/>
      <c r="I292" s="19"/>
      <c r="J292" s="25" t="str">
        <f t="shared" si="48"/>
        <v/>
      </c>
      <c r="K292" s="25" t="str">
        <f>IF($J292&lt;&gt;"OK","",Parameters!$B$6+Parameters!$B$10*S292+Parameters!$B$11*T292+Parameters!$B$12*U292+Parameters!$B$13*V292+Parameters!$B$14*W292+Parameters!$B$15*X292)</f>
        <v/>
      </c>
      <c r="L292" s="20" t="str">
        <f t="shared" si="49"/>
        <v/>
      </c>
      <c r="M292" s="25" t="str">
        <f>IF(L292="","",IF(L292&gt;=Parameters!$B$5,"M",IF(L292&lt;=1-Parameters!$B$5,"F","U")))</f>
        <v/>
      </c>
      <c r="N292" s="25" t="str">
        <f t="shared" si="50"/>
        <v/>
      </c>
      <c r="O292" s="14" t="str">
        <f t="shared" si="51"/>
        <v/>
      </c>
      <c r="P292" s="25" t="str">
        <f t="shared" si="52"/>
        <v/>
      </c>
      <c r="Q292" s="25" t="str">
        <f t="shared" si="53"/>
        <v/>
      </c>
      <c r="R292" s="2"/>
      <c r="S292" s="2" t="str">
        <f t="shared" si="54"/>
        <v/>
      </c>
      <c r="T292" s="2" t="str">
        <f t="shared" si="55"/>
        <v/>
      </c>
      <c r="U292" s="2" t="str">
        <f t="shared" si="56"/>
        <v/>
      </c>
      <c r="V292" s="2" t="str">
        <f t="shared" si="57"/>
        <v/>
      </c>
      <c r="W292" s="2" t="str">
        <f t="shared" si="58"/>
        <v/>
      </c>
      <c r="X292" s="2" t="str">
        <f t="shared" si="59"/>
        <v/>
      </c>
    </row>
    <row r="293" spans="1:24" x14ac:dyDescent="0.25">
      <c r="A293" s="2"/>
      <c r="B293" s="2"/>
      <c r="C293" s="19"/>
      <c r="D293" s="19"/>
      <c r="E293" s="19"/>
      <c r="F293" s="19"/>
      <c r="G293" s="19"/>
      <c r="H293" s="19"/>
      <c r="I293" s="19"/>
      <c r="J293" s="25" t="str">
        <f t="shared" si="48"/>
        <v/>
      </c>
      <c r="K293" s="25" t="str">
        <f>IF($J293&lt;&gt;"OK","",Parameters!$B$6+Parameters!$B$10*S293+Parameters!$B$11*T293+Parameters!$B$12*U293+Parameters!$B$13*V293+Parameters!$B$14*W293+Parameters!$B$15*X293)</f>
        <v/>
      </c>
      <c r="L293" s="20" t="str">
        <f t="shared" si="49"/>
        <v/>
      </c>
      <c r="M293" s="25" t="str">
        <f>IF(L293="","",IF(L293&gt;=Parameters!$B$5,"M",IF(L293&lt;=1-Parameters!$B$5,"F","U")))</f>
        <v/>
      </c>
      <c r="N293" s="25" t="str">
        <f t="shared" si="50"/>
        <v/>
      </c>
      <c r="O293" s="14" t="str">
        <f t="shared" si="51"/>
        <v/>
      </c>
      <c r="P293" s="25" t="str">
        <f t="shared" si="52"/>
        <v/>
      </c>
      <c r="Q293" s="25" t="str">
        <f t="shared" si="53"/>
        <v/>
      </c>
      <c r="R293" s="2"/>
      <c r="S293" s="2" t="str">
        <f t="shared" si="54"/>
        <v/>
      </c>
      <c r="T293" s="2" t="str">
        <f t="shared" si="55"/>
        <v/>
      </c>
      <c r="U293" s="2" t="str">
        <f t="shared" si="56"/>
        <v/>
      </c>
      <c r="V293" s="2" t="str">
        <f t="shared" si="57"/>
        <v/>
      </c>
      <c r="W293" s="2" t="str">
        <f t="shared" si="58"/>
        <v/>
      </c>
      <c r="X293" s="2" t="str">
        <f t="shared" si="59"/>
        <v/>
      </c>
    </row>
    <row r="294" spans="1:24" x14ac:dyDescent="0.25">
      <c r="A294" s="2"/>
      <c r="B294" s="2"/>
      <c r="C294" s="19"/>
      <c r="D294" s="19"/>
      <c r="E294" s="19"/>
      <c r="F294" s="19"/>
      <c r="G294" s="19"/>
      <c r="H294" s="19"/>
      <c r="I294" s="19"/>
      <c r="J294" s="25" t="str">
        <f t="shared" si="48"/>
        <v/>
      </c>
      <c r="K294" s="25" t="str">
        <f>IF($J294&lt;&gt;"OK","",Parameters!$B$6+Parameters!$B$10*S294+Parameters!$B$11*T294+Parameters!$B$12*U294+Parameters!$B$13*V294+Parameters!$B$14*W294+Parameters!$B$15*X294)</f>
        <v/>
      </c>
      <c r="L294" s="20" t="str">
        <f t="shared" si="49"/>
        <v/>
      </c>
      <c r="M294" s="25" t="str">
        <f>IF(L294="","",IF(L294&gt;=Parameters!$B$5,"M",IF(L294&lt;=1-Parameters!$B$5,"F","U")))</f>
        <v/>
      </c>
      <c r="N294" s="25" t="str">
        <f t="shared" si="50"/>
        <v/>
      </c>
      <c r="O294" s="14" t="str">
        <f t="shared" si="51"/>
        <v/>
      </c>
      <c r="P294" s="25" t="str">
        <f t="shared" si="52"/>
        <v/>
      </c>
      <c r="Q294" s="25" t="str">
        <f t="shared" si="53"/>
        <v/>
      </c>
      <c r="R294" s="2"/>
      <c r="S294" s="2" t="str">
        <f t="shared" si="54"/>
        <v/>
      </c>
      <c r="T294" s="2" t="str">
        <f t="shared" si="55"/>
        <v/>
      </c>
      <c r="U294" s="2" t="str">
        <f t="shared" si="56"/>
        <v/>
      </c>
      <c r="V294" s="2" t="str">
        <f t="shared" si="57"/>
        <v/>
      </c>
      <c r="W294" s="2" t="str">
        <f t="shared" si="58"/>
        <v/>
      </c>
      <c r="X294" s="2" t="str">
        <f t="shared" si="59"/>
        <v/>
      </c>
    </row>
    <row r="295" spans="1:24" x14ac:dyDescent="0.25">
      <c r="A295" s="2"/>
      <c r="B295" s="2"/>
      <c r="C295" s="19"/>
      <c r="D295" s="19"/>
      <c r="E295" s="19"/>
      <c r="F295" s="19"/>
      <c r="G295" s="19"/>
      <c r="H295" s="19"/>
      <c r="I295" s="19"/>
      <c r="J295" s="25" t="str">
        <f t="shared" si="48"/>
        <v/>
      </c>
      <c r="K295" s="25" t="str">
        <f>IF($J295&lt;&gt;"OK","",Parameters!$B$6+Parameters!$B$10*S295+Parameters!$B$11*T295+Parameters!$B$12*U295+Parameters!$B$13*V295+Parameters!$B$14*W295+Parameters!$B$15*X295)</f>
        <v/>
      </c>
      <c r="L295" s="20" t="str">
        <f t="shared" si="49"/>
        <v/>
      </c>
      <c r="M295" s="25" t="str">
        <f>IF(L295="","",IF(L295&gt;=Parameters!$B$5,"M",IF(L295&lt;=1-Parameters!$B$5,"F","U")))</f>
        <v/>
      </c>
      <c r="N295" s="25" t="str">
        <f t="shared" si="50"/>
        <v/>
      </c>
      <c r="O295" s="14" t="str">
        <f t="shared" si="51"/>
        <v/>
      </c>
      <c r="P295" s="25" t="str">
        <f t="shared" si="52"/>
        <v/>
      </c>
      <c r="Q295" s="25" t="str">
        <f t="shared" si="53"/>
        <v/>
      </c>
      <c r="R295" s="2"/>
      <c r="S295" s="2" t="str">
        <f t="shared" si="54"/>
        <v/>
      </c>
      <c r="T295" s="2" t="str">
        <f t="shared" si="55"/>
        <v/>
      </c>
      <c r="U295" s="2" t="str">
        <f t="shared" si="56"/>
        <v/>
      </c>
      <c r="V295" s="2" t="str">
        <f t="shared" si="57"/>
        <v/>
      </c>
      <c r="W295" s="2" t="str">
        <f t="shared" si="58"/>
        <v/>
      </c>
      <c r="X295" s="2" t="str">
        <f t="shared" si="59"/>
        <v/>
      </c>
    </row>
    <row r="296" spans="1:24" x14ac:dyDescent="0.25">
      <c r="A296" s="2"/>
      <c r="B296" s="2"/>
      <c r="C296" s="19"/>
      <c r="D296" s="19"/>
      <c r="E296" s="19"/>
      <c r="F296" s="19"/>
      <c r="G296" s="19"/>
      <c r="H296" s="19"/>
      <c r="I296" s="19"/>
      <c r="J296" s="25" t="str">
        <f t="shared" si="48"/>
        <v/>
      </c>
      <c r="K296" s="25" t="str">
        <f>IF($J296&lt;&gt;"OK","",Parameters!$B$6+Parameters!$B$10*S296+Parameters!$B$11*T296+Parameters!$B$12*U296+Parameters!$B$13*V296+Parameters!$B$14*W296+Parameters!$B$15*X296)</f>
        <v/>
      </c>
      <c r="L296" s="20" t="str">
        <f t="shared" si="49"/>
        <v/>
      </c>
      <c r="M296" s="25" t="str">
        <f>IF(L296="","",IF(L296&gt;=Parameters!$B$5,"M",IF(L296&lt;=1-Parameters!$B$5,"F","U")))</f>
        <v/>
      </c>
      <c r="N296" s="25" t="str">
        <f t="shared" si="50"/>
        <v/>
      </c>
      <c r="O296" s="14" t="str">
        <f t="shared" si="51"/>
        <v/>
      </c>
      <c r="P296" s="25" t="str">
        <f t="shared" si="52"/>
        <v/>
      </c>
      <c r="Q296" s="25" t="str">
        <f t="shared" si="53"/>
        <v/>
      </c>
      <c r="R296" s="2"/>
      <c r="S296" s="2" t="str">
        <f t="shared" si="54"/>
        <v/>
      </c>
      <c r="T296" s="2" t="str">
        <f t="shared" si="55"/>
        <v/>
      </c>
      <c r="U296" s="2" t="str">
        <f t="shared" si="56"/>
        <v/>
      </c>
      <c r="V296" s="2" t="str">
        <f t="shared" si="57"/>
        <v/>
      </c>
      <c r="W296" s="2" t="str">
        <f t="shared" si="58"/>
        <v/>
      </c>
      <c r="X296" s="2" t="str">
        <f t="shared" si="59"/>
        <v/>
      </c>
    </row>
    <row r="297" spans="1:24" x14ac:dyDescent="0.25">
      <c r="A297" s="2"/>
      <c r="B297" s="2"/>
      <c r="C297" s="19"/>
      <c r="D297" s="19"/>
      <c r="E297" s="19"/>
      <c r="F297" s="19"/>
      <c r="G297" s="19"/>
      <c r="H297" s="19"/>
      <c r="I297" s="19"/>
      <c r="J297" s="25" t="str">
        <f t="shared" si="48"/>
        <v/>
      </c>
      <c r="K297" s="25" t="str">
        <f>IF($J297&lt;&gt;"OK","",Parameters!$B$6+Parameters!$B$10*S297+Parameters!$B$11*T297+Parameters!$B$12*U297+Parameters!$B$13*V297+Parameters!$B$14*W297+Parameters!$B$15*X297)</f>
        <v/>
      </c>
      <c r="L297" s="20" t="str">
        <f t="shared" si="49"/>
        <v/>
      </c>
      <c r="M297" s="25" t="str">
        <f>IF(L297="","",IF(L297&gt;=Parameters!$B$5,"M",IF(L297&lt;=1-Parameters!$B$5,"F","U")))</f>
        <v/>
      </c>
      <c r="N297" s="25" t="str">
        <f t="shared" si="50"/>
        <v/>
      </c>
      <c r="O297" s="14" t="str">
        <f t="shared" si="51"/>
        <v/>
      </c>
      <c r="P297" s="25" t="str">
        <f t="shared" si="52"/>
        <v/>
      </c>
      <c r="Q297" s="25" t="str">
        <f t="shared" si="53"/>
        <v/>
      </c>
      <c r="R297" s="2"/>
      <c r="S297" s="2" t="str">
        <f t="shared" si="54"/>
        <v/>
      </c>
      <c r="T297" s="2" t="str">
        <f t="shared" si="55"/>
        <v/>
      </c>
      <c r="U297" s="2" t="str">
        <f t="shared" si="56"/>
        <v/>
      </c>
      <c r="V297" s="2" t="str">
        <f t="shared" si="57"/>
        <v/>
      </c>
      <c r="W297" s="2" t="str">
        <f t="shared" si="58"/>
        <v/>
      </c>
      <c r="X297" s="2" t="str">
        <f t="shared" si="59"/>
        <v/>
      </c>
    </row>
    <row r="298" spans="1:24" x14ac:dyDescent="0.25">
      <c r="A298" s="2"/>
      <c r="B298" s="2"/>
      <c r="C298" s="19"/>
      <c r="D298" s="19"/>
      <c r="E298" s="19"/>
      <c r="F298" s="19"/>
      <c r="G298" s="19"/>
      <c r="H298" s="19"/>
      <c r="I298" s="19"/>
      <c r="J298" s="25" t="str">
        <f t="shared" si="48"/>
        <v/>
      </c>
      <c r="K298" s="25" t="str">
        <f>IF($J298&lt;&gt;"OK","",Parameters!$B$6+Parameters!$B$10*S298+Parameters!$B$11*T298+Parameters!$B$12*U298+Parameters!$B$13*V298+Parameters!$B$14*W298+Parameters!$B$15*X298)</f>
        <v/>
      </c>
      <c r="L298" s="20" t="str">
        <f t="shared" si="49"/>
        <v/>
      </c>
      <c r="M298" s="25" t="str">
        <f>IF(L298="","",IF(L298&gt;=Parameters!$B$5,"M",IF(L298&lt;=1-Parameters!$B$5,"F","U")))</f>
        <v/>
      </c>
      <c r="N298" s="25" t="str">
        <f t="shared" si="50"/>
        <v/>
      </c>
      <c r="O298" s="14" t="str">
        <f t="shared" si="51"/>
        <v/>
      </c>
      <c r="P298" s="25" t="str">
        <f t="shared" si="52"/>
        <v/>
      </c>
      <c r="Q298" s="25" t="str">
        <f t="shared" si="53"/>
        <v/>
      </c>
      <c r="R298" s="2"/>
      <c r="S298" s="2" t="str">
        <f t="shared" si="54"/>
        <v/>
      </c>
      <c r="T298" s="2" t="str">
        <f t="shared" si="55"/>
        <v/>
      </c>
      <c r="U298" s="2" t="str">
        <f t="shared" si="56"/>
        <v/>
      </c>
      <c r="V298" s="2" t="str">
        <f t="shared" si="57"/>
        <v/>
      </c>
      <c r="W298" s="2" t="str">
        <f t="shared" si="58"/>
        <v/>
      </c>
      <c r="X298" s="2" t="str">
        <f t="shared" si="59"/>
        <v/>
      </c>
    </row>
    <row r="299" spans="1:24" x14ac:dyDescent="0.25">
      <c r="A299" s="2"/>
      <c r="B299" s="2"/>
      <c r="C299" s="19"/>
      <c r="D299" s="19"/>
      <c r="E299" s="19"/>
      <c r="F299" s="19"/>
      <c r="G299" s="19"/>
      <c r="H299" s="19"/>
      <c r="I299" s="19"/>
      <c r="J299" s="25" t="str">
        <f t="shared" si="48"/>
        <v/>
      </c>
      <c r="K299" s="25" t="str">
        <f>IF($J299&lt;&gt;"OK","",Parameters!$B$6+Parameters!$B$10*S299+Parameters!$B$11*T299+Parameters!$B$12*U299+Parameters!$B$13*V299+Parameters!$B$14*W299+Parameters!$B$15*X299)</f>
        <v/>
      </c>
      <c r="L299" s="20" t="str">
        <f t="shared" si="49"/>
        <v/>
      </c>
      <c r="M299" s="25" t="str">
        <f>IF(L299="","",IF(L299&gt;=Parameters!$B$5,"M",IF(L299&lt;=1-Parameters!$B$5,"F","U")))</f>
        <v/>
      </c>
      <c r="N299" s="25" t="str">
        <f t="shared" si="50"/>
        <v/>
      </c>
      <c r="O299" s="14" t="str">
        <f t="shared" si="51"/>
        <v/>
      </c>
      <c r="P299" s="25" t="str">
        <f t="shared" si="52"/>
        <v/>
      </c>
      <c r="Q299" s="25" t="str">
        <f t="shared" si="53"/>
        <v/>
      </c>
      <c r="R299" s="2"/>
      <c r="S299" s="2" t="str">
        <f t="shared" si="54"/>
        <v/>
      </c>
      <c r="T299" s="2" t="str">
        <f t="shared" si="55"/>
        <v/>
      </c>
      <c r="U299" s="2" t="str">
        <f t="shared" si="56"/>
        <v/>
      </c>
      <c r="V299" s="2" t="str">
        <f t="shared" si="57"/>
        <v/>
      </c>
      <c r="W299" s="2" t="str">
        <f t="shared" si="58"/>
        <v/>
      </c>
      <c r="X299" s="2" t="str">
        <f t="shared" si="59"/>
        <v/>
      </c>
    </row>
    <row r="300" spans="1:24" x14ac:dyDescent="0.25">
      <c r="A300" s="2"/>
      <c r="B300" s="2"/>
      <c r="C300" s="19"/>
      <c r="D300" s="19"/>
      <c r="E300" s="19"/>
      <c r="F300" s="19"/>
      <c r="G300" s="19"/>
      <c r="H300" s="19"/>
      <c r="I300" s="19"/>
      <c r="J300" s="25" t="str">
        <f t="shared" si="48"/>
        <v/>
      </c>
      <c r="K300" s="25" t="str">
        <f>IF($J300&lt;&gt;"OK","",Parameters!$B$6+Parameters!$B$10*S300+Parameters!$B$11*T300+Parameters!$B$12*U300+Parameters!$B$13*V300+Parameters!$B$14*W300+Parameters!$B$15*X300)</f>
        <v/>
      </c>
      <c r="L300" s="20" t="str">
        <f t="shared" si="49"/>
        <v/>
      </c>
      <c r="M300" s="25" t="str">
        <f>IF(L300="","",IF(L300&gt;=Parameters!$B$5,"M",IF(L300&lt;=1-Parameters!$B$5,"F","U")))</f>
        <v/>
      </c>
      <c r="N300" s="25" t="str">
        <f t="shared" si="50"/>
        <v/>
      </c>
      <c r="O300" s="14" t="str">
        <f t="shared" si="51"/>
        <v/>
      </c>
      <c r="P300" s="25" t="str">
        <f t="shared" si="52"/>
        <v/>
      </c>
      <c r="Q300" s="25" t="str">
        <f t="shared" si="53"/>
        <v/>
      </c>
      <c r="R300" s="2"/>
      <c r="S300" s="2" t="str">
        <f t="shared" si="54"/>
        <v/>
      </c>
      <c r="T300" s="2" t="str">
        <f t="shared" si="55"/>
        <v/>
      </c>
      <c r="U300" s="2" t="str">
        <f t="shared" si="56"/>
        <v/>
      </c>
      <c r="V300" s="2" t="str">
        <f t="shared" si="57"/>
        <v/>
      </c>
      <c r="W300" s="2" t="str">
        <f t="shared" si="58"/>
        <v/>
      </c>
      <c r="X300" s="2" t="str">
        <f t="shared" si="59"/>
        <v/>
      </c>
    </row>
    <row r="301" spans="1:24" x14ac:dyDescent="0.25">
      <c r="A301" s="2"/>
      <c r="B301" s="2"/>
      <c r="C301" s="19"/>
      <c r="D301" s="19"/>
      <c r="E301" s="19"/>
      <c r="F301" s="19"/>
      <c r="G301" s="19"/>
      <c r="H301" s="19"/>
      <c r="I301" s="19"/>
      <c r="J301" s="25" t="str">
        <f t="shared" si="48"/>
        <v/>
      </c>
      <c r="K301" s="25" t="str">
        <f>IF($J301&lt;&gt;"OK","",Parameters!$B$6+Parameters!$B$10*S301+Parameters!$B$11*T301+Parameters!$B$12*U301+Parameters!$B$13*V301+Parameters!$B$14*W301+Parameters!$B$15*X301)</f>
        <v/>
      </c>
      <c r="L301" s="20" t="str">
        <f t="shared" si="49"/>
        <v/>
      </c>
      <c r="M301" s="25" t="str">
        <f>IF(L301="","",IF(L301&gt;=Parameters!$B$5,"M",IF(L301&lt;=1-Parameters!$B$5,"F","U")))</f>
        <v/>
      </c>
      <c r="N301" s="25" t="str">
        <f t="shared" si="50"/>
        <v/>
      </c>
      <c r="O301" s="14" t="str">
        <f t="shared" si="51"/>
        <v/>
      </c>
      <c r="P301" s="25" t="str">
        <f t="shared" si="52"/>
        <v/>
      </c>
      <c r="Q301" s="25" t="str">
        <f t="shared" si="53"/>
        <v/>
      </c>
      <c r="R301" s="2"/>
      <c r="S301" s="2" t="str">
        <f t="shared" si="54"/>
        <v/>
      </c>
      <c r="T301" s="2" t="str">
        <f t="shared" si="55"/>
        <v/>
      </c>
      <c r="U301" s="2" t="str">
        <f t="shared" si="56"/>
        <v/>
      </c>
      <c r="V301" s="2" t="str">
        <f t="shared" si="57"/>
        <v/>
      </c>
      <c r="W301" s="2" t="str">
        <f t="shared" si="58"/>
        <v/>
      </c>
      <c r="X301" s="2" t="str">
        <f t="shared" si="59"/>
        <v/>
      </c>
    </row>
    <row r="302" spans="1:24" x14ac:dyDescent="0.25">
      <c r="A302" s="2"/>
      <c r="B302" s="2"/>
      <c r="C302" s="19"/>
      <c r="D302" s="19"/>
      <c r="E302" s="19"/>
      <c r="F302" s="19"/>
      <c r="G302" s="19"/>
      <c r="H302" s="19"/>
      <c r="I302" s="19"/>
      <c r="J302" s="25" t="str">
        <f t="shared" si="48"/>
        <v/>
      </c>
      <c r="K302" s="25" t="str">
        <f>IF($J302&lt;&gt;"OK","",Parameters!$B$6+Parameters!$B$10*S302+Parameters!$B$11*T302+Parameters!$B$12*U302+Parameters!$B$13*V302+Parameters!$B$14*W302+Parameters!$B$15*X302)</f>
        <v/>
      </c>
      <c r="L302" s="20" t="str">
        <f t="shared" si="49"/>
        <v/>
      </c>
      <c r="M302" s="25" t="str">
        <f>IF(L302="","",IF(L302&gt;=Parameters!$B$5,"M",IF(L302&lt;=1-Parameters!$B$5,"F","U")))</f>
        <v/>
      </c>
      <c r="N302" s="25" t="str">
        <f t="shared" si="50"/>
        <v/>
      </c>
      <c r="O302" s="14" t="str">
        <f t="shared" si="51"/>
        <v/>
      </c>
      <c r="P302" s="25" t="str">
        <f t="shared" si="52"/>
        <v/>
      </c>
      <c r="Q302" s="25" t="str">
        <f t="shared" si="53"/>
        <v/>
      </c>
      <c r="R302" s="2"/>
      <c r="S302" s="2" t="str">
        <f t="shared" si="54"/>
        <v/>
      </c>
      <c r="T302" s="2" t="str">
        <f t="shared" si="55"/>
        <v/>
      </c>
      <c r="U302" s="2" t="str">
        <f t="shared" si="56"/>
        <v/>
      </c>
      <c r="V302" s="2" t="str">
        <f t="shared" si="57"/>
        <v/>
      </c>
      <c r="W302" s="2" t="str">
        <f t="shared" si="58"/>
        <v/>
      </c>
      <c r="X302" s="2" t="str">
        <f t="shared" si="59"/>
        <v/>
      </c>
    </row>
    <row r="303" spans="1:24" x14ac:dyDescent="0.25">
      <c r="A303" s="2"/>
      <c r="B303" s="2"/>
      <c r="C303" s="19"/>
      <c r="D303" s="19"/>
      <c r="E303" s="19"/>
      <c r="F303" s="19"/>
      <c r="G303" s="19"/>
      <c r="H303" s="19"/>
      <c r="I303" s="19"/>
      <c r="J303" s="25" t="str">
        <f t="shared" si="48"/>
        <v/>
      </c>
      <c r="K303" s="25" t="str">
        <f>IF($J303&lt;&gt;"OK","",Parameters!$B$6+Parameters!$B$10*S303+Parameters!$B$11*T303+Parameters!$B$12*U303+Parameters!$B$13*V303+Parameters!$B$14*W303+Parameters!$B$15*X303)</f>
        <v/>
      </c>
      <c r="L303" s="20" t="str">
        <f t="shared" si="49"/>
        <v/>
      </c>
      <c r="M303" s="25" t="str">
        <f>IF(L303="","",IF(L303&gt;=Parameters!$B$5,"M",IF(L303&lt;=1-Parameters!$B$5,"F","U")))</f>
        <v/>
      </c>
      <c r="N303" s="25" t="str">
        <f t="shared" si="50"/>
        <v/>
      </c>
      <c r="O303" s="14" t="str">
        <f t="shared" si="51"/>
        <v/>
      </c>
      <c r="P303" s="25" t="str">
        <f t="shared" si="52"/>
        <v/>
      </c>
      <c r="Q303" s="25" t="str">
        <f t="shared" si="53"/>
        <v/>
      </c>
      <c r="R303" s="2"/>
      <c r="S303" s="2" t="str">
        <f t="shared" si="54"/>
        <v/>
      </c>
      <c r="T303" s="2" t="str">
        <f t="shared" si="55"/>
        <v/>
      </c>
      <c r="U303" s="2" t="str">
        <f t="shared" si="56"/>
        <v/>
      </c>
      <c r="V303" s="2" t="str">
        <f t="shared" si="57"/>
        <v/>
      </c>
      <c r="W303" s="2" t="str">
        <f t="shared" si="58"/>
        <v/>
      </c>
      <c r="X303" s="2" t="str">
        <f t="shared" si="59"/>
        <v/>
      </c>
    </row>
    <row r="304" spans="1:24" x14ac:dyDescent="0.25">
      <c r="A304" s="2"/>
      <c r="B304" s="2"/>
      <c r="C304" s="19"/>
      <c r="D304" s="19"/>
      <c r="E304" s="19"/>
      <c r="F304" s="19"/>
      <c r="G304" s="19"/>
      <c r="H304" s="19"/>
      <c r="I304" s="19"/>
      <c r="J304" s="25" t="str">
        <f t="shared" si="48"/>
        <v/>
      </c>
      <c r="K304" s="25" t="str">
        <f>IF($J304&lt;&gt;"OK","",Parameters!$B$6+Parameters!$B$10*S304+Parameters!$B$11*T304+Parameters!$B$12*U304+Parameters!$B$13*V304+Parameters!$B$14*W304+Parameters!$B$15*X304)</f>
        <v/>
      </c>
      <c r="L304" s="20" t="str">
        <f t="shared" si="49"/>
        <v/>
      </c>
      <c r="M304" s="25" t="str">
        <f>IF(L304="","",IF(L304&gt;=Parameters!$B$5,"M",IF(L304&lt;=1-Parameters!$B$5,"F","U")))</f>
        <v/>
      </c>
      <c r="N304" s="25" t="str">
        <f t="shared" si="50"/>
        <v/>
      </c>
      <c r="O304" s="14" t="str">
        <f t="shared" si="51"/>
        <v/>
      </c>
      <c r="P304" s="25" t="str">
        <f t="shared" si="52"/>
        <v/>
      </c>
      <c r="Q304" s="25" t="str">
        <f t="shared" si="53"/>
        <v/>
      </c>
      <c r="R304" s="2"/>
      <c r="S304" s="2" t="str">
        <f t="shared" si="54"/>
        <v/>
      </c>
      <c r="T304" s="2" t="str">
        <f t="shared" si="55"/>
        <v/>
      </c>
      <c r="U304" s="2" t="str">
        <f t="shared" si="56"/>
        <v/>
      </c>
      <c r="V304" s="2" t="str">
        <f t="shared" si="57"/>
        <v/>
      </c>
      <c r="W304" s="2" t="str">
        <f t="shared" si="58"/>
        <v/>
      </c>
      <c r="X304" s="2" t="str">
        <f t="shared" si="59"/>
        <v/>
      </c>
    </row>
    <row r="305" spans="1:24" x14ac:dyDescent="0.25">
      <c r="A305" s="2"/>
      <c r="B305" s="2"/>
      <c r="C305" s="19"/>
      <c r="D305" s="19"/>
      <c r="E305" s="19"/>
      <c r="F305" s="19"/>
      <c r="G305" s="19"/>
      <c r="H305" s="19"/>
      <c r="I305" s="19"/>
      <c r="J305" s="25" t="str">
        <f t="shared" si="48"/>
        <v/>
      </c>
      <c r="K305" s="25" t="str">
        <f>IF($J305&lt;&gt;"OK","",Parameters!$B$6+Parameters!$B$10*S305+Parameters!$B$11*T305+Parameters!$B$12*U305+Parameters!$B$13*V305+Parameters!$B$14*W305+Parameters!$B$15*X305)</f>
        <v/>
      </c>
      <c r="L305" s="20" t="str">
        <f t="shared" si="49"/>
        <v/>
      </c>
      <c r="M305" s="25" t="str">
        <f>IF(L305="","",IF(L305&gt;=Parameters!$B$5,"M",IF(L305&lt;=1-Parameters!$B$5,"F","U")))</f>
        <v/>
      </c>
      <c r="N305" s="25" t="str">
        <f t="shared" si="50"/>
        <v/>
      </c>
      <c r="O305" s="14" t="str">
        <f t="shared" si="51"/>
        <v/>
      </c>
      <c r="P305" s="25" t="str">
        <f t="shared" si="52"/>
        <v/>
      </c>
      <c r="Q305" s="25" t="str">
        <f t="shared" si="53"/>
        <v/>
      </c>
      <c r="R305" s="2"/>
      <c r="S305" s="2" t="str">
        <f t="shared" si="54"/>
        <v/>
      </c>
      <c r="T305" s="2" t="str">
        <f t="shared" si="55"/>
        <v/>
      </c>
      <c r="U305" s="2" t="str">
        <f t="shared" si="56"/>
        <v/>
      </c>
      <c r="V305" s="2" t="str">
        <f t="shared" si="57"/>
        <v/>
      </c>
      <c r="W305" s="2" t="str">
        <f t="shared" si="58"/>
        <v/>
      </c>
      <c r="X305" s="2" t="str">
        <f t="shared" si="59"/>
        <v/>
      </c>
    </row>
    <row r="306" spans="1:24" x14ac:dyDescent="0.25">
      <c r="A306" s="2"/>
      <c r="B306" s="2"/>
      <c r="C306" s="19"/>
      <c r="D306" s="19"/>
      <c r="E306" s="19"/>
      <c r="F306" s="19"/>
      <c r="G306" s="19"/>
      <c r="H306" s="19"/>
      <c r="I306" s="19"/>
      <c r="J306" s="25" t="str">
        <f t="shared" si="48"/>
        <v/>
      </c>
      <c r="K306" s="25" t="str">
        <f>IF($J306&lt;&gt;"OK","",Parameters!$B$6+Parameters!$B$10*S306+Parameters!$B$11*T306+Parameters!$B$12*U306+Parameters!$B$13*V306+Parameters!$B$14*W306+Parameters!$B$15*X306)</f>
        <v/>
      </c>
      <c r="L306" s="20" t="str">
        <f t="shared" si="49"/>
        <v/>
      </c>
      <c r="M306" s="25" t="str">
        <f>IF(L306="","",IF(L306&gt;=Parameters!$B$5,"M",IF(L306&lt;=1-Parameters!$B$5,"F","U")))</f>
        <v/>
      </c>
      <c r="N306" s="25" t="str">
        <f t="shared" si="50"/>
        <v/>
      </c>
      <c r="O306" s="14" t="str">
        <f t="shared" si="51"/>
        <v/>
      </c>
      <c r="P306" s="25" t="str">
        <f t="shared" si="52"/>
        <v/>
      </c>
      <c r="Q306" s="25" t="str">
        <f t="shared" si="53"/>
        <v/>
      </c>
      <c r="R306" s="2"/>
      <c r="S306" s="2" t="str">
        <f t="shared" si="54"/>
        <v/>
      </c>
      <c r="T306" s="2" t="str">
        <f t="shared" si="55"/>
        <v/>
      </c>
      <c r="U306" s="2" t="str">
        <f t="shared" si="56"/>
        <v/>
      </c>
      <c r="V306" s="2" t="str">
        <f t="shared" si="57"/>
        <v/>
      </c>
      <c r="W306" s="2" t="str">
        <f t="shared" si="58"/>
        <v/>
      </c>
      <c r="X306" s="2" t="str">
        <f t="shared" si="59"/>
        <v/>
      </c>
    </row>
    <row r="307" spans="1:24" x14ac:dyDescent="0.25">
      <c r="A307" s="2"/>
      <c r="B307" s="2"/>
      <c r="C307" s="19"/>
      <c r="D307" s="19"/>
      <c r="E307" s="19"/>
      <c r="F307" s="19"/>
      <c r="G307" s="19"/>
      <c r="H307" s="19"/>
      <c r="I307" s="19"/>
      <c r="J307" s="25" t="str">
        <f t="shared" si="48"/>
        <v/>
      </c>
      <c r="K307" s="25" t="str">
        <f>IF($J307&lt;&gt;"OK","",Parameters!$B$6+Parameters!$B$10*S307+Parameters!$B$11*T307+Parameters!$B$12*U307+Parameters!$B$13*V307+Parameters!$B$14*W307+Parameters!$B$15*X307)</f>
        <v/>
      </c>
      <c r="L307" s="20" t="str">
        <f t="shared" si="49"/>
        <v/>
      </c>
      <c r="M307" s="25" t="str">
        <f>IF(L307="","",IF(L307&gt;=Parameters!$B$5,"M",IF(L307&lt;=1-Parameters!$B$5,"F","U")))</f>
        <v/>
      </c>
      <c r="N307" s="25" t="str">
        <f t="shared" si="50"/>
        <v/>
      </c>
      <c r="O307" s="14" t="str">
        <f t="shared" si="51"/>
        <v/>
      </c>
      <c r="P307" s="25" t="str">
        <f t="shared" si="52"/>
        <v/>
      </c>
      <c r="Q307" s="25" t="str">
        <f t="shared" si="53"/>
        <v/>
      </c>
      <c r="R307" s="2"/>
      <c r="S307" s="2" t="str">
        <f t="shared" si="54"/>
        <v/>
      </c>
      <c r="T307" s="2" t="str">
        <f t="shared" si="55"/>
        <v/>
      </c>
      <c r="U307" s="2" t="str">
        <f t="shared" si="56"/>
        <v/>
      </c>
      <c r="V307" s="2" t="str">
        <f t="shared" si="57"/>
        <v/>
      </c>
      <c r="W307" s="2" t="str">
        <f t="shared" si="58"/>
        <v/>
      </c>
      <c r="X307" s="2" t="str">
        <f t="shared" si="59"/>
        <v/>
      </c>
    </row>
    <row r="308" spans="1:24" x14ac:dyDescent="0.25">
      <c r="A308" s="2"/>
      <c r="B308" s="2"/>
      <c r="C308" s="19"/>
      <c r="D308" s="19"/>
      <c r="E308" s="19"/>
      <c r="F308" s="19"/>
      <c r="G308" s="19"/>
      <c r="H308" s="19"/>
      <c r="I308" s="19"/>
      <c r="J308" s="25" t="str">
        <f t="shared" si="48"/>
        <v/>
      </c>
      <c r="K308" s="25" t="str">
        <f>IF($J308&lt;&gt;"OK","",Parameters!$B$6+Parameters!$B$10*S308+Parameters!$B$11*T308+Parameters!$B$12*U308+Parameters!$B$13*V308+Parameters!$B$14*W308+Parameters!$B$15*X308)</f>
        <v/>
      </c>
      <c r="L308" s="20" t="str">
        <f t="shared" si="49"/>
        <v/>
      </c>
      <c r="M308" s="25" t="str">
        <f>IF(L308="","",IF(L308&gt;=Parameters!$B$5,"M",IF(L308&lt;=1-Parameters!$B$5,"F","U")))</f>
        <v/>
      </c>
      <c r="N308" s="25" t="str">
        <f t="shared" si="50"/>
        <v/>
      </c>
      <c r="O308" s="14" t="str">
        <f t="shared" si="51"/>
        <v/>
      </c>
      <c r="P308" s="25" t="str">
        <f t="shared" si="52"/>
        <v/>
      </c>
      <c r="Q308" s="25" t="str">
        <f t="shared" si="53"/>
        <v/>
      </c>
      <c r="R308" s="2"/>
      <c r="S308" s="2" t="str">
        <f t="shared" si="54"/>
        <v/>
      </c>
      <c r="T308" s="2" t="str">
        <f t="shared" si="55"/>
        <v/>
      </c>
      <c r="U308" s="2" t="str">
        <f t="shared" si="56"/>
        <v/>
      </c>
      <c r="V308" s="2" t="str">
        <f t="shared" si="57"/>
        <v/>
      </c>
      <c r="W308" s="2" t="str">
        <f t="shared" si="58"/>
        <v/>
      </c>
      <c r="X308" s="2" t="str">
        <f t="shared" si="59"/>
        <v/>
      </c>
    </row>
    <row r="309" spans="1:24" x14ac:dyDescent="0.25">
      <c r="A309" s="2"/>
      <c r="B309" s="2"/>
      <c r="C309" s="19"/>
      <c r="D309" s="19"/>
      <c r="E309" s="19"/>
      <c r="F309" s="19"/>
      <c r="G309" s="19"/>
      <c r="H309" s="19"/>
      <c r="I309" s="19"/>
      <c r="J309" s="25" t="str">
        <f t="shared" si="48"/>
        <v/>
      </c>
      <c r="K309" s="25" t="str">
        <f>IF($J309&lt;&gt;"OK","",Parameters!$B$6+Parameters!$B$10*S309+Parameters!$B$11*T309+Parameters!$B$12*U309+Parameters!$B$13*V309+Parameters!$B$14*W309+Parameters!$B$15*X309)</f>
        <v/>
      </c>
      <c r="L309" s="20" t="str">
        <f t="shared" si="49"/>
        <v/>
      </c>
      <c r="M309" s="25" t="str">
        <f>IF(L309="","",IF(L309&gt;=Parameters!$B$5,"M",IF(L309&lt;=1-Parameters!$B$5,"F","U")))</f>
        <v/>
      </c>
      <c r="N309" s="25" t="str">
        <f t="shared" si="50"/>
        <v/>
      </c>
      <c r="O309" s="14" t="str">
        <f t="shared" si="51"/>
        <v/>
      </c>
      <c r="P309" s="25" t="str">
        <f t="shared" si="52"/>
        <v/>
      </c>
      <c r="Q309" s="25" t="str">
        <f t="shared" si="53"/>
        <v/>
      </c>
      <c r="R309" s="2"/>
      <c r="S309" s="2" t="str">
        <f t="shared" si="54"/>
        <v/>
      </c>
      <c r="T309" s="2" t="str">
        <f t="shared" si="55"/>
        <v/>
      </c>
      <c r="U309" s="2" t="str">
        <f t="shared" si="56"/>
        <v/>
      </c>
      <c r="V309" s="2" t="str">
        <f t="shared" si="57"/>
        <v/>
      </c>
      <c r="W309" s="2" t="str">
        <f t="shared" si="58"/>
        <v/>
      </c>
      <c r="X309" s="2" t="str">
        <f t="shared" si="59"/>
        <v/>
      </c>
    </row>
    <row r="310" spans="1:24" x14ac:dyDescent="0.25">
      <c r="A310" s="2"/>
      <c r="B310" s="2"/>
      <c r="C310" s="19"/>
      <c r="D310" s="19"/>
      <c r="E310" s="19"/>
      <c r="F310" s="19"/>
      <c r="G310" s="19"/>
      <c r="H310" s="19"/>
      <c r="I310" s="19"/>
      <c r="J310" s="25" t="str">
        <f t="shared" si="48"/>
        <v/>
      </c>
      <c r="K310" s="25" t="str">
        <f>IF($J310&lt;&gt;"OK","",Parameters!$B$6+Parameters!$B$10*S310+Parameters!$B$11*T310+Parameters!$B$12*U310+Parameters!$B$13*V310+Parameters!$B$14*W310+Parameters!$B$15*X310)</f>
        <v/>
      </c>
      <c r="L310" s="20" t="str">
        <f t="shared" si="49"/>
        <v/>
      </c>
      <c r="M310" s="25" t="str">
        <f>IF(L310="","",IF(L310&gt;=Parameters!$B$5,"M",IF(L310&lt;=1-Parameters!$B$5,"F","U")))</f>
        <v/>
      </c>
      <c r="N310" s="25" t="str">
        <f t="shared" si="50"/>
        <v/>
      </c>
      <c r="O310" s="14" t="str">
        <f t="shared" si="51"/>
        <v/>
      </c>
      <c r="P310" s="25" t="str">
        <f t="shared" si="52"/>
        <v/>
      </c>
      <c r="Q310" s="25" t="str">
        <f t="shared" si="53"/>
        <v/>
      </c>
      <c r="R310" s="2"/>
      <c r="S310" s="2" t="str">
        <f t="shared" si="54"/>
        <v/>
      </c>
      <c r="T310" s="2" t="str">
        <f t="shared" si="55"/>
        <v/>
      </c>
      <c r="U310" s="2" t="str">
        <f t="shared" si="56"/>
        <v/>
      </c>
      <c r="V310" s="2" t="str">
        <f t="shared" si="57"/>
        <v/>
      </c>
      <c r="W310" s="2" t="str">
        <f t="shared" si="58"/>
        <v/>
      </c>
      <c r="X310" s="2" t="str">
        <f t="shared" si="59"/>
        <v/>
      </c>
    </row>
    <row r="311" spans="1:24" x14ac:dyDescent="0.25">
      <c r="A311" s="2"/>
      <c r="B311" s="2"/>
      <c r="C311" s="19"/>
      <c r="D311" s="19"/>
      <c r="E311" s="19"/>
      <c r="F311" s="19"/>
      <c r="G311" s="19"/>
      <c r="H311" s="19"/>
      <c r="I311" s="19"/>
      <c r="J311" s="25" t="str">
        <f t="shared" si="48"/>
        <v/>
      </c>
      <c r="K311" s="25" t="str">
        <f>IF($J311&lt;&gt;"OK","",Parameters!$B$6+Parameters!$B$10*S311+Parameters!$B$11*T311+Parameters!$B$12*U311+Parameters!$B$13*V311+Parameters!$B$14*W311+Parameters!$B$15*X311)</f>
        <v/>
      </c>
      <c r="L311" s="20" t="str">
        <f t="shared" si="49"/>
        <v/>
      </c>
      <c r="M311" s="25" t="str">
        <f>IF(L311="","",IF(L311&gt;=Parameters!$B$5,"M",IF(L311&lt;=1-Parameters!$B$5,"F","U")))</f>
        <v/>
      </c>
      <c r="N311" s="25" t="str">
        <f t="shared" si="50"/>
        <v/>
      </c>
      <c r="O311" s="14" t="str">
        <f t="shared" si="51"/>
        <v/>
      </c>
      <c r="P311" s="25" t="str">
        <f t="shared" si="52"/>
        <v/>
      </c>
      <c r="Q311" s="25" t="str">
        <f t="shared" si="53"/>
        <v/>
      </c>
      <c r="R311" s="2"/>
      <c r="S311" s="2" t="str">
        <f t="shared" si="54"/>
        <v/>
      </c>
      <c r="T311" s="2" t="str">
        <f t="shared" si="55"/>
        <v/>
      </c>
      <c r="U311" s="2" t="str">
        <f t="shared" si="56"/>
        <v/>
      </c>
      <c r="V311" s="2" t="str">
        <f t="shared" si="57"/>
        <v/>
      </c>
      <c r="W311" s="2" t="str">
        <f t="shared" si="58"/>
        <v/>
      </c>
      <c r="X311" s="2" t="str">
        <f t="shared" si="59"/>
        <v/>
      </c>
    </row>
    <row r="312" spans="1:24" x14ac:dyDescent="0.25">
      <c r="A312" s="2"/>
      <c r="B312" s="2"/>
      <c r="C312" s="19"/>
      <c r="D312" s="19"/>
      <c r="E312" s="19"/>
      <c r="F312" s="19"/>
      <c r="G312" s="19"/>
      <c r="H312" s="19"/>
      <c r="I312" s="19"/>
      <c r="J312" s="25" t="str">
        <f t="shared" si="48"/>
        <v/>
      </c>
      <c r="K312" s="25" t="str">
        <f>IF($J312&lt;&gt;"OK","",Parameters!$B$6+Parameters!$B$10*S312+Parameters!$B$11*T312+Parameters!$B$12*U312+Parameters!$B$13*V312+Parameters!$B$14*W312+Parameters!$B$15*X312)</f>
        <v/>
      </c>
      <c r="L312" s="20" t="str">
        <f t="shared" si="49"/>
        <v/>
      </c>
      <c r="M312" s="25" t="str">
        <f>IF(L312="","",IF(L312&gt;=Parameters!$B$5,"M",IF(L312&lt;=1-Parameters!$B$5,"F","U")))</f>
        <v/>
      </c>
      <c r="N312" s="25" t="str">
        <f t="shared" si="50"/>
        <v/>
      </c>
      <c r="O312" s="14" t="str">
        <f t="shared" si="51"/>
        <v/>
      </c>
      <c r="P312" s="25" t="str">
        <f t="shared" si="52"/>
        <v/>
      </c>
      <c r="Q312" s="25" t="str">
        <f t="shared" si="53"/>
        <v/>
      </c>
      <c r="R312" s="2"/>
      <c r="S312" s="2" t="str">
        <f t="shared" si="54"/>
        <v/>
      </c>
      <c r="T312" s="2" t="str">
        <f t="shared" si="55"/>
        <v/>
      </c>
      <c r="U312" s="2" t="str">
        <f t="shared" si="56"/>
        <v/>
      </c>
      <c r="V312" s="2" t="str">
        <f t="shared" si="57"/>
        <v/>
      </c>
      <c r="W312" s="2" t="str">
        <f t="shared" si="58"/>
        <v/>
      </c>
      <c r="X312" s="2" t="str">
        <f t="shared" si="59"/>
        <v/>
      </c>
    </row>
    <row r="313" spans="1:24" x14ac:dyDescent="0.25">
      <c r="A313" s="2"/>
      <c r="B313" s="2"/>
      <c r="C313" s="19"/>
      <c r="D313" s="19"/>
      <c r="E313" s="19"/>
      <c r="F313" s="19"/>
      <c r="G313" s="19"/>
      <c r="H313" s="19"/>
      <c r="I313" s="19"/>
      <c r="J313" s="25" t="str">
        <f t="shared" si="48"/>
        <v/>
      </c>
      <c r="K313" s="25" t="str">
        <f>IF($J313&lt;&gt;"OK","",Parameters!$B$6+Parameters!$B$10*S313+Parameters!$B$11*T313+Parameters!$B$12*U313+Parameters!$B$13*V313+Parameters!$B$14*W313+Parameters!$B$15*X313)</f>
        <v/>
      </c>
      <c r="L313" s="20" t="str">
        <f t="shared" si="49"/>
        <v/>
      </c>
      <c r="M313" s="25" t="str">
        <f>IF(L313="","",IF(L313&gt;=Parameters!$B$5,"M",IF(L313&lt;=1-Parameters!$B$5,"F","U")))</f>
        <v/>
      </c>
      <c r="N313" s="25" t="str">
        <f t="shared" si="50"/>
        <v/>
      </c>
      <c r="O313" s="14" t="str">
        <f t="shared" si="51"/>
        <v/>
      </c>
      <c r="P313" s="25" t="str">
        <f t="shared" si="52"/>
        <v/>
      </c>
      <c r="Q313" s="25" t="str">
        <f t="shared" si="53"/>
        <v/>
      </c>
      <c r="R313" s="2"/>
      <c r="S313" s="2" t="str">
        <f t="shared" si="54"/>
        <v/>
      </c>
      <c r="T313" s="2" t="str">
        <f t="shared" si="55"/>
        <v/>
      </c>
      <c r="U313" s="2" t="str">
        <f t="shared" si="56"/>
        <v/>
      </c>
      <c r="V313" s="2" t="str">
        <f t="shared" si="57"/>
        <v/>
      </c>
      <c r="W313" s="2" t="str">
        <f t="shared" si="58"/>
        <v/>
      </c>
      <c r="X313" s="2" t="str">
        <f t="shared" si="59"/>
        <v/>
      </c>
    </row>
    <row r="314" spans="1:24" x14ac:dyDescent="0.25">
      <c r="A314" s="2"/>
      <c r="B314" s="2"/>
      <c r="C314" s="19"/>
      <c r="D314" s="19"/>
      <c r="E314" s="19"/>
      <c r="F314" s="19"/>
      <c r="G314" s="19"/>
      <c r="H314" s="19"/>
      <c r="I314" s="19"/>
      <c r="J314" s="25" t="str">
        <f t="shared" si="48"/>
        <v/>
      </c>
      <c r="K314" s="25" t="str">
        <f>IF($J314&lt;&gt;"OK","",Parameters!$B$6+Parameters!$B$10*S314+Parameters!$B$11*T314+Parameters!$B$12*U314+Parameters!$B$13*V314+Parameters!$B$14*W314+Parameters!$B$15*X314)</f>
        <v/>
      </c>
      <c r="L314" s="20" t="str">
        <f t="shared" si="49"/>
        <v/>
      </c>
      <c r="M314" s="25" t="str">
        <f>IF(L314="","",IF(L314&gt;=Parameters!$B$5,"M",IF(L314&lt;=1-Parameters!$B$5,"F","U")))</f>
        <v/>
      </c>
      <c r="N314" s="25" t="str">
        <f t="shared" si="50"/>
        <v/>
      </c>
      <c r="O314" s="14" t="str">
        <f t="shared" si="51"/>
        <v/>
      </c>
      <c r="P314" s="25" t="str">
        <f t="shared" si="52"/>
        <v/>
      </c>
      <c r="Q314" s="25" t="str">
        <f t="shared" si="53"/>
        <v/>
      </c>
      <c r="R314" s="2"/>
      <c r="S314" s="2" t="str">
        <f t="shared" si="54"/>
        <v/>
      </c>
      <c r="T314" s="2" t="str">
        <f t="shared" si="55"/>
        <v/>
      </c>
      <c r="U314" s="2" t="str">
        <f t="shared" si="56"/>
        <v/>
      </c>
      <c r="V314" s="2" t="str">
        <f t="shared" si="57"/>
        <v/>
      </c>
      <c r="W314" s="2" t="str">
        <f t="shared" si="58"/>
        <v/>
      </c>
      <c r="X314" s="2" t="str">
        <f t="shared" si="59"/>
        <v/>
      </c>
    </row>
    <row r="315" spans="1:24" x14ac:dyDescent="0.25">
      <c r="A315" s="2"/>
      <c r="B315" s="2"/>
      <c r="C315" s="19"/>
      <c r="D315" s="19"/>
      <c r="E315" s="19"/>
      <c r="F315" s="19"/>
      <c r="G315" s="19"/>
      <c r="H315" s="19"/>
      <c r="I315" s="19"/>
      <c r="J315" s="25" t="str">
        <f t="shared" si="48"/>
        <v/>
      </c>
      <c r="K315" s="25" t="str">
        <f>IF($J315&lt;&gt;"OK","",Parameters!$B$6+Parameters!$B$10*S315+Parameters!$B$11*T315+Parameters!$B$12*U315+Parameters!$B$13*V315+Parameters!$B$14*W315+Parameters!$B$15*X315)</f>
        <v/>
      </c>
      <c r="L315" s="20" t="str">
        <f t="shared" si="49"/>
        <v/>
      </c>
      <c r="M315" s="25" t="str">
        <f>IF(L315="","",IF(L315&gt;=Parameters!$B$5,"M",IF(L315&lt;=1-Parameters!$B$5,"F","U")))</f>
        <v/>
      </c>
      <c r="N315" s="25" t="str">
        <f t="shared" si="50"/>
        <v/>
      </c>
      <c r="O315" s="14" t="str">
        <f t="shared" si="51"/>
        <v/>
      </c>
      <c r="P315" s="25" t="str">
        <f t="shared" si="52"/>
        <v/>
      </c>
      <c r="Q315" s="25" t="str">
        <f t="shared" si="53"/>
        <v/>
      </c>
      <c r="R315" s="2"/>
      <c r="S315" s="2" t="str">
        <f t="shared" si="54"/>
        <v/>
      </c>
      <c r="T315" s="2" t="str">
        <f t="shared" si="55"/>
        <v/>
      </c>
      <c r="U315" s="2" t="str">
        <f t="shared" si="56"/>
        <v/>
      </c>
      <c r="V315" s="2" t="str">
        <f t="shared" si="57"/>
        <v/>
      </c>
      <c r="W315" s="2" t="str">
        <f t="shared" si="58"/>
        <v/>
      </c>
      <c r="X315" s="2" t="str">
        <f t="shared" si="59"/>
        <v/>
      </c>
    </row>
    <row r="316" spans="1:24" x14ac:dyDescent="0.25">
      <c r="A316" s="2"/>
      <c r="B316" s="2"/>
      <c r="C316" s="19"/>
      <c r="D316" s="19"/>
      <c r="E316" s="19"/>
      <c r="F316" s="19"/>
      <c r="G316" s="19"/>
      <c r="H316" s="19"/>
      <c r="I316" s="19"/>
      <c r="J316" s="25" t="str">
        <f t="shared" si="48"/>
        <v/>
      </c>
      <c r="K316" s="25" t="str">
        <f>IF($J316&lt;&gt;"OK","",Parameters!$B$6+Parameters!$B$10*S316+Parameters!$B$11*T316+Parameters!$B$12*U316+Parameters!$B$13*V316+Parameters!$B$14*W316+Parameters!$B$15*X316)</f>
        <v/>
      </c>
      <c r="L316" s="20" t="str">
        <f t="shared" si="49"/>
        <v/>
      </c>
      <c r="M316" s="25" t="str">
        <f>IF(L316="","",IF(L316&gt;=Parameters!$B$5,"M",IF(L316&lt;=1-Parameters!$B$5,"F","U")))</f>
        <v/>
      </c>
      <c r="N316" s="25" t="str">
        <f t="shared" si="50"/>
        <v/>
      </c>
      <c r="O316" s="14" t="str">
        <f t="shared" si="51"/>
        <v/>
      </c>
      <c r="P316" s="25" t="str">
        <f t="shared" si="52"/>
        <v/>
      </c>
      <c r="Q316" s="25" t="str">
        <f t="shared" si="53"/>
        <v/>
      </c>
      <c r="R316" s="2"/>
      <c r="S316" s="2" t="str">
        <f t="shared" si="54"/>
        <v/>
      </c>
      <c r="T316" s="2" t="str">
        <f t="shared" si="55"/>
        <v/>
      </c>
      <c r="U316" s="2" t="str">
        <f t="shared" si="56"/>
        <v/>
      </c>
      <c r="V316" s="2" t="str">
        <f t="shared" si="57"/>
        <v/>
      </c>
      <c r="W316" s="2" t="str">
        <f t="shared" si="58"/>
        <v/>
      </c>
      <c r="X316" s="2" t="str">
        <f t="shared" si="59"/>
        <v/>
      </c>
    </row>
    <row r="317" spans="1:24" x14ac:dyDescent="0.25">
      <c r="A317" s="2"/>
      <c r="B317" s="2"/>
      <c r="C317" s="19"/>
      <c r="D317" s="19"/>
      <c r="E317" s="19"/>
      <c r="F317" s="19"/>
      <c r="G317" s="19"/>
      <c r="H317" s="19"/>
      <c r="I317" s="19"/>
      <c r="J317" s="25" t="str">
        <f t="shared" si="48"/>
        <v/>
      </c>
      <c r="K317" s="25" t="str">
        <f>IF($J317&lt;&gt;"OK","",Parameters!$B$6+Parameters!$B$10*S317+Parameters!$B$11*T317+Parameters!$B$12*U317+Parameters!$B$13*V317+Parameters!$B$14*W317+Parameters!$B$15*X317)</f>
        <v/>
      </c>
      <c r="L317" s="20" t="str">
        <f t="shared" si="49"/>
        <v/>
      </c>
      <c r="M317" s="25" t="str">
        <f>IF(L317="","",IF(L317&gt;=Parameters!$B$5,"M",IF(L317&lt;=1-Parameters!$B$5,"F","U")))</f>
        <v/>
      </c>
      <c r="N317" s="25" t="str">
        <f t="shared" si="50"/>
        <v/>
      </c>
      <c r="O317" s="14" t="str">
        <f t="shared" si="51"/>
        <v/>
      </c>
      <c r="P317" s="25" t="str">
        <f t="shared" si="52"/>
        <v/>
      </c>
      <c r="Q317" s="25" t="str">
        <f t="shared" si="53"/>
        <v/>
      </c>
      <c r="R317" s="2"/>
      <c r="S317" s="2" t="str">
        <f t="shared" si="54"/>
        <v/>
      </c>
      <c r="T317" s="2" t="str">
        <f t="shared" si="55"/>
        <v/>
      </c>
      <c r="U317" s="2" t="str">
        <f t="shared" si="56"/>
        <v/>
      </c>
      <c r="V317" s="2" t="str">
        <f t="shared" si="57"/>
        <v/>
      </c>
      <c r="W317" s="2" t="str">
        <f t="shared" si="58"/>
        <v/>
      </c>
      <c r="X317" s="2" t="str">
        <f t="shared" si="59"/>
        <v/>
      </c>
    </row>
    <row r="318" spans="1:24" x14ac:dyDescent="0.25">
      <c r="A318" s="2"/>
      <c r="B318" s="2"/>
      <c r="C318" s="19"/>
      <c r="D318" s="19"/>
      <c r="E318" s="19"/>
      <c r="F318" s="19"/>
      <c r="G318" s="19"/>
      <c r="H318" s="19"/>
      <c r="I318" s="19"/>
      <c r="J318" s="25" t="str">
        <f t="shared" si="48"/>
        <v/>
      </c>
      <c r="K318" s="25" t="str">
        <f>IF($J318&lt;&gt;"OK","",Parameters!$B$6+Parameters!$B$10*S318+Parameters!$B$11*T318+Parameters!$B$12*U318+Parameters!$B$13*V318+Parameters!$B$14*W318+Parameters!$B$15*X318)</f>
        <v/>
      </c>
      <c r="L318" s="20" t="str">
        <f t="shared" si="49"/>
        <v/>
      </c>
      <c r="M318" s="25" t="str">
        <f>IF(L318="","",IF(L318&gt;=Parameters!$B$5,"M",IF(L318&lt;=1-Parameters!$B$5,"F","U")))</f>
        <v/>
      </c>
      <c r="N318" s="25" t="str">
        <f t="shared" si="50"/>
        <v/>
      </c>
      <c r="O318" s="14" t="str">
        <f t="shared" si="51"/>
        <v/>
      </c>
      <c r="P318" s="25" t="str">
        <f t="shared" si="52"/>
        <v/>
      </c>
      <c r="Q318" s="25" t="str">
        <f t="shared" si="53"/>
        <v/>
      </c>
      <c r="R318" s="2"/>
      <c r="S318" s="2" t="str">
        <f t="shared" si="54"/>
        <v/>
      </c>
      <c r="T318" s="2" t="str">
        <f t="shared" si="55"/>
        <v/>
      </c>
      <c r="U318" s="2" t="str">
        <f t="shared" si="56"/>
        <v/>
      </c>
      <c r="V318" s="2" t="str">
        <f t="shared" si="57"/>
        <v/>
      </c>
      <c r="W318" s="2" t="str">
        <f t="shared" si="58"/>
        <v/>
      </c>
      <c r="X318" s="2" t="str">
        <f t="shared" si="59"/>
        <v/>
      </c>
    </row>
    <row r="319" spans="1:24" x14ac:dyDescent="0.25">
      <c r="A319" s="2"/>
      <c r="B319" s="2"/>
      <c r="C319" s="19"/>
      <c r="D319" s="19"/>
      <c r="E319" s="19"/>
      <c r="F319" s="19"/>
      <c r="G319" s="19"/>
      <c r="H319" s="19"/>
      <c r="I319" s="19"/>
      <c r="J319" s="25" t="str">
        <f t="shared" si="48"/>
        <v/>
      </c>
      <c r="K319" s="25" t="str">
        <f>IF($J319&lt;&gt;"OK","",Parameters!$B$6+Parameters!$B$10*S319+Parameters!$B$11*T319+Parameters!$B$12*U319+Parameters!$B$13*V319+Parameters!$B$14*W319+Parameters!$B$15*X319)</f>
        <v/>
      </c>
      <c r="L319" s="20" t="str">
        <f t="shared" si="49"/>
        <v/>
      </c>
      <c r="M319" s="25" t="str">
        <f>IF(L319="","",IF(L319&gt;=Parameters!$B$5,"M",IF(L319&lt;=1-Parameters!$B$5,"F","U")))</f>
        <v/>
      </c>
      <c r="N319" s="25" t="str">
        <f t="shared" si="50"/>
        <v/>
      </c>
      <c r="O319" s="14" t="str">
        <f t="shared" si="51"/>
        <v/>
      </c>
      <c r="P319" s="25" t="str">
        <f t="shared" si="52"/>
        <v/>
      </c>
      <c r="Q319" s="25" t="str">
        <f t="shared" si="53"/>
        <v/>
      </c>
      <c r="R319" s="2"/>
      <c r="S319" s="2" t="str">
        <f t="shared" si="54"/>
        <v/>
      </c>
      <c r="T319" s="2" t="str">
        <f t="shared" si="55"/>
        <v/>
      </c>
      <c r="U319" s="2" t="str">
        <f t="shared" si="56"/>
        <v/>
      </c>
      <c r="V319" s="2" t="str">
        <f t="shared" si="57"/>
        <v/>
      </c>
      <c r="W319" s="2" t="str">
        <f t="shared" si="58"/>
        <v/>
      </c>
      <c r="X319" s="2" t="str">
        <f t="shared" si="59"/>
        <v/>
      </c>
    </row>
    <row r="320" spans="1:24" x14ac:dyDescent="0.25">
      <c r="A320" s="2"/>
      <c r="B320" s="2"/>
      <c r="C320" s="19"/>
      <c r="D320" s="19"/>
      <c r="E320" s="19"/>
      <c r="F320" s="19"/>
      <c r="G320" s="19"/>
      <c r="H320" s="19"/>
      <c r="I320" s="19"/>
      <c r="J320" s="25" t="str">
        <f t="shared" si="48"/>
        <v/>
      </c>
      <c r="K320" s="25" t="str">
        <f>IF($J320&lt;&gt;"OK","",Parameters!$B$6+Parameters!$B$10*S320+Parameters!$B$11*T320+Parameters!$B$12*U320+Parameters!$B$13*V320+Parameters!$B$14*W320+Parameters!$B$15*X320)</f>
        <v/>
      </c>
      <c r="L320" s="20" t="str">
        <f t="shared" si="49"/>
        <v/>
      </c>
      <c r="M320" s="25" t="str">
        <f>IF(L320="","",IF(L320&gt;=Parameters!$B$5,"M",IF(L320&lt;=1-Parameters!$B$5,"F","U")))</f>
        <v/>
      </c>
      <c r="N320" s="25" t="str">
        <f t="shared" si="50"/>
        <v/>
      </c>
      <c r="O320" s="14" t="str">
        <f t="shared" si="51"/>
        <v/>
      </c>
      <c r="P320" s="25" t="str">
        <f t="shared" si="52"/>
        <v/>
      </c>
      <c r="Q320" s="25" t="str">
        <f t="shared" si="53"/>
        <v/>
      </c>
      <c r="R320" s="2"/>
      <c r="S320" s="2" t="str">
        <f t="shared" si="54"/>
        <v/>
      </c>
      <c r="T320" s="2" t="str">
        <f t="shared" si="55"/>
        <v/>
      </c>
      <c r="U320" s="2" t="str">
        <f t="shared" si="56"/>
        <v/>
      </c>
      <c r="V320" s="2" t="str">
        <f t="shared" si="57"/>
        <v/>
      </c>
      <c r="W320" s="2" t="str">
        <f t="shared" si="58"/>
        <v/>
      </c>
      <c r="X320" s="2" t="str">
        <f t="shared" si="59"/>
        <v/>
      </c>
    </row>
    <row r="321" spans="1:24" x14ac:dyDescent="0.25">
      <c r="A321" s="2"/>
      <c r="B321" s="2"/>
      <c r="C321" s="19"/>
      <c r="D321" s="19"/>
      <c r="E321" s="19"/>
      <c r="F321" s="19"/>
      <c r="G321" s="19"/>
      <c r="H321" s="19"/>
      <c r="I321" s="19"/>
      <c r="J321" s="25" t="str">
        <f t="shared" si="48"/>
        <v/>
      </c>
      <c r="K321" s="25" t="str">
        <f>IF($J321&lt;&gt;"OK","",Parameters!$B$6+Parameters!$B$10*S321+Parameters!$B$11*T321+Parameters!$B$12*U321+Parameters!$B$13*V321+Parameters!$B$14*W321+Parameters!$B$15*X321)</f>
        <v/>
      </c>
      <c r="L321" s="20" t="str">
        <f t="shared" si="49"/>
        <v/>
      </c>
      <c r="M321" s="25" t="str">
        <f>IF(L321="","",IF(L321&gt;=Parameters!$B$5,"M",IF(L321&lt;=1-Parameters!$B$5,"F","U")))</f>
        <v/>
      </c>
      <c r="N321" s="25" t="str">
        <f t="shared" si="50"/>
        <v/>
      </c>
      <c r="O321" s="14" t="str">
        <f t="shared" si="51"/>
        <v/>
      </c>
      <c r="P321" s="25" t="str">
        <f t="shared" si="52"/>
        <v/>
      </c>
      <c r="Q321" s="25" t="str">
        <f t="shared" si="53"/>
        <v/>
      </c>
      <c r="R321" s="2"/>
      <c r="S321" s="2" t="str">
        <f t="shared" si="54"/>
        <v/>
      </c>
      <c r="T321" s="2" t="str">
        <f t="shared" si="55"/>
        <v/>
      </c>
      <c r="U321" s="2" t="str">
        <f t="shared" si="56"/>
        <v/>
      </c>
      <c r="V321" s="2" t="str">
        <f t="shared" si="57"/>
        <v/>
      </c>
      <c r="W321" s="2" t="str">
        <f t="shared" si="58"/>
        <v/>
      </c>
      <c r="X321" s="2" t="str">
        <f t="shared" si="59"/>
        <v/>
      </c>
    </row>
    <row r="322" spans="1:24" x14ac:dyDescent="0.25">
      <c r="A322" s="2"/>
      <c r="B322" s="2"/>
      <c r="C322" s="19"/>
      <c r="D322" s="19"/>
      <c r="E322" s="19"/>
      <c r="F322" s="19"/>
      <c r="G322" s="19"/>
      <c r="H322" s="19"/>
      <c r="I322" s="19"/>
      <c r="J322" s="25" t="str">
        <f t="shared" si="48"/>
        <v/>
      </c>
      <c r="K322" s="25" t="str">
        <f>IF($J322&lt;&gt;"OK","",Parameters!$B$6+Parameters!$B$10*S322+Parameters!$B$11*T322+Parameters!$B$12*U322+Parameters!$B$13*V322+Parameters!$B$14*W322+Parameters!$B$15*X322)</f>
        <v/>
      </c>
      <c r="L322" s="20" t="str">
        <f t="shared" si="49"/>
        <v/>
      </c>
      <c r="M322" s="25" t="str">
        <f>IF(L322="","",IF(L322&gt;=Parameters!$B$5,"M",IF(L322&lt;=1-Parameters!$B$5,"F","U")))</f>
        <v/>
      </c>
      <c r="N322" s="25" t="str">
        <f t="shared" si="50"/>
        <v/>
      </c>
      <c r="O322" s="14" t="str">
        <f t="shared" si="51"/>
        <v/>
      </c>
      <c r="P322" s="25" t="str">
        <f t="shared" si="52"/>
        <v/>
      </c>
      <c r="Q322" s="25" t="str">
        <f t="shared" si="53"/>
        <v/>
      </c>
      <c r="R322" s="2"/>
      <c r="S322" s="2" t="str">
        <f t="shared" si="54"/>
        <v/>
      </c>
      <c r="T322" s="2" t="str">
        <f t="shared" si="55"/>
        <v/>
      </c>
      <c r="U322" s="2" t="str">
        <f t="shared" si="56"/>
        <v/>
      </c>
      <c r="V322" s="2" t="str">
        <f t="shared" si="57"/>
        <v/>
      </c>
      <c r="W322" s="2" t="str">
        <f t="shared" si="58"/>
        <v/>
      </c>
      <c r="X322" s="2" t="str">
        <f t="shared" si="59"/>
        <v/>
      </c>
    </row>
    <row r="323" spans="1:24" x14ac:dyDescent="0.25">
      <c r="A323" s="2"/>
      <c r="B323" s="2"/>
      <c r="C323" s="19"/>
      <c r="D323" s="19"/>
      <c r="E323" s="19"/>
      <c r="F323" s="19"/>
      <c r="G323" s="19"/>
      <c r="H323" s="19"/>
      <c r="I323" s="19"/>
      <c r="J323" s="25" t="str">
        <f t="shared" si="48"/>
        <v/>
      </c>
      <c r="K323" s="25" t="str">
        <f>IF($J323&lt;&gt;"OK","",Parameters!$B$6+Parameters!$B$10*S323+Parameters!$B$11*T323+Parameters!$B$12*U323+Parameters!$B$13*V323+Parameters!$B$14*W323+Parameters!$B$15*X323)</f>
        <v/>
      </c>
      <c r="L323" s="20" t="str">
        <f t="shared" si="49"/>
        <v/>
      </c>
      <c r="M323" s="25" t="str">
        <f>IF(L323="","",IF(L323&gt;=Parameters!$B$5,"M",IF(L323&lt;=1-Parameters!$B$5,"F","U")))</f>
        <v/>
      </c>
      <c r="N323" s="25" t="str">
        <f t="shared" si="50"/>
        <v/>
      </c>
      <c r="O323" s="14" t="str">
        <f t="shared" si="51"/>
        <v/>
      </c>
      <c r="P323" s="25" t="str">
        <f t="shared" si="52"/>
        <v/>
      </c>
      <c r="Q323" s="25" t="str">
        <f t="shared" si="53"/>
        <v/>
      </c>
      <c r="R323" s="2"/>
      <c r="S323" s="2" t="str">
        <f t="shared" si="54"/>
        <v/>
      </c>
      <c r="T323" s="2" t="str">
        <f t="shared" si="55"/>
        <v/>
      </c>
      <c r="U323" s="2" t="str">
        <f t="shared" si="56"/>
        <v/>
      </c>
      <c r="V323" s="2" t="str">
        <f t="shared" si="57"/>
        <v/>
      </c>
      <c r="W323" s="2" t="str">
        <f t="shared" si="58"/>
        <v/>
      </c>
      <c r="X323" s="2" t="str">
        <f t="shared" si="59"/>
        <v/>
      </c>
    </row>
    <row r="324" spans="1:24" x14ac:dyDescent="0.25">
      <c r="A324" s="2"/>
      <c r="B324" s="2"/>
      <c r="C324" s="19"/>
      <c r="D324" s="19"/>
      <c r="E324" s="19"/>
      <c r="F324" s="19"/>
      <c r="G324" s="19"/>
      <c r="H324" s="19"/>
      <c r="I324" s="19"/>
      <c r="J324" s="25" t="str">
        <f t="shared" si="48"/>
        <v/>
      </c>
      <c r="K324" s="25" t="str">
        <f>IF($J324&lt;&gt;"OK","",Parameters!$B$6+Parameters!$B$10*S324+Parameters!$B$11*T324+Parameters!$B$12*U324+Parameters!$B$13*V324+Parameters!$B$14*W324+Parameters!$B$15*X324)</f>
        <v/>
      </c>
      <c r="L324" s="20" t="str">
        <f t="shared" si="49"/>
        <v/>
      </c>
      <c r="M324" s="25" t="str">
        <f>IF(L324="","",IF(L324&gt;=Parameters!$B$5,"M",IF(L324&lt;=1-Parameters!$B$5,"F","U")))</f>
        <v/>
      </c>
      <c r="N324" s="25" t="str">
        <f t="shared" si="50"/>
        <v/>
      </c>
      <c r="O324" s="14" t="str">
        <f t="shared" si="51"/>
        <v/>
      </c>
      <c r="P324" s="25" t="str">
        <f t="shared" si="52"/>
        <v/>
      </c>
      <c r="Q324" s="25" t="str">
        <f t="shared" si="53"/>
        <v/>
      </c>
      <c r="R324" s="2"/>
      <c r="S324" s="2" t="str">
        <f t="shared" si="54"/>
        <v/>
      </c>
      <c r="T324" s="2" t="str">
        <f t="shared" si="55"/>
        <v/>
      </c>
      <c r="U324" s="2" t="str">
        <f t="shared" si="56"/>
        <v/>
      </c>
      <c r="V324" s="2" t="str">
        <f t="shared" si="57"/>
        <v/>
      </c>
      <c r="W324" s="2" t="str">
        <f t="shared" si="58"/>
        <v/>
      </c>
      <c r="X324" s="2" t="str">
        <f t="shared" si="59"/>
        <v/>
      </c>
    </row>
    <row r="325" spans="1:24" x14ac:dyDescent="0.25">
      <c r="A325" s="2"/>
      <c r="B325" s="2"/>
      <c r="C325" s="19"/>
      <c r="D325" s="19"/>
      <c r="E325" s="19"/>
      <c r="F325" s="19"/>
      <c r="G325" s="19"/>
      <c r="H325" s="19"/>
      <c r="I325" s="19"/>
      <c r="J325" s="25" t="str">
        <f t="shared" si="48"/>
        <v/>
      </c>
      <c r="K325" s="25" t="str">
        <f>IF($J325&lt;&gt;"OK","",Parameters!$B$6+Parameters!$B$10*S325+Parameters!$B$11*T325+Parameters!$B$12*U325+Parameters!$B$13*V325+Parameters!$B$14*W325+Parameters!$B$15*X325)</f>
        <v/>
      </c>
      <c r="L325" s="20" t="str">
        <f t="shared" si="49"/>
        <v/>
      </c>
      <c r="M325" s="25" t="str">
        <f>IF(L325="","",IF(L325&gt;=Parameters!$B$5,"M",IF(L325&lt;=1-Parameters!$B$5,"F","U")))</f>
        <v/>
      </c>
      <c r="N325" s="25" t="str">
        <f t="shared" si="50"/>
        <v/>
      </c>
      <c r="O325" s="14" t="str">
        <f t="shared" si="51"/>
        <v/>
      </c>
      <c r="P325" s="25" t="str">
        <f t="shared" si="52"/>
        <v/>
      </c>
      <c r="Q325" s="25" t="str">
        <f t="shared" si="53"/>
        <v/>
      </c>
      <c r="R325" s="2"/>
      <c r="S325" s="2" t="str">
        <f t="shared" si="54"/>
        <v/>
      </c>
      <c r="T325" s="2" t="str">
        <f t="shared" si="55"/>
        <v/>
      </c>
      <c r="U325" s="2" t="str">
        <f t="shared" si="56"/>
        <v/>
      </c>
      <c r="V325" s="2" t="str">
        <f t="shared" si="57"/>
        <v/>
      </c>
      <c r="W325" s="2" t="str">
        <f t="shared" si="58"/>
        <v/>
      </c>
      <c r="X325" s="2" t="str">
        <f t="shared" si="59"/>
        <v/>
      </c>
    </row>
    <row r="326" spans="1:24" x14ac:dyDescent="0.25">
      <c r="A326" s="2"/>
      <c r="B326" s="2"/>
      <c r="C326" s="19"/>
      <c r="D326" s="19"/>
      <c r="E326" s="19"/>
      <c r="F326" s="19"/>
      <c r="G326" s="19"/>
      <c r="H326" s="19"/>
      <c r="I326" s="19"/>
      <c r="J326" s="25" t="str">
        <f t="shared" si="48"/>
        <v/>
      </c>
      <c r="K326" s="25" t="str">
        <f>IF($J326&lt;&gt;"OK","",Parameters!$B$6+Parameters!$B$10*S326+Parameters!$B$11*T326+Parameters!$B$12*U326+Parameters!$B$13*V326+Parameters!$B$14*W326+Parameters!$B$15*X326)</f>
        <v/>
      </c>
      <c r="L326" s="20" t="str">
        <f t="shared" si="49"/>
        <v/>
      </c>
      <c r="M326" s="25" t="str">
        <f>IF(L326="","",IF(L326&gt;=Parameters!$B$5,"M",IF(L326&lt;=1-Parameters!$B$5,"F","U")))</f>
        <v/>
      </c>
      <c r="N326" s="25" t="str">
        <f t="shared" si="50"/>
        <v/>
      </c>
      <c r="O326" s="14" t="str">
        <f t="shared" si="51"/>
        <v/>
      </c>
      <c r="P326" s="25" t="str">
        <f t="shared" si="52"/>
        <v/>
      </c>
      <c r="Q326" s="25" t="str">
        <f t="shared" si="53"/>
        <v/>
      </c>
      <c r="R326" s="2"/>
      <c r="S326" s="2" t="str">
        <f t="shared" si="54"/>
        <v/>
      </c>
      <c r="T326" s="2" t="str">
        <f t="shared" si="55"/>
        <v/>
      </c>
      <c r="U326" s="2" t="str">
        <f t="shared" si="56"/>
        <v/>
      </c>
      <c r="V326" s="2" t="str">
        <f t="shared" si="57"/>
        <v/>
      </c>
      <c r="W326" s="2" t="str">
        <f t="shared" si="58"/>
        <v/>
      </c>
      <c r="X326" s="2" t="str">
        <f t="shared" si="59"/>
        <v/>
      </c>
    </row>
    <row r="327" spans="1:24" x14ac:dyDescent="0.25">
      <c r="A327" s="2"/>
      <c r="B327" s="2"/>
      <c r="C327" s="19"/>
      <c r="D327" s="19"/>
      <c r="E327" s="19"/>
      <c r="F327" s="19"/>
      <c r="G327" s="19"/>
      <c r="H327" s="19"/>
      <c r="I327" s="19"/>
      <c r="J327" s="25" t="str">
        <f t="shared" si="48"/>
        <v/>
      </c>
      <c r="K327" s="25" t="str">
        <f>IF($J327&lt;&gt;"OK","",Parameters!$B$6+Parameters!$B$10*S327+Parameters!$B$11*T327+Parameters!$B$12*U327+Parameters!$B$13*V327+Parameters!$B$14*W327+Parameters!$B$15*X327)</f>
        <v/>
      </c>
      <c r="L327" s="20" t="str">
        <f t="shared" si="49"/>
        <v/>
      </c>
      <c r="M327" s="25" t="str">
        <f>IF(L327="","",IF(L327&gt;=Parameters!$B$5,"M",IF(L327&lt;=1-Parameters!$B$5,"F","U")))</f>
        <v/>
      </c>
      <c r="N327" s="25" t="str">
        <f t="shared" si="50"/>
        <v/>
      </c>
      <c r="O327" s="14" t="str">
        <f t="shared" si="51"/>
        <v/>
      </c>
      <c r="P327" s="25" t="str">
        <f t="shared" si="52"/>
        <v/>
      </c>
      <c r="Q327" s="25" t="str">
        <f t="shared" si="53"/>
        <v/>
      </c>
      <c r="R327" s="2"/>
      <c r="S327" s="2" t="str">
        <f t="shared" si="54"/>
        <v/>
      </c>
      <c r="T327" s="2" t="str">
        <f t="shared" si="55"/>
        <v/>
      </c>
      <c r="U327" s="2" t="str">
        <f t="shared" si="56"/>
        <v/>
      </c>
      <c r="V327" s="2" t="str">
        <f t="shared" si="57"/>
        <v/>
      </c>
      <c r="W327" s="2" t="str">
        <f t="shared" si="58"/>
        <v/>
      </c>
      <c r="X327" s="2" t="str">
        <f t="shared" si="59"/>
        <v/>
      </c>
    </row>
    <row r="328" spans="1:24" x14ac:dyDescent="0.25">
      <c r="A328" s="2"/>
      <c r="B328" s="2"/>
      <c r="C328" s="19"/>
      <c r="D328" s="19"/>
      <c r="E328" s="19"/>
      <c r="F328" s="19"/>
      <c r="G328" s="19"/>
      <c r="H328" s="19"/>
      <c r="I328" s="19"/>
      <c r="J328" s="25" t="str">
        <f t="shared" si="48"/>
        <v/>
      </c>
      <c r="K328" s="25" t="str">
        <f>IF($J328&lt;&gt;"OK","",Parameters!$B$6+Parameters!$B$10*S328+Parameters!$B$11*T328+Parameters!$B$12*U328+Parameters!$B$13*V328+Parameters!$B$14*W328+Parameters!$B$15*X328)</f>
        <v/>
      </c>
      <c r="L328" s="20" t="str">
        <f t="shared" si="49"/>
        <v/>
      </c>
      <c r="M328" s="25" t="str">
        <f>IF(L328="","",IF(L328&gt;=Parameters!$B$5,"M",IF(L328&lt;=1-Parameters!$B$5,"F","U")))</f>
        <v/>
      </c>
      <c r="N328" s="25" t="str">
        <f t="shared" si="50"/>
        <v/>
      </c>
      <c r="O328" s="14" t="str">
        <f t="shared" si="51"/>
        <v/>
      </c>
      <c r="P328" s="25" t="str">
        <f t="shared" si="52"/>
        <v/>
      </c>
      <c r="Q328" s="25" t="str">
        <f t="shared" si="53"/>
        <v/>
      </c>
      <c r="R328" s="2"/>
      <c r="S328" s="2" t="str">
        <f t="shared" si="54"/>
        <v/>
      </c>
      <c r="T328" s="2" t="str">
        <f t="shared" si="55"/>
        <v/>
      </c>
      <c r="U328" s="2" t="str">
        <f t="shared" si="56"/>
        <v/>
      </c>
      <c r="V328" s="2" t="str">
        <f t="shared" si="57"/>
        <v/>
      </c>
      <c r="W328" s="2" t="str">
        <f t="shared" si="58"/>
        <v/>
      </c>
      <c r="X328" s="2" t="str">
        <f t="shared" si="59"/>
        <v/>
      </c>
    </row>
    <row r="329" spans="1:24" x14ac:dyDescent="0.25">
      <c r="A329" s="2"/>
      <c r="B329" s="2"/>
      <c r="C329" s="19"/>
      <c r="D329" s="19"/>
      <c r="E329" s="19"/>
      <c r="F329" s="19"/>
      <c r="G329" s="19"/>
      <c r="H329" s="19"/>
      <c r="I329" s="19"/>
      <c r="J329" s="25" t="str">
        <f t="shared" si="48"/>
        <v/>
      </c>
      <c r="K329" s="25" t="str">
        <f>IF($J329&lt;&gt;"OK","",Parameters!$B$6+Parameters!$B$10*S329+Parameters!$B$11*T329+Parameters!$B$12*U329+Parameters!$B$13*V329+Parameters!$B$14*W329+Parameters!$B$15*X329)</f>
        <v/>
      </c>
      <c r="L329" s="20" t="str">
        <f t="shared" si="49"/>
        <v/>
      </c>
      <c r="M329" s="25" t="str">
        <f>IF(L329="","",IF(L329&gt;=Parameters!$B$5,"M",IF(L329&lt;=1-Parameters!$B$5,"F","U")))</f>
        <v/>
      </c>
      <c r="N329" s="25" t="str">
        <f t="shared" si="50"/>
        <v/>
      </c>
      <c r="O329" s="14" t="str">
        <f t="shared" si="51"/>
        <v/>
      </c>
      <c r="P329" s="25" t="str">
        <f t="shared" si="52"/>
        <v/>
      </c>
      <c r="Q329" s="25" t="str">
        <f t="shared" si="53"/>
        <v/>
      </c>
      <c r="R329" s="2"/>
      <c r="S329" s="2" t="str">
        <f t="shared" si="54"/>
        <v/>
      </c>
      <c r="T329" s="2" t="str">
        <f t="shared" si="55"/>
        <v/>
      </c>
      <c r="U329" s="2" t="str">
        <f t="shared" si="56"/>
        <v/>
      </c>
      <c r="V329" s="2" t="str">
        <f t="shared" si="57"/>
        <v/>
      </c>
      <c r="W329" s="2" t="str">
        <f t="shared" si="58"/>
        <v/>
      </c>
      <c r="X329" s="2" t="str">
        <f t="shared" si="59"/>
        <v/>
      </c>
    </row>
    <row r="330" spans="1:24" x14ac:dyDescent="0.25">
      <c r="A330" s="2"/>
      <c r="B330" s="2"/>
      <c r="C330" s="19"/>
      <c r="D330" s="19"/>
      <c r="E330" s="19"/>
      <c r="F330" s="19"/>
      <c r="G330" s="19"/>
      <c r="H330" s="19"/>
      <c r="I330" s="19"/>
      <c r="J330" s="25" t="str">
        <f t="shared" si="48"/>
        <v/>
      </c>
      <c r="K330" s="25" t="str">
        <f>IF($J330&lt;&gt;"OK","",Parameters!$B$6+Parameters!$B$10*S330+Parameters!$B$11*T330+Parameters!$B$12*U330+Parameters!$B$13*V330+Parameters!$B$14*W330+Parameters!$B$15*X330)</f>
        <v/>
      </c>
      <c r="L330" s="20" t="str">
        <f t="shared" si="49"/>
        <v/>
      </c>
      <c r="M330" s="25" t="str">
        <f>IF(L330="","",IF(L330&gt;=Parameters!$B$5,"M",IF(L330&lt;=1-Parameters!$B$5,"F","U")))</f>
        <v/>
      </c>
      <c r="N330" s="25" t="str">
        <f t="shared" si="50"/>
        <v/>
      </c>
      <c r="O330" s="14" t="str">
        <f t="shared" si="51"/>
        <v/>
      </c>
      <c r="P330" s="25" t="str">
        <f t="shared" si="52"/>
        <v/>
      </c>
      <c r="Q330" s="25" t="str">
        <f t="shared" si="53"/>
        <v/>
      </c>
      <c r="R330" s="2"/>
      <c r="S330" s="2" t="str">
        <f t="shared" si="54"/>
        <v/>
      </c>
      <c r="T330" s="2" t="str">
        <f t="shared" si="55"/>
        <v/>
      </c>
      <c r="U330" s="2" t="str">
        <f t="shared" si="56"/>
        <v/>
      </c>
      <c r="V330" s="2" t="str">
        <f t="shared" si="57"/>
        <v/>
      </c>
      <c r="W330" s="2" t="str">
        <f t="shared" si="58"/>
        <v/>
      </c>
      <c r="X330" s="2" t="str">
        <f t="shared" si="59"/>
        <v/>
      </c>
    </row>
    <row r="331" spans="1:24" x14ac:dyDescent="0.25">
      <c r="A331" s="2"/>
      <c r="B331" s="2"/>
      <c r="C331" s="19"/>
      <c r="D331" s="19"/>
      <c r="E331" s="19"/>
      <c r="F331" s="19"/>
      <c r="G331" s="19"/>
      <c r="H331" s="19"/>
      <c r="I331" s="19"/>
      <c r="J331" s="25" t="str">
        <f t="shared" ref="J331:J394" si="60">IF(COUNTA(C331:I331)=0,"",IF(OR(COUNT(C331:I331)&lt;7,MIN(C331:I331)&lt;=0),"Check","OK"))</f>
        <v/>
      </c>
      <c r="K331" s="25" t="str">
        <f>IF($J331&lt;&gt;"OK","",Parameters!$B$6+Parameters!$B$10*S331+Parameters!$B$11*T331+Parameters!$B$12*U331+Parameters!$B$13*V331+Parameters!$B$14*W331+Parameters!$B$15*X331)</f>
        <v/>
      </c>
      <c r="L331" s="20" t="str">
        <f t="shared" ref="L331:L394" si="61">IF(K331="","",1/(1+EXP(-K331)))</f>
        <v/>
      </c>
      <c r="M331" s="25" t="str">
        <f>IF(L331="","",IF(L331&gt;=Parameters!$B$5,"M",IF(L331&lt;=1-Parameters!$B$5,"F","U")))</f>
        <v/>
      </c>
      <c r="N331" s="25" t="str">
        <f t="shared" ref="N331:N394" si="62">IF(L331="","",IF(L331&gt;=0.5,"M","F"))</f>
        <v/>
      </c>
      <c r="O331" s="14" t="str">
        <f t="shared" ref="O331:O394" si="63">IF(L331="","",MAX(L331,1-L331))</f>
        <v/>
      </c>
      <c r="P331" s="25" t="str">
        <f t="shared" ref="P331:P394" si="64">IF(OR(B331="",M331="",M331="U"),"",IF(LEFT(UPPER(B331),1)=M331,"Correct","Incorrect"))</f>
        <v/>
      </c>
      <c r="Q331" s="25" t="str">
        <f t="shared" ref="Q331:Q394" si="65">IF(OR(B331="",N331=""),"",IF(LEFT(UPPER(B331),1)=N331,"Correct","Incorrect"))</f>
        <v/>
      </c>
      <c r="R331" s="2"/>
      <c r="S331" s="2" t="str">
        <f t="shared" ref="S331:S394" si="66">IF($J331&lt;&gt;"OK","",LN(C331/H331))</f>
        <v/>
      </c>
      <c r="T331" s="2" t="str">
        <f t="shared" ref="T331:T394" si="67">IF($J331&lt;&gt;"OK","",LN(D331/H331))</f>
        <v/>
      </c>
      <c r="U331" s="2" t="str">
        <f t="shared" ref="U331:U394" si="68">IF($J331&lt;&gt;"OK","",LN(E331/H331))</f>
        <v/>
      </c>
      <c r="V331" s="2" t="str">
        <f t="shared" ref="V331:V394" si="69">IF($J331&lt;&gt;"OK","",LN(F331/H331))</f>
        <v/>
      </c>
      <c r="W331" s="2" t="str">
        <f t="shared" ref="W331:W394" si="70">IF($J331&lt;&gt;"OK","",LN(G331/H331))</f>
        <v/>
      </c>
      <c r="X331" s="2" t="str">
        <f t="shared" ref="X331:X394" si="71">IF($J331&lt;&gt;"OK","",LN(I331/H331))</f>
        <v/>
      </c>
    </row>
    <row r="332" spans="1:24" x14ac:dyDescent="0.25">
      <c r="A332" s="2"/>
      <c r="B332" s="2"/>
      <c r="C332" s="19"/>
      <c r="D332" s="19"/>
      <c r="E332" s="19"/>
      <c r="F332" s="19"/>
      <c r="G332" s="19"/>
      <c r="H332" s="19"/>
      <c r="I332" s="19"/>
      <c r="J332" s="25" t="str">
        <f t="shared" si="60"/>
        <v/>
      </c>
      <c r="K332" s="25" t="str">
        <f>IF($J332&lt;&gt;"OK","",Parameters!$B$6+Parameters!$B$10*S332+Parameters!$B$11*T332+Parameters!$B$12*U332+Parameters!$B$13*V332+Parameters!$B$14*W332+Parameters!$B$15*X332)</f>
        <v/>
      </c>
      <c r="L332" s="20" t="str">
        <f t="shared" si="61"/>
        <v/>
      </c>
      <c r="M332" s="25" t="str">
        <f>IF(L332="","",IF(L332&gt;=Parameters!$B$5,"M",IF(L332&lt;=1-Parameters!$B$5,"F","U")))</f>
        <v/>
      </c>
      <c r="N332" s="25" t="str">
        <f t="shared" si="62"/>
        <v/>
      </c>
      <c r="O332" s="14" t="str">
        <f t="shared" si="63"/>
        <v/>
      </c>
      <c r="P332" s="25" t="str">
        <f t="shared" si="64"/>
        <v/>
      </c>
      <c r="Q332" s="25" t="str">
        <f t="shared" si="65"/>
        <v/>
      </c>
      <c r="R332" s="2"/>
      <c r="S332" s="2" t="str">
        <f t="shared" si="66"/>
        <v/>
      </c>
      <c r="T332" s="2" t="str">
        <f t="shared" si="67"/>
        <v/>
      </c>
      <c r="U332" s="2" t="str">
        <f t="shared" si="68"/>
        <v/>
      </c>
      <c r="V332" s="2" t="str">
        <f t="shared" si="69"/>
        <v/>
      </c>
      <c r="W332" s="2" t="str">
        <f t="shared" si="70"/>
        <v/>
      </c>
      <c r="X332" s="2" t="str">
        <f t="shared" si="71"/>
        <v/>
      </c>
    </row>
    <row r="333" spans="1:24" x14ac:dyDescent="0.25">
      <c r="A333" s="2"/>
      <c r="B333" s="2"/>
      <c r="C333" s="19"/>
      <c r="D333" s="19"/>
      <c r="E333" s="19"/>
      <c r="F333" s="19"/>
      <c r="G333" s="19"/>
      <c r="H333" s="19"/>
      <c r="I333" s="19"/>
      <c r="J333" s="25" t="str">
        <f t="shared" si="60"/>
        <v/>
      </c>
      <c r="K333" s="25" t="str">
        <f>IF($J333&lt;&gt;"OK","",Parameters!$B$6+Parameters!$B$10*S333+Parameters!$B$11*T333+Parameters!$B$12*U333+Parameters!$B$13*V333+Parameters!$B$14*W333+Parameters!$B$15*X333)</f>
        <v/>
      </c>
      <c r="L333" s="20" t="str">
        <f t="shared" si="61"/>
        <v/>
      </c>
      <c r="M333" s="25" t="str">
        <f>IF(L333="","",IF(L333&gt;=Parameters!$B$5,"M",IF(L333&lt;=1-Parameters!$B$5,"F","U")))</f>
        <v/>
      </c>
      <c r="N333" s="25" t="str">
        <f t="shared" si="62"/>
        <v/>
      </c>
      <c r="O333" s="14" t="str">
        <f t="shared" si="63"/>
        <v/>
      </c>
      <c r="P333" s="25" t="str">
        <f t="shared" si="64"/>
        <v/>
      </c>
      <c r="Q333" s="25" t="str">
        <f t="shared" si="65"/>
        <v/>
      </c>
      <c r="R333" s="2"/>
      <c r="S333" s="2" t="str">
        <f t="shared" si="66"/>
        <v/>
      </c>
      <c r="T333" s="2" t="str">
        <f t="shared" si="67"/>
        <v/>
      </c>
      <c r="U333" s="2" t="str">
        <f t="shared" si="68"/>
        <v/>
      </c>
      <c r="V333" s="2" t="str">
        <f t="shared" si="69"/>
        <v/>
      </c>
      <c r="W333" s="2" t="str">
        <f t="shared" si="70"/>
        <v/>
      </c>
      <c r="X333" s="2" t="str">
        <f t="shared" si="71"/>
        <v/>
      </c>
    </row>
    <row r="334" spans="1:24" x14ac:dyDescent="0.25">
      <c r="A334" s="2"/>
      <c r="B334" s="2"/>
      <c r="C334" s="19"/>
      <c r="D334" s="19"/>
      <c r="E334" s="19"/>
      <c r="F334" s="19"/>
      <c r="G334" s="19"/>
      <c r="H334" s="19"/>
      <c r="I334" s="19"/>
      <c r="J334" s="25" t="str">
        <f t="shared" si="60"/>
        <v/>
      </c>
      <c r="K334" s="25" t="str">
        <f>IF($J334&lt;&gt;"OK","",Parameters!$B$6+Parameters!$B$10*S334+Parameters!$B$11*T334+Parameters!$B$12*U334+Parameters!$B$13*V334+Parameters!$B$14*W334+Parameters!$B$15*X334)</f>
        <v/>
      </c>
      <c r="L334" s="20" t="str">
        <f t="shared" si="61"/>
        <v/>
      </c>
      <c r="M334" s="25" t="str">
        <f>IF(L334="","",IF(L334&gt;=Parameters!$B$5,"M",IF(L334&lt;=1-Parameters!$B$5,"F","U")))</f>
        <v/>
      </c>
      <c r="N334" s="25" t="str">
        <f t="shared" si="62"/>
        <v/>
      </c>
      <c r="O334" s="14" t="str">
        <f t="shared" si="63"/>
        <v/>
      </c>
      <c r="P334" s="25" t="str">
        <f t="shared" si="64"/>
        <v/>
      </c>
      <c r="Q334" s="25" t="str">
        <f t="shared" si="65"/>
        <v/>
      </c>
      <c r="R334" s="2"/>
      <c r="S334" s="2" t="str">
        <f t="shared" si="66"/>
        <v/>
      </c>
      <c r="T334" s="2" t="str">
        <f t="shared" si="67"/>
        <v/>
      </c>
      <c r="U334" s="2" t="str">
        <f t="shared" si="68"/>
        <v/>
      </c>
      <c r="V334" s="2" t="str">
        <f t="shared" si="69"/>
        <v/>
      </c>
      <c r="W334" s="2" t="str">
        <f t="shared" si="70"/>
        <v/>
      </c>
      <c r="X334" s="2" t="str">
        <f t="shared" si="71"/>
        <v/>
      </c>
    </row>
    <row r="335" spans="1:24" x14ac:dyDescent="0.25">
      <c r="A335" s="2"/>
      <c r="B335" s="2"/>
      <c r="C335" s="19"/>
      <c r="D335" s="19"/>
      <c r="E335" s="19"/>
      <c r="F335" s="19"/>
      <c r="G335" s="19"/>
      <c r="H335" s="19"/>
      <c r="I335" s="19"/>
      <c r="J335" s="25" t="str">
        <f t="shared" si="60"/>
        <v/>
      </c>
      <c r="K335" s="25" t="str">
        <f>IF($J335&lt;&gt;"OK","",Parameters!$B$6+Parameters!$B$10*S335+Parameters!$B$11*T335+Parameters!$B$12*U335+Parameters!$B$13*V335+Parameters!$B$14*W335+Parameters!$B$15*X335)</f>
        <v/>
      </c>
      <c r="L335" s="20" t="str">
        <f t="shared" si="61"/>
        <v/>
      </c>
      <c r="M335" s="25" t="str">
        <f>IF(L335="","",IF(L335&gt;=Parameters!$B$5,"M",IF(L335&lt;=1-Parameters!$B$5,"F","U")))</f>
        <v/>
      </c>
      <c r="N335" s="25" t="str">
        <f t="shared" si="62"/>
        <v/>
      </c>
      <c r="O335" s="14" t="str">
        <f t="shared" si="63"/>
        <v/>
      </c>
      <c r="P335" s="25" t="str">
        <f t="shared" si="64"/>
        <v/>
      </c>
      <c r="Q335" s="25" t="str">
        <f t="shared" si="65"/>
        <v/>
      </c>
      <c r="R335" s="2"/>
      <c r="S335" s="2" t="str">
        <f t="shared" si="66"/>
        <v/>
      </c>
      <c r="T335" s="2" t="str">
        <f t="shared" si="67"/>
        <v/>
      </c>
      <c r="U335" s="2" t="str">
        <f t="shared" si="68"/>
        <v/>
      </c>
      <c r="V335" s="2" t="str">
        <f t="shared" si="69"/>
        <v/>
      </c>
      <c r="W335" s="2" t="str">
        <f t="shared" si="70"/>
        <v/>
      </c>
      <c r="X335" s="2" t="str">
        <f t="shared" si="71"/>
        <v/>
      </c>
    </row>
    <row r="336" spans="1:24" x14ac:dyDescent="0.25">
      <c r="A336" s="2"/>
      <c r="B336" s="2"/>
      <c r="C336" s="19"/>
      <c r="D336" s="19"/>
      <c r="E336" s="19"/>
      <c r="F336" s="19"/>
      <c r="G336" s="19"/>
      <c r="H336" s="19"/>
      <c r="I336" s="19"/>
      <c r="J336" s="25" t="str">
        <f t="shared" si="60"/>
        <v/>
      </c>
      <c r="K336" s="25" t="str">
        <f>IF($J336&lt;&gt;"OK","",Parameters!$B$6+Parameters!$B$10*S336+Parameters!$B$11*T336+Parameters!$B$12*U336+Parameters!$B$13*V336+Parameters!$B$14*W336+Parameters!$B$15*X336)</f>
        <v/>
      </c>
      <c r="L336" s="20" t="str">
        <f t="shared" si="61"/>
        <v/>
      </c>
      <c r="M336" s="25" t="str">
        <f>IF(L336="","",IF(L336&gt;=Parameters!$B$5,"M",IF(L336&lt;=1-Parameters!$B$5,"F","U")))</f>
        <v/>
      </c>
      <c r="N336" s="25" t="str">
        <f t="shared" si="62"/>
        <v/>
      </c>
      <c r="O336" s="14" t="str">
        <f t="shared" si="63"/>
        <v/>
      </c>
      <c r="P336" s="25" t="str">
        <f t="shared" si="64"/>
        <v/>
      </c>
      <c r="Q336" s="25" t="str">
        <f t="shared" si="65"/>
        <v/>
      </c>
      <c r="R336" s="2"/>
      <c r="S336" s="2" t="str">
        <f t="shared" si="66"/>
        <v/>
      </c>
      <c r="T336" s="2" t="str">
        <f t="shared" si="67"/>
        <v/>
      </c>
      <c r="U336" s="2" t="str">
        <f t="shared" si="68"/>
        <v/>
      </c>
      <c r="V336" s="2" t="str">
        <f t="shared" si="69"/>
        <v/>
      </c>
      <c r="W336" s="2" t="str">
        <f t="shared" si="70"/>
        <v/>
      </c>
      <c r="X336" s="2" t="str">
        <f t="shared" si="71"/>
        <v/>
      </c>
    </row>
    <row r="337" spans="1:24" x14ac:dyDescent="0.25">
      <c r="A337" s="2"/>
      <c r="B337" s="2"/>
      <c r="C337" s="19"/>
      <c r="D337" s="19"/>
      <c r="E337" s="19"/>
      <c r="F337" s="19"/>
      <c r="G337" s="19"/>
      <c r="H337" s="19"/>
      <c r="I337" s="19"/>
      <c r="J337" s="25" t="str">
        <f t="shared" si="60"/>
        <v/>
      </c>
      <c r="K337" s="25" t="str">
        <f>IF($J337&lt;&gt;"OK","",Parameters!$B$6+Parameters!$B$10*S337+Parameters!$B$11*T337+Parameters!$B$12*U337+Parameters!$B$13*V337+Parameters!$B$14*W337+Parameters!$B$15*X337)</f>
        <v/>
      </c>
      <c r="L337" s="20" t="str">
        <f t="shared" si="61"/>
        <v/>
      </c>
      <c r="M337" s="25" t="str">
        <f>IF(L337="","",IF(L337&gt;=Parameters!$B$5,"M",IF(L337&lt;=1-Parameters!$B$5,"F","U")))</f>
        <v/>
      </c>
      <c r="N337" s="25" t="str">
        <f t="shared" si="62"/>
        <v/>
      </c>
      <c r="O337" s="14" t="str">
        <f t="shared" si="63"/>
        <v/>
      </c>
      <c r="P337" s="25" t="str">
        <f t="shared" si="64"/>
        <v/>
      </c>
      <c r="Q337" s="25" t="str">
        <f t="shared" si="65"/>
        <v/>
      </c>
      <c r="R337" s="2"/>
      <c r="S337" s="2" t="str">
        <f t="shared" si="66"/>
        <v/>
      </c>
      <c r="T337" s="2" t="str">
        <f t="shared" si="67"/>
        <v/>
      </c>
      <c r="U337" s="2" t="str">
        <f t="shared" si="68"/>
        <v/>
      </c>
      <c r="V337" s="2" t="str">
        <f t="shared" si="69"/>
        <v/>
      </c>
      <c r="W337" s="2" t="str">
        <f t="shared" si="70"/>
        <v/>
      </c>
      <c r="X337" s="2" t="str">
        <f t="shared" si="71"/>
        <v/>
      </c>
    </row>
    <row r="338" spans="1:24" x14ac:dyDescent="0.25">
      <c r="A338" s="2"/>
      <c r="B338" s="2"/>
      <c r="C338" s="19"/>
      <c r="D338" s="19"/>
      <c r="E338" s="19"/>
      <c r="F338" s="19"/>
      <c r="G338" s="19"/>
      <c r="H338" s="19"/>
      <c r="I338" s="19"/>
      <c r="J338" s="25" t="str">
        <f t="shared" si="60"/>
        <v/>
      </c>
      <c r="K338" s="25" t="str">
        <f>IF($J338&lt;&gt;"OK","",Parameters!$B$6+Parameters!$B$10*S338+Parameters!$B$11*T338+Parameters!$B$12*U338+Parameters!$B$13*V338+Parameters!$B$14*W338+Parameters!$B$15*X338)</f>
        <v/>
      </c>
      <c r="L338" s="20" t="str">
        <f t="shared" si="61"/>
        <v/>
      </c>
      <c r="M338" s="25" t="str">
        <f>IF(L338="","",IF(L338&gt;=Parameters!$B$5,"M",IF(L338&lt;=1-Parameters!$B$5,"F","U")))</f>
        <v/>
      </c>
      <c r="N338" s="25" t="str">
        <f t="shared" si="62"/>
        <v/>
      </c>
      <c r="O338" s="14" t="str">
        <f t="shared" si="63"/>
        <v/>
      </c>
      <c r="P338" s="25" t="str">
        <f t="shared" si="64"/>
        <v/>
      </c>
      <c r="Q338" s="25" t="str">
        <f t="shared" si="65"/>
        <v/>
      </c>
      <c r="R338" s="2"/>
      <c r="S338" s="2" t="str">
        <f t="shared" si="66"/>
        <v/>
      </c>
      <c r="T338" s="2" t="str">
        <f t="shared" si="67"/>
        <v/>
      </c>
      <c r="U338" s="2" t="str">
        <f t="shared" si="68"/>
        <v/>
      </c>
      <c r="V338" s="2" t="str">
        <f t="shared" si="69"/>
        <v/>
      </c>
      <c r="W338" s="2" t="str">
        <f t="shared" si="70"/>
        <v/>
      </c>
      <c r="X338" s="2" t="str">
        <f t="shared" si="71"/>
        <v/>
      </c>
    </row>
    <row r="339" spans="1:24" x14ac:dyDescent="0.25">
      <c r="A339" s="2"/>
      <c r="B339" s="2"/>
      <c r="C339" s="19"/>
      <c r="D339" s="19"/>
      <c r="E339" s="19"/>
      <c r="F339" s="19"/>
      <c r="G339" s="19"/>
      <c r="H339" s="19"/>
      <c r="I339" s="19"/>
      <c r="J339" s="25" t="str">
        <f t="shared" si="60"/>
        <v/>
      </c>
      <c r="K339" s="25" t="str">
        <f>IF($J339&lt;&gt;"OK","",Parameters!$B$6+Parameters!$B$10*S339+Parameters!$B$11*T339+Parameters!$B$12*U339+Parameters!$B$13*V339+Parameters!$B$14*W339+Parameters!$B$15*X339)</f>
        <v/>
      </c>
      <c r="L339" s="20" t="str">
        <f t="shared" si="61"/>
        <v/>
      </c>
      <c r="M339" s="25" t="str">
        <f>IF(L339="","",IF(L339&gt;=Parameters!$B$5,"M",IF(L339&lt;=1-Parameters!$B$5,"F","U")))</f>
        <v/>
      </c>
      <c r="N339" s="25" t="str">
        <f t="shared" si="62"/>
        <v/>
      </c>
      <c r="O339" s="14" t="str">
        <f t="shared" si="63"/>
        <v/>
      </c>
      <c r="P339" s="25" t="str">
        <f t="shared" si="64"/>
        <v/>
      </c>
      <c r="Q339" s="25" t="str">
        <f t="shared" si="65"/>
        <v/>
      </c>
      <c r="R339" s="2"/>
      <c r="S339" s="2" t="str">
        <f t="shared" si="66"/>
        <v/>
      </c>
      <c r="T339" s="2" t="str">
        <f t="shared" si="67"/>
        <v/>
      </c>
      <c r="U339" s="2" t="str">
        <f t="shared" si="68"/>
        <v/>
      </c>
      <c r="V339" s="2" t="str">
        <f t="shared" si="69"/>
        <v/>
      </c>
      <c r="W339" s="2" t="str">
        <f t="shared" si="70"/>
        <v/>
      </c>
      <c r="X339" s="2" t="str">
        <f t="shared" si="71"/>
        <v/>
      </c>
    </row>
    <row r="340" spans="1:24" x14ac:dyDescent="0.25">
      <c r="A340" s="2"/>
      <c r="B340" s="2"/>
      <c r="C340" s="19"/>
      <c r="D340" s="19"/>
      <c r="E340" s="19"/>
      <c r="F340" s="19"/>
      <c r="G340" s="19"/>
      <c r="H340" s="19"/>
      <c r="I340" s="19"/>
      <c r="J340" s="25" t="str">
        <f t="shared" si="60"/>
        <v/>
      </c>
      <c r="K340" s="25" t="str">
        <f>IF($J340&lt;&gt;"OK","",Parameters!$B$6+Parameters!$B$10*S340+Parameters!$B$11*T340+Parameters!$B$12*U340+Parameters!$B$13*V340+Parameters!$B$14*W340+Parameters!$B$15*X340)</f>
        <v/>
      </c>
      <c r="L340" s="20" t="str">
        <f t="shared" si="61"/>
        <v/>
      </c>
      <c r="M340" s="25" t="str">
        <f>IF(L340="","",IF(L340&gt;=Parameters!$B$5,"M",IF(L340&lt;=1-Parameters!$B$5,"F","U")))</f>
        <v/>
      </c>
      <c r="N340" s="25" t="str">
        <f t="shared" si="62"/>
        <v/>
      </c>
      <c r="O340" s="14" t="str">
        <f t="shared" si="63"/>
        <v/>
      </c>
      <c r="P340" s="25" t="str">
        <f t="shared" si="64"/>
        <v/>
      </c>
      <c r="Q340" s="25" t="str">
        <f t="shared" si="65"/>
        <v/>
      </c>
      <c r="R340" s="2"/>
      <c r="S340" s="2" t="str">
        <f t="shared" si="66"/>
        <v/>
      </c>
      <c r="T340" s="2" t="str">
        <f t="shared" si="67"/>
        <v/>
      </c>
      <c r="U340" s="2" t="str">
        <f t="shared" si="68"/>
        <v/>
      </c>
      <c r="V340" s="2" t="str">
        <f t="shared" si="69"/>
        <v/>
      </c>
      <c r="W340" s="2" t="str">
        <f t="shared" si="70"/>
        <v/>
      </c>
      <c r="X340" s="2" t="str">
        <f t="shared" si="71"/>
        <v/>
      </c>
    </row>
    <row r="341" spans="1:24" x14ac:dyDescent="0.25">
      <c r="A341" s="2"/>
      <c r="B341" s="2"/>
      <c r="C341" s="19"/>
      <c r="D341" s="19"/>
      <c r="E341" s="19"/>
      <c r="F341" s="19"/>
      <c r="G341" s="19"/>
      <c r="H341" s="19"/>
      <c r="I341" s="19"/>
      <c r="J341" s="25" t="str">
        <f t="shared" si="60"/>
        <v/>
      </c>
      <c r="K341" s="25" t="str">
        <f>IF($J341&lt;&gt;"OK","",Parameters!$B$6+Parameters!$B$10*S341+Parameters!$B$11*T341+Parameters!$B$12*U341+Parameters!$B$13*V341+Parameters!$B$14*W341+Parameters!$B$15*X341)</f>
        <v/>
      </c>
      <c r="L341" s="20" t="str">
        <f t="shared" si="61"/>
        <v/>
      </c>
      <c r="M341" s="25" t="str">
        <f>IF(L341="","",IF(L341&gt;=Parameters!$B$5,"M",IF(L341&lt;=1-Parameters!$B$5,"F","U")))</f>
        <v/>
      </c>
      <c r="N341" s="25" t="str">
        <f t="shared" si="62"/>
        <v/>
      </c>
      <c r="O341" s="14" t="str">
        <f t="shared" si="63"/>
        <v/>
      </c>
      <c r="P341" s="25" t="str">
        <f t="shared" si="64"/>
        <v/>
      </c>
      <c r="Q341" s="25" t="str">
        <f t="shared" si="65"/>
        <v/>
      </c>
      <c r="R341" s="2"/>
      <c r="S341" s="2" t="str">
        <f t="shared" si="66"/>
        <v/>
      </c>
      <c r="T341" s="2" t="str">
        <f t="shared" si="67"/>
        <v/>
      </c>
      <c r="U341" s="2" t="str">
        <f t="shared" si="68"/>
        <v/>
      </c>
      <c r="V341" s="2" t="str">
        <f t="shared" si="69"/>
        <v/>
      </c>
      <c r="W341" s="2" t="str">
        <f t="shared" si="70"/>
        <v/>
      </c>
      <c r="X341" s="2" t="str">
        <f t="shared" si="71"/>
        <v/>
      </c>
    </row>
    <row r="342" spans="1:24" x14ac:dyDescent="0.25">
      <c r="A342" s="2"/>
      <c r="B342" s="2"/>
      <c r="C342" s="19"/>
      <c r="D342" s="19"/>
      <c r="E342" s="19"/>
      <c r="F342" s="19"/>
      <c r="G342" s="19"/>
      <c r="H342" s="19"/>
      <c r="I342" s="19"/>
      <c r="J342" s="25" t="str">
        <f t="shared" si="60"/>
        <v/>
      </c>
      <c r="K342" s="25" t="str">
        <f>IF($J342&lt;&gt;"OK","",Parameters!$B$6+Parameters!$B$10*S342+Parameters!$B$11*T342+Parameters!$B$12*U342+Parameters!$B$13*V342+Parameters!$B$14*W342+Parameters!$B$15*X342)</f>
        <v/>
      </c>
      <c r="L342" s="20" t="str">
        <f t="shared" si="61"/>
        <v/>
      </c>
      <c r="M342" s="25" t="str">
        <f>IF(L342="","",IF(L342&gt;=Parameters!$B$5,"M",IF(L342&lt;=1-Parameters!$B$5,"F","U")))</f>
        <v/>
      </c>
      <c r="N342" s="25" t="str">
        <f t="shared" si="62"/>
        <v/>
      </c>
      <c r="O342" s="14" t="str">
        <f t="shared" si="63"/>
        <v/>
      </c>
      <c r="P342" s="25" t="str">
        <f t="shared" si="64"/>
        <v/>
      </c>
      <c r="Q342" s="25" t="str">
        <f t="shared" si="65"/>
        <v/>
      </c>
      <c r="R342" s="2"/>
      <c r="S342" s="2" t="str">
        <f t="shared" si="66"/>
        <v/>
      </c>
      <c r="T342" s="2" t="str">
        <f t="shared" si="67"/>
        <v/>
      </c>
      <c r="U342" s="2" t="str">
        <f t="shared" si="68"/>
        <v/>
      </c>
      <c r="V342" s="2" t="str">
        <f t="shared" si="69"/>
        <v/>
      </c>
      <c r="W342" s="2" t="str">
        <f t="shared" si="70"/>
        <v/>
      </c>
      <c r="X342" s="2" t="str">
        <f t="shared" si="71"/>
        <v/>
      </c>
    </row>
    <row r="343" spans="1:24" x14ac:dyDescent="0.25">
      <c r="A343" s="2"/>
      <c r="B343" s="2"/>
      <c r="C343" s="19"/>
      <c r="D343" s="19"/>
      <c r="E343" s="19"/>
      <c r="F343" s="19"/>
      <c r="G343" s="19"/>
      <c r="H343" s="19"/>
      <c r="I343" s="19"/>
      <c r="J343" s="25" t="str">
        <f t="shared" si="60"/>
        <v/>
      </c>
      <c r="K343" s="25" t="str">
        <f>IF($J343&lt;&gt;"OK","",Parameters!$B$6+Parameters!$B$10*S343+Parameters!$B$11*T343+Parameters!$B$12*U343+Parameters!$B$13*V343+Parameters!$B$14*W343+Parameters!$B$15*X343)</f>
        <v/>
      </c>
      <c r="L343" s="20" t="str">
        <f t="shared" si="61"/>
        <v/>
      </c>
      <c r="M343" s="25" t="str">
        <f>IF(L343="","",IF(L343&gt;=Parameters!$B$5,"M",IF(L343&lt;=1-Parameters!$B$5,"F","U")))</f>
        <v/>
      </c>
      <c r="N343" s="25" t="str">
        <f t="shared" si="62"/>
        <v/>
      </c>
      <c r="O343" s="14" t="str">
        <f t="shared" si="63"/>
        <v/>
      </c>
      <c r="P343" s="25" t="str">
        <f t="shared" si="64"/>
        <v/>
      </c>
      <c r="Q343" s="25" t="str">
        <f t="shared" si="65"/>
        <v/>
      </c>
      <c r="R343" s="2"/>
      <c r="S343" s="2" t="str">
        <f t="shared" si="66"/>
        <v/>
      </c>
      <c r="T343" s="2" t="str">
        <f t="shared" si="67"/>
        <v/>
      </c>
      <c r="U343" s="2" t="str">
        <f t="shared" si="68"/>
        <v/>
      </c>
      <c r="V343" s="2" t="str">
        <f t="shared" si="69"/>
        <v/>
      </c>
      <c r="W343" s="2" t="str">
        <f t="shared" si="70"/>
        <v/>
      </c>
      <c r="X343" s="2" t="str">
        <f t="shared" si="71"/>
        <v/>
      </c>
    </row>
    <row r="344" spans="1:24" x14ac:dyDescent="0.25">
      <c r="A344" s="2"/>
      <c r="B344" s="2"/>
      <c r="C344" s="19"/>
      <c r="D344" s="19"/>
      <c r="E344" s="19"/>
      <c r="F344" s="19"/>
      <c r="G344" s="19"/>
      <c r="H344" s="19"/>
      <c r="I344" s="19"/>
      <c r="J344" s="25" t="str">
        <f t="shared" si="60"/>
        <v/>
      </c>
      <c r="K344" s="25" t="str">
        <f>IF($J344&lt;&gt;"OK","",Parameters!$B$6+Parameters!$B$10*S344+Parameters!$B$11*T344+Parameters!$B$12*U344+Parameters!$B$13*V344+Parameters!$B$14*W344+Parameters!$B$15*X344)</f>
        <v/>
      </c>
      <c r="L344" s="20" t="str">
        <f t="shared" si="61"/>
        <v/>
      </c>
      <c r="M344" s="25" t="str">
        <f>IF(L344="","",IF(L344&gt;=Parameters!$B$5,"M",IF(L344&lt;=1-Parameters!$B$5,"F","U")))</f>
        <v/>
      </c>
      <c r="N344" s="25" t="str">
        <f t="shared" si="62"/>
        <v/>
      </c>
      <c r="O344" s="14" t="str">
        <f t="shared" si="63"/>
        <v/>
      </c>
      <c r="P344" s="25" t="str">
        <f t="shared" si="64"/>
        <v/>
      </c>
      <c r="Q344" s="25" t="str">
        <f t="shared" si="65"/>
        <v/>
      </c>
      <c r="R344" s="2"/>
      <c r="S344" s="2" t="str">
        <f t="shared" si="66"/>
        <v/>
      </c>
      <c r="T344" s="2" t="str">
        <f t="shared" si="67"/>
        <v/>
      </c>
      <c r="U344" s="2" t="str">
        <f t="shared" si="68"/>
        <v/>
      </c>
      <c r="V344" s="2" t="str">
        <f t="shared" si="69"/>
        <v/>
      </c>
      <c r="W344" s="2" t="str">
        <f t="shared" si="70"/>
        <v/>
      </c>
      <c r="X344" s="2" t="str">
        <f t="shared" si="71"/>
        <v/>
      </c>
    </row>
    <row r="345" spans="1:24" x14ac:dyDescent="0.25">
      <c r="A345" s="2"/>
      <c r="B345" s="2"/>
      <c r="C345" s="19"/>
      <c r="D345" s="19"/>
      <c r="E345" s="19"/>
      <c r="F345" s="19"/>
      <c r="G345" s="19"/>
      <c r="H345" s="19"/>
      <c r="I345" s="19"/>
      <c r="J345" s="25" t="str">
        <f t="shared" si="60"/>
        <v/>
      </c>
      <c r="K345" s="25" t="str">
        <f>IF($J345&lt;&gt;"OK","",Parameters!$B$6+Parameters!$B$10*S345+Parameters!$B$11*T345+Parameters!$B$12*U345+Parameters!$B$13*V345+Parameters!$B$14*W345+Parameters!$B$15*X345)</f>
        <v/>
      </c>
      <c r="L345" s="20" t="str">
        <f t="shared" si="61"/>
        <v/>
      </c>
      <c r="M345" s="25" t="str">
        <f>IF(L345="","",IF(L345&gt;=Parameters!$B$5,"M",IF(L345&lt;=1-Parameters!$B$5,"F","U")))</f>
        <v/>
      </c>
      <c r="N345" s="25" t="str">
        <f t="shared" si="62"/>
        <v/>
      </c>
      <c r="O345" s="14" t="str">
        <f t="shared" si="63"/>
        <v/>
      </c>
      <c r="P345" s="25" t="str">
        <f t="shared" si="64"/>
        <v/>
      </c>
      <c r="Q345" s="25" t="str">
        <f t="shared" si="65"/>
        <v/>
      </c>
      <c r="R345" s="2"/>
      <c r="S345" s="2" t="str">
        <f t="shared" si="66"/>
        <v/>
      </c>
      <c r="T345" s="2" t="str">
        <f t="shared" si="67"/>
        <v/>
      </c>
      <c r="U345" s="2" t="str">
        <f t="shared" si="68"/>
        <v/>
      </c>
      <c r="V345" s="2" t="str">
        <f t="shared" si="69"/>
        <v/>
      </c>
      <c r="W345" s="2" t="str">
        <f t="shared" si="70"/>
        <v/>
      </c>
      <c r="X345" s="2" t="str">
        <f t="shared" si="71"/>
        <v/>
      </c>
    </row>
    <row r="346" spans="1:24" x14ac:dyDescent="0.25">
      <c r="A346" s="2"/>
      <c r="B346" s="2"/>
      <c r="C346" s="19"/>
      <c r="D346" s="19"/>
      <c r="E346" s="19"/>
      <c r="F346" s="19"/>
      <c r="G346" s="19"/>
      <c r="H346" s="19"/>
      <c r="I346" s="19"/>
      <c r="J346" s="25" t="str">
        <f t="shared" si="60"/>
        <v/>
      </c>
      <c r="K346" s="25" t="str">
        <f>IF($J346&lt;&gt;"OK","",Parameters!$B$6+Parameters!$B$10*S346+Parameters!$B$11*T346+Parameters!$B$12*U346+Parameters!$B$13*V346+Parameters!$B$14*W346+Parameters!$B$15*X346)</f>
        <v/>
      </c>
      <c r="L346" s="20" t="str">
        <f t="shared" si="61"/>
        <v/>
      </c>
      <c r="M346" s="25" t="str">
        <f>IF(L346="","",IF(L346&gt;=Parameters!$B$5,"M",IF(L346&lt;=1-Parameters!$B$5,"F","U")))</f>
        <v/>
      </c>
      <c r="N346" s="25" t="str">
        <f t="shared" si="62"/>
        <v/>
      </c>
      <c r="O346" s="14" t="str">
        <f t="shared" si="63"/>
        <v/>
      </c>
      <c r="P346" s="25" t="str">
        <f t="shared" si="64"/>
        <v/>
      </c>
      <c r="Q346" s="25" t="str">
        <f t="shared" si="65"/>
        <v/>
      </c>
      <c r="R346" s="2"/>
      <c r="S346" s="2" t="str">
        <f t="shared" si="66"/>
        <v/>
      </c>
      <c r="T346" s="2" t="str">
        <f t="shared" si="67"/>
        <v/>
      </c>
      <c r="U346" s="2" t="str">
        <f t="shared" si="68"/>
        <v/>
      </c>
      <c r="V346" s="2" t="str">
        <f t="shared" si="69"/>
        <v/>
      </c>
      <c r="W346" s="2" t="str">
        <f t="shared" si="70"/>
        <v/>
      </c>
      <c r="X346" s="2" t="str">
        <f t="shared" si="71"/>
        <v/>
      </c>
    </row>
    <row r="347" spans="1:24" x14ac:dyDescent="0.25">
      <c r="A347" s="2"/>
      <c r="B347" s="2"/>
      <c r="C347" s="19"/>
      <c r="D347" s="19"/>
      <c r="E347" s="19"/>
      <c r="F347" s="19"/>
      <c r="G347" s="19"/>
      <c r="H347" s="19"/>
      <c r="I347" s="19"/>
      <c r="J347" s="25" t="str">
        <f t="shared" si="60"/>
        <v/>
      </c>
      <c r="K347" s="25" t="str">
        <f>IF($J347&lt;&gt;"OK","",Parameters!$B$6+Parameters!$B$10*S347+Parameters!$B$11*T347+Parameters!$B$12*U347+Parameters!$B$13*V347+Parameters!$B$14*W347+Parameters!$B$15*X347)</f>
        <v/>
      </c>
      <c r="L347" s="20" t="str">
        <f t="shared" si="61"/>
        <v/>
      </c>
      <c r="M347" s="25" t="str">
        <f>IF(L347="","",IF(L347&gt;=Parameters!$B$5,"M",IF(L347&lt;=1-Parameters!$B$5,"F","U")))</f>
        <v/>
      </c>
      <c r="N347" s="25" t="str">
        <f t="shared" si="62"/>
        <v/>
      </c>
      <c r="O347" s="14" t="str">
        <f t="shared" si="63"/>
        <v/>
      </c>
      <c r="P347" s="25" t="str">
        <f t="shared" si="64"/>
        <v/>
      </c>
      <c r="Q347" s="25" t="str">
        <f t="shared" si="65"/>
        <v/>
      </c>
      <c r="R347" s="2"/>
      <c r="S347" s="2" t="str">
        <f t="shared" si="66"/>
        <v/>
      </c>
      <c r="T347" s="2" t="str">
        <f t="shared" si="67"/>
        <v/>
      </c>
      <c r="U347" s="2" t="str">
        <f t="shared" si="68"/>
        <v/>
      </c>
      <c r="V347" s="2" t="str">
        <f t="shared" si="69"/>
        <v/>
      </c>
      <c r="W347" s="2" t="str">
        <f t="shared" si="70"/>
        <v/>
      </c>
      <c r="X347" s="2" t="str">
        <f t="shared" si="71"/>
        <v/>
      </c>
    </row>
    <row r="348" spans="1:24" x14ac:dyDescent="0.25">
      <c r="A348" s="2"/>
      <c r="B348" s="2"/>
      <c r="C348" s="19"/>
      <c r="D348" s="19"/>
      <c r="E348" s="19"/>
      <c r="F348" s="19"/>
      <c r="G348" s="19"/>
      <c r="H348" s="19"/>
      <c r="I348" s="19"/>
      <c r="J348" s="25" t="str">
        <f t="shared" si="60"/>
        <v/>
      </c>
      <c r="K348" s="25" t="str">
        <f>IF($J348&lt;&gt;"OK","",Parameters!$B$6+Parameters!$B$10*S348+Parameters!$B$11*T348+Parameters!$B$12*U348+Parameters!$B$13*V348+Parameters!$B$14*W348+Parameters!$B$15*X348)</f>
        <v/>
      </c>
      <c r="L348" s="20" t="str">
        <f t="shared" si="61"/>
        <v/>
      </c>
      <c r="M348" s="25" t="str">
        <f>IF(L348="","",IF(L348&gt;=Parameters!$B$5,"M",IF(L348&lt;=1-Parameters!$B$5,"F","U")))</f>
        <v/>
      </c>
      <c r="N348" s="25" t="str">
        <f t="shared" si="62"/>
        <v/>
      </c>
      <c r="O348" s="14" t="str">
        <f t="shared" si="63"/>
        <v/>
      </c>
      <c r="P348" s="25" t="str">
        <f t="shared" si="64"/>
        <v/>
      </c>
      <c r="Q348" s="25" t="str">
        <f t="shared" si="65"/>
        <v/>
      </c>
      <c r="R348" s="2"/>
      <c r="S348" s="2" t="str">
        <f t="shared" si="66"/>
        <v/>
      </c>
      <c r="T348" s="2" t="str">
        <f t="shared" si="67"/>
        <v/>
      </c>
      <c r="U348" s="2" t="str">
        <f t="shared" si="68"/>
        <v/>
      </c>
      <c r="V348" s="2" t="str">
        <f t="shared" si="69"/>
        <v/>
      </c>
      <c r="W348" s="2" t="str">
        <f t="shared" si="70"/>
        <v/>
      </c>
      <c r="X348" s="2" t="str">
        <f t="shared" si="71"/>
        <v/>
      </c>
    </row>
    <row r="349" spans="1:24" x14ac:dyDescent="0.25">
      <c r="A349" s="2"/>
      <c r="B349" s="2"/>
      <c r="C349" s="19"/>
      <c r="D349" s="19"/>
      <c r="E349" s="19"/>
      <c r="F349" s="19"/>
      <c r="G349" s="19"/>
      <c r="H349" s="19"/>
      <c r="I349" s="19"/>
      <c r="J349" s="25" t="str">
        <f t="shared" si="60"/>
        <v/>
      </c>
      <c r="K349" s="25" t="str">
        <f>IF($J349&lt;&gt;"OK","",Parameters!$B$6+Parameters!$B$10*S349+Parameters!$B$11*T349+Parameters!$B$12*U349+Parameters!$B$13*V349+Parameters!$B$14*W349+Parameters!$B$15*X349)</f>
        <v/>
      </c>
      <c r="L349" s="20" t="str">
        <f t="shared" si="61"/>
        <v/>
      </c>
      <c r="M349" s="25" t="str">
        <f>IF(L349="","",IF(L349&gt;=Parameters!$B$5,"M",IF(L349&lt;=1-Parameters!$B$5,"F","U")))</f>
        <v/>
      </c>
      <c r="N349" s="25" t="str">
        <f t="shared" si="62"/>
        <v/>
      </c>
      <c r="O349" s="14" t="str">
        <f t="shared" si="63"/>
        <v/>
      </c>
      <c r="P349" s="25" t="str">
        <f t="shared" si="64"/>
        <v/>
      </c>
      <c r="Q349" s="25" t="str">
        <f t="shared" si="65"/>
        <v/>
      </c>
      <c r="R349" s="2"/>
      <c r="S349" s="2" t="str">
        <f t="shared" si="66"/>
        <v/>
      </c>
      <c r="T349" s="2" t="str">
        <f t="shared" si="67"/>
        <v/>
      </c>
      <c r="U349" s="2" t="str">
        <f t="shared" si="68"/>
        <v/>
      </c>
      <c r="V349" s="2" t="str">
        <f t="shared" si="69"/>
        <v/>
      </c>
      <c r="W349" s="2" t="str">
        <f t="shared" si="70"/>
        <v/>
      </c>
      <c r="X349" s="2" t="str">
        <f t="shared" si="71"/>
        <v/>
      </c>
    </row>
    <row r="350" spans="1:24" x14ac:dyDescent="0.25">
      <c r="A350" s="2"/>
      <c r="B350" s="2"/>
      <c r="C350" s="19"/>
      <c r="D350" s="19"/>
      <c r="E350" s="19"/>
      <c r="F350" s="19"/>
      <c r="G350" s="19"/>
      <c r="H350" s="19"/>
      <c r="I350" s="19"/>
      <c r="J350" s="25" t="str">
        <f t="shared" si="60"/>
        <v/>
      </c>
      <c r="K350" s="25" t="str">
        <f>IF($J350&lt;&gt;"OK","",Parameters!$B$6+Parameters!$B$10*S350+Parameters!$B$11*T350+Parameters!$B$12*U350+Parameters!$B$13*V350+Parameters!$B$14*W350+Parameters!$B$15*X350)</f>
        <v/>
      </c>
      <c r="L350" s="20" t="str">
        <f t="shared" si="61"/>
        <v/>
      </c>
      <c r="M350" s="25" t="str">
        <f>IF(L350="","",IF(L350&gt;=Parameters!$B$5,"M",IF(L350&lt;=1-Parameters!$B$5,"F","U")))</f>
        <v/>
      </c>
      <c r="N350" s="25" t="str">
        <f t="shared" si="62"/>
        <v/>
      </c>
      <c r="O350" s="14" t="str">
        <f t="shared" si="63"/>
        <v/>
      </c>
      <c r="P350" s="25" t="str">
        <f t="shared" si="64"/>
        <v/>
      </c>
      <c r="Q350" s="25" t="str">
        <f t="shared" si="65"/>
        <v/>
      </c>
      <c r="R350" s="2"/>
      <c r="S350" s="2" t="str">
        <f t="shared" si="66"/>
        <v/>
      </c>
      <c r="T350" s="2" t="str">
        <f t="shared" si="67"/>
        <v/>
      </c>
      <c r="U350" s="2" t="str">
        <f t="shared" si="68"/>
        <v/>
      </c>
      <c r="V350" s="2" t="str">
        <f t="shared" si="69"/>
        <v/>
      </c>
      <c r="W350" s="2" t="str">
        <f t="shared" si="70"/>
        <v/>
      </c>
      <c r="X350" s="2" t="str">
        <f t="shared" si="71"/>
        <v/>
      </c>
    </row>
    <row r="351" spans="1:24" x14ac:dyDescent="0.25">
      <c r="A351" s="2"/>
      <c r="B351" s="2"/>
      <c r="C351" s="19"/>
      <c r="D351" s="19"/>
      <c r="E351" s="19"/>
      <c r="F351" s="19"/>
      <c r="G351" s="19"/>
      <c r="H351" s="19"/>
      <c r="I351" s="19"/>
      <c r="J351" s="25" t="str">
        <f t="shared" si="60"/>
        <v/>
      </c>
      <c r="K351" s="25" t="str">
        <f>IF($J351&lt;&gt;"OK","",Parameters!$B$6+Parameters!$B$10*S351+Parameters!$B$11*T351+Parameters!$B$12*U351+Parameters!$B$13*V351+Parameters!$B$14*W351+Parameters!$B$15*X351)</f>
        <v/>
      </c>
      <c r="L351" s="20" t="str">
        <f t="shared" si="61"/>
        <v/>
      </c>
      <c r="M351" s="25" t="str">
        <f>IF(L351="","",IF(L351&gt;=Parameters!$B$5,"M",IF(L351&lt;=1-Parameters!$B$5,"F","U")))</f>
        <v/>
      </c>
      <c r="N351" s="25" t="str">
        <f t="shared" si="62"/>
        <v/>
      </c>
      <c r="O351" s="14" t="str">
        <f t="shared" si="63"/>
        <v/>
      </c>
      <c r="P351" s="25" t="str">
        <f t="shared" si="64"/>
        <v/>
      </c>
      <c r="Q351" s="25" t="str">
        <f t="shared" si="65"/>
        <v/>
      </c>
      <c r="R351" s="2"/>
      <c r="S351" s="2" t="str">
        <f t="shared" si="66"/>
        <v/>
      </c>
      <c r="T351" s="2" t="str">
        <f t="shared" si="67"/>
        <v/>
      </c>
      <c r="U351" s="2" t="str">
        <f t="shared" si="68"/>
        <v/>
      </c>
      <c r="V351" s="2" t="str">
        <f t="shared" si="69"/>
        <v/>
      </c>
      <c r="W351" s="2" t="str">
        <f t="shared" si="70"/>
        <v/>
      </c>
      <c r="X351" s="2" t="str">
        <f t="shared" si="71"/>
        <v/>
      </c>
    </row>
    <row r="352" spans="1:24" x14ac:dyDescent="0.25">
      <c r="A352" s="2"/>
      <c r="B352" s="2"/>
      <c r="C352" s="19"/>
      <c r="D352" s="19"/>
      <c r="E352" s="19"/>
      <c r="F352" s="19"/>
      <c r="G352" s="19"/>
      <c r="H352" s="19"/>
      <c r="I352" s="19"/>
      <c r="J352" s="25" t="str">
        <f t="shared" si="60"/>
        <v/>
      </c>
      <c r="K352" s="25" t="str">
        <f>IF($J352&lt;&gt;"OK","",Parameters!$B$6+Parameters!$B$10*S352+Parameters!$B$11*T352+Parameters!$B$12*U352+Parameters!$B$13*V352+Parameters!$B$14*W352+Parameters!$B$15*X352)</f>
        <v/>
      </c>
      <c r="L352" s="20" t="str">
        <f t="shared" si="61"/>
        <v/>
      </c>
      <c r="M352" s="25" t="str">
        <f>IF(L352="","",IF(L352&gt;=Parameters!$B$5,"M",IF(L352&lt;=1-Parameters!$B$5,"F","U")))</f>
        <v/>
      </c>
      <c r="N352" s="25" t="str">
        <f t="shared" si="62"/>
        <v/>
      </c>
      <c r="O352" s="14" t="str">
        <f t="shared" si="63"/>
        <v/>
      </c>
      <c r="P352" s="25" t="str">
        <f t="shared" si="64"/>
        <v/>
      </c>
      <c r="Q352" s="25" t="str">
        <f t="shared" si="65"/>
        <v/>
      </c>
      <c r="R352" s="2"/>
      <c r="S352" s="2" t="str">
        <f t="shared" si="66"/>
        <v/>
      </c>
      <c r="T352" s="2" t="str">
        <f t="shared" si="67"/>
        <v/>
      </c>
      <c r="U352" s="2" t="str">
        <f t="shared" si="68"/>
        <v/>
      </c>
      <c r="V352" s="2" t="str">
        <f t="shared" si="69"/>
        <v/>
      </c>
      <c r="W352" s="2" t="str">
        <f t="shared" si="70"/>
        <v/>
      </c>
      <c r="X352" s="2" t="str">
        <f t="shared" si="71"/>
        <v/>
      </c>
    </row>
    <row r="353" spans="1:24" x14ac:dyDescent="0.25">
      <c r="A353" s="2"/>
      <c r="B353" s="2"/>
      <c r="C353" s="19"/>
      <c r="D353" s="19"/>
      <c r="E353" s="19"/>
      <c r="F353" s="19"/>
      <c r="G353" s="19"/>
      <c r="H353" s="19"/>
      <c r="I353" s="19"/>
      <c r="J353" s="25" t="str">
        <f t="shared" si="60"/>
        <v/>
      </c>
      <c r="K353" s="25" t="str">
        <f>IF($J353&lt;&gt;"OK","",Parameters!$B$6+Parameters!$B$10*S353+Parameters!$B$11*T353+Parameters!$B$12*U353+Parameters!$B$13*V353+Parameters!$B$14*W353+Parameters!$B$15*X353)</f>
        <v/>
      </c>
      <c r="L353" s="20" t="str">
        <f t="shared" si="61"/>
        <v/>
      </c>
      <c r="M353" s="25" t="str">
        <f>IF(L353="","",IF(L353&gt;=Parameters!$B$5,"M",IF(L353&lt;=1-Parameters!$B$5,"F","U")))</f>
        <v/>
      </c>
      <c r="N353" s="25" t="str">
        <f t="shared" si="62"/>
        <v/>
      </c>
      <c r="O353" s="14" t="str">
        <f t="shared" si="63"/>
        <v/>
      </c>
      <c r="P353" s="25" t="str">
        <f t="shared" si="64"/>
        <v/>
      </c>
      <c r="Q353" s="25" t="str">
        <f t="shared" si="65"/>
        <v/>
      </c>
      <c r="R353" s="2"/>
      <c r="S353" s="2" t="str">
        <f t="shared" si="66"/>
        <v/>
      </c>
      <c r="T353" s="2" t="str">
        <f t="shared" si="67"/>
        <v/>
      </c>
      <c r="U353" s="2" t="str">
        <f t="shared" si="68"/>
        <v/>
      </c>
      <c r="V353" s="2" t="str">
        <f t="shared" si="69"/>
        <v/>
      </c>
      <c r="W353" s="2" t="str">
        <f t="shared" si="70"/>
        <v/>
      </c>
      <c r="X353" s="2" t="str">
        <f t="shared" si="71"/>
        <v/>
      </c>
    </row>
    <row r="354" spans="1:24" x14ac:dyDescent="0.25">
      <c r="A354" s="2"/>
      <c r="B354" s="2"/>
      <c r="C354" s="19"/>
      <c r="D354" s="19"/>
      <c r="E354" s="19"/>
      <c r="F354" s="19"/>
      <c r="G354" s="19"/>
      <c r="H354" s="19"/>
      <c r="I354" s="19"/>
      <c r="J354" s="25" t="str">
        <f t="shared" si="60"/>
        <v/>
      </c>
      <c r="K354" s="25" t="str">
        <f>IF($J354&lt;&gt;"OK","",Parameters!$B$6+Parameters!$B$10*S354+Parameters!$B$11*T354+Parameters!$B$12*U354+Parameters!$B$13*V354+Parameters!$B$14*W354+Parameters!$B$15*X354)</f>
        <v/>
      </c>
      <c r="L354" s="20" t="str">
        <f t="shared" si="61"/>
        <v/>
      </c>
      <c r="M354" s="25" t="str">
        <f>IF(L354="","",IF(L354&gt;=Parameters!$B$5,"M",IF(L354&lt;=1-Parameters!$B$5,"F","U")))</f>
        <v/>
      </c>
      <c r="N354" s="25" t="str">
        <f t="shared" si="62"/>
        <v/>
      </c>
      <c r="O354" s="14" t="str">
        <f t="shared" si="63"/>
        <v/>
      </c>
      <c r="P354" s="25" t="str">
        <f t="shared" si="64"/>
        <v/>
      </c>
      <c r="Q354" s="25" t="str">
        <f t="shared" si="65"/>
        <v/>
      </c>
      <c r="R354" s="2"/>
      <c r="S354" s="2" t="str">
        <f t="shared" si="66"/>
        <v/>
      </c>
      <c r="T354" s="2" t="str">
        <f t="shared" si="67"/>
        <v/>
      </c>
      <c r="U354" s="2" t="str">
        <f t="shared" si="68"/>
        <v/>
      </c>
      <c r="V354" s="2" t="str">
        <f t="shared" si="69"/>
        <v/>
      </c>
      <c r="W354" s="2" t="str">
        <f t="shared" si="70"/>
        <v/>
      </c>
      <c r="X354" s="2" t="str">
        <f t="shared" si="71"/>
        <v/>
      </c>
    </row>
    <row r="355" spans="1:24" x14ac:dyDescent="0.25">
      <c r="A355" s="2"/>
      <c r="B355" s="2"/>
      <c r="C355" s="19"/>
      <c r="D355" s="19"/>
      <c r="E355" s="19"/>
      <c r="F355" s="19"/>
      <c r="G355" s="19"/>
      <c r="H355" s="19"/>
      <c r="I355" s="19"/>
      <c r="J355" s="25" t="str">
        <f t="shared" si="60"/>
        <v/>
      </c>
      <c r="K355" s="25" t="str">
        <f>IF($J355&lt;&gt;"OK","",Parameters!$B$6+Parameters!$B$10*S355+Parameters!$B$11*T355+Parameters!$B$12*U355+Parameters!$B$13*V355+Parameters!$B$14*W355+Parameters!$B$15*X355)</f>
        <v/>
      </c>
      <c r="L355" s="20" t="str">
        <f t="shared" si="61"/>
        <v/>
      </c>
      <c r="M355" s="25" t="str">
        <f>IF(L355="","",IF(L355&gt;=Parameters!$B$5,"M",IF(L355&lt;=1-Parameters!$B$5,"F","U")))</f>
        <v/>
      </c>
      <c r="N355" s="25" t="str">
        <f t="shared" si="62"/>
        <v/>
      </c>
      <c r="O355" s="14" t="str">
        <f t="shared" si="63"/>
        <v/>
      </c>
      <c r="P355" s="25" t="str">
        <f t="shared" si="64"/>
        <v/>
      </c>
      <c r="Q355" s="25" t="str">
        <f t="shared" si="65"/>
        <v/>
      </c>
      <c r="R355" s="2"/>
      <c r="S355" s="2" t="str">
        <f t="shared" si="66"/>
        <v/>
      </c>
      <c r="T355" s="2" t="str">
        <f t="shared" si="67"/>
        <v/>
      </c>
      <c r="U355" s="2" t="str">
        <f t="shared" si="68"/>
        <v/>
      </c>
      <c r="V355" s="2" t="str">
        <f t="shared" si="69"/>
        <v/>
      </c>
      <c r="W355" s="2" t="str">
        <f t="shared" si="70"/>
        <v/>
      </c>
      <c r="X355" s="2" t="str">
        <f t="shared" si="71"/>
        <v/>
      </c>
    </row>
    <row r="356" spans="1:24" x14ac:dyDescent="0.25">
      <c r="A356" s="2"/>
      <c r="B356" s="2"/>
      <c r="C356" s="19"/>
      <c r="D356" s="19"/>
      <c r="E356" s="19"/>
      <c r="F356" s="19"/>
      <c r="G356" s="19"/>
      <c r="H356" s="19"/>
      <c r="I356" s="19"/>
      <c r="J356" s="25" t="str">
        <f t="shared" si="60"/>
        <v/>
      </c>
      <c r="K356" s="25" t="str">
        <f>IF($J356&lt;&gt;"OK","",Parameters!$B$6+Parameters!$B$10*S356+Parameters!$B$11*T356+Parameters!$B$12*U356+Parameters!$B$13*V356+Parameters!$B$14*W356+Parameters!$B$15*X356)</f>
        <v/>
      </c>
      <c r="L356" s="20" t="str">
        <f t="shared" si="61"/>
        <v/>
      </c>
      <c r="M356" s="25" t="str">
        <f>IF(L356="","",IF(L356&gt;=Parameters!$B$5,"M",IF(L356&lt;=1-Parameters!$B$5,"F","U")))</f>
        <v/>
      </c>
      <c r="N356" s="25" t="str">
        <f t="shared" si="62"/>
        <v/>
      </c>
      <c r="O356" s="14" t="str">
        <f t="shared" si="63"/>
        <v/>
      </c>
      <c r="P356" s="25" t="str">
        <f t="shared" si="64"/>
        <v/>
      </c>
      <c r="Q356" s="25" t="str">
        <f t="shared" si="65"/>
        <v/>
      </c>
      <c r="R356" s="2"/>
      <c r="S356" s="2" t="str">
        <f t="shared" si="66"/>
        <v/>
      </c>
      <c r="T356" s="2" t="str">
        <f t="shared" si="67"/>
        <v/>
      </c>
      <c r="U356" s="2" t="str">
        <f t="shared" si="68"/>
        <v/>
      </c>
      <c r="V356" s="2" t="str">
        <f t="shared" si="69"/>
        <v/>
      </c>
      <c r="W356" s="2" t="str">
        <f t="shared" si="70"/>
        <v/>
      </c>
      <c r="X356" s="2" t="str">
        <f t="shared" si="71"/>
        <v/>
      </c>
    </row>
    <row r="357" spans="1:24" x14ac:dyDescent="0.25">
      <c r="A357" s="2"/>
      <c r="B357" s="2"/>
      <c r="C357" s="19"/>
      <c r="D357" s="19"/>
      <c r="E357" s="19"/>
      <c r="F357" s="19"/>
      <c r="G357" s="19"/>
      <c r="H357" s="19"/>
      <c r="I357" s="19"/>
      <c r="J357" s="25" t="str">
        <f t="shared" si="60"/>
        <v/>
      </c>
      <c r="K357" s="25" t="str">
        <f>IF($J357&lt;&gt;"OK","",Parameters!$B$6+Parameters!$B$10*S357+Parameters!$B$11*T357+Parameters!$B$12*U357+Parameters!$B$13*V357+Parameters!$B$14*W357+Parameters!$B$15*X357)</f>
        <v/>
      </c>
      <c r="L357" s="20" t="str">
        <f t="shared" si="61"/>
        <v/>
      </c>
      <c r="M357" s="25" t="str">
        <f>IF(L357="","",IF(L357&gt;=Parameters!$B$5,"M",IF(L357&lt;=1-Parameters!$B$5,"F","U")))</f>
        <v/>
      </c>
      <c r="N357" s="25" t="str">
        <f t="shared" si="62"/>
        <v/>
      </c>
      <c r="O357" s="14" t="str">
        <f t="shared" si="63"/>
        <v/>
      </c>
      <c r="P357" s="25" t="str">
        <f t="shared" si="64"/>
        <v/>
      </c>
      <c r="Q357" s="25" t="str">
        <f t="shared" si="65"/>
        <v/>
      </c>
      <c r="R357" s="2"/>
      <c r="S357" s="2" t="str">
        <f t="shared" si="66"/>
        <v/>
      </c>
      <c r="T357" s="2" t="str">
        <f t="shared" si="67"/>
        <v/>
      </c>
      <c r="U357" s="2" t="str">
        <f t="shared" si="68"/>
        <v/>
      </c>
      <c r="V357" s="2" t="str">
        <f t="shared" si="69"/>
        <v/>
      </c>
      <c r="W357" s="2" t="str">
        <f t="shared" si="70"/>
        <v/>
      </c>
      <c r="X357" s="2" t="str">
        <f t="shared" si="71"/>
        <v/>
      </c>
    </row>
    <row r="358" spans="1:24" x14ac:dyDescent="0.25">
      <c r="A358" s="2"/>
      <c r="B358" s="2"/>
      <c r="C358" s="19"/>
      <c r="D358" s="19"/>
      <c r="E358" s="19"/>
      <c r="F358" s="19"/>
      <c r="G358" s="19"/>
      <c r="H358" s="19"/>
      <c r="I358" s="19"/>
      <c r="J358" s="25" t="str">
        <f t="shared" si="60"/>
        <v/>
      </c>
      <c r="K358" s="25" t="str">
        <f>IF($J358&lt;&gt;"OK","",Parameters!$B$6+Parameters!$B$10*S358+Parameters!$B$11*T358+Parameters!$B$12*U358+Parameters!$B$13*V358+Parameters!$B$14*W358+Parameters!$B$15*X358)</f>
        <v/>
      </c>
      <c r="L358" s="20" t="str">
        <f t="shared" si="61"/>
        <v/>
      </c>
      <c r="M358" s="25" t="str">
        <f>IF(L358="","",IF(L358&gt;=Parameters!$B$5,"M",IF(L358&lt;=1-Parameters!$B$5,"F","U")))</f>
        <v/>
      </c>
      <c r="N358" s="25" t="str">
        <f t="shared" si="62"/>
        <v/>
      </c>
      <c r="O358" s="14" t="str">
        <f t="shared" si="63"/>
        <v/>
      </c>
      <c r="P358" s="25" t="str">
        <f t="shared" si="64"/>
        <v/>
      </c>
      <c r="Q358" s="25" t="str">
        <f t="shared" si="65"/>
        <v/>
      </c>
      <c r="R358" s="2"/>
      <c r="S358" s="2" t="str">
        <f t="shared" si="66"/>
        <v/>
      </c>
      <c r="T358" s="2" t="str">
        <f t="shared" si="67"/>
        <v/>
      </c>
      <c r="U358" s="2" t="str">
        <f t="shared" si="68"/>
        <v/>
      </c>
      <c r="V358" s="2" t="str">
        <f t="shared" si="69"/>
        <v/>
      </c>
      <c r="W358" s="2" t="str">
        <f t="shared" si="70"/>
        <v/>
      </c>
      <c r="X358" s="2" t="str">
        <f t="shared" si="71"/>
        <v/>
      </c>
    </row>
    <row r="359" spans="1:24" x14ac:dyDescent="0.25">
      <c r="A359" s="2"/>
      <c r="B359" s="2"/>
      <c r="C359" s="19"/>
      <c r="D359" s="19"/>
      <c r="E359" s="19"/>
      <c r="F359" s="19"/>
      <c r="G359" s="19"/>
      <c r="H359" s="19"/>
      <c r="I359" s="19"/>
      <c r="J359" s="25" t="str">
        <f t="shared" si="60"/>
        <v/>
      </c>
      <c r="K359" s="25" t="str">
        <f>IF($J359&lt;&gt;"OK","",Parameters!$B$6+Parameters!$B$10*S359+Parameters!$B$11*T359+Parameters!$B$12*U359+Parameters!$B$13*V359+Parameters!$B$14*W359+Parameters!$B$15*X359)</f>
        <v/>
      </c>
      <c r="L359" s="20" t="str">
        <f t="shared" si="61"/>
        <v/>
      </c>
      <c r="M359" s="25" t="str">
        <f>IF(L359="","",IF(L359&gt;=Parameters!$B$5,"M",IF(L359&lt;=1-Parameters!$B$5,"F","U")))</f>
        <v/>
      </c>
      <c r="N359" s="25" t="str">
        <f t="shared" si="62"/>
        <v/>
      </c>
      <c r="O359" s="14" t="str">
        <f t="shared" si="63"/>
        <v/>
      </c>
      <c r="P359" s="25" t="str">
        <f t="shared" si="64"/>
        <v/>
      </c>
      <c r="Q359" s="25" t="str">
        <f t="shared" si="65"/>
        <v/>
      </c>
      <c r="R359" s="2"/>
      <c r="S359" s="2" t="str">
        <f t="shared" si="66"/>
        <v/>
      </c>
      <c r="T359" s="2" t="str">
        <f t="shared" si="67"/>
        <v/>
      </c>
      <c r="U359" s="2" t="str">
        <f t="shared" si="68"/>
        <v/>
      </c>
      <c r="V359" s="2" t="str">
        <f t="shared" si="69"/>
        <v/>
      </c>
      <c r="W359" s="2" t="str">
        <f t="shared" si="70"/>
        <v/>
      </c>
      <c r="X359" s="2" t="str">
        <f t="shared" si="71"/>
        <v/>
      </c>
    </row>
    <row r="360" spans="1:24" x14ac:dyDescent="0.25">
      <c r="A360" s="2"/>
      <c r="B360" s="2"/>
      <c r="C360" s="19"/>
      <c r="D360" s="19"/>
      <c r="E360" s="19"/>
      <c r="F360" s="19"/>
      <c r="G360" s="19"/>
      <c r="H360" s="19"/>
      <c r="I360" s="19"/>
      <c r="J360" s="25" t="str">
        <f t="shared" si="60"/>
        <v/>
      </c>
      <c r="K360" s="25" t="str">
        <f>IF($J360&lt;&gt;"OK","",Parameters!$B$6+Parameters!$B$10*S360+Parameters!$B$11*T360+Parameters!$B$12*U360+Parameters!$B$13*V360+Parameters!$B$14*W360+Parameters!$B$15*X360)</f>
        <v/>
      </c>
      <c r="L360" s="20" t="str">
        <f t="shared" si="61"/>
        <v/>
      </c>
      <c r="M360" s="25" t="str">
        <f>IF(L360="","",IF(L360&gt;=Parameters!$B$5,"M",IF(L360&lt;=1-Parameters!$B$5,"F","U")))</f>
        <v/>
      </c>
      <c r="N360" s="25" t="str">
        <f t="shared" si="62"/>
        <v/>
      </c>
      <c r="O360" s="14" t="str">
        <f t="shared" si="63"/>
        <v/>
      </c>
      <c r="P360" s="25" t="str">
        <f t="shared" si="64"/>
        <v/>
      </c>
      <c r="Q360" s="25" t="str">
        <f t="shared" si="65"/>
        <v/>
      </c>
      <c r="R360" s="2"/>
      <c r="S360" s="2" t="str">
        <f t="shared" si="66"/>
        <v/>
      </c>
      <c r="T360" s="2" t="str">
        <f t="shared" si="67"/>
        <v/>
      </c>
      <c r="U360" s="2" t="str">
        <f t="shared" si="68"/>
        <v/>
      </c>
      <c r="V360" s="2" t="str">
        <f t="shared" si="69"/>
        <v/>
      </c>
      <c r="W360" s="2" t="str">
        <f t="shared" si="70"/>
        <v/>
      </c>
      <c r="X360" s="2" t="str">
        <f t="shared" si="71"/>
        <v/>
      </c>
    </row>
    <row r="361" spans="1:24" x14ac:dyDescent="0.25">
      <c r="A361" s="2"/>
      <c r="B361" s="2"/>
      <c r="C361" s="19"/>
      <c r="D361" s="19"/>
      <c r="E361" s="19"/>
      <c r="F361" s="19"/>
      <c r="G361" s="19"/>
      <c r="H361" s="19"/>
      <c r="I361" s="19"/>
      <c r="J361" s="25" t="str">
        <f t="shared" si="60"/>
        <v/>
      </c>
      <c r="K361" s="25" t="str">
        <f>IF($J361&lt;&gt;"OK","",Parameters!$B$6+Parameters!$B$10*S361+Parameters!$B$11*T361+Parameters!$B$12*U361+Parameters!$B$13*V361+Parameters!$B$14*W361+Parameters!$B$15*X361)</f>
        <v/>
      </c>
      <c r="L361" s="20" t="str">
        <f t="shared" si="61"/>
        <v/>
      </c>
      <c r="M361" s="25" t="str">
        <f>IF(L361="","",IF(L361&gt;=Parameters!$B$5,"M",IF(L361&lt;=1-Parameters!$B$5,"F","U")))</f>
        <v/>
      </c>
      <c r="N361" s="25" t="str">
        <f t="shared" si="62"/>
        <v/>
      </c>
      <c r="O361" s="14" t="str">
        <f t="shared" si="63"/>
        <v/>
      </c>
      <c r="P361" s="25" t="str">
        <f t="shared" si="64"/>
        <v/>
      </c>
      <c r="Q361" s="25" t="str">
        <f t="shared" si="65"/>
        <v/>
      </c>
      <c r="R361" s="2"/>
      <c r="S361" s="2" t="str">
        <f t="shared" si="66"/>
        <v/>
      </c>
      <c r="T361" s="2" t="str">
        <f t="shared" si="67"/>
        <v/>
      </c>
      <c r="U361" s="2" t="str">
        <f t="shared" si="68"/>
        <v/>
      </c>
      <c r="V361" s="2" t="str">
        <f t="shared" si="69"/>
        <v/>
      </c>
      <c r="W361" s="2" t="str">
        <f t="shared" si="70"/>
        <v/>
      </c>
      <c r="X361" s="2" t="str">
        <f t="shared" si="71"/>
        <v/>
      </c>
    </row>
    <row r="362" spans="1:24" x14ac:dyDescent="0.25">
      <c r="A362" s="2"/>
      <c r="B362" s="2"/>
      <c r="C362" s="19"/>
      <c r="D362" s="19"/>
      <c r="E362" s="19"/>
      <c r="F362" s="19"/>
      <c r="G362" s="19"/>
      <c r="H362" s="19"/>
      <c r="I362" s="19"/>
      <c r="J362" s="25" t="str">
        <f t="shared" si="60"/>
        <v/>
      </c>
      <c r="K362" s="25" t="str">
        <f>IF($J362&lt;&gt;"OK","",Parameters!$B$6+Parameters!$B$10*S362+Parameters!$B$11*T362+Parameters!$B$12*U362+Parameters!$B$13*V362+Parameters!$B$14*W362+Parameters!$B$15*X362)</f>
        <v/>
      </c>
      <c r="L362" s="20" t="str">
        <f t="shared" si="61"/>
        <v/>
      </c>
      <c r="M362" s="25" t="str">
        <f>IF(L362="","",IF(L362&gt;=Parameters!$B$5,"M",IF(L362&lt;=1-Parameters!$B$5,"F","U")))</f>
        <v/>
      </c>
      <c r="N362" s="25" t="str">
        <f t="shared" si="62"/>
        <v/>
      </c>
      <c r="O362" s="14" t="str">
        <f t="shared" si="63"/>
        <v/>
      </c>
      <c r="P362" s="25" t="str">
        <f t="shared" si="64"/>
        <v/>
      </c>
      <c r="Q362" s="25" t="str">
        <f t="shared" si="65"/>
        <v/>
      </c>
      <c r="R362" s="2"/>
      <c r="S362" s="2" t="str">
        <f t="shared" si="66"/>
        <v/>
      </c>
      <c r="T362" s="2" t="str">
        <f t="shared" si="67"/>
        <v/>
      </c>
      <c r="U362" s="2" t="str">
        <f t="shared" si="68"/>
        <v/>
      </c>
      <c r="V362" s="2" t="str">
        <f t="shared" si="69"/>
        <v/>
      </c>
      <c r="W362" s="2" t="str">
        <f t="shared" si="70"/>
        <v/>
      </c>
      <c r="X362" s="2" t="str">
        <f t="shared" si="71"/>
        <v/>
      </c>
    </row>
    <row r="363" spans="1:24" x14ac:dyDescent="0.25">
      <c r="A363" s="2"/>
      <c r="B363" s="2"/>
      <c r="C363" s="19"/>
      <c r="D363" s="19"/>
      <c r="E363" s="19"/>
      <c r="F363" s="19"/>
      <c r="G363" s="19"/>
      <c r="H363" s="19"/>
      <c r="I363" s="19"/>
      <c r="J363" s="25" t="str">
        <f t="shared" si="60"/>
        <v/>
      </c>
      <c r="K363" s="25" t="str">
        <f>IF($J363&lt;&gt;"OK","",Parameters!$B$6+Parameters!$B$10*S363+Parameters!$B$11*T363+Parameters!$B$12*U363+Parameters!$B$13*V363+Parameters!$B$14*W363+Parameters!$B$15*X363)</f>
        <v/>
      </c>
      <c r="L363" s="20" t="str">
        <f t="shared" si="61"/>
        <v/>
      </c>
      <c r="M363" s="25" t="str">
        <f>IF(L363="","",IF(L363&gt;=Parameters!$B$5,"M",IF(L363&lt;=1-Parameters!$B$5,"F","U")))</f>
        <v/>
      </c>
      <c r="N363" s="25" t="str">
        <f t="shared" si="62"/>
        <v/>
      </c>
      <c r="O363" s="14" t="str">
        <f t="shared" si="63"/>
        <v/>
      </c>
      <c r="P363" s="25" t="str">
        <f t="shared" si="64"/>
        <v/>
      </c>
      <c r="Q363" s="25" t="str">
        <f t="shared" si="65"/>
        <v/>
      </c>
      <c r="R363" s="2"/>
      <c r="S363" s="2" t="str">
        <f t="shared" si="66"/>
        <v/>
      </c>
      <c r="T363" s="2" t="str">
        <f t="shared" si="67"/>
        <v/>
      </c>
      <c r="U363" s="2" t="str">
        <f t="shared" si="68"/>
        <v/>
      </c>
      <c r="V363" s="2" t="str">
        <f t="shared" si="69"/>
        <v/>
      </c>
      <c r="W363" s="2" t="str">
        <f t="shared" si="70"/>
        <v/>
      </c>
      <c r="X363" s="2" t="str">
        <f t="shared" si="71"/>
        <v/>
      </c>
    </row>
    <row r="364" spans="1:24" x14ac:dyDescent="0.25">
      <c r="A364" s="2"/>
      <c r="B364" s="2"/>
      <c r="C364" s="19"/>
      <c r="D364" s="19"/>
      <c r="E364" s="19"/>
      <c r="F364" s="19"/>
      <c r="G364" s="19"/>
      <c r="H364" s="19"/>
      <c r="I364" s="19"/>
      <c r="J364" s="25" t="str">
        <f t="shared" si="60"/>
        <v/>
      </c>
      <c r="K364" s="25" t="str">
        <f>IF($J364&lt;&gt;"OK","",Parameters!$B$6+Parameters!$B$10*S364+Parameters!$B$11*T364+Parameters!$B$12*U364+Parameters!$B$13*V364+Parameters!$B$14*W364+Parameters!$B$15*X364)</f>
        <v/>
      </c>
      <c r="L364" s="20" t="str">
        <f t="shared" si="61"/>
        <v/>
      </c>
      <c r="M364" s="25" t="str">
        <f>IF(L364="","",IF(L364&gt;=Parameters!$B$5,"M",IF(L364&lt;=1-Parameters!$B$5,"F","U")))</f>
        <v/>
      </c>
      <c r="N364" s="25" t="str">
        <f t="shared" si="62"/>
        <v/>
      </c>
      <c r="O364" s="14" t="str">
        <f t="shared" si="63"/>
        <v/>
      </c>
      <c r="P364" s="25" t="str">
        <f t="shared" si="64"/>
        <v/>
      </c>
      <c r="Q364" s="25" t="str">
        <f t="shared" si="65"/>
        <v/>
      </c>
      <c r="R364" s="2"/>
      <c r="S364" s="2" t="str">
        <f t="shared" si="66"/>
        <v/>
      </c>
      <c r="T364" s="2" t="str">
        <f t="shared" si="67"/>
        <v/>
      </c>
      <c r="U364" s="2" t="str">
        <f t="shared" si="68"/>
        <v/>
      </c>
      <c r="V364" s="2" t="str">
        <f t="shared" si="69"/>
        <v/>
      </c>
      <c r="W364" s="2" t="str">
        <f t="shared" si="70"/>
        <v/>
      </c>
      <c r="X364" s="2" t="str">
        <f t="shared" si="71"/>
        <v/>
      </c>
    </row>
    <row r="365" spans="1:24" x14ac:dyDescent="0.25">
      <c r="A365" s="2"/>
      <c r="B365" s="2"/>
      <c r="C365" s="19"/>
      <c r="D365" s="19"/>
      <c r="E365" s="19"/>
      <c r="F365" s="19"/>
      <c r="G365" s="19"/>
      <c r="H365" s="19"/>
      <c r="I365" s="19"/>
      <c r="J365" s="25" t="str">
        <f t="shared" si="60"/>
        <v/>
      </c>
      <c r="K365" s="25" t="str">
        <f>IF($J365&lt;&gt;"OK","",Parameters!$B$6+Parameters!$B$10*S365+Parameters!$B$11*T365+Parameters!$B$12*U365+Parameters!$B$13*V365+Parameters!$B$14*W365+Parameters!$B$15*X365)</f>
        <v/>
      </c>
      <c r="L365" s="20" t="str">
        <f t="shared" si="61"/>
        <v/>
      </c>
      <c r="M365" s="25" t="str">
        <f>IF(L365="","",IF(L365&gt;=Parameters!$B$5,"M",IF(L365&lt;=1-Parameters!$B$5,"F","U")))</f>
        <v/>
      </c>
      <c r="N365" s="25" t="str">
        <f t="shared" si="62"/>
        <v/>
      </c>
      <c r="O365" s="14" t="str">
        <f t="shared" si="63"/>
        <v/>
      </c>
      <c r="P365" s="25" t="str">
        <f t="shared" si="64"/>
        <v/>
      </c>
      <c r="Q365" s="25" t="str">
        <f t="shared" si="65"/>
        <v/>
      </c>
      <c r="R365" s="2"/>
      <c r="S365" s="2" t="str">
        <f t="shared" si="66"/>
        <v/>
      </c>
      <c r="T365" s="2" t="str">
        <f t="shared" si="67"/>
        <v/>
      </c>
      <c r="U365" s="2" t="str">
        <f t="shared" si="68"/>
        <v/>
      </c>
      <c r="V365" s="2" t="str">
        <f t="shared" si="69"/>
        <v/>
      </c>
      <c r="W365" s="2" t="str">
        <f t="shared" si="70"/>
        <v/>
      </c>
      <c r="X365" s="2" t="str">
        <f t="shared" si="71"/>
        <v/>
      </c>
    </row>
    <row r="366" spans="1:24" x14ac:dyDescent="0.25">
      <c r="A366" s="2"/>
      <c r="B366" s="2"/>
      <c r="C366" s="19"/>
      <c r="D366" s="19"/>
      <c r="E366" s="19"/>
      <c r="F366" s="19"/>
      <c r="G366" s="19"/>
      <c r="H366" s="19"/>
      <c r="I366" s="19"/>
      <c r="J366" s="25" t="str">
        <f t="shared" si="60"/>
        <v/>
      </c>
      <c r="K366" s="25" t="str">
        <f>IF($J366&lt;&gt;"OK","",Parameters!$B$6+Parameters!$B$10*S366+Parameters!$B$11*T366+Parameters!$B$12*U366+Parameters!$B$13*V366+Parameters!$B$14*W366+Parameters!$B$15*X366)</f>
        <v/>
      </c>
      <c r="L366" s="20" t="str">
        <f t="shared" si="61"/>
        <v/>
      </c>
      <c r="M366" s="25" t="str">
        <f>IF(L366="","",IF(L366&gt;=Parameters!$B$5,"M",IF(L366&lt;=1-Parameters!$B$5,"F","U")))</f>
        <v/>
      </c>
      <c r="N366" s="25" t="str">
        <f t="shared" si="62"/>
        <v/>
      </c>
      <c r="O366" s="14" t="str">
        <f t="shared" si="63"/>
        <v/>
      </c>
      <c r="P366" s="25" t="str">
        <f t="shared" si="64"/>
        <v/>
      </c>
      <c r="Q366" s="25" t="str">
        <f t="shared" si="65"/>
        <v/>
      </c>
      <c r="R366" s="2"/>
      <c r="S366" s="2" t="str">
        <f t="shared" si="66"/>
        <v/>
      </c>
      <c r="T366" s="2" t="str">
        <f t="shared" si="67"/>
        <v/>
      </c>
      <c r="U366" s="2" t="str">
        <f t="shared" si="68"/>
        <v/>
      </c>
      <c r="V366" s="2" t="str">
        <f t="shared" si="69"/>
        <v/>
      </c>
      <c r="W366" s="2" t="str">
        <f t="shared" si="70"/>
        <v/>
      </c>
      <c r="X366" s="2" t="str">
        <f t="shared" si="71"/>
        <v/>
      </c>
    </row>
    <row r="367" spans="1:24" x14ac:dyDescent="0.25">
      <c r="A367" s="2"/>
      <c r="B367" s="2"/>
      <c r="C367" s="19"/>
      <c r="D367" s="19"/>
      <c r="E367" s="19"/>
      <c r="F367" s="19"/>
      <c r="G367" s="19"/>
      <c r="H367" s="19"/>
      <c r="I367" s="19"/>
      <c r="J367" s="25" t="str">
        <f t="shared" si="60"/>
        <v/>
      </c>
      <c r="K367" s="25" t="str">
        <f>IF($J367&lt;&gt;"OK","",Parameters!$B$6+Parameters!$B$10*S367+Parameters!$B$11*T367+Parameters!$B$12*U367+Parameters!$B$13*V367+Parameters!$B$14*W367+Parameters!$B$15*X367)</f>
        <v/>
      </c>
      <c r="L367" s="20" t="str">
        <f t="shared" si="61"/>
        <v/>
      </c>
      <c r="M367" s="25" t="str">
        <f>IF(L367="","",IF(L367&gt;=Parameters!$B$5,"M",IF(L367&lt;=1-Parameters!$B$5,"F","U")))</f>
        <v/>
      </c>
      <c r="N367" s="25" t="str">
        <f t="shared" si="62"/>
        <v/>
      </c>
      <c r="O367" s="14" t="str">
        <f t="shared" si="63"/>
        <v/>
      </c>
      <c r="P367" s="25" t="str">
        <f t="shared" si="64"/>
        <v/>
      </c>
      <c r="Q367" s="25" t="str">
        <f t="shared" si="65"/>
        <v/>
      </c>
      <c r="R367" s="2"/>
      <c r="S367" s="2" t="str">
        <f t="shared" si="66"/>
        <v/>
      </c>
      <c r="T367" s="2" t="str">
        <f t="shared" si="67"/>
        <v/>
      </c>
      <c r="U367" s="2" t="str">
        <f t="shared" si="68"/>
        <v/>
      </c>
      <c r="V367" s="2" t="str">
        <f t="shared" si="69"/>
        <v/>
      </c>
      <c r="W367" s="2" t="str">
        <f t="shared" si="70"/>
        <v/>
      </c>
      <c r="X367" s="2" t="str">
        <f t="shared" si="71"/>
        <v/>
      </c>
    </row>
    <row r="368" spans="1:24" x14ac:dyDescent="0.25">
      <c r="A368" s="2"/>
      <c r="B368" s="2"/>
      <c r="C368" s="19"/>
      <c r="D368" s="19"/>
      <c r="E368" s="19"/>
      <c r="F368" s="19"/>
      <c r="G368" s="19"/>
      <c r="H368" s="19"/>
      <c r="I368" s="19"/>
      <c r="J368" s="25" t="str">
        <f t="shared" si="60"/>
        <v/>
      </c>
      <c r="K368" s="25" t="str">
        <f>IF($J368&lt;&gt;"OK","",Parameters!$B$6+Parameters!$B$10*S368+Parameters!$B$11*T368+Parameters!$B$12*U368+Parameters!$B$13*V368+Parameters!$B$14*W368+Parameters!$B$15*X368)</f>
        <v/>
      </c>
      <c r="L368" s="20" t="str">
        <f t="shared" si="61"/>
        <v/>
      </c>
      <c r="M368" s="25" t="str">
        <f>IF(L368="","",IF(L368&gt;=Parameters!$B$5,"M",IF(L368&lt;=1-Parameters!$B$5,"F","U")))</f>
        <v/>
      </c>
      <c r="N368" s="25" t="str">
        <f t="shared" si="62"/>
        <v/>
      </c>
      <c r="O368" s="14" t="str">
        <f t="shared" si="63"/>
        <v/>
      </c>
      <c r="P368" s="25" t="str">
        <f t="shared" si="64"/>
        <v/>
      </c>
      <c r="Q368" s="25" t="str">
        <f t="shared" si="65"/>
        <v/>
      </c>
      <c r="R368" s="2"/>
      <c r="S368" s="2" t="str">
        <f t="shared" si="66"/>
        <v/>
      </c>
      <c r="T368" s="2" t="str">
        <f t="shared" si="67"/>
        <v/>
      </c>
      <c r="U368" s="2" t="str">
        <f t="shared" si="68"/>
        <v/>
      </c>
      <c r="V368" s="2" t="str">
        <f t="shared" si="69"/>
        <v/>
      </c>
      <c r="W368" s="2" t="str">
        <f t="shared" si="70"/>
        <v/>
      </c>
      <c r="X368" s="2" t="str">
        <f t="shared" si="71"/>
        <v/>
      </c>
    </row>
    <row r="369" spans="1:24" x14ac:dyDescent="0.25">
      <c r="A369" s="2"/>
      <c r="B369" s="2"/>
      <c r="C369" s="19"/>
      <c r="D369" s="19"/>
      <c r="E369" s="19"/>
      <c r="F369" s="19"/>
      <c r="G369" s="19"/>
      <c r="H369" s="19"/>
      <c r="I369" s="19"/>
      <c r="J369" s="25" t="str">
        <f t="shared" si="60"/>
        <v/>
      </c>
      <c r="K369" s="25" t="str">
        <f>IF($J369&lt;&gt;"OK","",Parameters!$B$6+Parameters!$B$10*S369+Parameters!$B$11*T369+Parameters!$B$12*U369+Parameters!$B$13*V369+Parameters!$B$14*W369+Parameters!$B$15*X369)</f>
        <v/>
      </c>
      <c r="L369" s="20" t="str">
        <f t="shared" si="61"/>
        <v/>
      </c>
      <c r="M369" s="25" t="str">
        <f>IF(L369="","",IF(L369&gt;=Parameters!$B$5,"M",IF(L369&lt;=1-Parameters!$B$5,"F","U")))</f>
        <v/>
      </c>
      <c r="N369" s="25" t="str">
        <f t="shared" si="62"/>
        <v/>
      </c>
      <c r="O369" s="14" t="str">
        <f t="shared" si="63"/>
        <v/>
      </c>
      <c r="P369" s="25" t="str">
        <f t="shared" si="64"/>
        <v/>
      </c>
      <c r="Q369" s="25" t="str">
        <f t="shared" si="65"/>
        <v/>
      </c>
      <c r="R369" s="2"/>
      <c r="S369" s="2" t="str">
        <f t="shared" si="66"/>
        <v/>
      </c>
      <c r="T369" s="2" t="str">
        <f t="shared" si="67"/>
        <v/>
      </c>
      <c r="U369" s="2" t="str">
        <f t="shared" si="68"/>
        <v/>
      </c>
      <c r="V369" s="2" t="str">
        <f t="shared" si="69"/>
        <v/>
      </c>
      <c r="W369" s="2" t="str">
        <f t="shared" si="70"/>
        <v/>
      </c>
      <c r="X369" s="2" t="str">
        <f t="shared" si="71"/>
        <v/>
      </c>
    </row>
    <row r="370" spans="1:24" x14ac:dyDescent="0.25">
      <c r="A370" s="2"/>
      <c r="B370" s="2"/>
      <c r="C370" s="19"/>
      <c r="D370" s="19"/>
      <c r="E370" s="19"/>
      <c r="F370" s="19"/>
      <c r="G370" s="19"/>
      <c r="H370" s="19"/>
      <c r="I370" s="19"/>
      <c r="J370" s="25" t="str">
        <f t="shared" si="60"/>
        <v/>
      </c>
      <c r="K370" s="25" t="str">
        <f>IF($J370&lt;&gt;"OK","",Parameters!$B$6+Parameters!$B$10*S370+Parameters!$B$11*T370+Parameters!$B$12*U370+Parameters!$B$13*V370+Parameters!$B$14*W370+Parameters!$B$15*X370)</f>
        <v/>
      </c>
      <c r="L370" s="20" t="str">
        <f t="shared" si="61"/>
        <v/>
      </c>
      <c r="M370" s="25" t="str">
        <f>IF(L370="","",IF(L370&gt;=Parameters!$B$5,"M",IF(L370&lt;=1-Parameters!$B$5,"F","U")))</f>
        <v/>
      </c>
      <c r="N370" s="25" t="str">
        <f t="shared" si="62"/>
        <v/>
      </c>
      <c r="O370" s="14" t="str">
        <f t="shared" si="63"/>
        <v/>
      </c>
      <c r="P370" s="25" t="str">
        <f t="shared" si="64"/>
        <v/>
      </c>
      <c r="Q370" s="25" t="str">
        <f t="shared" si="65"/>
        <v/>
      </c>
      <c r="R370" s="2"/>
      <c r="S370" s="2" t="str">
        <f t="shared" si="66"/>
        <v/>
      </c>
      <c r="T370" s="2" t="str">
        <f t="shared" si="67"/>
        <v/>
      </c>
      <c r="U370" s="2" t="str">
        <f t="shared" si="68"/>
        <v/>
      </c>
      <c r="V370" s="2" t="str">
        <f t="shared" si="69"/>
        <v/>
      </c>
      <c r="W370" s="2" t="str">
        <f t="shared" si="70"/>
        <v/>
      </c>
      <c r="X370" s="2" t="str">
        <f t="shared" si="71"/>
        <v/>
      </c>
    </row>
    <row r="371" spans="1:24" x14ac:dyDescent="0.25">
      <c r="A371" s="2"/>
      <c r="B371" s="2"/>
      <c r="C371" s="19"/>
      <c r="D371" s="19"/>
      <c r="E371" s="19"/>
      <c r="F371" s="19"/>
      <c r="G371" s="19"/>
      <c r="H371" s="19"/>
      <c r="I371" s="19"/>
      <c r="J371" s="25" t="str">
        <f t="shared" si="60"/>
        <v/>
      </c>
      <c r="K371" s="25" t="str">
        <f>IF($J371&lt;&gt;"OK","",Parameters!$B$6+Parameters!$B$10*S371+Parameters!$B$11*T371+Parameters!$B$12*U371+Parameters!$B$13*V371+Parameters!$B$14*W371+Parameters!$B$15*X371)</f>
        <v/>
      </c>
      <c r="L371" s="20" t="str">
        <f t="shared" si="61"/>
        <v/>
      </c>
      <c r="M371" s="25" t="str">
        <f>IF(L371="","",IF(L371&gt;=Parameters!$B$5,"M",IF(L371&lt;=1-Parameters!$B$5,"F","U")))</f>
        <v/>
      </c>
      <c r="N371" s="25" t="str">
        <f t="shared" si="62"/>
        <v/>
      </c>
      <c r="O371" s="14" t="str">
        <f t="shared" si="63"/>
        <v/>
      </c>
      <c r="P371" s="25" t="str">
        <f t="shared" si="64"/>
        <v/>
      </c>
      <c r="Q371" s="25" t="str">
        <f t="shared" si="65"/>
        <v/>
      </c>
      <c r="R371" s="2"/>
      <c r="S371" s="2" t="str">
        <f t="shared" si="66"/>
        <v/>
      </c>
      <c r="T371" s="2" t="str">
        <f t="shared" si="67"/>
        <v/>
      </c>
      <c r="U371" s="2" t="str">
        <f t="shared" si="68"/>
        <v/>
      </c>
      <c r="V371" s="2" t="str">
        <f t="shared" si="69"/>
        <v/>
      </c>
      <c r="W371" s="2" t="str">
        <f t="shared" si="70"/>
        <v/>
      </c>
      <c r="X371" s="2" t="str">
        <f t="shared" si="71"/>
        <v/>
      </c>
    </row>
    <row r="372" spans="1:24" x14ac:dyDescent="0.25">
      <c r="A372" s="2"/>
      <c r="B372" s="2"/>
      <c r="C372" s="19"/>
      <c r="D372" s="19"/>
      <c r="E372" s="19"/>
      <c r="F372" s="19"/>
      <c r="G372" s="19"/>
      <c r="H372" s="19"/>
      <c r="I372" s="19"/>
      <c r="J372" s="25" t="str">
        <f t="shared" si="60"/>
        <v/>
      </c>
      <c r="K372" s="25" t="str">
        <f>IF($J372&lt;&gt;"OK","",Parameters!$B$6+Parameters!$B$10*S372+Parameters!$B$11*T372+Parameters!$B$12*U372+Parameters!$B$13*V372+Parameters!$B$14*W372+Parameters!$B$15*X372)</f>
        <v/>
      </c>
      <c r="L372" s="20" t="str">
        <f t="shared" si="61"/>
        <v/>
      </c>
      <c r="M372" s="25" t="str">
        <f>IF(L372="","",IF(L372&gt;=Parameters!$B$5,"M",IF(L372&lt;=1-Parameters!$B$5,"F","U")))</f>
        <v/>
      </c>
      <c r="N372" s="25" t="str">
        <f t="shared" si="62"/>
        <v/>
      </c>
      <c r="O372" s="14" t="str">
        <f t="shared" si="63"/>
        <v/>
      </c>
      <c r="P372" s="25" t="str">
        <f t="shared" si="64"/>
        <v/>
      </c>
      <c r="Q372" s="25" t="str">
        <f t="shared" si="65"/>
        <v/>
      </c>
      <c r="R372" s="2"/>
      <c r="S372" s="2" t="str">
        <f t="shared" si="66"/>
        <v/>
      </c>
      <c r="T372" s="2" t="str">
        <f t="shared" si="67"/>
        <v/>
      </c>
      <c r="U372" s="2" t="str">
        <f t="shared" si="68"/>
        <v/>
      </c>
      <c r="V372" s="2" t="str">
        <f t="shared" si="69"/>
        <v/>
      </c>
      <c r="W372" s="2" t="str">
        <f t="shared" si="70"/>
        <v/>
      </c>
      <c r="X372" s="2" t="str">
        <f t="shared" si="71"/>
        <v/>
      </c>
    </row>
    <row r="373" spans="1:24" x14ac:dyDescent="0.25">
      <c r="A373" s="2"/>
      <c r="B373" s="2"/>
      <c r="C373" s="19"/>
      <c r="D373" s="19"/>
      <c r="E373" s="19"/>
      <c r="F373" s="19"/>
      <c r="G373" s="19"/>
      <c r="H373" s="19"/>
      <c r="I373" s="19"/>
      <c r="J373" s="25" t="str">
        <f t="shared" si="60"/>
        <v/>
      </c>
      <c r="K373" s="25" t="str">
        <f>IF($J373&lt;&gt;"OK","",Parameters!$B$6+Parameters!$B$10*S373+Parameters!$B$11*T373+Parameters!$B$12*U373+Parameters!$B$13*V373+Parameters!$B$14*W373+Parameters!$B$15*X373)</f>
        <v/>
      </c>
      <c r="L373" s="20" t="str">
        <f t="shared" si="61"/>
        <v/>
      </c>
      <c r="M373" s="25" t="str">
        <f>IF(L373="","",IF(L373&gt;=Parameters!$B$5,"M",IF(L373&lt;=1-Parameters!$B$5,"F","U")))</f>
        <v/>
      </c>
      <c r="N373" s="25" t="str">
        <f t="shared" si="62"/>
        <v/>
      </c>
      <c r="O373" s="14" t="str">
        <f t="shared" si="63"/>
        <v/>
      </c>
      <c r="P373" s="25" t="str">
        <f t="shared" si="64"/>
        <v/>
      </c>
      <c r="Q373" s="25" t="str">
        <f t="shared" si="65"/>
        <v/>
      </c>
      <c r="R373" s="2"/>
      <c r="S373" s="2" t="str">
        <f t="shared" si="66"/>
        <v/>
      </c>
      <c r="T373" s="2" t="str">
        <f t="shared" si="67"/>
        <v/>
      </c>
      <c r="U373" s="2" t="str">
        <f t="shared" si="68"/>
        <v/>
      </c>
      <c r="V373" s="2" t="str">
        <f t="shared" si="69"/>
        <v/>
      </c>
      <c r="W373" s="2" t="str">
        <f t="shared" si="70"/>
        <v/>
      </c>
      <c r="X373" s="2" t="str">
        <f t="shared" si="71"/>
        <v/>
      </c>
    </row>
    <row r="374" spans="1:24" x14ac:dyDescent="0.25">
      <c r="A374" s="2"/>
      <c r="B374" s="2"/>
      <c r="C374" s="19"/>
      <c r="D374" s="19"/>
      <c r="E374" s="19"/>
      <c r="F374" s="19"/>
      <c r="G374" s="19"/>
      <c r="H374" s="19"/>
      <c r="I374" s="19"/>
      <c r="J374" s="25" t="str">
        <f t="shared" si="60"/>
        <v/>
      </c>
      <c r="K374" s="25" t="str">
        <f>IF($J374&lt;&gt;"OK","",Parameters!$B$6+Parameters!$B$10*S374+Parameters!$B$11*T374+Parameters!$B$12*U374+Parameters!$B$13*V374+Parameters!$B$14*W374+Parameters!$B$15*X374)</f>
        <v/>
      </c>
      <c r="L374" s="20" t="str">
        <f t="shared" si="61"/>
        <v/>
      </c>
      <c r="M374" s="25" t="str">
        <f>IF(L374="","",IF(L374&gt;=Parameters!$B$5,"M",IF(L374&lt;=1-Parameters!$B$5,"F","U")))</f>
        <v/>
      </c>
      <c r="N374" s="25" t="str">
        <f t="shared" si="62"/>
        <v/>
      </c>
      <c r="O374" s="14" t="str">
        <f t="shared" si="63"/>
        <v/>
      </c>
      <c r="P374" s="25" t="str">
        <f t="shared" si="64"/>
        <v/>
      </c>
      <c r="Q374" s="25" t="str">
        <f t="shared" si="65"/>
        <v/>
      </c>
      <c r="R374" s="2"/>
      <c r="S374" s="2" t="str">
        <f t="shared" si="66"/>
        <v/>
      </c>
      <c r="T374" s="2" t="str">
        <f t="shared" si="67"/>
        <v/>
      </c>
      <c r="U374" s="2" t="str">
        <f t="shared" si="68"/>
        <v/>
      </c>
      <c r="V374" s="2" t="str">
        <f t="shared" si="69"/>
        <v/>
      </c>
      <c r="W374" s="2" t="str">
        <f t="shared" si="70"/>
        <v/>
      </c>
      <c r="X374" s="2" t="str">
        <f t="shared" si="71"/>
        <v/>
      </c>
    </row>
    <row r="375" spans="1:24" x14ac:dyDescent="0.25">
      <c r="A375" s="2"/>
      <c r="B375" s="2"/>
      <c r="C375" s="19"/>
      <c r="D375" s="19"/>
      <c r="E375" s="19"/>
      <c r="F375" s="19"/>
      <c r="G375" s="19"/>
      <c r="H375" s="19"/>
      <c r="I375" s="19"/>
      <c r="J375" s="25" t="str">
        <f t="shared" si="60"/>
        <v/>
      </c>
      <c r="K375" s="25" t="str">
        <f>IF($J375&lt;&gt;"OK","",Parameters!$B$6+Parameters!$B$10*S375+Parameters!$B$11*T375+Parameters!$B$12*U375+Parameters!$B$13*V375+Parameters!$B$14*W375+Parameters!$B$15*X375)</f>
        <v/>
      </c>
      <c r="L375" s="20" t="str">
        <f t="shared" si="61"/>
        <v/>
      </c>
      <c r="M375" s="25" t="str">
        <f>IF(L375="","",IF(L375&gt;=Parameters!$B$5,"M",IF(L375&lt;=1-Parameters!$B$5,"F","U")))</f>
        <v/>
      </c>
      <c r="N375" s="25" t="str">
        <f t="shared" si="62"/>
        <v/>
      </c>
      <c r="O375" s="14" t="str">
        <f t="shared" si="63"/>
        <v/>
      </c>
      <c r="P375" s="25" t="str">
        <f t="shared" si="64"/>
        <v/>
      </c>
      <c r="Q375" s="25" t="str">
        <f t="shared" si="65"/>
        <v/>
      </c>
      <c r="R375" s="2"/>
      <c r="S375" s="2" t="str">
        <f t="shared" si="66"/>
        <v/>
      </c>
      <c r="T375" s="2" t="str">
        <f t="shared" si="67"/>
        <v/>
      </c>
      <c r="U375" s="2" t="str">
        <f t="shared" si="68"/>
        <v/>
      </c>
      <c r="V375" s="2" t="str">
        <f t="shared" si="69"/>
        <v/>
      </c>
      <c r="W375" s="2" t="str">
        <f t="shared" si="70"/>
        <v/>
      </c>
      <c r="X375" s="2" t="str">
        <f t="shared" si="71"/>
        <v/>
      </c>
    </row>
    <row r="376" spans="1:24" x14ac:dyDescent="0.25">
      <c r="A376" s="2"/>
      <c r="B376" s="2"/>
      <c r="C376" s="19"/>
      <c r="D376" s="19"/>
      <c r="E376" s="19"/>
      <c r="F376" s="19"/>
      <c r="G376" s="19"/>
      <c r="H376" s="19"/>
      <c r="I376" s="19"/>
      <c r="J376" s="25" t="str">
        <f t="shared" si="60"/>
        <v/>
      </c>
      <c r="K376" s="25" t="str">
        <f>IF($J376&lt;&gt;"OK","",Parameters!$B$6+Parameters!$B$10*S376+Parameters!$B$11*T376+Parameters!$B$12*U376+Parameters!$B$13*V376+Parameters!$B$14*W376+Parameters!$B$15*X376)</f>
        <v/>
      </c>
      <c r="L376" s="20" t="str">
        <f t="shared" si="61"/>
        <v/>
      </c>
      <c r="M376" s="25" t="str">
        <f>IF(L376="","",IF(L376&gt;=Parameters!$B$5,"M",IF(L376&lt;=1-Parameters!$B$5,"F","U")))</f>
        <v/>
      </c>
      <c r="N376" s="25" t="str">
        <f t="shared" si="62"/>
        <v/>
      </c>
      <c r="O376" s="14" t="str">
        <f t="shared" si="63"/>
        <v/>
      </c>
      <c r="P376" s="25" t="str">
        <f t="shared" si="64"/>
        <v/>
      </c>
      <c r="Q376" s="25" t="str">
        <f t="shared" si="65"/>
        <v/>
      </c>
      <c r="R376" s="2"/>
      <c r="S376" s="2" t="str">
        <f t="shared" si="66"/>
        <v/>
      </c>
      <c r="T376" s="2" t="str">
        <f t="shared" si="67"/>
        <v/>
      </c>
      <c r="U376" s="2" t="str">
        <f t="shared" si="68"/>
        <v/>
      </c>
      <c r="V376" s="2" t="str">
        <f t="shared" si="69"/>
        <v/>
      </c>
      <c r="W376" s="2" t="str">
        <f t="shared" si="70"/>
        <v/>
      </c>
      <c r="X376" s="2" t="str">
        <f t="shared" si="71"/>
        <v/>
      </c>
    </row>
    <row r="377" spans="1:24" x14ac:dyDescent="0.25">
      <c r="A377" s="2"/>
      <c r="B377" s="2"/>
      <c r="C377" s="19"/>
      <c r="D377" s="19"/>
      <c r="E377" s="19"/>
      <c r="F377" s="19"/>
      <c r="G377" s="19"/>
      <c r="H377" s="19"/>
      <c r="I377" s="19"/>
      <c r="J377" s="25" t="str">
        <f t="shared" si="60"/>
        <v/>
      </c>
      <c r="K377" s="25" t="str">
        <f>IF($J377&lt;&gt;"OK","",Parameters!$B$6+Parameters!$B$10*S377+Parameters!$B$11*T377+Parameters!$B$12*U377+Parameters!$B$13*V377+Parameters!$B$14*W377+Parameters!$B$15*X377)</f>
        <v/>
      </c>
      <c r="L377" s="20" t="str">
        <f t="shared" si="61"/>
        <v/>
      </c>
      <c r="M377" s="25" t="str">
        <f>IF(L377="","",IF(L377&gt;=Parameters!$B$5,"M",IF(L377&lt;=1-Parameters!$B$5,"F","U")))</f>
        <v/>
      </c>
      <c r="N377" s="25" t="str">
        <f t="shared" si="62"/>
        <v/>
      </c>
      <c r="O377" s="14" t="str">
        <f t="shared" si="63"/>
        <v/>
      </c>
      <c r="P377" s="25" t="str">
        <f t="shared" si="64"/>
        <v/>
      </c>
      <c r="Q377" s="25" t="str">
        <f t="shared" si="65"/>
        <v/>
      </c>
      <c r="R377" s="2"/>
      <c r="S377" s="2" t="str">
        <f t="shared" si="66"/>
        <v/>
      </c>
      <c r="T377" s="2" t="str">
        <f t="shared" si="67"/>
        <v/>
      </c>
      <c r="U377" s="2" t="str">
        <f t="shared" si="68"/>
        <v/>
      </c>
      <c r="V377" s="2" t="str">
        <f t="shared" si="69"/>
        <v/>
      </c>
      <c r="W377" s="2" t="str">
        <f t="shared" si="70"/>
        <v/>
      </c>
      <c r="X377" s="2" t="str">
        <f t="shared" si="71"/>
        <v/>
      </c>
    </row>
    <row r="378" spans="1:24" x14ac:dyDescent="0.25">
      <c r="A378" s="2"/>
      <c r="B378" s="2"/>
      <c r="C378" s="19"/>
      <c r="D378" s="19"/>
      <c r="E378" s="19"/>
      <c r="F378" s="19"/>
      <c r="G378" s="19"/>
      <c r="H378" s="19"/>
      <c r="I378" s="19"/>
      <c r="J378" s="25" t="str">
        <f t="shared" si="60"/>
        <v/>
      </c>
      <c r="K378" s="25" t="str">
        <f>IF($J378&lt;&gt;"OK","",Parameters!$B$6+Parameters!$B$10*S378+Parameters!$B$11*T378+Parameters!$B$12*U378+Parameters!$B$13*V378+Parameters!$B$14*W378+Parameters!$B$15*X378)</f>
        <v/>
      </c>
      <c r="L378" s="20" t="str">
        <f t="shared" si="61"/>
        <v/>
      </c>
      <c r="M378" s="25" t="str">
        <f>IF(L378="","",IF(L378&gt;=Parameters!$B$5,"M",IF(L378&lt;=1-Parameters!$B$5,"F","U")))</f>
        <v/>
      </c>
      <c r="N378" s="25" t="str">
        <f t="shared" si="62"/>
        <v/>
      </c>
      <c r="O378" s="14" t="str">
        <f t="shared" si="63"/>
        <v/>
      </c>
      <c r="P378" s="25" t="str">
        <f t="shared" si="64"/>
        <v/>
      </c>
      <c r="Q378" s="25" t="str">
        <f t="shared" si="65"/>
        <v/>
      </c>
      <c r="R378" s="2"/>
      <c r="S378" s="2" t="str">
        <f t="shared" si="66"/>
        <v/>
      </c>
      <c r="T378" s="2" t="str">
        <f t="shared" si="67"/>
        <v/>
      </c>
      <c r="U378" s="2" t="str">
        <f t="shared" si="68"/>
        <v/>
      </c>
      <c r="V378" s="2" t="str">
        <f t="shared" si="69"/>
        <v/>
      </c>
      <c r="W378" s="2" t="str">
        <f t="shared" si="70"/>
        <v/>
      </c>
      <c r="X378" s="2" t="str">
        <f t="shared" si="71"/>
        <v/>
      </c>
    </row>
    <row r="379" spans="1:24" x14ac:dyDescent="0.25">
      <c r="A379" s="2"/>
      <c r="B379" s="2"/>
      <c r="C379" s="19"/>
      <c r="D379" s="19"/>
      <c r="E379" s="19"/>
      <c r="F379" s="19"/>
      <c r="G379" s="19"/>
      <c r="H379" s="19"/>
      <c r="I379" s="19"/>
      <c r="J379" s="25" t="str">
        <f t="shared" si="60"/>
        <v/>
      </c>
      <c r="K379" s="25" t="str">
        <f>IF($J379&lt;&gt;"OK","",Parameters!$B$6+Parameters!$B$10*S379+Parameters!$B$11*T379+Parameters!$B$12*U379+Parameters!$B$13*V379+Parameters!$B$14*W379+Parameters!$B$15*X379)</f>
        <v/>
      </c>
      <c r="L379" s="20" t="str">
        <f t="shared" si="61"/>
        <v/>
      </c>
      <c r="M379" s="25" t="str">
        <f>IF(L379="","",IF(L379&gt;=Parameters!$B$5,"M",IF(L379&lt;=1-Parameters!$B$5,"F","U")))</f>
        <v/>
      </c>
      <c r="N379" s="25" t="str">
        <f t="shared" si="62"/>
        <v/>
      </c>
      <c r="O379" s="14" t="str">
        <f t="shared" si="63"/>
        <v/>
      </c>
      <c r="P379" s="25" t="str">
        <f t="shared" si="64"/>
        <v/>
      </c>
      <c r="Q379" s="25" t="str">
        <f t="shared" si="65"/>
        <v/>
      </c>
      <c r="R379" s="2"/>
      <c r="S379" s="2" t="str">
        <f t="shared" si="66"/>
        <v/>
      </c>
      <c r="T379" s="2" t="str">
        <f t="shared" si="67"/>
        <v/>
      </c>
      <c r="U379" s="2" t="str">
        <f t="shared" si="68"/>
        <v/>
      </c>
      <c r="V379" s="2" t="str">
        <f t="shared" si="69"/>
        <v/>
      </c>
      <c r="W379" s="2" t="str">
        <f t="shared" si="70"/>
        <v/>
      </c>
      <c r="X379" s="2" t="str">
        <f t="shared" si="71"/>
        <v/>
      </c>
    </row>
    <row r="380" spans="1:24" x14ac:dyDescent="0.25">
      <c r="A380" s="2"/>
      <c r="B380" s="2"/>
      <c r="C380" s="19"/>
      <c r="D380" s="19"/>
      <c r="E380" s="19"/>
      <c r="F380" s="19"/>
      <c r="G380" s="19"/>
      <c r="H380" s="19"/>
      <c r="I380" s="19"/>
      <c r="J380" s="25" t="str">
        <f t="shared" si="60"/>
        <v/>
      </c>
      <c r="K380" s="25" t="str">
        <f>IF($J380&lt;&gt;"OK","",Parameters!$B$6+Parameters!$B$10*S380+Parameters!$B$11*T380+Parameters!$B$12*U380+Parameters!$B$13*V380+Parameters!$B$14*W380+Parameters!$B$15*X380)</f>
        <v/>
      </c>
      <c r="L380" s="20" t="str">
        <f t="shared" si="61"/>
        <v/>
      </c>
      <c r="M380" s="25" t="str">
        <f>IF(L380="","",IF(L380&gt;=Parameters!$B$5,"M",IF(L380&lt;=1-Parameters!$B$5,"F","U")))</f>
        <v/>
      </c>
      <c r="N380" s="25" t="str">
        <f t="shared" si="62"/>
        <v/>
      </c>
      <c r="O380" s="14" t="str">
        <f t="shared" si="63"/>
        <v/>
      </c>
      <c r="P380" s="25" t="str">
        <f t="shared" si="64"/>
        <v/>
      </c>
      <c r="Q380" s="25" t="str">
        <f t="shared" si="65"/>
        <v/>
      </c>
      <c r="R380" s="2"/>
      <c r="S380" s="2" t="str">
        <f t="shared" si="66"/>
        <v/>
      </c>
      <c r="T380" s="2" t="str">
        <f t="shared" si="67"/>
        <v/>
      </c>
      <c r="U380" s="2" t="str">
        <f t="shared" si="68"/>
        <v/>
      </c>
      <c r="V380" s="2" t="str">
        <f t="shared" si="69"/>
        <v/>
      </c>
      <c r="W380" s="2" t="str">
        <f t="shared" si="70"/>
        <v/>
      </c>
      <c r="X380" s="2" t="str">
        <f t="shared" si="71"/>
        <v/>
      </c>
    </row>
    <row r="381" spans="1:24" x14ac:dyDescent="0.25">
      <c r="A381" s="2"/>
      <c r="B381" s="2"/>
      <c r="C381" s="19"/>
      <c r="D381" s="19"/>
      <c r="E381" s="19"/>
      <c r="F381" s="19"/>
      <c r="G381" s="19"/>
      <c r="H381" s="19"/>
      <c r="I381" s="19"/>
      <c r="J381" s="25" t="str">
        <f t="shared" si="60"/>
        <v/>
      </c>
      <c r="K381" s="25" t="str">
        <f>IF($J381&lt;&gt;"OK","",Parameters!$B$6+Parameters!$B$10*S381+Parameters!$B$11*T381+Parameters!$B$12*U381+Parameters!$B$13*V381+Parameters!$B$14*W381+Parameters!$B$15*X381)</f>
        <v/>
      </c>
      <c r="L381" s="20" t="str">
        <f t="shared" si="61"/>
        <v/>
      </c>
      <c r="M381" s="25" t="str">
        <f>IF(L381="","",IF(L381&gt;=Parameters!$B$5,"M",IF(L381&lt;=1-Parameters!$B$5,"F","U")))</f>
        <v/>
      </c>
      <c r="N381" s="25" t="str">
        <f t="shared" si="62"/>
        <v/>
      </c>
      <c r="O381" s="14" t="str">
        <f t="shared" si="63"/>
        <v/>
      </c>
      <c r="P381" s="25" t="str">
        <f t="shared" si="64"/>
        <v/>
      </c>
      <c r="Q381" s="25" t="str">
        <f t="shared" si="65"/>
        <v/>
      </c>
      <c r="R381" s="2"/>
      <c r="S381" s="2" t="str">
        <f t="shared" si="66"/>
        <v/>
      </c>
      <c r="T381" s="2" t="str">
        <f t="shared" si="67"/>
        <v/>
      </c>
      <c r="U381" s="2" t="str">
        <f t="shared" si="68"/>
        <v/>
      </c>
      <c r="V381" s="2" t="str">
        <f t="shared" si="69"/>
        <v/>
      </c>
      <c r="W381" s="2" t="str">
        <f t="shared" si="70"/>
        <v/>
      </c>
      <c r="X381" s="2" t="str">
        <f t="shared" si="71"/>
        <v/>
      </c>
    </row>
    <row r="382" spans="1:24" x14ac:dyDescent="0.25">
      <c r="A382" s="2"/>
      <c r="B382" s="2"/>
      <c r="C382" s="19"/>
      <c r="D382" s="19"/>
      <c r="E382" s="19"/>
      <c r="F382" s="19"/>
      <c r="G382" s="19"/>
      <c r="H382" s="19"/>
      <c r="I382" s="19"/>
      <c r="J382" s="25" t="str">
        <f t="shared" si="60"/>
        <v/>
      </c>
      <c r="K382" s="25" t="str">
        <f>IF($J382&lt;&gt;"OK","",Parameters!$B$6+Parameters!$B$10*S382+Parameters!$B$11*T382+Parameters!$B$12*U382+Parameters!$B$13*V382+Parameters!$B$14*W382+Parameters!$B$15*X382)</f>
        <v/>
      </c>
      <c r="L382" s="20" t="str">
        <f t="shared" si="61"/>
        <v/>
      </c>
      <c r="M382" s="25" t="str">
        <f>IF(L382="","",IF(L382&gt;=Parameters!$B$5,"M",IF(L382&lt;=1-Parameters!$B$5,"F","U")))</f>
        <v/>
      </c>
      <c r="N382" s="25" t="str">
        <f t="shared" si="62"/>
        <v/>
      </c>
      <c r="O382" s="14" t="str">
        <f t="shared" si="63"/>
        <v/>
      </c>
      <c r="P382" s="25" t="str">
        <f t="shared" si="64"/>
        <v/>
      </c>
      <c r="Q382" s="25" t="str">
        <f t="shared" si="65"/>
        <v/>
      </c>
      <c r="R382" s="2"/>
      <c r="S382" s="2" t="str">
        <f t="shared" si="66"/>
        <v/>
      </c>
      <c r="T382" s="2" t="str">
        <f t="shared" si="67"/>
        <v/>
      </c>
      <c r="U382" s="2" t="str">
        <f t="shared" si="68"/>
        <v/>
      </c>
      <c r="V382" s="2" t="str">
        <f t="shared" si="69"/>
        <v/>
      </c>
      <c r="W382" s="2" t="str">
        <f t="shared" si="70"/>
        <v/>
      </c>
      <c r="X382" s="2" t="str">
        <f t="shared" si="71"/>
        <v/>
      </c>
    </row>
    <row r="383" spans="1:24" x14ac:dyDescent="0.25">
      <c r="A383" s="2"/>
      <c r="B383" s="2"/>
      <c r="C383" s="19"/>
      <c r="D383" s="19"/>
      <c r="E383" s="19"/>
      <c r="F383" s="19"/>
      <c r="G383" s="19"/>
      <c r="H383" s="19"/>
      <c r="I383" s="19"/>
      <c r="J383" s="25" t="str">
        <f t="shared" si="60"/>
        <v/>
      </c>
      <c r="K383" s="25" t="str">
        <f>IF($J383&lt;&gt;"OK","",Parameters!$B$6+Parameters!$B$10*S383+Parameters!$B$11*T383+Parameters!$B$12*U383+Parameters!$B$13*V383+Parameters!$B$14*W383+Parameters!$B$15*X383)</f>
        <v/>
      </c>
      <c r="L383" s="20" t="str">
        <f t="shared" si="61"/>
        <v/>
      </c>
      <c r="M383" s="25" t="str">
        <f>IF(L383="","",IF(L383&gt;=Parameters!$B$5,"M",IF(L383&lt;=1-Parameters!$B$5,"F","U")))</f>
        <v/>
      </c>
      <c r="N383" s="25" t="str">
        <f t="shared" si="62"/>
        <v/>
      </c>
      <c r="O383" s="14" t="str">
        <f t="shared" si="63"/>
        <v/>
      </c>
      <c r="P383" s="25" t="str">
        <f t="shared" si="64"/>
        <v/>
      </c>
      <c r="Q383" s="25" t="str">
        <f t="shared" si="65"/>
        <v/>
      </c>
      <c r="R383" s="2"/>
      <c r="S383" s="2" t="str">
        <f t="shared" si="66"/>
        <v/>
      </c>
      <c r="T383" s="2" t="str">
        <f t="shared" si="67"/>
        <v/>
      </c>
      <c r="U383" s="2" t="str">
        <f t="shared" si="68"/>
        <v/>
      </c>
      <c r="V383" s="2" t="str">
        <f t="shared" si="69"/>
        <v/>
      </c>
      <c r="W383" s="2" t="str">
        <f t="shared" si="70"/>
        <v/>
      </c>
      <c r="X383" s="2" t="str">
        <f t="shared" si="71"/>
        <v/>
      </c>
    </row>
    <row r="384" spans="1:24" x14ac:dyDescent="0.25">
      <c r="A384" s="2"/>
      <c r="B384" s="2"/>
      <c r="C384" s="19"/>
      <c r="D384" s="19"/>
      <c r="E384" s="19"/>
      <c r="F384" s="19"/>
      <c r="G384" s="19"/>
      <c r="H384" s="19"/>
      <c r="I384" s="19"/>
      <c r="J384" s="25" t="str">
        <f t="shared" si="60"/>
        <v/>
      </c>
      <c r="K384" s="25" t="str">
        <f>IF($J384&lt;&gt;"OK","",Parameters!$B$6+Parameters!$B$10*S384+Parameters!$B$11*T384+Parameters!$B$12*U384+Parameters!$B$13*V384+Parameters!$B$14*W384+Parameters!$B$15*X384)</f>
        <v/>
      </c>
      <c r="L384" s="20" t="str">
        <f t="shared" si="61"/>
        <v/>
      </c>
      <c r="M384" s="25" t="str">
        <f>IF(L384="","",IF(L384&gt;=Parameters!$B$5,"M",IF(L384&lt;=1-Parameters!$B$5,"F","U")))</f>
        <v/>
      </c>
      <c r="N384" s="25" t="str">
        <f t="shared" si="62"/>
        <v/>
      </c>
      <c r="O384" s="14" t="str">
        <f t="shared" si="63"/>
        <v/>
      </c>
      <c r="P384" s="25" t="str">
        <f t="shared" si="64"/>
        <v/>
      </c>
      <c r="Q384" s="25" t="str">
        <f t="shared" si="65"/>
        <v/>
      </c>
      <c r="R384" s="2"/>
      <c r="S384" s="2" t="str">
        <f t="shared" si="66"/>
        <v/>
      </c>
      <c r="T384" s="2" t="str">
        <f t="shared" si="67"/>
        <v/>
      </c>
      <c r="U384" s="2" t="str">
        <f t="shared" si="68"/>
        <v/>
      </c>
      <c r="V384" s="2" t="str">
        <f t="shared" si="69"/>
        <v/>
      </c>
      <c r="W384" s="2" t="str">
        <f t="shared" si="70"/>
        <v/>
      </c>
      <c r="X384" s="2" t="str">
        <f t="shared" si="71"/>
        <v/>
      </c>
    </row>
    <row r="385" spans="1:24" x14ac:dyDescent="0.25">
      <c r="A385" s="2"/>
      <c r="B385" s="2"/>
      <c r="C385" s="19"/>
      <c r="D385" s="19"/>
      <c r="E385" s="19"/>
      <c r="F385" s="19"/>
      <c r="G385" s="19"/>
      <c r="H385" s="19"/>
      <c r="I385" s="19"/>
      <c r="J385" s="25" t="str">
        <f t="shared" si="60"/>
        <v/>
      </c>
      <c r="K385" s="25" t="str">
        <f>IF($J385&lt;&gt;"OK","",Parameters!$B$6+Parameters!$B$10*S385+Parameters!$B$11*T385+Parameters!$B$12*U385+Parameters!$B$13*V385+Parameters!$B$14*W385+Parameters!$B$15*X385)</f>
        <v/>
      </c>
      <c r="L385" s="20" t="str">
        <f t="shared" si="61"/>
        <v/>
      </c>
      <c r="M385" s="25" t="str">
        <f>IF(L385="","",IF(L385&gt;=Parameters!$B$5,"M",IF(L385&lt;=1-Parameters!$B$5,"F","U")))</f>
        <v/>
      </c>
      <c r="N385" s="25" t="str">
        <f t="shared" si="62"/>
        <v/>
      </c>
      <c r="O385" s="14" t="str">
        <f t="shared" si="63"/>
        <v/>
      </c>
      <c r="P385" s="25" t="str">
        <f t="shared" si="64"/>
        <v/>
      </c>
      <c r="Q385" s="25" t="str">
        <f t="shared" si="65"/>
        <v/>
      </c>
      <c r="R385" s="2"/>
      <c r="S385" s="2" t="str">
        <f t="shared" si="66"/>
        <v/>
      </c>
      <c r="T385" s="2" t="str">
        <f t="shared" si="67"/>
        <v/>
      </c>
      <c r="U385" s="2" t="str">
        <f t="shared" si="68"/>
        <v/>
      </c>
      <c r="V385" s="2" t="str">
        <f t="shared" si="69"/>
        <v/>
      </c>
      <c r="W385" s="2" t="str">
        <f t="shared" si="70"/>
        <v/>
      </c>
      <c r="X385" s="2" t="str">
        <f t="shared" si="71"/>
        <v/>
      </c>
    </row>
    <row r="386" spans="1:24" x14ac:dyDescent="0.25">
      <c r="A386" s="2"/>
      <c r="B386" s="2"/>
      <c r="C386" s="19"/>
      <c r="D386" s="19"/>
      <c r="E386" s="19"/>
      <c r="F386" s="19"/>
      <c r="G386" s="19"/>
      <c r="H386" s="19"/>
      <c r="I386" s="19"/>
      <c r="J386" s="25" t="str">
        <f t="shared" si="60"/>
        <v/>
      </c>
      <c r="K386" s="25" t="str">
        <f>IF($J386&lt;&gt;"OK","",Parameters!$B$6+Parameters!$B$10*S386+Parameters!$B$11*T386+Parameters!$B$12*U386+Parameters!$B$13*V386+Parameters!$B$14*W386+Parameters!$B$15*X386)</f>
        <v/>
      </c>
      <c r="L386" s="20" t="str">
        <f t="shared" si="61"/>
        <v/>
      </c>
      <c r="M386" s="25" t="str">
        <f>IF(L386="","",IF(L386&gt;=Parameters!$B$5,"M",IF(L386&lt;=1-Parameters!$B$5,"F","U")))</f>
        <v/>
      </c>
      <c r="N386" s="25" t="str">
        <f t="shared" si="62"/>
        <v/>
      </c>
      <c r="O386" s="14" t="str">
        <f t="shared" si="63"/>
        <v/>
      </c>
      <c r="P386" s="25" t="str">
        <f t="shared" si="64"/>
        <v/>
      </c>
      <c r="Q386" s="25" t="str">
        <f t="shared" si="65"/>
        <v/>
      </c>
      <c r="R386" s="2"/>
      <c r="S386" s="2" t="str">
        <f t="shared" si="66"/>
        <v/>
      </c>
      <c r="T386" s="2" t="str">
        <f t="shared" si="67"/>
        <v/>
      </c>
      <c r="U386" s="2" t="str">
        <f t="shared" si="68"/>
        <v/>
      </c>
      <c r="V386" s="2" t="str">
        <f t="shared" si="69"/>
        <v/>
      </c>
      <c r="W386" s="2" t="str">
        <f t="shared" si="70"/>
        <v/>
      </c>
      <c r="X386" s="2" t="str">
        <f t="shared" si="71"/>
        <v/>
      </c>
    </row>
    <row r="387" spans="1:24" x14ac:dyDescent="0.25">
      <c r="A387" s="2"/>
      <c r="B387" s="2"/>
      <c r="C387" s="19"/>
      <c r="D387" s="19"/>
      <c r="E387" s="19"/>
      <c r="F387" s="19"/>
      <c r="G387" s="19"/>
      <c r="H387" s="19"/>
      <c r="I387" s="19"/>
      <c r="J387" s="25" t="str">
        <f t="shared" si="60"/>
        <v/>
      </c>
      <c r="K387" s="25" t="str">
        <f>IF($J387&lt;&gt;"OK","",Parameters!$B$6+Parameters!$B$10*S387+Parameters!$B$11*T387+Parameters!$B$12*U387+Parameters!$B$13*V387+Parameters!$B$14*W387+Parameters!$B$15*X387)</f>
        <v/>
      </c>
      <c r="L387" s="20" t="str">
        <f t="shared" si="61"/>
        <v/>
      </c>
      <c r="M387" s="25" t="str">
        <f>IF(L387="","",IF(L387&gt;=Parameters!$B$5,"M",IF(L387&lt;=1-Parameters!$B$5,"F","U")))</f>
        <v/>
      </c>
      <c r="N387" s="25" t="str">
        <f t="shared" si="62"/>
        <v/>
      </c>
      <c r="O387" s="14" t="str">
        <f t="shared" si="63"/>
        <v/>
      </c>
      <c r="P387" s="25" t="str">
        <f t="shared" si="64"/>
        <v/>
      </c>
      <c r="Q387" s="25" t="str">
        <f t="shared" si="65"/>
        <v/>
      </c>
      <c r="R387" s="2"/>
      <c r="S387" s="2" t="str">
        <f t="shared" si="66"/>
        <v/>
      </c>
      <c r="T387" s="2" t="str">
        <f t="shared" si="67"/>
        <v/>
      </c>
      <c r="U387" s="2" t="str">
        <f t="shared" si="68"/>
        <v/>
      </c>
      <c r="V387" s="2" t="str">
        <f t="shared" si="69"/>
        <v/>
      </c>
      <c r="W387" s="2" t="str">
        <f t="shared" si="70"/>
        <v/>
      </c>
      <c r="X387" s="2" t="str">
        <f t="shared" si="71"/>
        <v/>
      </c>
    </row>
    <row r="388" spans="1:24" x14ac:dyDescent="0.25">
      <c r="A388" s="2"/>
      <c r="B388" s="2"/>
      <c r="C388" s="19"/>
      <c r="D388" s="19"/>
      <c r="E388" s="19"/>
      <c r="F388" s="19"/>
      <c r="G388" s="19"/>
      <c r="H388" s="19"/>
      <c r="I388" s="19"/>
      <c r="J388" s="25" t="str">
        <f t="shared" si="60"/>
        <v/>
      </c>
      <c r="K388" s="25" t="str">
        <f>IF($J388&lt;&gt;"OK","",Parameters!$B$6+Parameters!$B$10*S388+Parameters!$B$11*T388+Parameters!$B$12*U388+Parameters!$B$13*V388+Parameters!$B$14*W388+Parameters!$B$15*X388)</f>
        <v/>
      </c>
      <c r="L388" s="20" t="str">
        <f t="shared" si="61"/>
        <v/>
      </c>
      <c r="M388" s="25" t="str">
        <f>IF(L388="","",IF(L388&gt;=Parameters!$B$5,"M",IF(L388&lt;=1-Parameters!$B$5,"F","U")))</f>
        <v/>
      </c>
      <c r="N388" s="25" t="str">
        <f t="shared" si="62"/>
        <v/>
      </c>
      <c r="O388" s="14" t="str">
        <f t="shared" si="63"/>
        <v/>
      </c>
      <c r="P388" s="25" t="str">
        <f t="shared" si="64"/>
        <v/>
      </c>
      <c r="Q388" s="25" t="str">
        <f t="shared" si="65"/>
        <v/>
      </c>
      <c r="R388" s="2"/>
      <c r="S388" s="2" t="str">
        <f t="shared" si="66"/>
        <v/>
      </c>
      <c r="T388" s="2" t="str">
        <f t="shared" si="67"/>
        <v/>
      </c>
      <c r="U388" s="2" t="str">
        <f t="shared" si="68"/>
        <v/>
      </c>
      <c r="V388" s="2" t="str">
        <f t="shared" si="69"/>
        <v/>
      </c>
      <c r="W388" s="2" t="str">
        <f t="shared" si="70"/>
        <v/>
      </c>
      <c r="X388" s="2" t="str">
        <f t="shared" si="71"/>
        <v/>
      </c>
    </row>
    <row r="389" spans="1:24" x14ac:dyDescent="0.25">
      <c r="A389" s="2"/>
      <c r="B389" s="2"/>
      <c r="C389" s="19"/>
      <c r="D389" s="19"/>
      <c r="E389" s="19"/>
      <c r="F389" s="19"/>
      <c r="G389" s="19"/>
      <c r="H389" s="19"/>
      <c r="I389" s="19"/>
      <c r="J389" s="25" t="str">
        <f t="shared" si="60"/>
        <v/>
      </c>
      <c r="K389" s="25" t="str">
        <f>IF($J389&lt;&gt;"OK","",Parameters!$B$6+Parameters!$B$10*S389+Parameters!$B$11*T389+Parameters!$B$12*U389+Parameters!$B$13*V389+Parameters!$B$14*W389+Parameters!$B$15*X389)</f>
        <v/>
      </c>
      <c r="L389" s="20" t="str">
        <f t="shared" si="61"/>
        <v/>
      </c>
      <c r="M389" s="25" t="str">
        <f>IF(L389="","",IF(L389&gt;=Parameters!$B$5,"M",IF(L389&lt;=1-Parameters!$B$5,"F","U")))</f>
        <v/>
      </c>
      <c r="N389" s="25" t="str">
        <f t="shared" si="62"/>
        <v/>
      </c>
      <c r="O389" s="14" t="str">
        <f t="shared" si="63"/>
        <v/>
      </c>
      <c r="P389" s="25" t="str">
        <f t="shared" si="64"/>
        <v/>
      </c>
      <c r="Q389" s="25" t="str">
        <f t="shared" si="65"/>
        <v/>
      </c>
      <c r="R389" s="2"/>
      <c r="S389" s="2" t="str">
        <f t="shared" si="66"/>
        <v/>
      </c>
      <c r="T389" s="2" t="str">
        <f t="shared" si="67"/>
        <v/>
      </c>
      <c r="U389" s="2" t="str">
        <f t="shared" si="68"/>
        <v/>
      </c>
      <c r="V389" s="2" t="str">
        <f t="shared" si="69"/>
        <v/>
      </c>
      <c r="W389" s="2" t="str">
        <f t="shared" si="70"/>
        <v/>
      </c>
      <c r="X389" s="2" t="str">
        <f t="shared" si="71"/>
        <v/>
      </c>
    </row>
    <row r="390" spans="1:24" x14ac:dyDescent="0.25">
      <c r="A390" s="2"/>
      <c r="B390" s="2"/>
      <c r="C390" s="19"/>
      <c r="D390" s="19"/>
      <c r="E390" s="19"/>
      <c r="F390" s="19"/>
      <c r="G390" s="19"/>
      <c r="H390" s="19"/>
      <c r="I390" s="19"/>
      <c r="J390" s="25" t="str">
        <f t="shared" si="60"/>
        <v/>
      </c>
      <c r="K390" s="25" t="str">
        <f>IF($J390&lt;&gt;"OK","",Parameters!$B$6+Parameters!$B$10*S390+Parameters!$B$11*T390+Parameters!$B$12*U390+Parameters!$B$13*V390+Parameters!$B$14*W390+Parameters!$B$15*X390)</f>
        <v/>
      </c>
      <c r="L390" s="20" t="str">
        <f t="shared" si="61"/>
        <v/>
      </c>
      <c r="M390" s="25" t="str">
        <f>IF(L390="","",IF(L390&gt;=Parameters!$B$5,"M",IF(L390&lt;=1-Parameters!$B$5,"F","U")))</f>
        <v/>
      </c>
      <c r="N390" s="25" t="str">
        <f t="shared" si="62"/>
        <v/>
      </c>
      <c r="O390" s="14" t="str">
        <f t="shared" si="63"/>
        <v/>
      </c>
      <c r="P390" s="25" t="str">
        <f t="shared" si="64"/>
        <v/>
      </c>
      <c r="Q390" s="25" t="str">
        <f t="shared" si="65"/>
        <v/>
      </c>
      <c r="R390" s="2"/>
      <c r="S390" s="2" t="str">
        <f t="shared" si="66"/>
        <v/>
      </c>
      <c r="T390" s="2" t="str">
        <f t="shared" si="67"/>
        <v/>
      </c>
      <c r="U390" s="2" t="str">
        <f t="shared" si="68"/>
        <v/>
      </c>
      <c r="V390" s="2" t="str">
        <f t="shared" si="69"/>
        <v/>
      </c>
      <c r="W390" s="2" t="str">
        <f t="shared" si="70"/>
        <v/>
      </c>
      <c r="X390" s="2" t="str">
        <f t="shared" si="71"/>
        <v/>
      </c>
    </row>
    <row r="391" spans="1:24" x14ac:dyDescent="0.25">
      <c r="A391" s="2"/>
      <c r="B391" s="2"/>
      <c r="C391" s="19"/>
      <c r="D391" s="19"/>
      <c r="E391" s="19"/>
      <c r="F391" s="19"/>
      <c r="G391" s="19"/>
      <c r="H391" s="19"/>
      <c r="I391" s="19"/>
      <c r="J391" s="25" t="str">
        <f t="shared" si="60"/>
        <v/>
      </c>
      <c r="K391" s="25" t="str">
        <f>IF($J391&lt;&gt;"OK","",Parameters!$B$6+Parameters!$B$10*S391+Parameters!$B$11*T391+Parameters!$B$12*U391+Parameters!$B$13*V391+Parameters!$B$14*W391+Parameters!$B$15*X391)</f>
        <v/>
      </c>
      <c r="L391" s="20" t="str">
        <f t="shared" si="61"/>
        <v/>
      </c>
      <c r="M391" s="25" t="str">
        <f>IF(L391="","",IF(L391&gt;=Parameters!$B$5,"M",IF(L391&lt;=1-Parameters!$B$5,"F","U")))</f>
        <v/>
      </c>
      <c r="N391" s="25" t="str">
        <f t="shared" si="62"/>
        <v/>
      </c>
      <c r="O391" s="14" t="str">
        <f t="shared" si="63"/>
        <v/>
      </c>
      <c r="P391" s="25" t="str">
        <f t="shared" si="64"/>
        <v/>
      </c>
      <c r="Q391" s="25" t="str">
        <f t="shared" si="65"/>
        <v/>
      </c>
      <c r="R391" s="2"/>
      <c r="S391" s="2" t="str">
        <f t="shared" si="66"/>
        <v/>
      </c>
      <c r="T391" s="2" t="str">
        <f t="shared" si="67"/>
        <v/>
      </c>
      <c r="U391" s="2" t="str">
        <f t="shared" si="68"/>
        <v/>
      </c>
      <c r="V391" s="2" t="str">
        <f t="shared" si="69"/>
        <v/>
      </c>
      <c r="W391" s="2" t="str">
        <f t="shared" si="70"/>
        <v/>
      </c>
      <c r="X391" s="2" t="str">
        <f t="shared" si="71"/>
        <v/>
      </c>
    </row>
    <row r="392" spans="1:24" x14ac:dyDescent="0.25">
      <c r="A392" s="2"/>
      <c r="B392" s="2"/>
      <c r="C392" s="19"/>
      <c r="D392" s="19"/>
      <c r="E392" s="19"/>
      <c r="F392" s="19"/>
      <c r="G392" s="19"/>
      <c r="H392" s="19"/>
      <c r="I392" s="19"/>
      <c r="J392" s="25" t="str">
        <f t="shared" si="60"/>
        <v/>
      </c>
      <c r="K392" s="25" t="str">
        <f>IF($J392&lt;&gt;"OK","",Parameters!$B$6+Parameters!$B$10*S392+Parameters!$B$11*T392+Parameters!$B$12*U392+Parameters!$B$13*V392+Parameters!$B$14*W392+Parameters!$B$15*X392)</f>
        <v/>
      </c>
      <c r="L392" s="20" t="str">
        <f t="shared" si="61"/>
        <v/>
      </c>
      <c r="M392" s="25" t="str">
        <f>IF(L392="","",IF(L392&gt;=Parameters!$B$5,"M",IF(L392&lt;=1-Parameters!$B$5,"F","U")))</f>
        <v/>
      </c>
      <c r="N392" s="25" t="str">
        <f t="shared" si="62"/>
        <v/>
      </c>
      <c r="O392" s="14" t="str">
        <f t="shared" si="63"/>
        <v/>
      </c>
      <c r="P392" s="25" t="str">
        <f t="shared" si="64"/>
        <v/>
      </c>
      <c r="Q392" s="25" t="str">
        <f t="shared" si="65"/>
        <v/>
      </c>
      <c r="R392" s="2"/>
      <c r="S392" s="2" t="str">
        <f t="shared" si="66"/>
        <v/>
      </c>
      <c r="T392" s="2" t="str">
        <f t="shared" si="67"/>
        <v/>
      </c>
      <c r="U392" s="2" t="str">
        <f t="shared" si="68"/>
        <v/>
      </c>
      <c r="V392" s="2" t="str">
        <f t="shared" si="69"/>
        <v/>
      </c>
      <c r="W392" s="2" t="str">
        <f t="shared" si="70"/>
        <v/>
      </c>
      <c r="X392" s="2" t="str">
        <f t="shared" si="71"/>
        <v/>
      </c>
    </row>
    <row r="393" spans="1:24" x14ac:dyDescent="0.25">
      <c r="A393" s="2"/>
      <c r="B393" s="2"/>
      <c r="C393" s="19"/>
      <c r="D393" s="19"/>
      <c r="E393" s="19"/>
      <c r="F393" s="19"/>
      <c r="G393" s="19"/>
      <c r="H393" s="19"/>
      <c r="I393" s="19"/>
      <c r="J393" s="25" t="str">
        <f t="shared" si="60"/>
        <v/>
      </c>
      <c r="K393" s="25" t="str">
        <f>IF($J393&lt;&gt;"OK","",Parameters!$B$6+Parameters!$B$10*S393+Parameters!$B$11*T393+Parameters!$B$12*U393+Parameters!$B$13*V393+Parameters!$B$14*W393+Parameters!$B$15*X393)</f>
        <v/>
      </c>
      <c r="L393" s="20" t="str">
        <f t="shared" si="61"/>
        <v/>
      </c>
      <c r="M393" s="25" t="str">
        <f>IF(L393="","",IF(L393&gt;=Parameters!$B$5,"M",IF(L393&lt;=1-Parameters!$B$5,"F","U")))</f>
        <v/>
      </c>
      <c r="N393" s="25" t="str">
        <f t="shared" si="62"/>
        <v/>
      </c>
      <c r="O393" s="14" t="str">
        <f t="shared" si="63"/>
        <v/>
      </c>
      <c r="P393" s="25" t="str">
        <f t="shared" si="64"/>
        <v/>
      </c>
      <c r="Q393" s="25" t="str">
        <f t="shared" si="65"/>
        <v/>
      </c>
      <c r="R393" s="2"/>
      <c r="S393" s="2" t="str">
        <f t="shared" si="66"/>
        <v/>
      </c>
      <c r="T393" s="2" t="str">
        <f t="shared" si="67"/>
        <v/>
      </c>
      <c r="U393" s="2" t="str">
        <f t="shared" si="68"/>
        <v/>
      </c>
      <c r="V393" s="2" t="str">
        <f t="shared" si="69"/>
        <v/>
      </c>
      <c r="W393" s="2" t="str">
        <f t="shared" si="70"/>
        <v/>
      </c>
      <c r="X393" s="2" t="str">
        <f t="shared" si="71"/>
        <v/>
      </c>
    </row>
    <row r="394" spans="1:24" x14ac:dyDescent="0.25">
      <c r="A394" s="2"/>
      <c r="B394" s="2"/>
      <c r="C394" s="19"/>
      <c r="D394" s="19"/>
      <c r="E394" s="19"/>
      <c r="F394" s="19"/>
      <c r="G394" s="19"/>
      <c r="H394" s="19"/>
      <c r="I394" s="19"/>
      <c r="J394" s="25" t="str">
        <f t="shared" si="60"/>
        <v/>
      </c>
      <c r="K394" s="25" t="str">
        <f>IF($J394&lt;&gt;"OK","",Parameters!$B$6+Parameters!$B$10*S394+Parameters!$B$11*T394+Parameters!$B$12*U394+Parameters!$B$13*V394+Parameters!$B$14*W394+Parameters!$B$15*X394)</f>
        <v/>
      </c>
      <c r="L394" s="20" t="str">
        <f t="shared" si="61"/>
        <v/>
      </c>
      <c r="M394" s="25" t="str">
        <f>IF(L394="","",IF(L394&gt;=Parameters!$B$5,"M",IF(L394&lt;=1-Parameters!$B$5,"F","U")))</f>
        <v/>
      </c>
      <c r="N394" s="25" t="str">
        <f t="shared" si="62"/>
        <v/>
      </c>
      <c r="O394" s="14" t="str">
        <f t="shared" si="63"/>
        <v/>
      </c>
      <c r="P394" s="25" t="str">
        <f t="shared" si="64"/>
        <v/>
      </c>
      <c r="Q394" s="25" t="str">
        <f t="shared" si="65"/>
        <v/>
      </c>
      <c r="R394" s="2"/>
      <c r="S394" s="2" t="str">
        <f t="shared" si="66"/>
        <v/>
      </c>
      <c r="T394" s="2" t="str">
        <f t="shared" si="67"/>
        <v/>
      </c>
      <c r="U394" s="2" t="str">
        <f t="shared" si="68"/>
        <v/>
      </c>
      <c r="V394" s="2" t="str">
        <f t="shared" si="69"/>
        <v/>
      </c>
      <c r="W394" s="2" t="str">
        <f t="shared" si="70"/>
        <v/>
      </c>
      <c r="X394" s="2" t="str">
        <f t="shared" si="71"/>
        <v/>
      </c>
    </row>
    <row r="395" spans="1:24" x14ac:dyDescent="0.25">
      <c r="A395" s="2"/>
      <c r="B395" s="2"/>
      <c r="C395" s="19"/>
      <c r="D395" s="19"/>
      <c r="E395" s="19"/>
      <c r="F395" s="19"/>
      <c r="G395" s="19"/>
      <c r="H395" s="19"/>
      <c r="I395" s="19"/>
      <c r="J395" s="25" t="str">
        <f t="shared" ref="J395:J458" si="72">IF(COUNTA(C395:I395)=0,"",IF(OR(COUNT(C395:I395)&lt;7,MIN(C395:I395)&lt;=0),"Check","OK"))</f>
        <v/>
      </c>
      <c r="K395" s="25" t="str">
        <f>IF($J395&lt;&gt;"OK","",Parameters!$B$6+Parameters!$B$10*S395+Parameters!$B$11*T395+Parameters!$B$12*U395+Parameters!$B$13*V395+Parameters!$B$14*W395+Parameters!$B$15*X395)</f>
        <v/>
      </c>
      <c r="L395" s="20" t="str">
        <f t="shared" ref="L395:L458" si="73">IF(K395="","",1/(1+EXP(-K395)))</f>
        <v/>
      </c>
      <c r="M395" s="25" t="str">
        <f>IF(L395="","",IF(L395&gt;=Parameters!$B$5,"M",IF(L395&lt;=1-Parameters!$B$5,"F","U")))</f>
        <v/>
      </c>
      <c r="N395" s="25" t="str">
        <f t="shared" ref="N395:N458" si="74">IF(L395="","",IF(L395&gt;=0.5,"M","F"))</f>
        <v/>
      </c>
      <c r="O395" s="14" t="str">
        <f t="shared" ref="O395:O458" si="75">IF(L395="","",MAX(L395,1-L395))</f>
        <v/>
      </c>
      <c r="P395" s="25" t="str">
        <f t="shared" ref="P395:P458" si="76">IF(OR(B395="",M395="",M395="U"),"",IF(LEFT(UPPER(B395),1)=M395,"Correct","Incorrect"))</f>
        <v/>
      </c>
      <c r="Q395" s="25" t="str">
        <f t="shared" ref="Q395:Q458" si="77">IF(OR(B395="",N395=""),"",IF(LEFT(UPPER(B395),1)=N395,"Correct","Incorrect"))</f>
        <v/>
      </c>
      <c r="R395" s="2"/>
      <c r="S395" s="2" t="str">
        <f t="shared" ref="S395:S458" si="78">IF($J395&lt;&gt;"OK","",LN(C395/H395))</f>
        <v/>
      </c>
      <c r="T395" s="2" t="str">
        <f t="shared" ref="T395:T458" si="79">IF($J395&lt;&gt;"OK","",LN(D395/H395))</f>
        <v/>
      </c>
      <c r="U395" s="2" t="str">
        <f t="shared" ref="U395:U458" si="80">IF($J395&lt;&gt;"OK","",LN(E395/H395))</f>
        <v/>
      </c>
      <c r="V395" s="2" t="str">
        <f t="shared" ref="V395:V458" si="81">IF($J395&lt;&gt;"OK","",LN(F395/H395))</f>
        <v/>
      </c>
      <c r="W395" s="2" t="str">
        <f t="shared" ref="W395:W458" si="82">IF($J395&lt;&gt;"OK","",LN(G395/H395))</f>
        <v/>
      </c>
      <c r="X395" s="2" t="str">
        <f t="shared" ref="X395:X458" si="83">IF($J395&lt;&gt;"OK","",LN(I395/H395))</f>
        <v/>
      </c>
    </row>
    <row r="396" spans="1:24" x14ac:dyDescent="0.25">
      <c r="A396" s="2"/>
      <c r="B396" s="2"/>
      <c r="C396" s="19"/>
      <c r="D396" s="19"/>
      <c r="E396" s="19"/>
      <c r="F396" s="19"/>
      <c r="G396" s="19"/>
      <c r="H396" s="19"/>
      <c r="I396" s="19"/>
      <c r="J396" s="25" t="str">
        <f t="shared" si="72"/>
        <v/>
      </c>
      <c r="K396" s="25" t="str">
        <f>IF($J396&lt;&gt;"OK","",Parameters!$B$6+Parameters!$B$10*S396+Parameters!$B$11*T396+Parameters!$B$12*U396+Parameters!$B$13*V396+Parameters!$B$14*W396+Parameters!$B$15*X396)</f>
        <v/>
      </c>
      <c r="L396" s="20" t="str">
        <f t="shared" si="73"/>
        <v/>
      </c>
      <c r="M396" s="25" t="str">
        <f>IF(L396="","",IF(L396&gt;=Parameters!$B$5,"M",IF(L396&lt;=1-Parameters!$B$5,"F","U")))</f>
        <v/>
      </c>
      <c r="N396" s="25" t="str">
        <f t="shared" si="74"/>
        <v/>
      </c>
      <c r="O396" s="14" t="str">
        <f t="shared" si="75"/>
        <v/>
      </c>
      <c r="P396" s="25" t="str">
        <f t="shared" si="76"/>
        <v/>
      </c>
      <c r="Q396" s="25" t="str">
        <f t="shared" si="77"/>
        <v/>
      </c>
      <c r="R396" s="2"/>
      <c r="S396" s="2" t="str">
        <f t="shared" si="78"/>
        <v/>
      </c>
      <c r="T396" s="2" t="str">
        <f t="shared" si="79"/>
        <v/>
      </c>
      <c r="U396" s="2" t="str">
        <f t="shared" si="80"/>
        <v/>
      </c>
      <c r="V396" s="2" t="str">
        <f t="shared" si="81"/>
        <v/>
      </c>
      <c r="W396" s="2" t="str">
        <f t="shared" si="82"/>
        <v/>
      </c>
      <c r="X396" s="2" t="str">
        <f t="shared" si="83"/>
        <v/>
      </c>
    </row>
    <row r="397" spans="1:24" x14ac:dyDescent="0.25">
      <c r="A397" s="2"/>
      <c r="B397" s="2"/>
      <c r="C397" s="19"/>
      <c r="D397" s="19"/>
      <c r="E397" s="19"/>
      <c r="F397" s="19"/>
      <c r="G397" s="19"/>
      <c r="H397" s="19"/>
      <c r="I397" s="19"/>
      <c r="J397" s="25" t="str">
        <f t="shared" si="72"/>
        <v/>
      </c>
      <c r="K397" s="25" t="str">
        <f>IF($J397&lt;&gt;"OK","",Parameters!$B$6+Parameters!$B$10*S397+Parameters!$B$11*T397+Parameters!$B$12*U397+Parameters!$B$13*V397+Parameters!$B$14*W397+Parameters!$B$15*X397)</f>
        <v/>
      </c>
      <c r="L397" s="20" t="str">
        <f t="shared" si="73"/>
        <v/>
      </c>
      <c r="M397" s="25" t="str">
        <f>IF(L397="","",IF(L397&gt;=Parameters!$B$5,"M",IF(L397&lt;=1-Parameters!$B$5,"F","U")))</f>
        <v/>
      </c>
      <c r="N397" s="25" t="str">
        <f t="shared" si="74"/>
        <v/>
      </c>
      <c r="O397" s="14" t="str">
        <f t="shared" si="75"/>
        <v/>
      </c>
      <c r="P397" s="25" t="str">
        <f t="shared" si="76"/>
        <v/>
      </c>
      <c r="Q397" s="25" t="str">
        <f t="shared" si="77"/>
        <v/>
      </c>
      <c r="R397" s="2"/>
      <c r="S397" s="2" t="str">
        <f t="shared" si="78"/>
        <v/>
      </c>
      <c r="T397" s="2" t="str">
        <f t="shared" si="79"/>
        <v/>
      </c>
      <c r="U397" s="2" t="str">
        <f t="shared" si="80"/>
        <v/>
      </c>
      <c r="V397" s="2" t="str">
        <f t="shared" si="81"/>
        <v/>
      </c>
      <c r="W397" s="2" t="str">
        <f t="shared" si="82"/>
        <v/>
      </c>
      <c r="X397" s="2" t="str">
        <f t="shared" si="83"/>
        <v/>
      </c>
    </row>
    <row r="398" spans="1:24" x14ac:dyDescent="0.25">
      <c r="A398" s="2"/>
      <c r="B398" s="2"/>
      <c r="C398" s="19"/>
      <c r="D398" s="19"/>
      <c r="E398" s="19"/>
      <c r="F398" s="19"/>
      <c r="G398" s="19"/>
      <c r="H398" s="19"/>
      <c r="I398" s="19"/>
      <c r="J398" s="25" t="str">
        <f t="shared" si="72"/>
        <v/>
      </c>
      <c r="K398" s="25" t="str">
        <f>IF($J398&lt;&gt;"OK","",Parameters!$B$6+Parameters!$B$10*S398+Parameters!$B$11*T398+Parameters!$B$12*U398+Parameters!$B$13*V398+Parameters!$B$14*W398+Parameters!$B$15*X398)</f>
        <v/>
      </c>
      <c r="L398" s="20" t="str">
        <f t="shared" si="73"/>
        <v/>
      </c>
      <c r="M398" s="25" t="str">
        <f>IF(L398="","",IF(L398&gt;=Parameters!$B$5,"M",IF(L398&lt;=1-Parameters!$B$5,"F","U")))</f>
        <v/>
      </c>
      <c r="N398" s="25" t="str">
        <f t="shared" si="74"/>
        <v/>
      </c>
      <c r="O398" s="14" t="str">
        <f t="shared" si="75"/>
        <v/>
      </c>
      <c r="P398" s="25" t="str">
        <f t="shared" si="76"/>
        <v/>
      </c>
      <c r="Q398" s="25" t="str">
        <f t="shared" si="77"/>
        <v/>
      </c>
      <c r="R398" s="2"/>
      <c r="S398" s="2" t="str">
        <f t="shared" si="78"/>
        <v/>
      </c>
      <c r="T398" s="2" t="str">
        <f t="shared" si="79"/>
        <v/>
      </c>
      <c r="U398" s="2" t="str">
        <f t="shared" si="80"/>
        <v/>
      </c>
      <c r="V398" s="2" t="str">
        <f t="shared" si="81"/>
        <v/>
      </c>
      <c r="W398" s="2" t="str">
        <f t="shared" si="82"/>
        <v/>
      </c>
      <c r="X398" s="2" t="str">
        <f t="shared" si="83"/>
        <v/>
      </c>
    </row>
    <row r="399" spans="1:24" x14ac:dyDescent="0.25">
      <c r="A399" s="2"/>
      <c r="B399" s="2"/>
      <c r="C399" s="19"/>
      <c r="D399" s="19"/>
      <c r="E399" s="19"/>
      <c r="F399" s="19"/>
      <c r="G399" s="19"/>
      <c r="H399" s="19"/>
      <c r="I399" s="19"/>
      <c r="J399" s="25" t="str">
        <f t="shared" si="72"/>
        <v/>
      </c>
      <c r="K399" s="25" t="str">
        <f>IF($J399&lt;&gt;"OK","",Parameters!$B$6+Parameters!$B$10*S399+Parameters!$B$11*T399+Parameters!$B$12*U399+Parameters!$B$13*V399+Parameters!$B$14*W399+Parameters!$B$15*X399)</f>
        <v/>
      </c>
      <c r="L399" s="20" t="str">
        <f t="shared" si="73"/>
        <v/>
      </c>
      <c r="M399" s="25" t="str">
        <f>IF(L399="","",IF(L399&gt;=Parameters!$B$5,"M",IF(L399&lt;=1-Parameters!$B$5,"F","U")))</f>
        <v/>
      </c>
      <c r="N399" s="25" t="str">
        <f t="shared" si="74"/>
        <v/>
      </c>
      <c r="O399" s="14" t="str">
        <f t="shared" si="75"/>
        <v/>
      </c>
      <c r="P399" s="25" t="str">
        <f t="shared" si="76"/>
        <v/>
      </c>
      <c r="Q399" s="25" t="str">
        <f t="shared" si="77"/>
        <v/>
      </c>
      <c r="R399" s="2"/>
      <c r="S399" s="2" t="str">
        <f t="shared" si="78"/>
        <v/>
      </c>
      <c r="T399" s="2" t="str">
        <f t="shared" si="79"/>
        <v/>
      </c>
      <c r="U399" s="2" t="str">
        <f t="shared" si="80"/>
        <v/>
      </c>
      <c r="V399" s="2" t="str">
        <f t="shared" si="81"/>
        <v/>
      </c>
      <c r="W399" s="2" t="str">
        <f t="shared" si="82"/>
        <v/>
      </c>
      <c r="X399" s="2" t="str">
        <f t="shared" si="83"/>
        <v/>
      </c>
    </row>
    <row r="400" spans="1:24" x14ac:dyDescent="0.25">
      <c r="A400" s="2"/>
      <c r="B400" s="2"/>
      <c r="C400" s="19"/>
      <c r="D400" s="19"/>
      <c r="E400" s="19"/>
      <c r="F400" s="19"/>
      <c r="G400" s="19"/>
      <c r="H400" s="19"/>
      <c r="I400" s="19"/>
      <c r="J400" s="25" t="str">
        <f t="shared" si="72"/>
        <v/>
      </c>
      <c r="K400" s="25" t="str">
        <f>IF($J400&lt;&gt;"OK","",Parameters!$B$6+Parameters!$B$10*S400+Parameters!$B$11*T400+Parameters!$B$12*U400+Parameters!$B$13*V400+Parameters!$B$14*W400+Parameters!$B$15*X400)</f>
        <v/>
      </c>
      <c r="L400" s="20" t="str">
        <f t="shared" si="73"/>
        <v/>
      </c>
      <c r="M400" s="25" t="str">
        <f>IF(L400="","",IF(L400&gt;=Parameters!$B$5,"M",IF(L400&lt;=1-Parameters!$B$5,"F","U")))</f>
        <v/>
      </c>
      <c r="N400" s="25" t="str">
        <f t="shared" si="74"/>
        <v/>
      </c>
      <c r="O400" s="14" t="str">
        <f t="shared" si="75"/>
        <v/>
      </c>
      <c r="P400" s="25" t="str">
        <f t="shared" si="76"/>
        <v/>
      </c>
      <c r="Q400" s="25" t="str">
        <f t="shared" si="77"/>
        <v/>
      </c>
      <c r="R400" s="2"/>
      <c r="S400" s="2" t="str">
        <f t="shared" si="78"/>
        <v/>
      </c>
      <c r="T400" s="2" t="str">
        <f t="shared" si="79"/>
        <v/>
      </c>
      <c r="U400" s="2" t="str">
        <f t="shared" si="80"/>
        <v/>
      </c>
      <c r="V400" s="2" t="str">
        <f t="shared" si="81"/>
        <v/>
      </c>
      <c r="W400" s="2" t="str">
        <f t="shared" si="82"/>
        <v/>
      </c>
      <c r="X400" s="2" t="str">
        <f t="shared" si="83"/>
        <v/>
      </c>
    </row>
    <row r="401" spans="1:24" x14ac:dyDescent="0.25">
      <c r="A401" s="2"/>
      <c r="B401" s="2"/>
      <c r="C401" s="19"/>
      <c r="D401" s="19"/>
      <c r="E401" s="19"/>
      <c r="F401" s="19"/>
      <c r="G401" s="19"/>
      <c r="H401" s="19"/>
      <c r="I401" s="19"/>
      <c r="J401" s="25" t="str">
        <f t="shared" si="72"/>
        <v/>
      </c>
      <c r="K401" s="25" t="str">
        <f>IF($J401&lt;&gt;"OK","",Parameters!$B$6+Parameters!$B$10*S401+Parameters!$B$11*T401+Parameters!$B$12*U401+Parameters!$B$13*V401+Parameters!$B$14*W401+Parameters!$B$15*X401)</f>
        <v/>
      </c>
      <c r="L401" s="20" t="str">
        <f t="shared" si="73"/>
        <v/>
      </c>
      <c r="M401" s="25" t="str">
        <f>IF(L401="","",IF(L401&gt;=Parameters!$B$5,"M",IF(L401&lt;=1-Parameters!$B$5,"F","U")))</f>
        <v/>
      </c>
      <c r="N401" s="25" t="str">
        <f t="shared" si="74"/>
        <v/>
      </c>
      <c r="O401" s="14" t="str">
        <f t="shared" si="75"/>
        <v/>
      </c>
      <c r="P401" s="25" t="str">
        <f t="shared" si="76"/>
        <v/>
      </c>
      <c r="Q401" s="25" t="str">
        <f t="shared" si="77"/>
        <v/>
      </c>
      <c r="R401" s="2"/>
      <c r="S401" s="2" t="str">
        <f t="shared" si="78"/>
        <v/>
      </c>
      <c r="T401" s="2" t="str">
        <f t="shared" si="79"/>
        <v/>
      </c>
      <c r="U401" s="2" t="str">
        <f t="shared" si="80"/>
        <v/>
      </c>
      <c r="V401" s="2" t="str">
        <f t="shared" si="81"/>
        <v/>
      </c>
      <c r="W401" s="2" t="str">
        <f t="shared" si="82"/>
        <v/>
      </c>
      <c r="X401" s="2" t="str">
        <f t="shared" si="83"/>
        <v/>
      </c>
    </row>
    <row r="402" spans="1:24" x14ac:dyDescent="0.25">
      <c r="A402" s="2"/>
      <c r="B402" s="2"/>
      <c r="C402" s="19"/>
      <c r="D402" s="19"/>
      <c r="E402" s="19"/>
      <c r="F402" s="19"/>
      <c r="G402" s="19"/>
      <c r="H402" s="19"/>
      <c r="I402" s="19"/>
      <c r="J402" s="25" t="str">
        <f t="shared" si="72"/>
        <v/>
      </c>
      <c r="K402" s="25" t="str">
        <f>IF($J402&lt;&gt;"OK","",Parameters!$B$6+Parameters!$B$10*S402+Parameters!$B$11*T402+Parameters!$B$12*U402+Parameters!$B$13*V402+Parameters!$B$14*W402+Parameters!$B$15*X402)</f>
        <v/>
      </c>
      <c r="L402" s="20" t="str">
        <f t="shared" si="73"/>
        <v/>
      </c>
      <c r="M402" s="25" t="str">
        <f>IF(L402="","",IF(L402&gt;=Parameters!$B$5,"M",IF(L402&lt;=1-Parameters!$B$5,"F","U")))</f>
        <v/>
      </c>
      <c r="N402" s="25" t="str">
        <f t="shared" si="74"/>
        <v/>
      </c>
      <c r="O402" s="14" t="str">
        <f t="shared" si="75"/>
        <v/>
      </c>
      <c r="P402" s="25" t="str">
        <f t="shared" si="76"/>
        <v/>
      </c>
      <c r="Q402" s="25" t="str">
        <f t="shared" si="77"/>
        <v/>
      </c>
      <c r="R402" s="2"/>
      <c r="S402" s="2" t="str">
        <f t="shared" si="78"/>
        <v/>
      </c>
      <c r="T402" s="2" t="str">
        <f t="shared" si="79"/>
        <v/>
      </c>
      <c r="U402" s="2" t="str">
        <f t="shared" si="80"/>
        <v/>
      </c>
      <c r="V402" s="2" t="str">
        <f t="shared" si="81"/>
        <v/>
      </c>
      <c r="W402" s="2" t="str">
        <f t="shared" si="82"/>
        <v/>
      </c>
      <c r="X402" s="2" t="str">
        <f t="shared" si="83"/>
        <v/>
      </c>
    </row>
    <row r="403" spans="1:24" x14ac:dyDescent="0.25">
      <c r="A403" s="2"/>
      <c r="B403" s="2"/>
      <c r="C403" s="19"/>
      <c r="D403" s="19"/>
      <c r="E403" s="19"/>
      <c r="F403" s="19"/>
      <c r="G403" s="19"/>
      <c r="H403" s="19"/>
      <c r="I403" s="19"/>
      <c r="J403" s="25" t="str">
        <f t="shared" si="72"/>
        <v/>
      </c>
      <c r="K403" s="25" t="str">
        <f>IF($J403&lt;&gt;"OK","",Parameters!$B$6+Parameters!$B$10*S403+Parameters!$B$11*T403+Parameters!$B$12*U403+Parameters!$B$13*V403+Parameters!$B$14*W403+Parameters!$B$15*X403)</f>
        <v/>
      </c>
      <c r="L403" s="20" t="str">
        <f t="shared" si="73"/>
        <v/>
      </c>
      <c r="M403" s="25" t="str">
        <f>IF(L403="","",IF(L403&gt;=Parameters!$B$5,"M",IF(L403&lt;=1-Parameters!$B$5,"F","U")))</f>
        <v/>
      </c>
      <c r="N403" s="25" t="str">
        <f t="shared" si="74"/>
        <v/>
      </c>
      <c r="O403" s="14" t="str">
        <f t="shared" si="75"/>
        <v/>
      </c>
      <c r="P403" s="25" t="str">
        <f t="shared" si="76"/>
        <v/>
      </c>
      <c r="Q403" s="25" t="str">
        <f t="shared" si="77"/>
        <v/>
      </c>
      <c r="R403" s="2"/>
      <c r="S403" s="2" t="str">
        <f t="shared" si="78"/>
        <v/>
      </c>
      <c r="T403" s="2" t="str">
        <f t="shared" si="79"/>
        <v/>
      </c>
      <c r="U403" s="2" t="str">
        <f t="shared" si="80"/>
        <v/>
      </c>
      <c r="V403" s="2" t="str">
        <f t="shared" si="81"/>
        <v/>
      </c>
      <c r="W403" s="2" t="str">
        <f t="shared" si="82"/>
        <v/>
      </c>
      <c r="X403" s="2" t="str">
        <f t="shared" si="83"/>
        <v/>
      </c>
    </row>
    <row r="404" spans="1:24" x14ac:dyDescent="0.25">
      <c r="A404" s="2"/>
      <c r="B404" s="2"/>
      <c r="C404" s="19"/>
      <c r="D404" s="19"/>
      <c r="E404" s="19"/>
      <c r="F404" s="19"/>
      <c r="G404" s="19"/>
      <c r="H404" s="19"/>
      <c r="I404" s="19"/>
      <c r="J404" s="25" t="str">
        <f t="shared" si="72"/>
        <v/>
      </c>
      <c r="K404" s="25" t="str">
        <f>IF($J404&lt;&gt;"OK","",Parameters!$B$6+Parameters!$B$10*S404+Parameters!$B$11*T404+Parameters!$B$12*U404+Parameters!$B$13*V404+Parameters!$B$14*W404+Parameters!$B$15*X404)</f>
        <v/>
      </c>
      <c r="L404" s="20" t="str">
        <f t="shared" si="73"/>
        <v/>
      </c>
      <c r="M404" s="25" t="str">
        <f>IF(L404="","",IF(L404&gt;=Parameters!$B$5,"M",IF(L404&lt;=1-Parameters!$B$5,"F","U")))</f>
        <v/>
      </c>
      <c r="N404" s="25" t="str">
        <f t="shared" si="74"/>
        <v/>
      </c>
      <c r="O404" s="14" t="str">
        <f t="shared" si="75"/>
        <v/>
      </c>
      <c r="P404" s="25" t="str">
        <f t="shared" si="76"/>
        <v/>
      </c>
      <c r="Q404" s="25" t="str">
        <f t="shared" si="77"/>
        <v/>
      </c>
      <c r="R404" s="2"/>
      <c r="S404" s="2" t="str">
        <f t="shared" si="78"/>
        <v/>
      </c>
      <c r="T404" s="2" t="str">
        <f t="shared" si="79"/>
        <v/>
      </c>
      <c r="U404" s="2" t="str">
        <f t="shared" si="80"/>
        <v/>
      </c>
      <c r="V404" s="2" t="str">
        <f t="shared" si="81"/>
        <v/>
      </c>
      <c r="W404" s="2" t="str">
        <f t="shared" si="82"/>
        <v/>
      </c>
      <c r="X404" s="2" t="str">
        <f t="shared" si="83"/>
        <v/>
      </c>
    </row>
    <row r="405" spans="1:24" x14ac:dyDescent="0.25">
      <c r="A405" s="2"/>
      <c r="B405" s="2"/>
      <c r="C405" s="19"/>
      <c r="D405" s="19"/>
      <c r="E405" s="19"/>
      <c r="F405" s="19"/>
      <c r="G405" s="19"/>
      <c r="H405" s="19"/>
      <c r="I405" s="19"/>
      <c r="J405" s="25" t="str">
        <f t="shared" si="72"/>
        <v/>
      </c>
      <c r="K405" s="25" t="str">
        <f>IF($J405&lt;&gt;"OK","",Parameters!$B$6+Parameters!$B$10*S405+Parameters!$B$11*T405+Parameters!$B$12*U405+Parameters!$B$13*V405+Parameters!$B$14*W405+Parameters!$B$15*X405)</f>
        <v/>
      </c>
      <c r="L405" s="20" t="str">
        <f t="shared" si="73"/>
        <v/>
      </c>
      <c r="M405" s="25" t="str">
        <f>IF(L405="","",IF(L405&gt;=Parameters!$B$5,"M",IF(L405&lt;=1-Parameters!$B$5,"F","U")))</f>
        <v/>
      </c>
      <c r="N405" s="25" t="str">
        <f t="shared" si="74"/>
        <v/>
      </c>
      <c r="O405" s="14" t="str">
        <f t="shared" si="75"/>
        <v/>
      </c>
      <c r="P405" s="25" t="str">
        <f t="shared" si="76"/>
        <v/>
      </c>
      <c r="Q405" s="25" t="str">
        <f t="shared" si="77"/>
        <v/>
      </c>
      <c r="R405" s="2"/>
      <c r="S405" s="2" t="str">
        <f t="shared" si="78"/>
        <v/>
      </c>
      <c r="T405" s="2" t="str">
        <f t="shared" si="79"/>
        <v/>
      </c>
      <c r="U405" s="2" t="str">
        <f t="shared" si="80"/>
        <v/>
      </c>
      <c r="V405" s="2" t="str">
        <f t="shared" si="81"/>
        <v/>
      </c>
      <c r="W405" s="2" t="str">
        <f t="shared" si="82"/>
        <v/>
      </c>
      <c r="X405" s="2" t="str">
        <f t="shared" si="83"/>
        <v/>
      </c>
    </row>
    <row r="406" spans="1:24" x14ac:dyDescent="0.25">
      <c r="A406" s="2"/>
      <c r="B406" s="2"/>
      <c r="C406" s="19"/>
      <c r="D406" s="19"/>
      <c r="E406" s="19"/>
      <c r="F406" s="19"/>
      <c r="G406" s="19"/>
      <c r="H406" s="19"/>
      <c r="I406" s="19"/>
      <c r="J406" s="25" t="str">
        <f t="shared" si="72"/>
        <v/>
      </c>
      <c r="K406" s="25" t="str">
        <f>IF($J406&lt;&gt;"OK","",Parameters!$B$6+Parameters!$B$10*S406+Parameters!$B$11*T406+Parameters!$B$12*U406+Parameters!$B$13*V406+Parameters!$B$14*W406+Parameters!$B$15*X406)</f>
        <v/>
      </c>
      <c r="L406" s="20" t="str">
        <f t="shared" si="73"/>
        <v/>
      </c>
      <c r="M406" s="25" t="str">
        <f>IF(L406="","",IF(L406&gt;=Parameters!$B$5,"M",IF(L406&lt;=1-Parameters!$B$5,"F","U")))</f>
        <v/>
      </c>
      <c r="N406" s="25" t="str">
        <f t="shared" si="74"/>
        <v/>
      </c>
      <c r="O406" s="14" t="str">
        <f t="shared" si="75"/>
        <v/>
      </c>
      <c r="P406" s="25" t="str">
        <f t="shared" si="76"/>
        <v/>
      </c>
      <c r="Q406" s="25" t="str">
        <f t="shared" si="77"/>
        <v/>
      </c>
      <c r="R406" s="2"/>
      <c r="S406" s="2" t="str">
        <f t="shared" si="78"/>
        <v/>
      </c>
      <c r="T406" s="2" t="str">
        <f t="shared" si="79"/>
        <v/>
      </c>
      <c r="U406" s="2" t="str">
        <f t="shared" si="80"/>
        <v/>
      </c>
      <c r="V406" s="2" t="str">
        <f t="shared" si="81"/>
        <v/>
      </c>
      <c r="W406" s="2" t="str">
        <f t="shared" si="82"/>
        <v/>
      </c>
      <c r="X406" s="2" t="str">
        <f t="shared" si="83"/>
        <v/>
      </c>
    </row>
    <row r="407" spans="1:24" x14ac:dyDescent="0.25">
      <c r="A407" s="2"/>
      <c r="B407" s="2"/>
      <c r="C407" s="19"/>
      <c r="D407" s="19"/>
      <c r="E407" s="19"/>
      <c r="F407" s="19"/>
      <c r="G407" s="19"/>
      <c r="H407" s="19"/>
      <c r="I407" s="19"/>
      <c r="J407" s="25" t="str">
        <f t="shared" si="72"/>
        <v/>
      </c>
      <c r="K407" s="25" t="str">
        <f>IF($J407&lt;&gt;"OK","",Parameters!$B$6+Parameters!$B$10*S407+Parameters!$B$11*T407+Parameters!$B$12*U407+Parameters!$B$13*V407+Parameters!$B$14*W407+Parameters!$B$15*X407)</f>
        <v/>
      </c>
      <c r="L407" s="20" t="str">
        <f t="shared" si="73"/>
        <v/>
      </c>
      <c r="M407" s="25" t="str">
        <f>IF(L407="","",IF(L407&gt;=Parameters!$B$5,"M",IF(L407&lt;=1-Parameters!$B$5,"F","U")))</f>
        <v/>
      </c>
      <c r="N407" s="25" t="str">
        <f t="shared" si="74"/>
        <v/>
      </c>
      <c r="O407" s="14" t="str">
        <f t="shared" si="75"/>
        <v/>
      </c>
      <c r="P407" s="25" t="str">
        <f t="shared" si="76"/>
        <v/>
      </c>
      <c r="Q407" s="25" t="str">
        <f t="shared" si="77"/>
        <v/>
      </c>
      <c r="R407" s="2"/>
      <c r="S407" s="2" t="str">
        <f t="shared" si="78"/>
        <v/>
      </c>
      <c r="T407" s="2" t="str">
        <f t="shared" si="79"/>
        <v/>
      </c>
      <c r="U407" s="2" t="str">
        <f t="shared" si="80"/>
        <v/>
      </c>
      <c r="V407" s="2" t="str">
        <f t="shared" si="81"/>
        <v/>
      </c>
      <c r="W407" s="2" t="str">
        <f t="shared" si="82"/>
        <v/>
      </c>
      <c r="X407" s="2" t="str">
        <f t="shared" si="83"/>
        <v/>
      </c>
    </row>
    <row r="408" spans="1:24" x14ac:dyDescent="0.25">
      <c r="A408" s="2"/>
      <c r="B408" s="2"/>
      <c r="C408" s="19"/>
      <c r="D408" s="19"/>
      <c r="E408" s="19"/>
      <c r="F408" s="19"/>
      <c r="G408" s="19"/>
      <c r="H408" s="19"/>
      <c r="I408" s="19"/>
      <c r="J408" s="25" t="str">
        <f t="shared" si="72"/>
        <v/>
      </c>
      <c r="K408" s="25" t="str">
        <f>IF($J408&lt;&gt;"OK","",Parameters!$B$6+Parameters!$B$10*S408+Parameters!$B$11*T408+Parameters!$B$12*U408+Parameters!$B$13*V408+Parameters!$B$14*W408+Parameters!$B$15*X408)</f>
        <v/>
      </c>
      <c r="L408" s="20" t="str">
        <f t="shared" si="73"/>
        <v/>
      </c>
      <c r="M408" s="25" t="str">
        <f>IF(L408="","",IF(L408&gt;=Parameters!$B$5,"M",IF(L408&lt;=1-Parameters!$B$5,"F","U")))</f>
        <v/>
      </c>
      <c r="N408" s="25" t="str">
        <f t="shared" si="74"/>
        <v/>
      </c>
      <c r="O408" s="14" t="str">
        <f t="shared" si="75"/>
        <v/>
      </c>
      <c r="P408" s="25" t="str">
        <f t="shared" si="76"/>
        <v/>
      </c>
      <c r="Q408" s="25" t="str">
        <f t="shared" si="77"/>
        <v/>
      </c>
      <c r="R408" s="2"/>
      <c r="S408" s="2" t="str">
        <f t="shared" si="78"/>
        <v/>
      </c>
      <c r="T408" s="2" t="str">
        <f t="shared" si="79"/>
        <v/>
      </c>
      <c r="U408" s="2" t="str">
        <f t="shared" si="80"/>
        <v/>
      </c>
      <c r="V408" s="2" t="str">
        <f t="shared" si="81"/>
        <v/>
      </c>
      <c r="W408" s="2" t="str">
        <f t="shared" si="82"/>
        <v/>
      </c>
      <c r="X408" s="2" t="str">
        <f t="shared" si="83"/>
        <v/>
      </c>
    </row>
    <row r="409" spans="1:24" x14ac:dyDescent="0.25">
      <c r="A409" s="2"/>
      <c r="B409" s="2"/>
      <c r="C409" s="19"/>
      <c r="D409" s="19"/>
      <c r="E409" s="19"/>
      <c r="F409" s="19"/>
      <c r="G409" s="19"/>
      <c r="H409" s="19"/>
      <c r="I409" s="19"/>
      <c r="J409" s="25" t="str">
        <f t="shared" si="72"/>
        <v/>
      </c>
      <c r="K409" s="25" t="str">
        <f>IF($J409&lt;&gt;"OK","",Parameters!$B$6+Parameters!$B$10*S409+Parameters!$B$11*T409+Parameters!$B$12*U409+Parameters!$B$13*V409+Parameters!$B$14*W409+Parameters!$B$15*X409)</f>
        <v/>
      </c>
      <c r="L409" s="20" t="str">
        <f t="shared" si="73"/>
        <v/>
      </c>
      <c r="M409" s="25" t="str">
        <f>IF(L409="","",IF(L409&gt;=Parameters!$B$5,"M",IF(L409&lt;=1-Parameters!$B$5,"F","U")))</f>
        <v/>
      </c>
      <c r="N409" s="25" t="str">
        <f t="shared" si="74"/>
        <v/>
      </c>
      <c r="O409" s="14" t="str">
        <f t="shared" si="75"/>
        <v/>
      </c>
      <c r="P409" s="25" t="str">
        <f t="shared" si="76"/>
        <v/>
      </c>
      <c r="Q409" s="25" t="str">
        <f t="shared" si="77"/>
        <v/>
      </c>
      <c r="R409" s="2"/>
      <c r="S409" s="2" t="str">
        <f t="shared" si="78"/>
        <v/>
      </c>
      <c r="T409" s="2" t="str">
        <f t="shared" si="79"/>
        <v/>
      </c>
      <c r="U409" s="2" t="str">
        <f t="shared" si="80"/>
        <v/>
      </c>
      <c r="V409" s="2" t="str">
        <f t="shared" si="81"/>
        <v/>
      </c>
      <c r="W409" s="2" t="str">
        <f t="shared" si="82"/>
        <v/>
      </c>
      <c r="X409" s="2" t="str">
        <f t="shared" si="83"/>
        <v/>
      </c>
    </row>
    <row r="410" spans="1:24" x14ac:dyDescent="0.25">
      <c r="A410" s="2"/>
      <c r="B410" s="2"/>
      <c r="C410" s="19"/>
      <c r="D410" s="19"/>
      <c r="E410" s="19"/>
      <c r="F410" s="19"/>
      <c r="G410" s="19"/>
      <c r="H410" s="19"/>
      <c r="I410" s="19"/>
      <c r="J410" s="25" t="str">
        <f t="shared" si="72"/>
        <v/>
      </c>
      <c r="K410" s="25" t="str">
        <f>IF($J410&lt;&gt;"OK","",Parameters!$B$6+Parameters!$B$10*S410+Parameters!$B$11*T410+Parameters!$B$12*U410+Parameters!$B$13*V410+Parameters!$B$14*W410+Parameters!$B$15*X410)</f>
        <v/>
      </c>
      <c r="L410" s="20" t="str">
        <f t="shared" si="73"/>
        <v/>
      </c>
      <c r="M410" s="25" t="str">
        <f>IF(L410="","",IF(L410&gt;=Parameters!$B$5,"M",IF(L410&lt;=1-Parameters!$B$5,"F","U")))</f>
        <v/>
      </c>
      <c r="N410" s="25" t="str">
        <f t="shared" si="74"/>
        <v/>
      </c>
      <c r="O410" s="14" t="str">
        <f t="shared" si="75"/>
        <v/>
      </c>
      <c r="P410" s="25" t="str">
        <f t="shared" si="76"/>
        <v/>
      </c>
      <c r="Q410" s="25" t="str">
        <f t="shared" si="77"/>
        <v/>
      </c>
      <c r="R410" s="2"/>
      <c r="S410" s="2" t="str">
        <f t="shared" si="78"/>
        <v/>
      </c>
      <c r="T410" s="2" t="str">
        <f t="shared" si="79"/>
        <v/>
      </c>
      <c r="U410" s="2" t="str">
        <f t="shared" si="80"/>
        <v/>
      </c>
      <c r="V410" s="2" t="str">
        <f t="shared" si="81"/>
        <v/>
      </c>
      <c r="W410" s="2" t="str">
        <f t="shared" si="82"/>
        <v/>
      </c>
      <c r="X410" s="2" t="str">
        <f t="shared" si="83"/>
        <v/>
      </c>
    </row>
    <row r="411" spans="1:24" x14ac:dyDescent="0.25">
      <c r="A411" s="2"/>
      <c r="B411" s="2"/>
      <c r="C411" s="19"/>
      <c r="D411" s="19"/>
      <c r="E411" s="19"/>
      <c r="F411" s="19"/>
      <c r="G411" s="19"/>
      <c r="H411" s="19"/>
      <c r="I411" s="19"/>
      <c r="J411" s="25" t="str">
        <f t="shared" si="72"/>
        <v/>
      </c>
      <c r="K411" s="25" t="str">
        <f>IF($J411&lt;&gt;"OK","",Parameters!$B$6+Parameters!$B$10*S411+Parameters!$B$11*T411+Parameters!$B$12*U411+Parameters!$B$13*V411+Parameters!$B$14*W411+Parameters!$B$15*X411)</f>
        <v/>
      </c>
      <c r="L411" s="20" t="str">
        <f t="shared" si="73"/>
        <v/>
      </c>
      <c r="M411" s="25" t="str">
        <f>IF(L411="","",IF(L411&gt;=Parameters!$B$5,"M",IF(L411&lt;=1-Parameters!$B$5,"F","U")))</f>
        <v/>
      </c>
      <c r="N411" s="25" t="str">
        <f t="shared" si="74"/>
        <v/>
      </c>
      <c r="O411" s="14" t="str">
        <f t="shared" si="75"/>
        <v/>
      </c>
      <c r="P411" s="25" t="str">
        <f t="shared" si="76"/>
        <v/>
      </c>
      <c r="Q411" s="25" t="str">
        <f t="shared" si="77"/>
        <v/>
      </c>
      <c r="R411" s="2"/>
      <c r="S411" s="2" t="str">
        <f t="shared" si="78"/>
        <v/>
      </c>
      <c r="T411" s="2" t="str">
        <f t="shared" si="79"/>
        <v/>
      </c>
      <c r="U411" s="2" t="str">
        <f t="shared" si="80"/>
        <v/>
      </c>
      <c r="V411" s="2" t="str">
        <f t="shared" si="81"/>
        <v/>
      </c>
      <c r="W411" s="2" t="str">
        <f t="shared" si="82"/>
        <v/>
      </c>
      <c r="X411" s="2" t="str">
        <f t="shared" si="83"/>
        <v/>
      </c>
    </row>
    <row r="412" spans="1:24" x14ac:dyDescent="0.25">
      <c r="A412" s="2"/>
      <c r="B412" s="2"/>
      <c r="C412" s="19"/>
      <c r="D412" s="19"/>
      <c r="E412" s="19"/>
      <c r="F412" s="19"/>
      <c r="G412" s="19"/>
      <c r="H412" s="19"/>
      <c r="I412" s="19"/>
      <c r="J412" s="25" t="str">
        <f t="shared" si="72"/>
        <v/>
      </c>
      <c r="K412" s="25" t="str">
        <f>IF($J412&lt;&gt;"OK","",Parameters!$B$6+Parameters!$B$10*S412+Parameters!$B$11*T412+Parameters!$B$12*U412+Parameters!$B$13*V412+Parameters!$B$14*W412+Parameters!$B$15*X412)</f>
        <v/>
      </c>
      <c r="L412" s="20" t="str">
        <f t="shared" si="73"/>
        <v/>
      </c>
      <c r="M412" s="25" t="str">
        <f>IF(L412="","",IF(L412&gt;=Parameters!$B$5,"M",IF(L412&lt;=1-Parameters!$B$5,"F","U")))</f>
        <v/>
      </c>
      <c r="N412" s="25" t="str">
        <f t="shared" si="74"/>
        <v/>
      </c>
      <c r="O412" s="14" t="str">
        <f t="shared" si="75"/>
        <v/>
      </c>
      <c r="P412" s="25" t="str">
        <f t="shared" si="76"/>
        <v/>
      </c>
      <c r="Q412" s="25" t="str">
        <f t="shared" si="77"/>
        <v/>
      </c>
      <c r="R412" s="2"/>
      <c r="S412" s="2" t="str">
        <f t="shared" si="78"/>
        <v/>
      </c>
      <c r="T412" s="2" t="str">
        <f t="shared" si="79"/>
        <v/>
      </c>
      <c r="U412" s="2" t="str">
        <f t="shared" si="80"/>
        <v/>
      </c>
      <c r="V412" s="2" t="str">
        <f t="shared" si="81"/>
        <v/>
      </c>
      <c r="W412" s="2" t="str">
        <f t="shared" si="82"/>
        <v/>
      </c>
      <c r="X412" s="2" t="str">
        <f t="shared" si="83"/>
        <v/>
      </c>
    </row>
    <row r="413" spans="1:24" x14ac:dyDescent="0.25">
      <c r="A413" s="2"/>
      <c r="B413" s="2"/>
      <c r="C413" s="19"/>
      <c r="D413" s="19"/>
      <c r="E413" s="19"/>
      <c r="F413" s="19"/>
      <c r="G413" s="19"/>
      <c r="H413" s="19"/>
      <c r="I413" s="19"/>
      <c r="J413" s="25" t="str">
        <f t="shared" si="72"/>
        <v/>
      </c>
      <c r="K413" s="25" t="str">
        <f>IF($J413&lt;&gt;"OK","",Parameters!$B$6+Parameters!$B$10*S413+Parameters!$B$11*T413+Parameters!$B$12*U413+Parameters!$B$13*V413+Parameters!$B$14*W413+Parameters!$B$15*X413)</f>
        <v/>
      </c>
      <c r="L413" s="20" t="str">
        <f t="shared" si="73"/>
        <v/>
      </c>
      <c r="M413" s="25" t="str">
        <f>IF(L413="","",IF(L413&gt;=Parameters!$B$5,"M",IF(L413&lt;=1-Parameters!$B$5,"F","U")))</f>
        <v/>
      </c>
      <c r="N413" s="25" t="str">
        <f t="shared" si="74"/>
        <v/>
      </c>
      <c r="O413" s="14" t="str">
        <f t="shared" si="75"/>
        <v/>
      </c>
      <c r="P413" s="25" t="str">
        <f t="shared" si="76"/>
        <v/>
      </c>
      <c r="Q413" s="25" t="str">
        <f t="shared" si="77"/>
        <v/>
      </c>
      <c r="R413" s="2"/>
      <c r="S413" s="2" t="str">
        <f t="shared" si="78"/>
        <v/>
      </c>
      <c r="T413" s="2" t="str">
        <f t="shared" si="79"/>
        <v/>
      </c>
      <c r="U413" s="2" t="str">
        <f t="shared" si="80"/>
        <v/>
      </c>
      <c r="V413" s="2" t="str">
        <f t="shared" si="81"/>
        <v/>
      </c>
      <c r="W413" s="2" t="str">
        <f t="shared" si="82"/>
        <v/>
      </c>
      <c r="X413" s="2" t="str">
        <f t="shared" si="83"/>
        <v/>
      </c>
    </row>
    <row r="414" spans="1:24" x14ac:dyDescent="0.25">
      <c r="A414" s="2"/>
      <c r="B414" s="2"/>
      <c r="C414" s="19"/>
      <c r="D414" s="19"/>
      <c r="E414" s="19"/>
      <c r="F414" s="19"/>
      <c r="G414" s="19"/>
      <c r="H414" s="19"/>
      <c r="I414" s="19"/>
      <c r="J414" s="25" t="str">
        <f t="shared" si="72"/>
        <v/>
      </c>
      <c r="K414" s="25" t="str">
        <f>IF($J414&lt;&gt;"OK","",Parameters!$B$6+Parameters!$B$10*S414+Parameters!$B$11*T414+Parameters!$B$12*U414+Parameters!$B$13*V414+Parameters!$B$14*W414+Parameters!$B$15*X414)</f>
        <v/>
      </c>
      <c r="L414" s="20" t="str">
        <f t="shared" si="73"/>
        <v/>
      </c>
      <c r="M414" s="25" t="str">
        <f>IF(L414="","",IF(L414&gt;=Parameters!$B$5,"M",IF(L414&lt;=1-Parameters!$B$5,"F","U")))</f>
        <v/>
      </c>
      <c r="N414" s="25" t="str">
        <f t="shared" si="74"/>
        <v/>
      </c>
      <c r="O414" s="14" t="str">
        <f t="shared" si="75"/>
        <v/>
      </c>
      <c r="P414" s="25" t="str">
        <f t="shared" si="76"/>
        <v/>
      </c>
      <c r="Q414" s="25" t="str">
        <f t="shared" si="77"/>
        <v/>
      </c>
      <c r="R414" s="2"/>
      <c r="S414" s="2" t="str">
        <f t="shared" si="78"/>
        <v/>
      </c>
      <c r="T414" s="2" t="str">
        <f t="shared" si="79"/>
        <v/>
      </c>
      <c r="U414" s="2" t="str">
        <f t="shared" si="80"/>
        <v/>
      </c>
      <c r="V414" s="2" t="str">
        <f t="shared" si="81"/>
        <v/>
      </c>
      <c r="W414" s="2" t="str">
        <f t="shared" si="82"/>
        <v/>
      </c>
      <c r="X414" s="2" t="str">
        <f t="shared" si="83"/>
        <v/>
      </c>
    </row>
    <row r="415" spans="1:24" x14ac:dyDescent="0.25">
      <c r="A415" s="2"/>
      <c r="B415" s="2"/>
      <c r="C415" s="19"/>
      <c r="D415" s="19"/>
      <c r="E415" s="19"/>
      <c r="F415" s="19"/>
      <c r="G415" s="19"/>
      <c r="H415" s="19"/>
      <c r="I415" s="19"/>
      <c r="J415" s="25" t="str">
        <f t="shared" si="72"/>
        <v/>
      </c>
      <c r="K415" s="25" t="str">
        <f>IF($J415&lt;&gt;"OK","",Parameters!$B$6+Parameters!$B$10*S415+Parameters!$B$11*T415+Parameters!$B$12*U415+Parameters!$B$13*V415+Parameters!$B$14*W415+Parameters!$B$15*X415)</f>
        <v/>
      </c>
      <c r="L415" s="20" t="str">
        <f t="shared" si="73"/>
        <v/>
      </c>
      <c r="M415" s="25" t="str">
        <f>IF(L415="","",IF(L415&gt;=Parameters!$B$5,"M",IF(L415&lt;=1-Parameters!$B$5,"F","U")))</f>
        <v/>
      </c>
      <c r="N415" s="25" t="str">
        <f t="shared" si="74"/>
        <v/>
      </c>
      <c r="O415" s="14" t="str">
        <f t="shared" si="75"/>
        <v/>
      </c>
      <c r="P415" s="25" t="str">
        <f t="shared" si="76"/>
        <v/>
      </c>
      <c r="Q415" s="25" t="str">
        <f t="shared" si="77"/>
        <v/>
      </c>
      <c r="R415" s="2"/>
      <c r="S415" s="2" t="str">
        <f t="shared" si="78"/>
        <v/>
      </c>
      <c r="T415" s="2" t="str">
        <f t="shared" si="79"/>
        <v/>
      </c>
      <c r="U415" s="2" t="str">
        <f t="shared" si="80"/>
        <v/>
      </c>
      <c r="V415" s="2" t="str">
        <f t="shared" si="81"/>
        <v/>
      </c>
      <c r="W415" s="2" t="str">
        <f t="shared" si="82"/>
        <v/>
      </c>
      <c r="X415" s="2" t="str">
        <f t="shared" si="83"/>
        <v/>
      </c>
    </row>
    <row r="416" spans="1:24" x14ac:dyDescent="0.25">
      <c r="A416" s="2"/>
      <c r="B416" s="2"/>
      <c r="C416" s="19"/>
      <c r="D416" s="19"/>
      <c r="E416" s="19"/>
      <c r="F416" s="19"/>
      <c r="G416" s="19"/>
      <c r="H416" s="19"/>
      <c r="I416" s="19"/>
      <c r="J416" s="25" t="str">
        <f t="shared" si="72"/>
        <v/>
      </c>
      <c r="K416" s="25" t="str">
        <f>IF($J416&lt;&gt;"OK","",Parameters!$B$6+Parameters!$B$10*S416+Parameters!$B$11*T416+Parameters!$B$12*U416+Parameters!$B$13*V416+Parameters!$B$14*W416+Parameters!$B$15*X416)</f>
        <v/>
      </c>
      <c r="L416" s="20" t="str">
        <f t="shared" si="73"/>
        <v/>
      </c>
      <c r="M416" s="25" t="str">
        <f>IF(L416="","",IF(L416&gt;=Parameters!$B$5,"M",IF(L416&lt;=1-Parameters!$B$5,"F","U")))</f>
        <v/>
      </c>
      <c r="N416" s="25" t="str">
        <f t="shared" si="74"/>
        <v/>
      </c>
      <c r="O416" s="14" t="str">
        <f t="shared" si="75"/>
        <v/>
      </c>
      <c r="P416" s="25" t="str">
        <f t="shared" si="76"/>
        <v/>
      </c>
      <c r="Q416" s="25" t="str">
        <f t="shared" si="77"/>
        <v/>
      </c>
      <c r="R416" s="2"/>
      <c r="S416" s="2" t="str">
        <f t="shared" si="78"/>
        <v/>
      </c>
      <c r="T416" s="2" t="str">
        <f t="shared" si="79"/>
        <v/>
      </c>
      <c r="U416" s="2" t="str">
        <f t="shared" si="80"/>
        <v/>
      </c>
      <c r="V416" s="2" t="str">
        <f t="shared" si="81"/>
        <v/>
      </c>
      <c r="W416" s="2" t="str">
        <f t="shared" si="82"/>
        <v/>
      </c>
      <c r="X416" s="2" t="str">
        <f t="shared" si="83"/>
        <v/>
      </c>
    </row>
    <row r="417" spans="1:24" x14ac:dyDescent="0.25">
      <c r="A417" s="2"/>
      <c r="B417" s="2"/>
      <c r="C417" s="19"/>
      <c r="D417" s="19"/>
      <c r="E417" s="19"/>
      <c r="F417" s="19"/>
      <c r="G417" s="19"/>
      <c r="H417" s="19"/>
      <c r="I417" s="19"/>
      <c r="J417" s="25" t="str">
        <f t="shared" si="72"/>
        <v/>
      </c>
      <c r="K417" s="25" t="str">
        <f>IF($J417&lt;&gt;"OK","",Parameters!$B$6+Parameters!$B$10*S417+Parameters!$B$11*T417+Parameters!$B$12*U417+Parameters!$B$13*V417+Parameters!$B$14*W417+Parameters!$B$15*X417)</f>
        <v/>
      </c>
      <c r="L417" s="20" t="str">
        <f t="shared" si="73"/>
        <v/>
      </c>
      <c r="M417" s="25" t="str">
        <f>IF(L417="","",IF(L417&gt;=Parameters!$B$5,"M",IF(L417&lt;=1-Parameters!$B$5,"F","U")))</f>
        <v/>
      </c>
      <c r="N417" s="25" t="str">
        <f t="shared" si="74"/>
        <v/>
      </c>
      <c r="O417" s="14" t="str">
        <f t="shared" si="75"/>
        <v/>
      </c>
      <c r="P417" s="25" t="str">
        <f t="shared" si="76"/>
        <v/>
      </c>
      <c r="Q417" s="25" t="str">
        <f t="shared" si="77"/>
        <v/>
      </c>
      <c r="R417" s="2"/>
      <c r="S417" s="2" t="str">
        <f t="shared" si="78"/>
        <v/>
      </c>
      <c r="T417" s="2" t="str">
        <f t="shared" si="79"/>
        <v/>
      </c>
      <c r="U417" s="2" t="str">
        <f t="shared" si="80"/>
        <v/>
      </c>
      <c r="V417" s="2" t="str">
        <f t="shared" si="81"/>
        <v/>
      </c>
      <c r="W417" s="2" t="str">
        <f t="shared" si="82"/>
        <v/>
      </c>
      <c r="X417" s="2" t="str">
        <f t="shared" si="83"/>
        <v/>
      </c>
    </row>
    <row r="418" spans="1:24" x14ac:dyDescent="0.25">
      <c r="A418" s="2"/>
      <c r="B418" s="2"/>
      <c r="C418" s="19"/>
      <c r="D418" s="19"/>
      <c r="E418" s="19"/>
      <c r="F418" s="19"/>
      <c r="G418" s="19"/>
      <c r="H418" s="19"/>
      <c r="I418" s="19"/>
      <c r="J418" s="25" t="str">
        <f t="shared" si="72"/>
        <v/>
      </c>
      <c r="K418" s="25" t="str">
        <f>IF($J418&lt;&gt;"OK","",Parameters!$B$6+Parameters!$B$10*S418+Parameters!$B$11*T418+Parameters!$B$12*U418+Parameters!$B$13*V418+Parameters!$B$14*W418+Parameters!$B$15*X418)</f>
        <v/>
      </c>
      <c r="L418" s="20" t="str">
        <f t="shared" si="73"/>
        <v/>
      </c>
      <c r="M418" s="25" t="str">
        <f>IF(L418="","",IF(L418&gt;=Parameters!$B$5,"M",IF(L418&lt;=1-Parameters!$B$5,"F","U")))</f>
        <v/>
      </c>
      <c r="N418" s="25" t="str">
        <f t="shared" si="74"/>
        <v/>
      </c>
      <c r="O418" s="14" t="str">
        <f t="shared" si="75"/>
        <v/>
      </c>
      <c r="P418" s="25" t="str">
        <f t="shared" si="76"/>
        <v/>
      </c>
      <c r="Q418" s="25" t="str">
        <f t="shared" si="77"/>
        <v/>
      </c>
      <c r="R418" s="2"/>
      <c r="S418" s="2" t="str">
        <f t="shared" si="78"/>
        <v/>
      </c>
      <c r="T418" s="2" t="str">
        <f t="shared" si="79"/>
        <v/>
      </c>
      <c r="U418" s="2" t="str">
        <f t="shared" si="80"/>
        <v/>
      </c>
      <c r="V418" s="2" t="str">
        <f t="shared" si="81"/>
        <v/>
      </c>
      <c r="W418" s="2" t="str">
        <f t="shared" si="82"/>
        <v/>
      </c>
      <c r="X418" s="2" t="str">
        <f t="shared" si="83"/>
        <v/>
      </c>
    </row>
    <row r="419" spans="1:24" x14ac:dyDescent="0.25">
      <c r="A419" s="2"/>
      <c r="B419" s="2"/>
      <c r="C419" s="19"/>
      <c r="D419" s="19"/>
      <c r="E419" s="19"/>
      <c r="F419" s="19"/>
      <c r="G419" s="19"/>
      <c r="H419" s="19"/>
      <c r="I419" s="19"/>
      <c r="J419" s="25" t="str">
        <f t="shared" si="72"/>
        <v/>
      </c>
      <c r="K419" s="25" t="str">
        <f>IF($J419&lt;&gt;"OK","",Parameters!$B$6+Parameters!$B$10*S419+Parameters!$B$11*T419+Parameters!$B$12*U419+Parameters!$B$13*V419+Parameters!$B$14*W419+Parameters!$B$15*X419)</f>
        <v/>
      </c>
      <c r="L419" s="20" t="str">
        <f t="shared" si="73"/>
        <v/>
      </c>
      <c r="M419" s="25" t="str">
        <f>IF(L419="","",IF(L419&gt;=Parameters!$B$5,"M",IF(L419&lt;=1-Parameters!$B$5,"F","U")))</f>
        <v/>
      </c>
      <c r="N419" s="25" t="str">
        <f t="shared" si="74"/>
        <v/>
      </c>
      <c r="O419" s="14" t="str">
        <f t="shared" si="75"/>
        <v/>
      </c>
      <c r="P419" s="25" t="str">
        <f t="shared" si="76"/>
        <v/>
      </c>
      <c r="Q419" s="25" t="str">
        <f t="shared" si="77"/>
        <v/>
      </c>
      <c r="R419" s="2"/>
      <c r="S419" s="2" t="str">
        <f t="shared" si="78"/>
        <v/>
      </c>
      <c r="T419" s="2" t="str">
        <f t="shared" si="79"/>
        <v/>
      </c>
      <c r="U419" s="2" t="str">
        <f t="shared" si="80"/>
        <v/>
      </c>
      <c r="V419" s="2" t="str">
        <f t="shared" si="81"/>
        <v/>
      </c>
      <c r="W419" s="2" t="str">
        <f t="shared" si="82"/>
        <v/>
      </c>
      <c r="X419" s="2" t="str">
        <f t="shared" si="83"/>
        <v/>
      </c>
    </row>
    <row r="420" spans="1:24" x14ac:dyDescent="0.25">
      <c r="A420" s="2"/>
      <c r="B420" s="2"/>
      <c r="C420" s="19"/>
      <c r="D420" s="19"/>
      <c r="E420" s="19"/>
      <c r="F420" s="19"/>
      <c r="G420" s="19"/>
      <c r="H420" s="19"/>
      <c r="I420" s="19"/>
      <c r="J420" s="25" t="str">
        <f t="shared" si="72"/>
        <v/>
      </c>
      <c r="K420" s="25" t="str">
        <f>IF($J420&lt;&gt;"OK","",Parameters!$B$6+Parameters!$B$10*S420+Parameters!$B$11*T420+Parameters!$B$12*U420+Parameters!$B$13*V420+Parameters!$B$14*W420+Parameters!$B$15*X420)</f>
        <v/>
      </c>
      <c r="L420" s="20" t="str">
        <f t="shared" si="73"/>
        <v/>
      </c>
      <c r="M420" s="25" t="str">
        <f>IF(L420="","",IF(L420&gt;=Parameters!$B$5,"M",IF(L420&lt;=1-Parameters!$B$5,"F","U")))</f>
        <v/>
      </c>
      <c r="N420" s="25" t="str">
        <f t="shared" si="74"/>
        <v/>
      </c>
      <c r="O420" s="14" t="str">
        <f t="shared" si="75"/>
        <v/>
      </c>
      <c r="P420" s="25" t="str">
        <f t="shared" si="76"/>
        <v/>
      </c>
      <c r="Q420" s="25" t="str">
        <f t="shared" si="77"/>
        <v/>
      </c>
      <c r="R420" s="2"/>
      <c r="S420" s="2" t="str">
        <f t="shared" si="78"/>
        <v/>
      </c>
      <c r="T420" s="2" t="str">
        <f t="shared" si="79"/>
        <v/>
      </c>
      <c r="U420" s="2" t="str">
        <f t="shared" si="80"/>
        <v/>
      </c>
      <c r="V420" s="2" t="str">
        <f t="shared" si="81"/>
        <v/>
      </c>
      <c r="W420" s="2" t="str">
        <f t="shared" si="82"/>
        <v/>
      </c>
      <c r="X420" s="2" t="str">
        <f t="shared" si="83"/>
        <v/>
      </c>
    </row>
    <row r="421" spans="1:24" x14ac:dyDescent="0.25">
      <c r="A421" s="2"/>
      <c r="B421" s="2"/>
      <c r="C421" s="19"/>
      <c r="D421" s="19"/>
      <c r="E421" s="19"/>
      <c r="F421" s="19"/>
      <c r="G421" s="19"/>
      <c r="H421" s="19"/>
      <c r="I421" s="19"/>
      <c r="J421" s="25" t="str">
        <f t="shared" si="72"/>
        <v/>
      </c>
      <c r="K421" s="25" t="str">
        <f>IF($J421&lt;&gt;"OK","",Parameters!$B$6+Parameters!$B$10*S421+Parameters!$B$11*T421+Parameters!$B$12*U421+Parameters!$B$13*V421+Parameters!$B$14*W421+Parameters!$B$15*X421)</f>
        <v/>
      </c>
      <c r="L421" s="20" t="str">
        <f t="shared" si="73"/>
        <v/>
      </c>
      <c r="M421" s="25" t="str">
        <f>IF(L421="","",IF(L421&gt;=Parameters!$B$5,"M",IF(L421&lt;=1-Parameters!$B$5,"F","U")))</f>
        <v/>
      </c>
      <c r="N421" s="25" t="str">
        <f t="shared" si="74"/>
        <v/>
      </c>
      <c r="O421" s="14" t="str">
        <f t="shared" si="75"/>
        <v/>
      </c>
      <c r="P421" s="25" t="str">
        <f t="shared" si="76"/>
        <v/>
      </c>
      <c r="Q421" s="25" t="str">
        <f t="shared" si="77"/>
        <v/>
      </c>
      <c r="R421" s="2"/>
      <c r="S421" s="2" t="str">
        <f t="shared" si="78"/>
        <v/>
      </c>
      <c r="T421" s="2" t="str">
        <f t="shared" si="79"/>
        <v/>
      </c>
      <c r="U421" s="2" t="str">
        <f t="shared" si="80"/>
        <v/>
      </c>
      <c r="V421" s="2" t="str">
        <f t="shared" si="81"/>
        <v/>
      </c>
      <c r="W421" s="2" t="str">
        <f t="shared" si="82"/>
        <v/>
      </c>
      <c r="X421" s="2" t="str">
        <f t="shared" si="83"/>
        <v/>
      </c>
    </row>
    <row r="422" spans="1:24" x14ac:dyDescent="0.25">
      <c r="A422" s="2"/>
      <c r="B422" s="2"/>
      <c r="C422" s="19"/>
      <c r="D422" s="19"/>
      <c r="E422" s="19"/>
      <c r="F422" s="19"/>
      <c r="G422" s="19"/>
      <c r="H422" s="19"/>
      <c r="I422" s="19"/>
      <c r="J422" s="25" t="str">
        <f t="shared" si="72"/>
        <v/>
      </c>
      <c r="K422" s="25" t="str">
        <f>IF($J422&lt;&gt;"OK","",Parameters!$B$6+Parameters!$B$10*S422+Parameters!$B$11*T422+Parameters!$B$12*U422+Parameters!$B$13*V422+Parameters!$B$14*W422+Parameters!$B$15*X422)</f>
        <v/>
      </c>
      <c r="L422" s="20" t="str">
        <f t="shared" si="73"/>
        <v/>
      </c>
      <c r="M422" s="25" t="str">
        <f>IF(L422="","",IF(L422&gt;=Parameters!$B$5,"M",IF(L422&lt;=1-Parameters!$B$5,"F","U")))</f>
        <v/>
      </c>
      <c r="N422" s="25" t="str">
        <f t="shared" si="74"/>
        <v/>
      </c>
      <c r="O422" s="14" t="str">
        <f t="shared" si="75"/>
        <v/>
      </c>
      <c r="P422" s="25" t="str">
        <f t="shared" si="76"/>
        <v/>
      </c>
      <c r="Q422" s="25" t="str">
        <f t="shared" si="77"/>
        <v/>
      </c>
      <c r="R422" s="2"/>
      <c r="S422" s="2" t="str">
        <f t="shared" si="78"/>
        <v/>
      </c>
      <c r="T422" s="2" t="str">
        <f t="shared" si="79"/>
        <v/>
      </c>
      <c r="U422" s="2" t="str">
        <f t="shared" si="80"/>
        <v/>
      </c>
      <c r="V422" s="2" t="str">
        <f t="shared" si="81"/>
        <v/>
      </c>
      <c r="W422" s="2" t="str">
        <f t="shared" si="82"/>
        <v/>
      </c>
      <c r="X422" s="2" t="str">
        <f t="shared" si="83"/>
        <v/>
      </c>
    </row>
    <row r="423" spans="1:24" x14ac:dyDescent="0.25">
      <c r="A423" s="2"/>
      <c r="B423" s="2"/>
      <c r="C423" s="19"/>
      <c r="D423" s="19"/>
      <c r="E423" s="19"/>
      <c r="F423" s="19"/>
      <c r="G423" s="19"/>
      <c r="H423" s="19"/>
      <c r="I423" s="19"/>
      <c r="J423" s="25" t="str">
        <f t="shared" si="72"/>
        <v/>
      </c>
      <c r="K423" s="25" t="str">
        <f>IF($J423&lt;&gt;"OK","",Parameters!$B$6+Parameters!$B$10*S423+Parameters!$B$11*T423+Parameters!$B$12*U423+Parameters!$B$13*V423+Parameters!$B$14*W423+Parameters!$B$15*X423)</f>
        <v/>
      </c>
      <c r="L423" s="20" t="str">
        <f t="shared" si="73"/>
        <v/>
      </c>
      <c r="M423" s="25" t="str">
        <f>IF(L423="","",IF(L423&gt;=Parameters!$B$5,"M",IF(L423&lt;=1-Parameters!$B$5,"F","U")))</f>
        <v/>
      </c>
      <c r="N423" s="25" t="str">
        <f t="shared" si="74"/>
        <v/>
      </c>
      <c r="O423" s="14" t="str">
        <f t="shared" si="75"/>
        <v/>
      </c>
      <c r="P423" s="25" t="str">
        <f t="shared" si="76"/>
        <v/>
      </c>
      <c r="Q423" s="25" t="str">
        <f t="shared" si="77"/>
        <v/>
      </c>
      <c r="R423" s="2"/>
      <c r="S423" s="2" t="str">
        <f t="shared" si="78"/>
        <v/>
      </c>
      <c r="T423" s="2" t="str">
        <f t="shared" si="79"/>
        <v/>
      </c>
      <c r="U423" s="2" t="str">
        <f t="shared" si="80"/>
        <v/>
      </c>
      <c r="V423" s="2" t="str">
        <f t="shared" si="81"/>
        <v/>
      </c>
      <c r="W423" s="2" t="str">
        <f t="shared" si="82"/>
        <v/>
      </c>
      <c r="X423" s="2" t="str">
        <f t="shared" si="83"/>
        <v/>
      </c>
    </row>
    <row r="424" spans="1:24" x14ac:dyDescent="0.25">
      <c r="A424" s="2"/>
      <c r="B424" s="2"/>
      <c r="C424" s="19"/>
      <c r="D424" s="19"/>
      <c r="E424" s="19"/>
      <c r="F424" s="19"/>
      <c r="G424" s="19"/>
      <c r="H424" s="19"/>
      <c r="I424" s="19"/>
      <c r="J424" s="25" t="str">
        <f t="shared" si="72"/>
        <v/>
      </c>
      <c r="K424" s="25" t="str">
        <f>IF($J424&lt;&gt;"OK","",Parameters!$B$6+Parameters!$B$10*S424+Parameters!$B$11*T424+Parameters!$B$12*U424+Parameters!$B$13*V424+Parameters!$B$14*W424+Parameters!$B$15*X424)</f>
        <v/>
      </c>
      <c r="L424" s="20" t="str">
        <f t="shared" si="73"/>
        <v/>
      </c>
      <c r="M424" s="25" t="str">
        <f>IF(L424="","",IF(L424&gt;=Parameters!$B$5,"M",IF(L424&lt;=1-Parameters!$B$5,"F","U")))</f>
        <v/>
      </c>
      <c r="N424" s="25" t="str">
        <f t="shared" si="74"/>
        <v/>
      </c>
      <c r="O424" s="14" t="str">
        <f t="shared" si="75"/>
        <v/>
      </c>
      <c r="P424" s="25" t="str">
        <f t="shared" si="76"/>
        <v/>
      </c>
      <c r="Q424" s="25" t="str">
        <f t="shared" si="77"/>
        <v/>
      </c>
      <c r="R424" s="2"/>
      <c r="S424" s="2" t="str">
        <f t="shared" si="78"/>
        <v/>
      </c>
      <c r="T424" s="2" t="str">
        <f t="shared" si="79"/>
        <v/>
      </c>
      <c r="U424" s="2" t="str">
        <f t="shared" si="80"/>
        <v/>
      </c>
      <c r="V424" s="2" t="str">
        <f t="shared" si="81"/>
        <v/>
      </c>
      <c r="W424" s="2" t="str">
        <f t="shared" si="82"/>
        <v/>
      </c>
      <c r="X424" s="2" t="str">
        <f t="shared" si="83"/>
        <v/>
      </c>
    </row>
    <row r="425" spans="1:24" x14ac:dyDescent="0.25">
      <c r="A425" s="2"/>
      <c r="B425" s="2"/>
      <c r="C425" s="19"/>
      <c r="D425" s="19"/>
      <c r="E425" s="19"/>
      <c r="F425" s="19"/>
      <c r="G425" s="19"/>
      <c r="H425" s="19"/>
      <c r="I425" s="19"/>
      <c r="J425" s="25" t="str">
        <f t="shared" si="72"/>
        <v/>
      </c>
      <c r="K425" s="25" t="str">
        <f>IF($J425&lt;&gt;"OK","",Parameters!$B$6+Parameters!$B$10*S425+Parameters!$B$11*T425+Parameters!$B$12*U425+Parameters!$B$13*V425+Parameters!$B$14*W425+Parameters!$B$15*X425)</f>
        <v/>
      </c>
      <c r="L425" s="20" t="str">
        <f t="shared" si="73"/>
        <v/>
      </c>
      <c r="M425" s="25" t="str">
        <f>IF(L425="","",IF(L425&gt;=Parameters!$B$5,"M",IF(L425&lt;=1-Parameters!$B$5,"F","U")))</f>
        <v/>
      </c>
      <c r="N425" s="25" t="str">
        <f t="shared" si="74"/>
        <v/>
      </c>
      <c r="O425" s="14" t="str">
        <f t="shared" si="75"/>
        <v/>
      </c>
      <c r="P425" s="25" t="str">
        <f t="shared" si="76"/>
        <v/>
      </c>
      <c r="Q425" s="25" t="str">
        <f t="shared" si="77"/>
        <v/>
      </c>
      <c r="R425" s="2"/>
      <c r="S425" s="2" t="str">
        <f t="shared" si="78"/>
        <v/>
      </c>
      <c r="T425" s="2" t="str">
        <f t="shared" si="79"/>
        <v/>
      </c>
      <c r="U425" s="2" t="str">
        <f t="shared" si="80"/>
        <v/>
      </c>
      <c r="V425" s="2" t="str">
        <f t="shared" si="81"/>
        <v/>
      </c>
      <c r="W425" s="2" t="str">
        <f t="shared" si="82"/>
        <v/>
      </c>
      <c r="X425" s="2" t="str">
        <f t="shared" si="83"/>
        <v/>
      </c>
    </row>
    <row r="426" spans="1:24" x14ac:dyDescent="0.25">
      <c r="A426" s="2"/>
      <c r="B426" s="2"/>
      <c r="C426" s="19"/>
      <c r="D426" s="19"/>
      <c r="E426" s="19"/>
      <c r="F426" s="19"/>
      <c r="G426" s="19"/>
      <c r="H426" s="19"/>
      <c r="I426" s="19"/>
      <c r="J426" s="25" t="str">
        <f t="shared" si="72"/>
        <v/>
      </c>
      <c r="K426" s="25" t="str">
        <f>IF($J426&lt;&gt;"OK","",Parameters!$B$6+Parameters!$B$10*S426+Parameters!$B$11*T426+Parameters!$B$12*U426+Parameters!$B$13*V426+Parameters!$B$14*W426+Parameters!$B$15*X426)</f>
        <v/>
      </c>
      <c r="L426" s="20" t="str">
        <f t="shared" si="73"/>
        <v/>
      </c>
      <c r="M426" s="25" t="str">
        <f>IF(L426="","",IF(L426&gt;=Parameters!$B$5,"M",IF(L426&lt;=1-Parameters!$B$5,"F","U")))</f>
        <v/>
      </c>
      <c r="N426" s="25" t="str">
        <f t="shared" si="74"/>
        <v/>
      </c>
      <c r="O426" s="14" t="str">
        <f t="shared" si="75"/>
        <v/>
      </c>
      <c r="P426" s="25" t="str">
        <f t="shared" si="76"/>
        <v/>
      </c>
      <c r="Q426" s="25" t="str">
        <f t="shared" si="77"/>
        <v/>
      </c>
      <c r="R426" s="2"/>
      <c r="S426" s="2" t="str">
        <f t="shared" si="78"/>
        <v/>
      </c>
      <c r="T426" s="2" t="str">
        <f t="shared" si="79"/>
        <v/>
      </c>
      <c r="U426" s="2" t="str">
        <f t="shared" si="80"/>
        <v/>
      </c>
      <c r="V426" s="2" t="str">
        <f t="shared" si="81"/>
        <v/>
      </c>
      <c r="W426" s="2" t="str">
        <f t="shared" si="82"/>
        <v/>
      </c>
      <c r="X426" s="2" t="str">
        <f t="shared" si="83"/>
        <v/>
      </c>
    </row>
    <row r="427" spans="1:24" x14ac:dyDescent="0.25">
      <c r="A427" s="2"/>
      <c r="B427" s="2"/>
      <c r="C427" s="19"/>
      <c r="D427" s="19"/>
      <c r="E427" s="19"/>
      <c r="F427" s="19"/>
      <c r="G427" s="19"/>
      <c r="H427" s="19"/>
      <c r="I427" s="19"/>
      <c r="J427" s="25" t="str">
        <f t="shared" si="72"/>
        <v/>
      </c>
      <c r="K427" s="25" t="str">
        <f>IF($J427&lt;&gt;"OK","",Parameters!$B$6+Parameters!$B$10*S427+Parameters!$B$11*T427+Parameters!$B$12*U427+Parameters!$B$13*V427+Parameters!$B$14*W427+Parameters!$B$15*X427)</f>
        <v/>
      </c>
      <c r="L427" s="20" t="str">
        <f t="shared" si="73"/>
        <v/>
      </c>
      <c r="M427" s="25" t="str">
        <f>IF(L427="","",IF(L427&gt;=Parameters!$B$5,"M",IF(L427&lt;=1-Parameters!$B$5,"F","U")))</f>
        <v/>
      </c>
      <c r="N427" s="25" t="str">
        <f t="shared" si="74"/>
        <v/>
      </c>
      <c r="O427" s="14" t="str">
        <f t="shared" si="75"/>
        <v/>
      </c>
      <c r="P427" s="25" t="str">
        <f t="shared" si="76"/>
        <v/>
      </c>
      <c r="Q427" s="25" t="str">
        <f t="shared" si="77"/>
        <v/>
      </c>
      <c r="R427" s="2"/>
      <c r="S427" s="2" t="str">
        <f t="shared" si="78"/>
        <v/>
      </c>
      <c r="T427" s="2" t="str">
        <f t="shared" si="79"/>
        <v/>
      </c>
      <c r="U427" s="2" t="str">
        <f t="shared" si="80"/>
        <v/>
      </c>
      <c r="V427" s="2" t="str">
        <f t="shared" si="81"/>
        <v/>
      </c>
      <c r="W427" s="2" t="str">
        <f t="shared" si="82"/>
        <v/>
      </c>
      <c r="X427" s="2" t="str">
        <f t="shared" si="83"/>
        <v/>
      </c>
    </row>
    <row r="428" spans="1:24" x14ac:dyDescent="0.25">
      <c r="A428" s="2"/>
      <c r="B428" s="2"/>
      <c r="C428" s="19"/>
      <c r="D428" s="19"/>
      <c r="E428" s="19"/>
      <c r="F428" s="19"/>
      <c r="G428" s="19"/>
      <c r="H428" s="19"/>
      <c r="I428" s="19"/>
      <c r="J428" s="25" t="str">
        <f t="shared" si="72"/>
        <v/>
      </c>
      <c r="K428" s="25" t="str">
        <f>IF($J428&lt;&gt;"OK","",Parameters!$B$6+Parameters!$B$10*S428+Parameters!$B$11*T428+Parameters!$B$12*U428+Parameters!$B$13*V428+Parameters!$B$14*W428+Parameters!$B$15*X428)</f>
        <v/>
      </c>
      <c r="L428" s="20" t="str">
        <f t="shared" si="73"/>
        <v/>
      </c>
      <c r="M428" s="25" t="str">
        <f>IF(L428="","",IF(L428&gt;=Parameters!$B$5,"M",IF(L428&lt;=1-Parameters!$B$5,"F","U")))</f>
        <v/>
      </c>
      <c r="N428" s="25" t="str">
        <f t="shared" si="74"/>
        <v/>
      </c>
      <c r="O428" s="14" t="str">
        <f t="shared" si="75"/>
        <v/>
      </c>
      <c r="P428" s="25" t="str">
        <f t="shared" si="76"/>
        <v/>
      </c>
      <c r="Q428" s="25" t="str">
        <f t="shared" si="77"/>
        <v/>
      </c>
      <c r="R428" s="2"/>
      <c r="S428" s="2" t="str">
        <f t="shared" si="78"/>
        <v/>
      </c>
      <c r="T428" s="2" t="str">
        <f t="shared" si="79"/>
        <v/>
      </c>
      <c r="U428" s="2" t="str">
        <f t="shared" si="80"/>
        <v/>
      </c>
      <c r="V428" s="2" t="str">
        <f t="shared" si="81"/>
        <v/>
      </c>
      <c r="W428" s="2" t="str">
        <f t="shared" si="82"/>
        <v/>
      </c>
      <c r="X428" s="2" t="str">
        <f t="shared" si="83"/>
        <v/>
      </c>
    </row>
    <row r="429" spans="1:24" x14ac:dyDescent="0.25">
      <c r="A429" s="2"/>
      <c r="B429" s="2"/>
      <c r="C429" s="19"/>
      <c r="D429" s="19"/>
      <c r="E429" s="19"/>
      <c r="F429" s="19"/>
      <c r="G429" s="19"/>
      <c r="H429" s="19"/>
      <c r="I429" s="19"/>
      <c r="J429" s="25" t="str">
        <f t="shared" si="72"/>
        <v/>
      </c>
      <c r="K429" s="25" t="str">
        <f>IF($J429&lt;&gt;"OK","",Parameters!$B$6+Parameters!$B$10*S429+Parameters!$B$11*T429+Parameters!$B$12*U429+Parameters!$B$13*V429+Parameters!$B$14*W429+Parameters!$B$15*X429)</f>
        <v/>
      </c>
      <c r="L429" s="20" t="str">
        <f t="shared" si="73"/>
        <v/>
      </c>
      <c r="M429" s="25" t="str">
        <f>IF(L429="","",IF(L429&gt;=Parameters!$B$5,"M",IF(L429&lt;=1-Parameters!$B$5,"F","U")))</f>
        <v/>
      </c>
      <c r="N429" s="25" t="str">
        <f t="shared" si="74"/>
        <v/>
      </c>
      <c r="O429" s="14" t="str">
        <f t="shared" si="75"/>
        <v/>
      </c>
      <c r="P429" s="25" t="str">
        <f t="shared" si="76"/>
        <v/>
      </c>
      <c r="Q429" s="25" t="str">
        <f t="shared" si="77"/>
        <v/>
      </c>
      <c r="R429" s="2"/>
      <c r="S429" s="2" t="str">
        <f t="shared" si="78"/>
        <v/>
      </c>
      <c r="T429" s="2" t="str">
        <f t="shared" si="79"/>
        <v/>
      </c>
      <c r="U429" s="2" t="str">
        <f t="shared" si="80"/>
        <v/>
      </c>
      <c r="V429" s="2" t="str">
        <f t="shared" si="81"/>
        <v/>
      </c>
      <c r="W429" s="2" t="str">
        <f t="shared" si="82"/>
        <v/>
      </c>
      <c r="X429" s="2" t="str">
        <f t="shared" si="83"/>
        <v/>
      </c>
    </row>
    <row r="430" spans="1:24" x14ac:dyDescent="0.25">
      <c r="A430" s="2"/>
      <c r="B430" s="2"/>
      <c r="C430" s="19"/>
      <c r="D430" s="19"/>
      <c r="E430" s="19"/>
      <c r="F430" s="19"/>
      <c r="G430" s="19"/>
      <c r="H430" s="19"/>
      <c r="I430" s="19"/>
      <c r="J430" s="25" t="str">
        <f t="shared" si="72"/>
        <v/>
      </c>
      <c r="K430" s="25" t="str">
        <f>IF($J430&lt;&gt;"OK","",Parameters!$B$6+Parameters!$B$10*S430+Parameters!$B$11*T430+Parameters!$B$12*U430+Parameters!$B$13*V430+Parameters!$B$14*W430+Parameters!$B$15*X430)</f>
        <v/>
      </c>
      <c r="L430" s="20" t="str">
        <f t="shared" si="73"/>
        <v/>
      </c>
      <c r="M430" s="25" t="str">
        <f>IF(L430="","",IF(L430&gt;=Parameters!$B$5,"M",IF(L430&lt;=1-Parameters!$B$5,"F","U")))</f>
        <v/>
      </c>
      <c r="N430" s="25" t="str">
        <f t="shared" si="74"/>
        <v/>
      </c>
      <c r="O430" s="14" t="str">
        <f t="shared" si="75"/>
        <v/>
      </c>
      <c r="P430" s="25" t="str">
        <f t="shared" si="76"/>
        <v/>
      </c>
      <c r="Q430" s="25" t="str">
        <f t="shared" si="77"/>
        <v/>
      </c>
      <c r="R430" s="2"/>
      <c r="S430" s="2" t="str">
        <f t="shared" si="78"/>
        <v/>
      </c>
      <c r="T430" s="2" t="str">
        <f t="shared" si="79"/>
        <v/>
      </c>
      <c r="U430" s="2" t="str">
        <f t="shared" si="80"/>
        <v/>
      </c>
      <c r="V430" s="2" t="str">
        <f t="shared" si="81"/>
        <v/>
      </c>
      <c r="W430" s="2" t="str">
        <f t="shared" si="82"/>
        <v/>
      </c>
      <c r="X430" s="2" t="str">
        <f t="shared" si="83"/>
        <v/>
      </c>
    </row>
    <row r="431" spans="1:24" x14ac:dyDescent="0.25">
      <c r="A431" s="2"/>
      <c r="B431" s="2"/>
      <c r="C431" s="19"/>
      <c r="D431" s="19"/>
      <c r="E431" s="19"/>
      <c r="F431" s="19"/>
      <c r="G431" s="19"/>
      <c r="H431" s="19"/>
      <c r="I431" s="19"/>
      <c r="J431" s="25" t="str">
        <f t="shared" si="72"/>
        <v/>
      </c>
      <c r="K431" s="25" t="str">
        <f>IF($J431&lt;&gt;"OK","",Parameters!$B$6+Parameters!$B$10*S431+Parameters!$B$11*T431+Parameters!$B$12*U431+Parameters!$B$13*V431+Parameters!$B$14*W431+Parameters!$B$15*X431)</f>
        <v/>
      </c>
      <c r="L431" s="20" t="str">
        <f t="shared" si="73"/>
        <v/>
      </c>
      <c r="M431" s="25" t="str">
        <f>IF(L431="","",IF(L431&gt;=Parameters!$B$5,"M",IF(L431&lt;=1-Parameters!$B$5,"F","U")))</f>
        <v/>
      </c>
      <c r="N431" s="25" t="str">
        <f t="shared" si="74"/>
        <v/>
      </c>
      <c r="O431" s="14" t="str">
        <f t="shared" si="75"/>
        <v/>
      </c>
      <c r="P431" s="25" t="str">
        <f t="shared" si="76"/>
        <v/>
      </c>
      <c r="Q431" s="25" t="str">
        <f t="shared" si="77"/>
        <v/>
      </c>
      <c r="R431" s="2"/>
      <c r="S431" s="2" t="str">
        <f t="shared" si="78"/>
        <v/>
      </c>
      <c r="T431" s="2" t="str">
        <f t="shared" si="79"/>
        <v/>
      </c>
      <c r="U431" s="2" t="str">
        <f t="shared" si="80"/>
        <v/>
      </c>
      <c r="V431" s="2" t="str">
        <f t="shared" si="81"/>
        <v/>
      </c>
      <c r="W431" s="2" t="str">
        <f t="shared" si="82"/>
        <v/>
      </c>
      <c r="X431" s="2" t="str">
        <f t="shared" si="83"/>
        <v/>
      </c>
    </row>
    <row r="432" spans="1:24" x14ac:dyDescent="0.25">
      <c r="A432" s="2"/>
      <c r="B432" s="2"/>
      <c r="C432" s="19"/>
      <c r="D432" s="19"/>
      <c r="E432" s="19"/>
      <c r="F432" s="19"/>
      <c r="G432" s="19"/>
      <c r="H432" s="19"/>
      <c r="I432" s="19"/>
      <c r="J432" s="25" t="str">
        <f t="shared" si="72"/>
        <v/>
      </c>
      <c r="K432" s="25" t="str">
        <f>IF($J432&lt;&gt;"OK","",Parameters!$B$6+Parameters!$B$10*S432+Parameters!$B$11*T432+Parameters!$B$12*U432+Parameters!$B$13*V432+Parameters!$B$14*W432+Parameters!$B$15*X432)</f>
        <v/>
      </c>
      <c r="L432" s="20" t="str">
        <f t="shared" si="73"/>
        <v/>
      </c>
      <c r="M432" s="25" t="str">
        <f>IF(L432="","",IF(L432&gt;=Parameters!$B$5,"M",IF(L432&lt;=1-Parameters!$B$5,"F","U")))</f>
        <v/>
      </c>
      <c r="N432" s="25" t="str">
        <f t="shared" si="74"/>
        <v/>
      </c>
      <c r="O432" s="14" t="str">
        <f t="shared" si="75"/>
        <v/>
      </c>
      <c r="P432" s="25" t="str">
        <f t="shared" si="76"/>
        <v/>
      </c>
      <c r="Q432" s="25" t="str">
        <f t="shared" si="77"/>
        <v/>
      </c>
      <c r="R432" s="2"/>
      <c r="S432" s="2" t="str">
        <f t="shared" si="78"/>
        <v/>
      </c>
      <c r="T432" s="2" t="str">
        <f t="shared" si="79"/>
        <v/>
      </c>
      <c r="U432" s="2" t="str">
        <f t="shared" si="80"/>
        <v/>
      </c>
      <c r="V432" s="2" t="str">
        <f t="shared" si="81"/>
        <v/>
      </c>
      <c r="W432" s="2" t="str">
        <f t="shared" si="82"/>
        <v/>
      </c>
      <c r="X432" s="2" t="str">
        <f t="shared" si="83"/>
        <v/>
      </c>
    </row>
    <row r="433" spans="1:24" x14ac:dyDescent="0.25">
      <c r="A433" s="2"/>
      <c r="B433" s="2"/>
      <c r="C433" s="19"/>
      <c r="D433" s="19"/>
      <c r="E433" s="19"/>
      <c r="F433" s="19"/>
      <c r="G433" s="19"/>
      <c r="H433" s="19"/>
      <c r="I433" s="19"/>
      <c r="J433" s="25" t="str">
        <f t="shared" si="72"/>
        <v/>
      </c>
      <c r="K433" s="25" t="str">
        <f>IF($J433&lt;&gt;"OK","",Parameters!$B$6+Parameters!$B$10*S433+Parameters!$B$11*T433+Parameters!$B$12*U433+Parameters!$B$13*V433+Parameters!$B$14*W433+Parameters!$B$15*X433)</f>
        <v/>
      </c>
      <c r="L433" s="20" t="str">
        <f t="shared" si="73"/>
        <v/>
      </c>
      <c r="M433" s="25" t="str">
        <f>IF(L433="","",IF(L433&gt;=Parameters!$B$5,"M",IF(L433&lt;=1-Parameters!$B$5,"F","U")))</f>
        <v/>
      </c>
      <c r="N433" s="25" t="str">
        <f t="shared" si="74"/>
        <v/>
      </c>
      <c r="O433" s="14" t="str">
        <f t="shared" si="75"/>
        <v/>
      </c>
      <c r="P433" s="25" t="str">
        <f t="shared" si="76"/>
        <v/>
      </c>
      <c r="Q433" s="25" t="str">
        <f t="shared" si="77"/>
        <v/>
      </c>
      <c r="R433" s="2"/>
      <c r="S433" s="2" t="str">
        <f t="shared" si="78"/>
        <v/>
      </c>
      <c r="T433" s="2" t="str">
        <f t="shared" si="79"/>
        <v/>
      </c>
      <c r="U433" s="2" t="str">
        <f t="shared" si="80"/>
        <v/>
      </c>
      <c r="V433" s="2" t="str">
        <f t="shared" si="81"/>
        <v/>
      </c>
      <c r="W433" s="2" t="str">
        <f t="shared" si="82"/>
        <v/>
      </c>
      <c r="X433" s="2" t="str">
        <f t="shared" si="83"/>
        <v/>
      </c>
    </row>
    <row r="434" spans="1:24" x14ac:dyDescent="0.25">
      <c r="A434" s="2"/>
      <c r="B434" s="2"/>
      <c r="C434" s="19"/>
      <c r="D434" s="19"/>
      <c r="E434" s="19"/>
      <c r="F434" s="19"/>
      <c r="G434" s="19"/>
      <c r="H434" s="19"/>
      <c r="I434" s="19"/>
      <c r="J434" s="25" t="str">
        <f t="shared" si="72"/>
        <v/>
      </c>
      <c r="K434" s="25" t="str">
        <f>IF($J434&lt;&gt;"OK","",Parameters!$B$6+Parameters!$B$10*S434+Parameters!$B$11*T434+Parameters!$B$12*U434+Parameters!$B$13*V434+Parameters!$B$14*W434+Parameters!$B$15*X434)</f>
        <v/>
      </c>
      <c r="L434" s="20" t="str">
        <f t="shared" si="73"/>
        <v/>
      </c>
      <c r="M434" s="25" t="str">
        <f>IF(L434="","",IF(L434&gt;=Parameters!$B$5,"M",IF(L434&lt;=1-Parameters!$B$5,"F","U")))</f>
        <v/>
      </c>
      <c r="N434" s="25" t="str">
        <f t="shared" si="74"/>
        <v/>
      </c>
      <c r="O434" s="14" t="str">
        <f t="shared" si="75"/>
        <v/>
      </c>
      <c r="P434" s="25" t="str">
        <f t="shared" si="76"/>
        <v/>
      </c>
      <c r="Q434" s="25" t="str">
        <f t="shared" si="77"/>
        <v/>
      </c>
      <c r="R434" s="2"/>
      <c r="S434" s="2" t="str">
        <f t="shared" si="78"/>
        <v/>
      </c>
      <c r="T434" s="2" t="str">
        <f t="shared" si="79"/>
        <v/>
      </c>
      <c r="U434" s="2" t="str">
        <f t="shared" si="80"/>
        <v/>
      </c>
      <c r="V434" s="2" t="str">
        <f t="shared" si="81"/>
        <v/>
      </c>
      <c r="W434" s="2" t="str">
        <f t="shared" si="82"/>
        <v/>
      </c>
      <c r="X434" s="2" t="str">
        <f t="shared" si="83"/>
        <v/>
      </c>
    </row>
    <row r="435" spans="1:24" x14ac:dyDescent="0.25">
      <c r="A435" s="2"/>
      <c r="B435" s="2"/>
      <c r="C435" s="19"/>
      <c r="D435" s="19"/>
      <c r="E435" s="19"/>
      <c r="F435" s="19"/>
      <c r="G435" s="19"/>
      <c r="H435" s="19"/>
      <c r="I435" s="19"/>
      <c r="J435" s="25" t="str">
        <f t="shared" si="72"/>
        <v/>
      </c>
      <c r="K435" s="25" t="str">
        <f>IF($J435&lt;&gt;"OK","",Parameters!$B$6+Parameters!$B$10*S435+Parameters!$B$11*T435+Parameters!$B$12*U435+Parameters!$B$13*V435+Parameters!$B$14*W435+Parameters!$B$15*X435)</f>
        <v/>
      </c>
      <c r="L435" s="20" t="str">
        <f t="shared" si="73"/>
        <v/>
      </c>
      <c r="M435" s="25" t="str">
        <f>IF(L435="","",IF(L435&gt;=Parameters!$B$5,"M",IF(L435&lt;=1-Parameters!$B$5,"F","U")))</f>
        <v/>
      </c>
      <c r="N435" s="25" t="str">
        <f t="shared" si="74"/>
        <v/>
      </c>
      <c r="O435" s="14" t="str">
        <f t="shared" si="75"/>
        <v/>
      </c>
      <c r="P435" s="25" t="str">
        <f t="shared" si="76"/>
        <v/>
      </c>
      <c r="Q435" s="25" t="str">
        <f t="shared" si="77"/>
        <v/>
      </c>
      <c r="R435" s="2"/>
      <c r="S435" s="2" t="str">
        <f t="shared" si="78"/>
        <v/>
      </c>
      <c r="T435" s="2" t="str">
        <f t="shared" si="79"/>
        <v/>
      </c>
      <c r="U435" s="2" t="str">
        <f t="shared" si="80"/>
        <v/>
      </c>
      <c r="V435" s="2" t="str">
        <f t="shared" si="81"/>
        <v/>
      </c>
      <c r="W435" s="2" t="str">
        <f t="shared" si="82"/>
        <v/>
      </c>
      <c r="X435" s="2" t="str">
        <f t="shared" si="83"/>
        <v/>
      </c>
    </row>
    <row r="436" spans="1:24" x14ac:dyDescent="0.25">
      <c r="A436" s="2"/>
      <c r="B436" s="2"/>
      <c r="C436" s="19"/>
      <c r="D436" s="19"/>
      <c r="E436" s="19"/>
      <c r="F436" s="19"/>
      <c r="G436" s="19"/>
      <c r="H436" s="19"/>
      <c r="I436" s="19"/>
      <c r="J436" s="25" t="str">
        <f t="shared" si="72"/>
        <v/>
      </c>
      <c r="K436" s="25" t="str">
        <f>IF($J436&lt;&gt;"OK","",Parameters!$B$6+Parameters!$B$10*S436+Parameters!$B$11*T436+Parameters!$B$12*U436+Parameters!$B$13*V436+Parameters!$B$14*W436+Parameters!$B$15*X436)</f>
        <v/>
      </c>
      <c r="L436" s="20" t="str">
        <f t="shared" si="73"/>
        <v/>
      </c>
      <c r="M436" s="25" t="str">
        <f>IF(L436="","",IF(L436&gt;=Parameters!$B$5,"M",IF(L436&lt;=1-Parameters!$B$5,"F","U")))</f>
        <v/>
      </c>
      <c r="N436" s="25" t="str">
        <f t="shared" si="74"/>
        <v/>
      </c>
      <c r="O436" s="14" t="str">
        <f t="shared" si="75"/>
        <v/>
      </c>
      <c r="P436" s="25" t="str">
        <f t="shared" si="76"/>
        <v/>
      </c>
      <c r="Q436" s="25" t="str">
        <f t="shared" si="77"/>
        <v/>
      </c>
      <c r="R436" s="2"/>
      <c r="S436" s="2" t="str">
        <f t="shared" si="78"/>
        <v/>
      </c>
      <c r="T436" s="2" t="str">
        <f t="shared" si="79"/>
        <v/>
      </c>
      <c r="U436" s="2" t="str">
        <f t="shared" si="80"/>
        <v/>
      </c>
      <c r="V436" s="2" t="str">
        <f t="shared" si="81"/>
        <v/>
      </c>
      <c r="W436" s="2" t="str">
        <f t="shared" si="82"/>
        <v/>
      </c>
      <c r="X436" s="2" t="str">
        <f t="shared" si="83"/>
        <v/>
      </c>
    </row>
    <row r="437" spans="1:24" x14ac:dyDescent="0.25">
      <c r="A437" s="2"/>
      <c r="B437" s="2"/>
      <c r="C437" s="19"/>
      <c r="D437" s="19"/>
      <c r="E437" s="19"/>
      <c r="F437" s="19"/>
      <c r="G437" s="19"/>
      <c r="H437" s="19"/>
      <c r="I437" s="19"/>
      <c r="J437" s="25" t="str">
        <f t="shared" si="72"/>
        <v/>
      </c>
      <c r="K437" s="25" t="str">
        <f>IF($J437&lt;&gt;"OK","",Parameters!$B$6+Parameters!$B$10*S437+Parameters!$B$11*T437+Parameters!$B$12*U437+Parameters!$B$13*V437+Parameters!$B$14*W437+Parameters!$B$15*X437)</f>
        <v/>
      </c>
      <c r="L437" s="20" t="str">
        <f t="shared" si="73"/>
        <v/>
      </c>
      <c r="M437" s="25" t="str">
        <f>IF(L437="","",IF(L437&gt;=Parameters!$B$5,"M",IF(L437&lt;=1-Parameters!$B$5,"F","U")))</f>
        <v/>
      </c>
      <c r="N437" s="25" t="str">
        <f t="shared" si="74"/>
        <v/>
      </c>
      <c r="O437" s="14" t="str">
        <f t="shared" si="75"/>
        <v/>
      </c>
      <c r="P437" s="25" t="str">
        <f t="shared" si="76"/>
        <v/>
      </c>
      <c r="Q437" s="25" t="str">
        <f t="shared" si="77"/>
        <v/>
      </c>
      <c r="R437" s="2"/>
      <c r="S437" s="2" t="str">
        <f t="shared" si="78"/>
        <v/>
      </c>
      <c r="T437" s="2" t="str">
        <f t="shared" si="79"/>
        <v/>
      </c>
      <c r="U437" s="2" t="str">
        <f t="shared" si="80"/>
        <v/>
      </c>
      <c r="V437" s="2" t="str">
        <f t="shared" si="81"/>
        <v/>
      </c>
      <c r="W437" s="2" t="str">
        <f t="shared" si="82"/>
        <v/>
      </c>
      <c r="X437" s="2" t="str">
        <f t="shared" si="83"/>
        <v/>
      </c>
    </row>
    <row r="438" spans="1:24" x14ac:dyDescent="0.25">
      <c r="A438" s="2"/>
      <c r="B438" s="2"/>
      <c r="C438" s="19"/>
      <c r="D438" s="19"/>
      <c r="E438" s="19"/>
      <c r="F438" s="19"/>
      <c r="G438" s="19"/>
      <c r="H438" s="19"/>
      <c r="I438" s="19"/>
      <c r="J438" s="25" t="str">
        <f t="shared" si="72"/>
        <v/>
      </c>
      <c r="K438" s="25" t="str">
        <f>IF($J438&lt;&gt;"OK","",Parameters!$B$6+Parameters!$B$10*S438+Parameters!$B$11*T438+Parameters!$B$12*U438+Parameters!$B$13*V438+Parameters!$B$14*W438+Parameters!$B$15*X438)</f>
        <v/>
      </c>
      <c r="L438" s="20" t="str">
        <f t="shared" si="73"/>
        <v/>
      </c>
      <c r="M438" s="25" t="str">
        <f>IF(L438="","",IF(L438&gt;=Parameters!$B$5,"M",IF(L438&lt;=1-Parameters!$B$5,"F","U")))</f>
        <v/>
      </c>
      <c r="N438" s="25" t="str">
        <f t="shared" si="74"/>
        <v/>
      </c>
      <c r="O438" s="14" t="str">
        <f t="shared" si="75"/>
        <v/>
      </c>
      <c r="P438" s="25" t="str">
        <f t="shared" si="76"/>
        <v/>
      </c>
      <c r="Q438" s="25" t="str">
        <f t="shared" si="77"/>
        <v/>
      </c>
      <c r="R438" s="2"/>
      <c r="S438" s="2" t="str">
        <f t="shared" si="78"/>
        <v/>
      </c>
      <c r="T438" s="2" t="str">
        <f t="shared" si="79"/>
        <v/>
      </c>
      <c r="U438" s="2" t="str">
        <f t="shared" si="80"/>
        <v/>
      </c>
      <c r="V438" s="2" t="str">
        <f t="shared" si="81"/>
        <v/>
      </c>
      <c r="W438" s="2" t="str">
        <f t="shared" si="82"/>
        <v/>
      </c>
      <c r="X438" s="2" t="str">
        <f t="shared" si="83"/>
        <v/>
      </c>
    </row>
    <row r="439" spans="1:24" x14ac:dyDescent="0.25">
      <c r="A439" s="2"/>
      <c r="B439" s="2"/>
      <c r="C439" s="19"/>
      <c r="D439" s="19"/>
      <c r="E439" s="19"/>
      <c r="F439" s="19"/>
      <c r="G439" s="19"/>
      <c r="H439" s="19"/>
      <c r="I439" s="19"/>
      <c r="J439" s="25" t="str">
        <f t="shared" si="72"/>
        <v/>
      </c>
      <c r="K439" s="25" t="str">
        <f>IF($J439&lt;&gt;"OK","",Parameters!$B$6+Parameters!$B$10*S439+Parameters!$B$11*T439+Parameters!$B$12*U439+Parameters!$B$13*V439+Parameters!$B$14*W439+Parameters!$B$15*X439)</f>
        <v/>
      </c>
      <c r="L439" s="20" t="str">
        <f t="shared" si="73"/>
        <v/>
      </c>
      <c r="M439" s="25" t="str">
        <f>IF(L439="","",IF(L439&gt;=Parameters!$B$5,"M",IF(L439&lt;=1-Parameters!$B$5,"F","U")))</f>
        <v/>
      </c>
      <c r="N439" s="25" t="str">
        <f t="shared" si="74"/>
        <v/>
      </c>
      <c r="O439" s="14" t="str">
        <f t="shared" si="75"/>
        <v/>
      </c>
      <c r="P439" s="25" t="str">
        <f t="shared" si="76"/>
        <v/>
      </c>
      <c r="Q439" s="25" t="str">
        <f t="shared" si="77"/>
        <v/>
      </c>
      <c r="R439" s="2"/>
      <c r="S439" s="2" t="str">
        <f t="shared" si="78"/>
        <v/>
      </c>
      <c r="T439" s="2" t="str">
        <f t="shared" si="79"/>
        <v/>
      </c>
      <c r="U439" s="2" t="str">
        <f t="shared" si="80"/>
        <v/>
      </c>
      <c r="V439" s="2" t="str">
        <f t="shared" si="81"/>
        <v/>
      </c>
      <c r="W439" s="2" t="str">
        <f t="shared" si="82"/>
        <v/>
      </c>
      <c r="X439" s="2" t="str">
        <f t="shared" si="83"/>
        <v/>
      </c>
    </row>
    <row r="440" spans="1:24" x14ac:dyDescent="0.25">
      <c r="A440" s="2"/>
      <c r="B440" s="2"/>
      <c r="C440" s="19"/>
      <c r="D440" s="19"/>
      <c r="E440" s="19"/>
      <c r="F440" s="19"/>
      <c r="G440" s="19"/>
      <c r="H440" s="19"/>
      <c r="I440" s="19"/>
      <c r="J440" s="25" t="str">
        <f t="shared" si="72"/>
        <v/>
      </c>
      <c r="K440" s="25" t="str">
        <f>IF($J440&lt;&gt;"OK","",Parameters!$B$6+Parameters!$B$10*S440+Parameters!$B$11*T440+Parameters!$B$12*U440+Parameters!$B$13*V440+Parameters!$B$14*W440+Parameters!$B$15*X440)</f>
        <v/>
      </c>
      <c r="L440" s="20" t="str">
        <f t="shared" si="73"/>
        <v/>
      </c>
      <c r="M440" s="25" t="str">
        <f>IF(L440="","",IF(L440&gt;=Parameters!$B$5,"M",IF(L440&lt;=1-Parameters!$B$5,"F","U")))</f>
        <v/>
      </c>
      <c r="N440" s="25" t="str">
        <f t="shared" si="74"/>
        <v/>
      </c>
      <c r="O440" s="14" t="str">
        <f t="shared" si="75"/>
        <v/>
      </c>
      <c r="P440" s="25" t="str">
        <f t="shared" si="76"/>
        <v/>
      </c>
      <c r="Q440" s="25" t="str">
        <f t="shared" si="77"/>
        <v/>
      </c>
      <c r="R440" s="2"/>
      <c r="S440" s="2" t="str">
        <f t="shared" si="78"/>
        <v/>
      </c>
      <c r="T440" s="2" t="str">
        <f t="shared" si="79"/>
        <v/>
      </c>
      <c r="U440" s="2" t="str">
        <f t="shared" si="80"/>
        <v/>
      </c>
      <c r="V440" s="2" t="str">
        <f t="shared" si="81"/>
        <v/>
      </c>
      <c r="W440" s="2" t="str">
        <f t="shared" si="82"/>
        <v/>
      </c>
      <c r="X440" s="2" t="str">
        <f t="shared" si="83"/>
        <v/>
      </c>
    </row>
    <row r="441" spans="1:24" x14ac:dyDescent="0.25">
      <c r="A441" s="2"/>
      <c r="B441" s="2"/>
      <c r="C441" s="19"/>
      <c r="D441" s="19"/>
      <c r="E441" s="19"/>
      <c r="F441" s="19"/>
      <c r="G441" s="19"/>
      <c r="H441" s="19"/>
      <c r="I441" s="19"/>
      <c r="J441" s="25" t="str">
        <f t="shared" si="72"/>
        <v/>
      </c>
      <c r="K441" s="25" t="str">
        <f>IF($J441&lt;&gt;"OK","",Parameters!$B$6+Parameters!$B$10*S441+Parameters!$B$11*T441+Parameters!$B$12*U441+Parameters!$B$13*V441+Parameters!$B$14*W441+Parameters!$B$15*X441)</f>
        <v/>
      </c>
      <c r="L441" s="20" t="str">
        <f t="shared" si="73"/>
        <v/>
      </c>
      <c r="M441" s="25" t="str">
        <f>IF(L441="","",IF(L441&gt;=Parameters!$B$5,"M",IF(L441&lt;=1-Parameters!$B$5,"F","U")))</f>
        <v/>
      </c>
      <c r="N441" s="25" t="str">
        <f t="shared" si="74"/>
        <v/>
      </c>
      <c r="O441" s="14" t="str">
        <f t="shared" si="75"/>
        <v/>
      </c>
      <c r="P441" s="25" t="str">
        <f t="shared" si="76"/>
        <v/>
      </c>
      <c r="Q441" s="25" t="str">
        <f t="shared" si="77"/>
        <v/>
      </c>
      <c r="R441" s="2"/>
      <c r="S441" s="2" t="str">
        <f t="shared" si="78"/>
        <v/>
      </c>
      <c r="T441" s="2" t="str">
        <f t="shared" si="79"/>
        <v/>
      </c>
      <c r="U441" s="2" t="str">
        <f t="shared" si="80"/>
        <v/>
      </c>
      <c r="V441" s="2" t="str">
        <f t="shared" si="81"/>
        <v/>
      </c>
      <c r="W441" s="2" t="str">
        <f t="shared" si="82"/>
        <v/>
      </c>
      <c r="X441" s="2" t="str">
        <f t="shared" si="83"/>
        <v/>
      </c>
    </row>
    <row r="442" spans="1:24" x14ac:dyDescent="0.25">
      <c r="A442" s="2"/>
      <c r="B442" s="2"/>
      <c r="C442" s="19"/>
      <c r="D442" s="19"/>
      <c r="E442" s="19"/>
      <c r="F442" s="19"/>
      <c r="G442" s="19"/>
      <c r="H442" s="19"/>
      <c r="I442" s="19"/>
      <c r="J442" s="25" t="str">
        <f t="shared" si="72"/>
        <v/>
      </c>
      <c r="K442" s="25" t="str">
        <f>IF($J442&lt;&gt;"OK","",Parameters!$B$6+Parameters!$B$10*S442+Parameters!$B$11*T442+Parameters!$B$12*U442+Parameters!$B$13*V442+Parameters!$B$14*W442+Parameters!$B$15*X442)</f>
        <v/>
      </c>
      <c r="L442" s="20" t="str">
        <f t="shared" si="73"/>
        <v/>
      </c>
      <c r="M442" s="25" t="str">
        <f>IF(L442="","",IF(L442&gt;=Parameters!$B$5,"M",IF(L442&lt;=1-Parameters!$B$5,"F","U")))</f>
        <v/>
      </c>
      <c r="N442" s="25" t="str">
        <f t="shared" si="74"/>
        <v/>
      </c>
      <c r="O442" s="14" t="str">
        <f t="shared" si="75"/>
        <v/>
      </c>
      <c r="P442" s="25" t="str">
        <f t="shared" si="76"/>
        <v/>
      </c>
      <c r="Q442" s="25" t="str">
        <f t="shared" si="77"/>
        <v/>
      </c>
      <c r="R442" s="2"/>
      <c r="S442" s="2" t="str">
        <f t="shared" si="78"/>
        <v/>
      </c>
      <c r="T442" s="2" t="str">
        <f t="shared" si="79"/>
        <v/>
      </c>
      <c r="U442" s="2" t="str">
        <f t="shared" si="80"/>
        <v/>
      </c>
      <c r="V442" s="2" t="str">
        <f t="shared" si="81"/>
        <v/>
      </c>
      <c r="W442" s="2" t="str">
        <f t="shared" si="82"/>
        <v/>
      </c>
      <c r="X442" s="2" t="str">
        <f t="shared" si="83"/>
        <v/>
      </c>
    </row>
    <row r="443" spans="1:24" x14ac:dyDescent="0.25">
      <c r="A443" s="2"/>
      <c r="B443" s="2"/>
      <c r="C443" s="19"/>
      <c r="D443" s="19"/>
      <c r="E443" s="19"/>
      <c r="F443" s="19"/>
      <c r="G443" s="19"/>
      <c r="H443" s="19"/>
      <c r="I443" s="19"/>
      <c r="J443" s="25" t="str">
        <f t="shared" si="72"/>
        <v/>
      </c>
      <c r="K443" s="25" t="str">
        <f>IF($J443&lt;&gt;"OK","",Parameters!$B$6+Parameters!$B$10*S443+Parameters!$B$11*T443+Parameters!$B$12*U443+Parameters!$B$13*V443+Parameters!$B$14*W443+Parameters!$B$15*X443)</f>
        <v/>
      </c>
      <c r="L443" s="20" t="str">
        <f t="shared" si="73"/>
        <v/>
      </c>
      <c r="M443" s="25" t="str">
        <f>IF(L443="","",IF(L443&gt;=Parameters!$B$5,"M",IF(L443&lt;=1-Parameters!$B$5,"F","U")))</f>
        <v/>
      </c>
      <c r="N443" s="25" t="str">
        <f t="shared" si="74"/>
        <v/>
      </c>
      <c r="O443" s="14" t="str">
        <f t="shared" si="75"/>
        <v/>
      </c>
      <c r="P443" s="25" t="str">
        <f t="shared" si="76"/>
        <v/>
      </c>
      <c r="Q443" s="25" t="str">
        <f t="shared" si="77"/>
        <v/>
      </c>
      <c r="R443" s="2"/>
      <c r="S443" s="2" t="str">
        <f t="shared" si="78"/>
        <v/>
      </c>
      <c r="T443" s="2" t="str">
        <f t="shared" si="79"/>
        <v/>
      </c>
      <c r="U443" s="2" t="str">
        <f t="shared" si="80"/>
        <v/>
      </c>
      <c r="V443" s="2" t="str">
        <f t="shared" si="81"/>
        <v/>
      </c>
      <c r="W443" s="2" t="str">
        <f t="shared" si="82"/>
        <v/>
      </c>
      <c r="X443" s="2" t="str">
        <f t="shared" si="83"/>
        <v/>
      </c>
    </row>
    <row r="444" spans="1:24" x14ac:dyDescent="0.25">
      <c r="A444" s="2"/>
      <c r="B444" s="2"/>
      <c r="C444" s="19"/>
      <c r="D444" s="19"/>
      <c r="E444" s="19"/>
      <c r="F444" s="19"/>
      <c r="G444" s="19"/>
      <c r="H444" s="19"/>
      <c r="I444" s="19"/>
      <c r="J444" s="25" t="str">
        <f t="shared" si="72"/>
        <v/>
      </c>
      <c r="K444" s="25" t="str">
        <f>IF($J444&lt;&gt;"OK","",Parameters!$B$6+Parameters!$B$10*S444+Parameters!$B$11*T444+Parameters!$B$12*U444+Parameters!$B$13*V444+Parameters!$B$14*W444+Parameters!$B$15*X444)</f>
        <v/>
      </c>
      <c r="L444" s="20" t="str">
        <f t="shared" si="73"/>
        <v/>
      </c>
      <c r="M444" s="25" t="str">
        <f>IF(L444="","",IF(L444&gt;=Parameters!$B$5,"M",IF(L444&lt;=1-Parameters!$B$5,"F","U")))</f>
        <v/>
      </c>
      <c r="N444" s="25" t="str">
        <f t="shared" si="74"/>
        <v/>
      </c>
      <c r="O444" s="14" t="str">
        <f t="shared" si="75"/>
        <v/>
      </c>
      <c r="P444" s="25" t="str">
        <f t="shared" si="76"/>
        <v/>
      </c>
      <c r="Q444" s="25" t="str">
        <f t="shared" si="77"/>
        <v/>
      </c>
      <c r="R444" s="2"/>
      <c r="S444" s="2" t="str">
        <f t="shared" si="78"/>
        <v/>
      </c>
      <c r="T444" s="2" t="str">
        <f t="shared" si="79"/>
        <v/>
      </c>
      <c r="U444" s="2" t="str">
        <f t="shared" si="80"/>
        <v/>
      </c>
      <c r="V444" s="2" t="str">
        <f t="shared" si="81"/>
        <v/>
      </c>
      <c r="W444" s="2" t="str">
        <f t="shared" si="82"/>
        <v/>
      </c>
      <c r="X444" s="2" t="str">
        <f t="shared" si="83"/>
        <v/>
      </c>
    </row>
    <row r="445" spans="1:24" x14ac:dyDescent="0.25">
      <c r="A445" s="2"/>
      <c r="B445" s="2"/>
      <c r="C445" s="19"/>
      <c r="D445" s="19"/>
      <c r="E445" s="19"/>
      <c r="F445" s="19"/>
      <c r="G445" s="19"/>
      <c r="H445" s="19"/>
      <c r="I445" s="19"/>
      <c r="J445" s="25" t="str">
        <f t="shared" si="72"/>
        <v/>
      </c>
      <c r="K445" s="25" t="str">
        <f>IF($J445&lt;&gt;"OK","",Parameters!$B$6+Parameters!$B$10*S445+Parameters!$B$11*T445+Parameters!$B$12*U445+Parameters!$B$13*V445+Parameters!$B$14*W445+Parameters!$B$15*X445)</f>
        <v/>
      </c>
      <c r="L445" s="20" t="str">
        <f t="shared" si="73"/>
        <v/>
      </c>
      <c r="M445" s="25" t="str">
        <f>IF(L445="","",IF(L445&gt;=Parameters!$B$5,"M",IF(L445&lt;=1-Parameters!$B$5,"F","U")))</f>
        <v/>
      </c>
      <c r="N445" s="25" t="str">
        <f t="shared" si="74"/>
        <v/>
      </c>
      <c r="O445" s="14" t="str">
        <f t="shared" si="75"/>
        <v/>
      </c>
      <c r="P445" s="25" t="str">
        <f t="shared" si="76"/>
        <v/>
      </c>
      <c r="Q445" s="25" t="str">
        <f t="shared" si="77"/>
        <v/>
      </c>
      <c r="R445" s="2"/>
      <c r="S445" s="2" t="str">
        <f t="shared" si="78"/>
        <v/>
      </c>
      <c r="T445" s="2" t="str">
        <f t="shared" si="79"/>
        <v/>
      </c>
      <c r="U445" s="2" t="str">
        <f t="shared" si="80"/>
        <v/>
      </c>
      <c r="V445" s="2" t="str">
        <f t="shared" si="81"/>
        <v/>
      </c>
      <c r="W445" s="2" t="str">
        <f t="shared" si="82"/>
        <v/>
      </c>
      <c r="X445" s="2" t="str">
        <f t="shared" si="83"/>
        <v/>
      </c>
    </row>
    <row r="446" spans="1:24" x14ac:dyDescent="0.25">
      <c r="A446" s="2"/>
      <c r="B446" s="2"/>
      <c r="C446" s="19"/>
      <c r="D446" s="19"/>
      <c r="E446" s="19"/>
      <c r="F446" s="19"/>
      <c r="G446" s="19"/>
      <c r="H446" s="19"/>
      <c r="I446" s="19"/>
      <c r="J446" s="25" t="str">
        <f t="shared" si="72"/>
        <v/>
      </c>
      <c r="K446" s="25" t="str">
        <f>IF($J446&lt;&gt;"OK","",Parameters!$B$6+Parameters!$B$10*S446+Parameters!$B$11*T446+Parameters!$B$12*U446+Parameters!$B$13*V446+Parameters!$B$14*W446+Parameters!$B$15*X446)</f>
        <v/>
      </c>
      <c r="L446" s="20" t="str">
        <f t="shared" si="73"/>
        <v/>
      </c>
      <c r="M446" s="25" t="str">
        <f>IF(L446="","",IF(L446&gt;=Parameters!$B$5,"M",IF(L446&lt;=1-Parameters!$B$5,"F","U")))</f>
        <v/>
      </c>
      <c r="N446" s="25" t="str">
        <f t="shared" si="74"/>
        <v/>
      </c>
      <c r="O446" s="14" t="str">
        <f t="shared" si="75"/>
        <v/>
      </c>
      <c r="P446" s="25" t="str">
        <f t="shared" si="76"/>
        <v/>
      </c>
      <c r="Q446" s="25" t="str">
        <f t="shared" si="77"/>
        <v/>
      </c>
      <c r="R446" s="2"/>
      <c r="S446" s="2" t="str">
        <f t="shared" si="78"/>
        <v/>
      </c>
      <c r="T446" s="2" t="str">
        <f t="shared" si="79"/>
        <v/>
      </c>
      <c r="U446" s="2" t="str">
        <f t="shared" si="80"/>
        <v/>
      </c>
      <c r="V446" s="2" t="str">
        <f t="shared" si="81"/>
        <v/>
      </c>
      <c r="W446" s="2" t="str">
        <f t="shared" si="82"/>
        <v/>
      </c>
      <c r="X446" s="2" t="str">
        <f t="shared" si="83"/>
        <v/>
      </c>
    </row>
    <row r="447" spans="1:24" x14ac:dyDescent="0.25">
      <c r="A447" s="2"/>
      <c r="B447" s="2"/>
      <c r="C447" s="19"/>
      <c r="D447" s="19"/>
      <c r="E447" s="19"/>
      <c r="F447" s="19"/>
      <c r="G447" s="19"/>
      <c r="H447" s="19"/>
      <c r="I447" s="19"/>
      <c r="J447" s="25" t="str">
        <f t="shared" si="72"/>
        <v/>
      </c>
      <c r="K447" s="25" t="str">
        <f>IF($J447&lt;&gt;"OK","",Parameters!$B$6+Parameters!$B$10*S447+Parameters!$B$11*T447+Parameters!$B$12*U447+Parameters!$B$13*V447+Parameters!$B$14*W447+Parameters!$B$15*X447)</f>
        <v/>
      </c>
      <c r="L447" s="20" t="str">
        <f t="shared" si="73"/>
        <v/>
      </c>
      <c r="M447" s="25" t="str">
        <f>IF(L447="","",IF(L447&gt;=Parameters!$B$5,"M",IF(L447&lt;=1-Parameters!$B$5,"F","U")))</f>
        <v/>
      </c>
      <c r="N447" s="25" t="str">
        <f t="shared" si="74"/>
        <v/>
      </c>
      <c r="O447" s="14" t="str">
        <f t="shared" si="75"/>
        <v/>
      </c>
      <c r="P447" s="25" t="str">
        <f t="shared" si="76"/>
        <v/>
      </c>
      <c r="Q447" s="25" t="str">
        <f t="shared" si="77"/>
        <v/>
      </c>
      <c r="R447" s="2"/>
      <c r="S447" s="2" t="str">
        <f t="shared" si="78"/>
        <v/>
      </c>
      <c r="T447" s="2" t="str">
        <f t="shared" si="79"/>
        <v/>
      </c>
      <c r="U447" s="2" t="str">
        <f t="shared" si="80"/>
        <v/>
      </c>
      <c r="V447" s="2" t="str">
        <f t="shared" si="81"/>
        <v/>
      </c>
      <c r="W447" s="2" t="str">
        <f t="shared" si="82"/>
        <v/>
      </c>
      <c r="X447" s="2" t="str">
        <f t="shared" si="83"/>
        <v/>
      </c>
    </row>
    <row r="448" spans="1:24" x14ac:dyDescent="0.25">
      <c r="A448" s="2"/>
      <c r="B448" s="2"/>
      <c r="C448" s="19"/>
      <c r="D448" s="19"/>
      <c r="E448" s="19"/>
      <c r="F448" s="19"/>
      <c r="G448" s="19"/>
      <c r="H448" s="19"/>
      <c r="I448" s="19"/>
      <c r="J448" s="25" t="str">
        <f t="shared" si="72"/>
        <v/>
      </c>
      <c r="K448" s="25" t="str">
        <f>IF($J448&lt;&gt;"OK","",Parameters!$B$6+Parameters!$B$10*S448+Parameters!$B$11*T448+Parameters!$B$12*U448+Parameters!$B$13*V448+Parameters!$B$14*W448+Parameters!$B$15*X448)</f>
        <v/>
      </c>
      <c r="L448" s="20" t="str">
        <f t="shared" si="73"/>
        <v/>
      </c>
      <c r="M448" s="25" t="str">
        <f>IF(L448="","",IF(L448&gt;=Parameters!$B$5,"M",IF(L448&lt;=1-Parameters!$B$5,"F","U")))</f>
        <v/>
      </c>
      <c r="N448" s="25" t="str">
        <f t="shared" si="74"/>
        <v/>
      </c>
      <c r="O448" s="14" t="str">
        <f t="shared" si="75"/>
        <v/>
      </c>
      <c r="P448" s="25" t="str">
        <f t="shared" si="76"/>
        <v/>
      </c>
      <c r="Q448" s="25" t="str">
        <f t="shared" si="77"/>
        <v/>
      </c>
      <c r="R448" s="2"/>
      <c r="S448" s="2" t="str">
        <f t="shared" si="78"/>
        <v/>
      </c>
      <c r="T448" s="2" t="str">
        <f t="shared" si="79"/>
        <v/>
      </c>
      <c r="U448" s="2" t="str">
        <f t="shared" si="80"/>
        <v/>
      </c>
      <c r="V448" s="2" t="str">
        <f t="shared" si="81"/>
        <v/>
      </c>
      <c r="W448" s="2" t="str">
        <f t="shared" si="82"/>
        <v/>
      </c>
      <c r="X448" s="2" t="str">
        <f t="shared" si="83"/>
        <v/>
      </c>
    </row>
    <row r="449" spans="1:24" x14ac:dyDescent="0.25">
      <c r="A449" s="2"/>
      <c r="B449" s="2"/>
      <c r="C449" s="19"/>
      <c r="D449" s="19"/>
      <c r="E449" s="19"/>
      <c r="F449" s="19"/>
      <c r="G449" s="19"/>
      <c r="H449" s="19"/>
      <c r="I449" s="19"/>
      <c r="J449" s="25" t="str">
        <f t="shared" si="72"/>
        <v/>
      </c>
      <c r="K449" s="25" t="str">
        <f>IF($J449&lt;&gt;"OK","",Parameters!$B$6+Parameters!$B$10*S449+Parameters!$B$11*T449+Parameters!$B$12*U449+Parameters!$B$13*V449+Parameters!$B$14*W449+Parameters!$B$15*X449)</f>
        <v/>
      </c>
      <c r="L449" s="20" t="str">
        <f t="shared" si="73"/>
        <v/>
      </c>
      <c r="M449" s="25" t="str">
        <f>IF(L449="","",IF(L449&gt;=Parameters!$B$5,"M",IF(L449&lt;=1-Parameters!$B$5,"F","U")))</f>
        <v/>
      </c>
      <c r="N449" s="25" t="str">
        <f t="shared" si="74"/>
        <v/>
      </c>
      <c r="O449" s="14" t="str">
        <f t="shared" si="75"/>
        <v/>
      </c>
      <c r="P449" s="25" t="str">
        <f t="shared" si="76"/>
        <v/>
      </c>
      <c r="Q449" s="25" t="str">
        <f t="shared" si="77"/>
        <v/>
      </c>
      <c r="R449" s="2"/>
      <c r="S449" s="2" t="str">
        <f t="shared" si="78"/>
        <v/>
      </c>
      <c r="T449" s="2" t="str">
        <f t="shared" si="79"/>
        <v/>
      </c>
      <c r="U449" s="2" t="str">
        <f t="shared" si="80"/>
        <v/>
      </c>
      <c r="V449" s="2" t="str">
        <f t="shared" si="81"/>
        <v/>
      </c>
      <c r="W449" s="2" t="str">
        <f t="shared" si="82"/>
        <v/>
      </c>
      <c r="X449" s="2" t="str">
        <f t="shared" si="83"/>
        <v/>
      </c>
    </row>
    <row r="450" spans="1:24" x14ac:dyDescent="0.25">
      <c r="A450" s="2"/>
      <c r="B450" s="2"/>
      <c r="C450" s="19"/>
      <c r="D450" s="19"/>
      <c r="E450" s="19"/>
      <c r="F450" s="19"/>
      <c r="G450" s="19"/>
      <c r="H450" s="19"/>
      <c r="I450" s="19"/>
      <c r="J450" s="25" t="str">
        <f t="shared" si="72"/>
        <v/>
      </c>
      <c r="K450" s="25" t="str">
        <f>IF($J450&lt;&gt;"OK","",Parameters!$B$6+Parameters!$B$10*S450+Parameters!$B$11*T450+Parameters!$B$12*U450+Parameters!$B$13*V450+Parameters!$B$14*W450+Parameters!$B$15*X450)</f>
        <v/>
      </c>
      <c r="L450" s="20" t="str">
        <f t="shared" si="73"/>
        <v/>
      </c>
      <c r="M450" s="25" t="str">
        <f>IF(L450="","",IF(L450&gt;=Parameters!$B$5,"M",IF(L450&lt;=1-Parameters!$B$5,"F","U")))</f>
        <v/>
      </c>
      <c r="N450" s="25" t="str">
        <f t="shared" si="74"/>
        <v/>
      </c>
      <c r="O450" s="14" t="str">
        <f t="shared" si="75"/>
        <v/>
      </c>
      <c r="P450" s="25" t="str">
        <f t="shared" si="76"/>
        <v/>
      </c>
      <c r="Q450" s="25" t="str">
        <f t="shared" si="77"/>
        <v/>
      </c>
      <c r="R450" s="2"/>
      <c r="S450" s="2" t="str">
        <f t="shared" si="78"/>
        <v/>
      </c>
      <c r="T450" s="2" t="str">
        <f t="shared" si="79"/>
        <v/>
      </c>
      <c r="U450" s="2" t="str">
        <f t="shared" si="80"/>
        <v/>
      </c>
      <c r="V450" s="2" t="str">
        <f t="shared" si="81"/>
        <v/>
      </c>
      <c r="W450" s="2" t="str">
        <f t="shared" si="82"/>
        <v/>
      </c>
      <c r="X450" s="2" t="str">
        <f t="shared" si="83"/>
        <v/>
      </c>
    </row>
    <row r="451" spans="1:24" x14ac:dyDescent="0.25">
      <c r="A451" s="2"/>
      <c r="B451" s="2"/>
      <c r="C451" s="19"/>
      <c r="D451" s="19"/>
      <c r="E451" s="19"/>
      <c r="F451" s="19"/>
      <c r="G451" s="19"/>
      <c r="H451" s="19"/>
      <c r="I451" s="19"/>
      <c r="J451" s="25" t="str">
        <f t="shared" si="72"/>
        <v/>
      </c>
      <c r="K451" s="25" t="str">
        <f>IF($J451&lt;&gt;"OK","",Parameters!$B$6+Parameters!$B$10*S451+Parameters!$B$11*T451+Parameters!$B$12*U451+Parameters!$B$13*V451+Parameters!$B$14*W451+Parameters!$B$15*X451)</f>
        <v/>
      </c>
      <c r="L451" s="20" t="str">
        <f t="shared" si="73"/>
        <v/>
      </c>
      <c r="M451" s="25" t="str">
        <f>IF(L451="","",IF(L451&gt;=Parameters!$B$5,"M",IF(L451&lt;=1-Parameters!$B$5,"F","U")))</f>
        <v/>
      </c>
      <c r="N451" s="25" t="str">
        <f t="shared" si="74"/>
        <v/>
      </c>
      <c r="O451" s="14" t="str">
        <f t="shared" si="75"/>
        <v/>
      </c>
      <c r="P451" s="25" t="str">
        <f t="shared" si="76"/>
        <v/>
      </c>
      <c r="Q451" s="25" t="str">
        <f t="shared" si="77"/>
        <v/>
      </c>
      <c r="R451" s="2"/>
      <c r="S451" s="2" t="str">
        <f t="shared" si="78"/>
        <v/>
      </c>
      <c r="T451" s="2" t="str">
        <f t="shared" si="79"/>
        <v/>
      </c>
      <c r="U451" s="2" t="str">
        <f t="shared" si="80"/>
        <v/>
      </c>
      <c r="V451" s="2" t="str">
        <f t="shared" si="81"/>
        <v/>
      </c>
      <c r="W451" s="2" t="str">
        <f t="shared" si="82"/>
        <v/>
      </c>
      <c r="X451" s="2" t="str">
        <f t="shared" si="83"/>
        <v/>
      </c>
    </row>
    <row r="452" spans="1:24" x14ac:dyDescent="0.25">
      <c r="A452" s="2"/>
      <c r="B452" s="2"/>
      <c r="C452" s="19"/>
      <c r="D452" s="19"/>
      <c r="E452" s="19"/>
      <c r="F452" s="19"/>
      <c r="G452" s="19"/>
      <c r="H452" s="19"/>
      <c r="I452" s="19"/>
      <c r="J452" s="25" t="str">
        <f t="shared" si="72"/>
        <v/>
      </c>
      <c r="K452" s="25" t="str">
        <f>IF($J452&lt;&gt;"OK","",Parameters!$B$6+Parameters!$B$10*S452+Parameters!$B$11*T452+Parameters!$B$12*U452+Parameters!$B$13*V452+Parameters!$B$14*W452+Parameters!$B$15*X452)</f>
        <v/>
      </c>
      <c r="L452" s="20" t="str">
        <f t="shared" si="73"/>
        <v/>
      </c>
      <c r="M452" s="25" t="str">
        <f>IF(L452="","",IF(L452&gt;=Parameters!$B$5,"M",IF(L452&lt;=1-Parameters!$B$5,"F","U")))</f>
        <v/>
      </c>
      <c r="N452" s="25" t="str">
        <f t="shared" si="74"/>
        <v/>
      </c>
      <c r="O452" s="14" t="str">
        <f t="shared" si="75"/>
        <v/>
      </c>
      <c r="P452" s="25" t="str">
        <f t="shared" si="76"/>
        <v/>
      </c>
      <c r="Q452" s="25" t="str">
        <f t="shared" si="77"/>
        <v/>
      </c>
      <c r="R452" s="2"/>
      <c r="S452" s="2" t="str">
        <f t="shared" si="78"/>
        <v/>
      </c>
      <c r="T452" s="2" t="str">
        <f t="shared" si="79"/>
        <v/>
      </c>
      <c r="U452" s="2" t="str">
        <f t="shared" si="80"/>
        <v/>
      </c>
      <c r="V452" s="2" t="str">
        <f t="shared" si="81"/>
        <v/>
      </c>
      <c r="W452" s="2" t="str">
        <f t="shared" si="82"/>
        <v/>
      </c>
      <c r="X452" s="2" t="str">
        <f t="shared" si="83"/>
        <v/>
      </c>
    </row>
    <row r="453" spans="1:24" x14ac:dyDescent="0.25">
      <c r="A453" s="2"/>
      <c r="B453" s="2"/>
      <c r="C453" s="19"/>
      <c r="D453" s="19"/>
      <c r="E453" s="19"/>
      <c r="F453" s="19"/>
      <c r="G453" s="19"/>
      <c r="H453" s="19"/>
      <c r="I453" s="19"/>
      <c r="J453" s="25" t="str">
        <f t="shared" si="72"/>
        <v/>
      </c>
      <c r="K453" s="25" t="str">
        <f>IF($J453&lt;&gt;"OK","",Parameters!$B$6+Parameters!$B$10*S453+Parameters!$B$11*T453+Parameters!$B$12*U453+Parameters!$B$13*V453+Parameters!$B$14*W453+Parameters!$B$15*X453)</f>
        <v/>
      </c>
      <c r="L453" s="20" t="str">
        <f t="shared" si="73"/>
        <v/>
      </c>
      <c r="M453" s="25" t="str">
        <f>IF(L453="","",IF(L453&gt;=Parameters!$B$5,"M",IF(L453&lt;=1-Parameters!$B$5,"F","U")))</f>
        <v/>
      </c>
      <c r="N453" s="25" t="str">
        <f t="shared" si="74"/>
        <v/>
      </c>
      <c r="O453" s="14" t="str">
        <f t="shared" si="75"/>
        <v/>
      </c>
      <c r="P453" s="25" t="str">
        <f t="shared" si="76"/>
        <v/>
      </c>
      <c r="Q453" s="25" t="str">
        <f t="shared" si="77"/>
        <v/>
      </c>
      <c r="R453" s="2"/>
      <c r="S453" s="2" t="str">
        <f t="shared" si="78"/>
        <v/>
      </c>
      <c r="T453" s="2" t="str">
        <f t="shared" si="79"/>
        <v/>
      </c>
      <c r="U453" s="2" t="str">
        <f t="shared" si="80"/>
        <v/>
      </c>
      <c r="V453" s="2" t="str">
        <f t="shared" si="81"/>
        <v/>
      </c>
      <c r="W453" s="2" t="str">
        <f t="shared" si="82"/>
        <v/>
      </c>
      <c r="X453" s="2" t="str">
        <f t="shared" si="83"/>
        <v/>
      </c>
    </row>
    <row r="454" spans="1:24" x14ac:dyDescent="0.25">
      <c r="A454" s="2"/>
      <c r="B454" s="2"/>
      <c r="C454" s="19"/>
      <c r="D454" s="19"/>
      <c r="E454" s="19"/>
      <c r="F454" s="19"/>
      <c r="G454" s="19"/>
      <c r="H454" s="19"/>
      <c r="I454" s="19"/>
      <c r="J454" s="25" t="str">
        <f t="shared" si="72"/>
        <v/>
      </c>
      <c r="K454" s="25" t="str">
        <f>IF($J454&lt;&gt;"OK","",Parameters!$B$6+Parameters!$B$10*S454+Parameters!$B$11*T454+Parameters!$B$12*U454+Parameters!$B$13*V454+Parameters!$B$14*W454+Parameters!$B$15*X454)</f>
        <v/>
      </c>
      <c r="L454" s="20" t="str">
        <f t="shared" si="73"/>
        <v/>
      </c>
      <c r="M454" s="25" t="str">
        <f>IF(L454="","",IF(L454&gt;=Parameters!$B$5,"M",IF(L454&lt;=1-Parameters!$B$5,"F","U")))</f>
        <v/>
      </c>
      <c r="N454" s="25" t="str">
        <f t="shared" si="74"/>
        <v/>
      </c>
      <c r="O454" s="14" t="str">
        <f t="shared" si="75"/>
        <v/>
      </c>
      <c r="P454" s="25" t="str">
        <f t="shared" si="76"/>
        <v/>
      </c>
      <c r="Q454" s="25" t="str">
        <f t="shared" si="77"/>
        <v/>
      </c>
      <c r="R454" s="2"/>
      <c r="S454" s="2" t="str">
        <f t="shared" si="78"/>
        <v/>
      </c>
      <c r="T454" s="2" t="str">
        <f t="shared" si="79"/>
        <v/>
      </c>
      <c r="U454" s="2" t="str">
        <f t="shared" si="80"/>
        <v/>
      </c>
      <c r="V454" s="2" t="str">
        <f t="shared" si="81"/>
        <v/>
      </c>
      <c r="W454" s="2" t="str">
        <f t="shared" si="82"/>
        <v/>
      </c>
      <c r="X454" s="2" t="str">
        <f t="shared" si="83"/>
        <v/>
      </c>
    </row>
    <row r="455" spans="1:24" x14ac:dyDescent="0.25">
      <c r="A455" s="2"/>
      <c r="B455" s="2"/>
      <c r="C455" s="19"/>
      <c r="D455" s="19"/>
      <c r="E455" s="19"/>
      <c r="F455" s="19"/>
      <c r="G455" s="19"/>
      <c r="H455" s="19"/>
      <c r="I455" s="19"/>
      <c r="J455" s="25" t="str">
        <f t="shared" si="72"/>
        <v/>
      </c>
      <c r="K455" s="25" t="str">
        <f>IF($J455&lt;&gt;"OK","",Parameters!$B$6+Parameters!$B$10*S455+Parameters!$B$11*T455+Parameters!$B$12*U455+Parameters!$B$13*V455+Parameters!$B$14*W455+Parameters!$B$15*X455)</f>
        <v/>
      </c>
      <c r="L455" s="20" t="str">
        <f t="shared" si="73"/>
        <v/>
      </c>
      <c r="M455" s="25" t="str">
        <f>IF(L455="","",IF(L455&gt;=Parameters!$B$5,"M",IF(L455&lt;=1-Parameters!$B$5,"F","U")))</f>
        <v/>
      </c>
      <c r="N455" s="25" t="str">
        <f t="shared" si="74"/>
        <v/>
      </c>
      <c r="O455" s="14" t="str">
        <f t="shared" si="75"/>
        <v/>
      </c>
      <c r="P455" s="25" t="str">
        <f t="shared" si="76"/>
        <v/>
      </c>
      <c r="Q455" s="25" t="str">
        <f t="shared" si="77"/>
        <v/>
      </c>
      <c r="R455" s="2"/>
      <c r="S455" s="2" t="str">
        <f t="shared" si="78"/>
        <v/>
      </c>
      <c r="T455" s="2" t="str">
        <f t="shared" si="79"/>
        <v/>
      </c>
      <c r="U455" s="2" t="str">
        <f t="shared" si="80"/>
        <v/>
      </c>
      <c r="V455" s="2" t="str">
        <f t="shared" si="81"/>
        <v/>
      </c>
      <c r="W455" s="2" t="str">
        <f t="shared" si="82"/>
        <v/>
      </c>
      <c r="X455" s="2" t="str">
        <f t="shared" si="83"/>
        <v/>
      </c>
    </row>
    <row r="456" spans="1:24" x14ac:dyDescent="0.25">
      <c r="A456" s="2"/>
      <c r="B456" s="2"/>
      <c r="C456" s="19"/>
      <c r="D456" s="19"/>
      <c r="E456" s="19"/>
      <c r="F456" s="19"/>
      <c r="G456" s="19"/>
      <c r="H456" s="19"/>
      <c r="I456" s="19"/>
      <c r="J456" s="25" t="str">
        <f t="shared" si="72"/>
        <v/>
      </c>
      <c r="K456" s="25" t="str">
        <f>IF($J456&lt;&gt;"OK","",Parameters!$B$6+Parameters!$B$10*S456+Parameters!$B$11*T456+Parameters!$B$12*U456+Parameters!$B$13*V456+Parameters!$B$14*W456+Parameters!$B$15*X456)</f>
        <v/>
      </c>
      <c r="L456" s="20" t="str">
        <f t="shared" si="73"/>
        <v/>
      </c>
      <c r="M456" s="25" t="str">
        <f>IF(L456="","",IF(L456&gt;=Parameters!$B$5,"M",IF(L456&lt;=1-Parameters!$B$5,"F","U")))</f>
        <v/>
      </c>
      <c r="N456" s="25" t="str">
        <f t="shared" si="74"/>
        <v/>
      </c>
      <c r="O456" s="14" t="str">
        <f t="shared" si="75"/>
        <v/>
      </c>
      <c r="P456" s="25" t="str">
        <f t="shared" si="76"/>
        <v/>
      </c>
      <c r="Q456" s="25" t="str">
        <f t="shared" si="77"/>
        <v/>
      </c>
      <c r="R456" s="2"/>
      <c r="S456" s="2" t="str">
        <f t="shared" si="78"/>
        <v/>
      </c>
      <c r="T456" s="2" t="str">
        <f t="shared" si="79"/>
        <v/>
      </c>
      <c r="U456" s="2" t="str">
        <f t="shared" si="80"/>
        <v/>
      </c>
      <c r="V456" s="2" t="str">
        <f t="shared" si="81"/>
        <v/>
      </c>
      <c r="W456" s="2" t="str">
        <f t="shared" si="82"/>
        <v/>
      </c>
      <c r="X456" s="2" t="str">
        <f t="shared" si="83"/>
        <v/>
      </c>
    </row>
    <row r="457" spans="1:24" x14ac:dyDescent="0.25">
      <c r="A457" s="2"/>
      <c r="B457" s="2"/>
      <c r="C457" s="19"/>
      <c r="D457" s="19"/>
      <c r="E457" s="19"/>
      <c r="F457" s="19"/>
      <c r="G457" s="19"/>
      <c r="H457" s="19"/>
      <c r="I457" s="19"/>
      <c r="J457" s="25" t="str">
        <f t="shared" si="72"/>
        <v/>
      </c>
      <c r="K457" s="25" t="str">
        <f>IF($J457&lt;&gt;"OK","",Parameters!$B$6+Parameters!$B$10*S457+Parameters!$B$11*T457+Parameters!$B$12*U457+Parameters!$B$13*V457+Parameters!$B$14*W457+Parameters!$B$15*X457)</f>
        <v/>
      </c>
      <c r="L457" s="20" t="str">
        <f t="shared" si="73"/>
        <v/>
      </c>
      <c r="M457" s="25" t="str">
        <f>IF(L457="","",IF(L457&gt;=Parameters!$B$5,"M",IF(L457&lt;=1-Parameters!$B$5,"F","U")))</f>
        <v/>
      </c>
      <c r="N457" s="25" t="str">
        <f t="shared" si="74"/>
        <v/>
      </c>
      <c r="O457" s="14" t="str">
        <f t="shared" si="75"/>
        <v/>
      </c>
      <c r="P457" s="25" t="str">
        <f t="shared" si="76"/>
        <v/>
      </c>
      <c r="Q457" s="25" t="str">
        <f t="shared" si="77"/>
        <v/>
      </c>
      <c r="R457" s="2"/>
      <c r="S457" s="2" t="str">
        <f t="shared" si="78"/>
        <v/>
      </c>
      <c r="T457" s="2" t="str">
        <f t="shared" si="79"/>
        <v/>
      </c>
      <c r="U457" s="2" t="str">
        <f t="shared" si="80"/>
        <v/>
      </c>
      <c r="V457" s="2" t="str">
        <f t="shared" si="81"/>
        <v/>
      </c>
      <c r="W457" s="2" t="str">
        <f t="shared" si="82"/>
        <v/>
      </c>
      <c r="X457" s="2" t="str">
        <f t="shared" si="83"/>
        <v/>
      </c>
    </row>
    <row r="458" spans="1:24" x14ac:dyDescent="0.25">
      <c r="A458" s="2"/>
      <c r="B458" s="2"/>
      <c r="C458" s="19"/>
      <c r="D458" s="19"/>
      <c r="E458" s="19"/>
      <c r="F458" s="19"/>
      <c r="G458" s="19"/>
      <c r="H458" s="19"/>
      <c r="I458" s="19"/>
      <c r="J458" s="25" t="str">
        <f t="shared" si="72"/>
        <v/>
      </c>
      <c r="K458" s="25" t="str">
        <f>IF($J458&lt;&gt;"OK","",Parameters!$B$6+Parameters!$B$10*S458+Parameters!$B$11*T458+Parameters!$B$12*U458+Parameters!$B$13*V458+Parameters!$B$14*W458+Parameters!$B$15*X458)</f>
        <v/>
      </c>
      <c r="L458" s="20" t="str">
        <f t="shared" si="73"/>
        <v/>
      </c>
      <c r="M458" s="25" t="str">
        <f>IF(L458="","",IF(L458&gt;=Parameters!$B$5,"M",IF(L458&lt;=1-Parameters!$B$5,"F","U")))</f>
        <v/>
      </c>
      <c r="N458" s="25" t="str">
        <f t="shared" si="74"/>
        <v/>
      </c>
      <c r="O458" s="14" t="str">
        <f t="shared" si="75"/>
        <v/>
      </c>
      <c r="P458" s="25" t="str">
        <f t="shared" si="76"/>
        <v/>
      </c>
      <c r="Q458" s="25" t="str">
        <f t="shared" si="77"/>
        <v/>
      </c>
      <c r="R458" s="2"/>
      <c r="S458" s="2" t="str">
        <f t="shared" si="78"/>
        <v/>
      </c>
      <c r="T458" s="2" t="str">
        <f t="shared" si="79"/>
        <v/>
      </c>
      <c r="U458" s="2" t="str">
        <f t="shared" si="80"/>
        <v/>
      </c>
      <c r="V458" s="2" t="str">
        <f t="shared" si="81"/>
        <v/>
      </c>
      <c r="W458" s="2" t="str">
        <f t="shared" si="82"/>
        <v/>
      </c>
      <c r="X458" s="2" t="str">
        <f t="shared" si="83"/>
        <v/>
      </c>
    </row>
    <row r="459" spans="1:24" x14ac:dyDescent="0.25">
      <c r="A459" s="2"/>
      <c r="B459" s="2"/>
      <c r="C459" s="19"/>
      <c r="D459" s="19"/>
      <c r="E459" s="19"/>
      <c r="F459" s="19"/>
      <c r="G459" s="19"/>
      <c r="H459" s="19"/>
      <c r="I459" s="19"/>
      <c r="J459" s="25" t="str">
        <f t="shared" ref="J459:J522" si="84">IF(COUNTA(C459:I459)=0,"",IF(OR(COUNT(C459:I459)&lt;7,MIN(C459:I459)&lt;=0),"Check","OK"))</f>
        <v/>
      </c>
      <c r="K459" s="25" t="str">
        <f>IF($J459&lt;&gt;"OK","",Parameters!$B$6+Parameters!$B$10*S459+Parameters!$B$11*T459+Parameters!$B$12*U459+Parameters!$B$13*V459+Parameters!$B$14*W459+Parameters!$B$15*X459)</f>
        <v/>
      </c>
      <c r="L459" s="20" t="str">
        <f t="shared" ref="L459:L522" si="85">IF(K459="","",1/(1+EXP(-K459)))</f>
        <v/>
      </c>
      <c r="M459" s="25" t="str">
        <f>IF(L459="","",IF(L459&gt;=Parameters!$B$5,"M",IF(L459&lt;=1-Parameters!$B$5,"F","U")))</f>
        <v/>
      </c>
      <c r="N459" s="25" t="str">
        <f t="shared" ref="N459:N522" si="86">IF(L459="","",IF(L459&gt;=0.5,"M","F"))</f>
        <v/>
      </c>
      <c r="O459" s="14" t="str">
        <f t="shared" ref="O459:O522" si="87">IF(L459="","",MAX(L459,1-L459))</f>
        <v/>
      </c>
      <c r="P459" s="25" t="str">
        <f t="shared" ref="P459:P522" si="88">IF(OR(B459="",M459="",M459="U"),"",IF(LEFT(UPPER(B459),1)=M459,"Correct","Incorrect"))</f>
        <v/>
      </c>
      <c r="Q459" s="25" t="str">
        <f t="shared" ref="Q459:Q522" si="89">IF(OR(B459="",N459=""),"",IF(LEFT(UPPER(B459),1)=N459,"Correct","Incorrect"))</f>
        <v/>
      </c>
      <c r="R459" s="2"/>
      <c r="S459" s="2" t="str">
        <f t="shared" ref="S459:S522" si="90">IF($J459&lt;&gt;"OK","",LN(C459/H459))</f>
        <v/>
      </c>
      <c r="T459" s="2" t="str">
        <f t="shared" ref="T459:T522" si="91">IF($J459&lt;&gt;"OK","",LN(D459/H459))</f>
        <v/>
      </c>
      <c r="U459" s="2" t="str">
        <f t="shared" ref="U459:U522" si="92">IF($J459&lt;&gt;"OK","",LN(E459/H459))</f>
        <v/>
      </c>
      <c r="V459" s="2" t="str">
        <f t="shared" ref="V459:V522" si="93">IF($J459&lt;&gt;"OK","",LN(F459/H459))</f>
        <v/>
      </c>
      <c r="W459" s="2" t="str">
        <f t="shared" ref="W459:W522" si="94">IF($J459&lt;&gt;"OK","",LN(G459/H459))</f>
        <v/>
      </c>
      <c r="X459" s="2" t="str">
        <f t="shared" ref="X459:X522" si="95">IF($J459&lt;&gt;"OK","",LN(I459/H459))</f>
        <v/>
      </c>
    </row>
    <row r="460" spans="1:24" x14ac:dyDescent="0.25">
      <c r="A460" s="2"/>
      <c r="B460" s="2"/>
      <c r="C460" s="19"/>
      <c r="D460" s="19"/>
      <c r="E460" s="19"/>
      <c r="F460" s="19"/>
      <c r="G460" s="19"/>
      <c r="H460" s="19"/>
      <c r="I460" s="19"/>
      <c r="J460" s="25" t="str">
        <f t="shared" si="84"/>
        <v/>
      </c>
      <c r="K460" s="25" t="str">
        <f>IF($J460&lt;&gt;"OK","",Parameters!$B$6+Parameters!$B$10*S460+Parameters!$B$11*T460+Parameters!$B$12*U460+Parameters!$B$13*V460+Parameters!$B$14*W460+Parameters!$B$15*X460)</f>
        <v/>
      </c>
      <c r="L460" s="20" t="str">
        <f t="shared" si="85"/>
        <v/>
      </c>
      <c r="M460" s="25" t="str">
        <f>IF(L460="","",IF(L460&gt;=Parameters!$B$5,"M",IF(L460&lt;=1-Parameters!$B$5,"F","U")))</f>
        <v/>
      </c>
      <c r="N460" s="25" t="str">
        <f t="shared" si="86"/>
        <v/>
      </c>
      <c r="O460" s="14" t="str">
        <f t="shared" si="87"/>
        <v/>
      </c>
      <c r="P460" s="25" t="str">
        <f t="shared" si="88"/>
        <v/>
      </c>
      <c r="Q460" s="25" t="str">
        <f t="shared" si="89"/>
        <v/>
      </c>
      <c r="R460" s="2"/>
      <c r="S460" s="2" t="str">
        <f t="shared" si="90"/>
        <v/>
      </c>
      <c r="T460" s="2" t="str">
        <f t="shared" si="91"/>
        <v/>
      </c>
      <c r="U460" s="2" t="str">
        <f t="shared" si="92"/>
        <v/>
      </c>
      <c r="V460" s="2" t="str">
        <f t="shared" si="93"/>
        <v/>
      </c>
      <c r="W460" s="2" t="str">
        <f t="shared" si="94"/>
        <v/>
      </c>
      <c r="X460" s="2" t="str">
        <f t="shared" si="95"/>
        <v/>
      </c>
    </row>
    <row r="461" spans="1:24" x14ac:dyDescent="0.25">
      <c r="A461" s="2"/>
      <c r="B461" s="2"/>
      <c r="C461" s="19"/>
      <c r="D461" s="19"/>
      <c r="E461" s="19"/>
      <c r="F461" s="19"/>
      <c r="G461" s="19"/>
      <c r="H461" s="19"/>
      <c r="I461" s="19"/>
      <c r="J461" s="25" t="str">
        <f t="shared" si="84"/>
        <v/>
      </c>
      <c r="K461" s="25" t="str">
        <f>IF($J461&lt;&gt;"OK","",Parameters!$B$6+Parameters!$B$10*S461+Parameters!$B$11*T461+Parameters!$B$12*U461+Parameters!$B$13*V461+Parameters!$B$14*W461+Parameters!$B$15*X461)</f>
        <v/>
      </c>
      <c r="L461" s="20" t="str">
        <f t="shared" si="85"/>
        <v/>
      </c>
      <c r="M461" s="25" t="str">
        <f>IF(L461="","",IF(L461&gt;=Parameters!$B$5,"M",IF(L461&lt;=1-Parameters!$B$5,"F","U")))</f>
        <v/>
      </c>
      <c r="N461" s="25" t="str">
        <f t="shared" si="86"/>
        <v/>
      </c>
      <c r="O461" s="14" t="str">
        <f t="shared" si="87"/>
        <v/>
      </c>
      <c r="P461" s="25" t="str">
        <f t="shared" si="88"/>
        <v/>
      </c>
      <c r="Q461" s="25" t="str">
        <f t="shared" si="89"/>
        <v/>
      </c>
      <c r="R461" s="2"/>
      <c r="S461" s="2" t="str">
        <f t="shared" si="90"/>
        <v/>
      </c>
      <c r="T461" s="2" t="str">
        <f t="shared" si="91"/>
        <v/>
      </c>
      <c r="U461" s="2" t="str">
        <f t="shared" si="92"/>
        <v/>
      </c>
      <c r="V461" s="2" t="str">
        <f t="shared" si="93"/>
        <v/>
      </c>
      <c r="W461" s="2" t="str">
        <f t="shared" si="94"/>
        <v/>
      </c>
      <c r="X461" s="2" t="str">
        <f t="shared" si="95"/>
        <v/>
      </c>
    </row>
    <row r="462" spans="1:24" x14ac:dyDescent="0.25">
      <c r="A462" s="2"/>
      <c r="B462" s="2"/>
      <c r="C462" s="19"/>
      <c r="D462" s="19"/>
      <c r="E462" s="19"/>
      <c r="F462" s="19"/>
      <c r="G462" s="19"/>
      <c r="H462" s="19"/>
      <c r="I462" s="19"/>
      <c r="J462" s="25" t="str">
        <f t="shared" si="84"/>
        <v/>
      </c>
      <c r="K462" s="25" t="str">
        <f>IF($J462&lt;&gt;"OK","",Parameters!$B$6+Parameters!$B$10*S462+Parameters!$B$11*T462+Parameters!$B$12*U462+Parameters!$B$13*V462+Parameters!$B$14*W462+Parameters!$B$15*X462)</f>
        <v/>
      </c>
      <c r="L462" s="20" t="str">
        <f t="shared" si="85"/>
        <v/>
      </c>
      <c r="M462" s="25" t="str">
        <f>IF(L462="","",IF(L462&gt;=Parameters!$B$5,"M",IF(L462&lt;=1-Parameters!$B$5,"F","U")))</f>
        <v/>
      </c>
      <c r="N462" s="25" t="str">
        <f t="shared" si="86"/>
        <v/>
      </c>
      <c r="O462" s="14" t="str">
        <f t="shared" si="87"/>
        <v/>
      </c>
      <c r="P462" s="25" t="str">
        <f t="shared" si="88"/>
        <v/>
      </c>
      <c r="Q462" s="25" t="str">
        <f t="shared" si="89"/>
        <v/>
      </c>
      <c r="R462" s="2"/>
      <c r="S462" s="2" t="str">
        <f t="shared" si="90"/>
        <v/>
      </c>
      <c r="T462" s="2" t="str">
        <f t="shared" si="91"/>
        <v/>
      </c>
      <c r="U462" s="2" t="str">
        <f t="shared" si="92"/>
        <v/>
      </c>
      <c r="V462" s="2" t="str">
        <f t="shared" si="93"/>
        <v/>
      </c>
      <c r="W462" s="2" t="str">
        <f t="shared" si="94"/>
        <v/>
      </c>
      <c r="X462" s="2" t="str">
        <f t="shared" si="95"/>
        <v/>
      </c>
    </row>
    <row r="463" spans="1:24" x14ac:dyDescent="0.25">
      <c r="A463" s="2"/>
      <c r="B463" s="2"/>
      <c r="C463" s="19"/>
      <c r="D463" s="19"/>
      <c r="E463" s="19"/>
      <c r="F463" s="19"/>
      <c r="G463" s="19"/>
      <c r="H463" s="19"/>
      <c r="I463" s="19"/>
      <c r="J463" s="25" t="str">
        <f t="shared" si="84"/>
        <v/>
      </c>
      <c r="K463" s="25" t="str">
        <f>IF($J463&lt;&gt;"OK","",Parameters!$B$6+Parameters!$B$10*S463+Parameters!$B$11*T463+Parameters!$B$12*U463+Parameters!$B$13*V463+Parameters!$B$14*W463+Parameters!$B$15*X463)</f>
        <v/>
      </c>
      <c r="L463" s="20" t="str">
        <f t="shared" si="85"/>
        <v/>
      </c>
      <c r="M463" s="25" t="str">
        <f>IF(L463="","",IF(L463&gt;=Parameters!$B$5,"M",IF(L463&lt;=1-Parameters!$B$5,"F","U")))</f>
        <v/>
      </c>
      <c r="N463" s="25" t="str">
        <f t="shared" si="86"/>
        <v/>
      </c>
      <c r="O463" s="14" t="str">
        <f t="shared" si="87"/>
        <v/>
      </c>
      <c r="P463" s="25" t="str">
        <f t="shared" si="88"/>
        <v/>
      </c>
      <c r="Q463" s="25" t="str">
        <f t="shared" si="89"/>
        <v/>
      </c>
      <c r="R463" s="2"/>
      <c r="S463" s="2" t="str">
        <f t="shared" si="90"/>
        <v/>
      </c>
      <c r="T463" s="2" t="str">
        <f t="shared" si="91"/>
        <v/>
      </c>
      <c r="U463" s="2" t="str">
        <f t="shared" si="92"/>
        <v/>
      </c>
      <c r="V463" s="2" t="str">
        <f t="shared" si="93"/>
        <v/>
      </c>
      <c r="W463" s="2" t="str">
        <f t="shared" si="94"/>
        <v/>
      </c>
      <c r="X463" s="2" t="str">
        <f t="shared" si="95"/>
        <v/>
      </c>
    </row>
    <row r="464" spans="1:24" x14ac:dyDescent="0.25">
      <c r="A464" s="2"/>
      <c r="B464" s="2"/>
      <c r="C464" s="19"/>
      <c r="D464" s="19"/>
      <c r="E464" s="19"/>
      <c r="F464" s="19"/>
      <c r="G464" s="19"/>
      <c r="H464" s="19"/>
      <c r="I464" s="19"/>
      <c r="J464" s="25" t="str">
        <f t="shared" si="84"/>
        <v/>
      </c>
      <c r="K464" s="25" t="str">
        <f>IF($J464&lt;&gt;"OK","",Parameters!$B$6+Parameters!$B$10*S464+Parameters!$B$11*T464+Parameters!$B$12*U464+Parameters!$B$13*V464+Parameters!$B$14*W464+Parameters!$B$15*X464)</f>
        <v/>
      </c>
      <c r="L464" s="20" t="str">
        <f t="shared" si="85"/>
        <v/>
      </c>
      <c r="M464" s="25" t="str">
        <f>IF(L464="","",IF(L464&gt;=Parameters!$B$5,"M",IF(L464&lt;=1-Parameters!$B$5,"F","U")))</f>
        <v/>
      </c>
      <c r="N464" s="25" t="str">
        <f t="shared" si="86"/>
        <v/>
      </c>
      <c r="O464" s="14" t="str">
        <f t="shared" si="87"/>
        <v/>
      </c>
      <c r="P464" s="25" t="str">
        <f t="shared" si="88"/>
        <v/>
      </c>
      <c r="Q464" s="25" t="str">
        <f t="shared" si="89"/>
        <v/>
      </c>
      <c r="R464" s="2"/>
      <c r="S464" s="2" t="str">
        <f t="shared" si="90"/>
        <v/>
      </c>
      <c r="T464" s="2" t="str">
        <f t="shared" si="91"/>
        <v/>
      </c>
      <c r="U464" s="2" t="str">
        <f t="shared" si="92"/>
        <v/>
      </c>
      <c r="V464" s="2" t="str">
        <f t="shared" si="93"/>
        <v/>
      </c>
      <c r="W464" s="2" t="str">
        <f t="shared" si="94"/>
        <v/>
      </c>
      <c r="X464" s="2" t="str">
        <f t="shared" si="95"/>
        <v/>
      </c>
    </row>
    <row r="465" spans="1:24" x14ac:dyDescent="0.25">
      <c r="A465" s="2"/>
      <c r="B465" s="2"/>
      <c r="C465" s="19"/>
      <c r="D465" s="19"/>
      <c r="E465" s="19"/>
      <c r="F465" s="19"/>
      <c r="G465" s="19"/>
      <c r="H465" s="19"/>
      <c r="I465" s="19"/>
      <c r="J465" s="25" t="str">
        <f t="shared" si="84"/>
        <v/>
      </c>
      <c r="K465" s="25" t="str">
        <f>IF($J465&lt;&gt;"OK","",Parameters!$B$6+Parameters!$B$10*S465+Parameters!$B$11*T465+Parameters!$B$12*U465+Parameters!$B$13*V465+Parameters!$B$14*W465+Parameters!$B$15*X465)</f>
        <v/>
      </c>
      <c r="L465" s="20" t="str">
        <f t="shared" si="85"/>
        <v/>
      </c>
      <c r="M465" s="25" t="str">
        <f>IF(L465="","",IF(L465&gt;=Parameters!$B$5,"M",IF(L465&lt;=1-Parameters!$B$5,"F","U")))</f>
        <v/>
      </c>
      <c r="N465" s="25" t="str">
        <f t="shared" si="86"/>
        <v/>
      </c>
      <c r="O465" s="14" t="str">
        <f t="shared" si="87"/>
        <v/>
      </c>
      <c r="P465" s="25" t="str">
        <f t="shared" si="88"/>
        <v/>
      </c>
      <c r="Q465" s="25" t="str">
        <f t="shared" si="89"/>
        <v/>
      </c>
      <c r="R465" s="2"/>
      <c r="S465" s="2" t="str">
        <f t="shared" si="90"/>
        <v/>
      </c>
      <c r="T465" s="2" t="str">
        <f t="shared" si="91"/>
        <v/>
      </c>
      <c r="U465" s="2" t="str">
        <f t="shared" si="92"/>
        <v/>
      </c>
      <c r="V465" s="2" t="str">
        <f t="shared" si="93"/>
        <v/>
      </c>
      <c r="W465" s="2" t="str">
        <f t="shared" si="94"/>
        <v/>
      </c>
      <c r="X465" s="2" t="str">
        <f t="shared" si="95"/>
        <v/>
      </c>
    </row>
    <row r="466" spans="1:24" x14ac:dyDescent="0.25">
      <c r="A466" s="2"/>
      <c r="B466" s="2"/>
      <c r="C466" s="19"/>
      <c r="D466" s="19"/>
      <c r="E466" s="19"/>
      <c r="F466" s="19"/>
      <c r="G466" s="19"/>
      <c r="H466" s="19"/>
      <c r="I466" s="19"/>
      <c r="J466" s="25" t="str">
        <f t="shared" si="84"/>
        <v/>
      </c>
      <c r="K466" s="25" t="str">
        <f>IF($J466&lt;&gt;"OK","",Parameters!$B$6+Parameters!$B$10*S466+Parameters!$B$11*T466+Parameters!$B$12*U466+Parameters!$B$13*V466+Parameters!$B$14*W466+Parameters!$B$15*X466)</f>
        <v/>
      </c>
      <c r="L466" s="20" t="str">
        <f t="shared" si="85"/>
        <v/>
      </c>
      <c r="M466" s="25" t="str">
        <f>IF(L466="","",IF(L466&gt;=Parameters!$B$5,"M",IF(L466&lt;=1-Parameters!$B$5,"F","U")))</f>
        <v/>
      </c>
      <c r="N466" s="25" t="str">
        <f t="shared" si="86"/>
        <v/>
      </c>
      <c r="O466" s="14" t="str">
        <f t="shared" si="87"/>
        <v/>
      </c>
      <c r="P466" s="25" t="str">
        <f t="shared" si="88"/>
        <v/>
      </c>
      <c r="Q466" s="25" t="str">
        <f t="shared" si="89"/>
        <v/>
      </c>
      <c r="R466" s="2"/>
      <c r="S466" s="2" t="str">
        <f t="shared" si="90"/>
        <v/>
      </c>
      <c r="T466" s="2" t="str">
        <f t="shared" si="91"/>
        <v/>
      </c>
      <c r="U466" s="2" t="str">
        <f t="shared" si="92"/>
        <v/>
      </c>
      <c r="V466" s="2" t="str">
        <f t="shared" si="93"/>
        <v/>
      </c>
      <c r="W466" s="2" t="str">
        <f t="shared" si="94"/>
        <v/>
      </c>
      <c r="X466" s="2" t="str">
        <f t="shared" si="95"/>
        <v/>
      </c>
    </row>
    <row r="467" spans="1:24" x14ac:dyDescent="0.25">
      <c r="A467" s="2"/>
      <c r="B467" s="2"/>
      <c r="C467" s="19"/>
      <c r="D467" s="19"/>
      <c r="E467" s="19"/>
      <c r="F467" s="19"/>
      <c r="G467" s="19"/>
      <c r="H467" s="19"/>
      <c r="I467" s="19"/>
      <c r="J467" s="25" t="str">
        <f t="shared" si="84"/>
        <v/>
      </c>
      <c r="K467" s="25" t="str">
        <f>IF($J467&lt;&gt;"OK","",Parameters!$B$6+Parameters!$B$10*S467+Parameters!$B$11*T467+Parameters!$B$12*U467+Parameters!$B$13*V467+Parameters!$B$14*W467+Parameters!$B$15*X467)</f>
        <v/>
      </c>
      <c r="L467" s="20" t="str">
        <f t="shared" si="85"/>
        <v/>
      </c>
      <c r="M467" s="25" t="str">
        <f>IF(L467="","",IF(L467&gt;=Parameters!$B$5,"M",IF(L467&lt;=1-Parameters!$B$5,"F","U")))</f>
        <v/>
      </c>
      <c r="N467" s="25" t="str">
        <f t="shared" si="86"/>
        <v/>
      </c>
      <c r="O467" s="14" t="str">
        <f t="shared" si="87"/>
        <v/>
      </c>
      <c r="P467" s="25" t="str">
        <f t="shared" si="88"/>
        <v/>
      </c>
      <c r="Q467" s="25" t="str">
        <f t="shared" si="89"/>
        <v/>
      </c>
      <c r="R467" s="2"/>
      <c r="S467" s="2" t="str">
        <f t="shared" si="90"/>
        <v/>
      </c>
      <c r="T467" s="2" t="str">
        <f t="shared" si="91"/>
        <v/>
      </c>
      <c r="U467" s="2" t="str">
        <f t="shared" si="92"/>
        <v/>
      </c>
      <c r="V467" s="2" t="str">
        <f t="shared" si="93"/>
        <v/>
      </c>
      <c r="W467" s="2" t="str">
        <f t="shared" si="94"/>
        <v/>
      </c>
      <c r="X467" s="2" t="str">
        <f t="shared" si="95"/>
        <v/>
      </c>
    </row>
    <row r="468" spans="1:24" x14ac:dyDescent="0.25">
      <c r="A468" s="2"/>
      <c r="B468" s="2"/>
      <c r="C468" s="19"/>
      <c r="D468" s="19"/>
      <c r="E468" s="19"/>
      <c r="F468" s="19"/>
      <c r="G468" s="19"/>
      <c r="H468" s="19"/>
      <c r="I468" s="19"/>
      <c r="J468" s="25" t="str">
        <f t="shared" si="84"/>
        <v/>
      </c>
      <c r="K468" s="25" t="str">
        <f>IF($J468&lt;&gt;"OK","",Parameters!$B$6+Parameters!$B$10*S468+Parameters!$B$11*T468+Parameters!$B$12*U468+Parameters!$B$13*V468+Parameters!$B$14*W468+Parameters!$B$15*X468)</f>
        <v/>
      </c>
      <c r="L468" s="20" t="str">
        <f t="shared" si="85"/>
        <v/>
      </c>
      <c r="M468" s="25" t="str">
        <f>IF(L468="","",IF(L468&gt;=Parameters!$B$5,"M",IF(L468&lt;=1-Parameters!$B$5,"F","U")))</f>
        <v/>
      </c>
      <c r="N468" s="25" t="str">
        <f t="shared" si="86"/>
        <v/>
      </c>
      <c r="O468" s="14" t="str">
        <f t="shared" si="87"/>
        <v/>
      </c>
      <c r="P468" s="25" t="str">
        <f t="shared" si="88"/>
        <v/>
      </c>
      <c r="Q468" s="25" t="str">
        <f t="shared" si="89"/>
        <v/>
      </c>
      <c r="R468" s="2"/>
      <c r="S468" s="2" t="str">
        <f t="shared" si="90"/>
        <v/>
      </c>
      <c r="T468" s="2" t="str">
        <f t="shared" si="91"/>
        <v/>
      </c>
      <c r="U468" s="2" t="str">
        <f t="shared" si="92"/>
        <v/>
      </c>
      <c r="V468" s="2" t="str">
        <f t="shared" si="93"/>
        <v/>
      </c>
      <c r="W468" s="2" t="str">
        <f t="shared" si="94"/>
        <v/>
      </c>
      <c r="X468" s="2" t="str">
        <f t="shared" si="95"/>
        <v/>
      </c>
    </row>
    <row r="469" spans="1:24" x14ac:dyDescent="0.25">
      <c r="A469" s="2"/>
      <c r="B469" s="2"/>
      <c r="C469" s="19"/>
      <c r="D469" s="19"/>
      <c r="E469" s="19"/>
      <c r="F469" s="19"/>
      <c r="G469" s="19"/>
      <c r="H469" s="19"/>
      <c r="I469" s="19"/>
      <c r="J469" s="25" t="str">
        <f t="shared" si="84"/>
        <v/>
      </c>
      <c r="K469" s="25" t="str">
        <f>IF($J469&lt;&gt;"OK","",Parameters!$B$6+Parameters!$B$10*S469+Parameters!$B$11*T469+Parameters!$B$12*U469+Parameters!$B$13*V469+Parameters!$B$14*W469+Parameters!$B$15*X469)</f>
        <v/>
      </c>
      <c r="L469" s="20" t="str">
        <f t="shared" si="85"/>
        <v/>
      </c>
      <c r="M469" s="25" t="str">
        <f>IF(L469="","",IF(L469&gt;=Parameters!$B$5,"M",IF(L469&lt;=1-Parameters!$B$5,"F","U")))</f>
        <v/>
      </c>
      <c r="N469" s="25" t="str">
        <f t="shared" si="86"/>
        <v/>
      </c>
      <c r="O469" s="14" t="str">
        <f t="shared" si="87"/>
        <v/>
      </c>
      <c r="P469" s="25" t="str">
        <f t="shared" si="88"/>
        <v/>
      </c>
      <c r="Q469" s="25" t="str">
        <f t="shared" si="89"/>
        <v/>
      </c>
      <c r="R469" s="2"/>
      <c r="S469" s="2" t="str">
        <f t="shared" si="90"/>
        <v/>
      </c>
      <c r="T469" s="2" t="str">
        <f t="shared" si="91"/>
        <v/>
      </c>
      <c r="U469" s="2" t="str">
        <f t="shared" si="92"/>
        <v/>
      </c>
      <c r="V469" s="2" t="str">
        <f t="shared" si="93"/>
        <v/>
      </c>
      <c r="W469" s="2" t="str">
        <f t="shared" si="94"/>
        <v/>
      </c>
      <c r="X469" s="2" t="str">
        <f t="shared" si="95"/>
        <v/>
      </c>
    </row>
    <row r="470" spans="1:24" x14ac:dyDescent="0.25">
      <c r="A470" s="2"/>
      <c r="B470" s="2"/>
      <c r="C470" s="19"/>
      <c r="D470" s="19"/>
      <c r="E470" s="19"/>
      <c r="F470" s="19"/>
      <c r="G470" s="19"/>
      <c r="H470" s="19"/>
      <c r="I470" s="19"/>
      <c r="J470" s="25" t="str">
        <f t="shared" si="84"/>
        <v/>
      </c>
      <c r="K470" s="25" t="str">
        <f>IF($J470&lt;&gt;"OK","",Parameters!$B$6+Parameters!$B$10*S470+Parameters!$B$11*T470+Parameters!$B$12*U470+Parameters!$B$13*V470+Parameters!$B$14*W470+Parameters!$B$15*X470)</f>
        <v/>
      </c>
      <c r="L470" s="20" t="str">
        <f t="shared" si="85"/>
        <v/>
      </c>
      <c r="M470" s="25" t="str">
        <f>IF(L470="","",IF(L470&gt;=Parameters!$B$5,"M",IF(L470&lt;=1-Parameters!$B$5,"F","U")))</f>
        <v/>
      </c>
      <c r="N470" s="25" t="str">
        <f t="shared" si="86"/>
        <v/>
      </c>
      <c r="O470" s="14" t="str">
        <f t="shared" si="87"/>
        <v/>
      </c>
      <c r="P470" s="25" t="str">
        <f t="shared" si="88"/>
        <v/>
      </c>
      <c r="Q470" s="25" t="str">
        <f t="shared" si="89"/>
        <v/>
      </c>
      <c r="R470" s="2"/>
      <c r="S470" s="2" t="str">
        <f t="shared" si="90"/>
        <v/>
      </c>
      <c r="T470" s="2" t="str">
        <f t="shared" si="91"/>
        <v/>
      </c>
      <c r="U470" s="2" t="str">
        <f t="shared" si="92"/>
        <v/>
      </c>
      <c r="V470" s="2" t="str">
        <f t="shared" si="93"/>
        <v/>
      </c>
      <c r="W470" s="2" t="str">
        <f t="shared" si="94"/>
        <v/>
      </c>
      <c r="X470" s="2" t="str">
        <f t="shared" si="95"/>
        <v/>
      </c>
    </row>
    <row r="471" spans="1:24" x14ac:dyDescent="0.25">
      <c r="A471" s="2"/>
      <c r="B471" s="2"/>
      <c r="C471" s="19"/>
      <c r="D471" s="19"/>
      <c r="E471" s="19"/>
      <c r="F471" s="19"/>
      <c r="G471" s="19"/>
      <c r="H471" s="19"/>
      <c r="I471" s="19"/>
      <c r="J471" s="25" t="str">
        <f t="shared" si="84"/>
        <v/>
      </c>
      <c r="K471" s="25" t="str">
        <f>IF($J471&lt;&gt;"OK","",Parameters!$B$6+Parameters!$B$10*S471+Parameters!$B$11*T471+Parameters!$B$12*U471+Parameters!$B$13*V471+Parameters!$B$14*W471+Parameters!$B$15*X471)</f>
        <v/>
      </c>
      <c r="L471" s="20" t="str">
        <f t="shared" si="85"/>
        <v/>
      </c>
      <c r="M471" s="25" t="str">
        <f>IF(L471="","",IF(L471&gt;=Parameters!$B$5,"M",IF(L471&lt;=1-Parameters!$B$5,"F","U")))</f>
        <v/>
      </c>
      <c r="N471" s="25" t="str">
        <f t="shared" si="86"/>
        <v/>
      </c>
      <c r="O471" s="14" t="str">
        <f t="shared" si="87"/>
        <v/>
      </c>
      <c r="P471" s="25" t="str">
        <f t="shared" si="88"/>
        <v/>
      </c>
      <c r="Q471" s="25" t="str">
        <f t="shared" si="89"/>
        <v/>
      </c>
      <c r="R471" s="2"/>
      <c r="S471" s="2" t="str">
        <f t="shared" si="90"/>
        <v/>
      </c>
      <c r="T471" s="2" t="str">
        <f t="shared" si="91"/>
        <v/>
      </c>
      <c r="U471" s="2" t="str">
        <f t="shared" si="92"/>
        <v/>
      </c>
      <c r="V471" s="2" t="str">
        <f t="shared" si="93"/>
        <v/>
      </c>
      <c r="W471" s="2" t="str">
        <f t="shared" si="94"/>
        <v/>
      </c>
      <c r="X471" s="2" t="str">
        <f t="shared" si="95"/>
        <v/>
      </c>
    </row>
    <row r="472" spans="1:24" x14ac:dyDescent="0.25">
      <c r="A472" s="2"/>
      <c r="B472" s="2"/>
      <c r="C472" s="19"/>
      <c r="D472" s="19"/>
      <c r="E472" s="19"/>
      <c r="F472" s="19"/>
      <c r="G472" s="19"/>
      <c r="H472" s="19"/>
      <c r="I472" s="19"/>
      <c r="J472" s="25" t="str">
        <f t="shared" si="84"/>
        <v/>
      </c>
      <c r="K472" s="25" t="str">
        <f>IF($J472&lt;&gt;"OK","",Parameters!$B$6+Parameters!$B$10*S472+Parameters!$B$11*T472+Parameters!$B$12*U472+Parameters!$B$13*V472+Parameters!$B$14*W472+Parameters!$B$15*X472)</f>
        <v/>
      </c>
      <c r="L472" s="20" t="str">
        <f t="shared" si="85"/>
        <v/>
      </c>
      <c r="M472" s="25" t="str">
        <f>IF(L472="","",IF(L472&gt;=Parameters!$B$5,"M",IF(L472&lt;=1-Parameters!$B$5,"F","U")))</f>
        <v/>
      </c>
      <c r="N472" s="25" t="str">
        <f t="shared" si="86"/>
        <v/>
      </c>
      <c r="O472" s="14" t="str">
        <f t="shared" si="87"/>
        <v/>
      </c>
      <c r="P472" s="25" t="str">
        <f t="shared" si="88"/>
        <v/>
      </c>
      <c r="Q472" s="25" t="str">
        <f t="shared" si="89"/>
        <v/>
      </c>
      <c r="R472" s="2"/>
      <c r="S472" s="2" t="str">
        <f t="shared" si="90"/>
        <v/>
      </c>
      <c r="T472" s="2" t="str">
        <f t="shared" si="91"/>
        <v/>
      </c>
      <c r="U472" s="2" t="str">
        <f t="shared" si="92"/>
        <v/>
      </c>
      <c r="V472" s="2" t="str">
        <f t="shared" si="93"/>
        <v/>
      </c>
      <c r="W472" s="2" t="str">
        <f t="shared" si="94"/>
        <v/>
      </c>
      <c r="X472" s="2" t="str">
        <f t="shared" si="95"/>
        <v/>
      </c>
    </row>
    <row r="473" spans="1:24" x14ac:dyDescent="0.25">
      <c r="A473" s="2"/>
      <c r="B473" s="2"/>
      <c r="C473" s="19"/>
      <c r="D473" s="19"/>
      <c r="E473" s="19"/>
      <c r="F473" s="19"/>
      <c r="G473" s="19"/>
      <c r="H473" s="19"/>
      <c r="I473" s="19"/>
      <c r="J473" s="25" t="str">
        <f t="shared" si="84"/>
        <v/>
      </c>
      <c r="K473" s="25" t="str">
        <f>IF($J473&lt;&gt;"OK","",Parameters!$B$6+Parameters!$B$10*S473+Parameters!$B$11*T473+Parameters!$B$12*U473+Parameters!$B$13*V473+Parameters!$B$14*W473+Parameters!$B$15*X473)</f>
        <v/>
      </c>
      <c r="L473" s="20" t="str">
        <f t="shared" si="85"/>
        <v/>
      </c>
      <c r="M473" s="25" t="str">
        <f>IF(L473="","",IF(L473&gt;=Parameters!$B$5,"M",IF(L473&lt;=1-Parameters!$B$5,"F","U")))</f>
        <v/>
      </c>
      <c r="N473" s="25" t="str">
        <f t="shared" si="86"/>
        <v/>
      </c>
      <c r="O473" s="14" t="str">
        <f t="shared" si="87"/>
        <v/>
      </c>
      <c r="P473" s="25" t="str">
        <f t="shared" si="88"/>
        <v/>
      </c>
      <c r="Q473" s="25" t="str">
        <f t="shared" si="89"/>
        <v/>
      </c>
      <c r="R473" s="2"/>
      <c r="S473" s="2" t="str">
        <f t="shared" si="90"/>
        <v/>
      </c>
      <c r="T473" s="2" t="str">
        <f t="shared" si="91"/>
        <v/>
      </c>
      <c r="U473" s="2" t="str">
        <f t="shared" si="92"/>
        <v/>
      </c>
      <c r="V473" s="2" t="str">
        <f t="shared" si="93"/>
        <v/>
      </c>
      <c r="W473" s="2" t="str">
        <f t="shared" si="94"/>
        <v/>
      </c>
      <c r="X473" s="2" t="str">
        <f t="shared" si="95"/>
        <v/>
      </c>
    </row>
    <row r="474" spans="1:24" x14ac:dyDescent="0.25">
      <c r="A474" s="2"/>
      <c r="B474" s="2"/>
      <c r="C474" s="19"/>
      <c r="D474" s="19"/>
      <c r="E474" s="19"/>
      <c r="F474" s="19"/>
      <c r="G474" s="19"/>
      <c r="H474" s="19"/>
      <c r="I474" s="19"/>
      <c r="J474" s="25" t="str">
        <f t="shared" si="84"/>
        <v/>
      </c>
      <c r="K474" s="25" t="str">
        <f>IF($J474&lt;&gt;"OK","",Parameters!$B$6+Parameters!$B$10*S474+Parameters!$B$11*T474+Parameters!$B$12*U474+Parameters!$B$13*V474+Parameters!$B$14*W474+Parameters!$B$15*X474)</f>
        <v/>
      </c>
      <c r="L474" s="20" t="str">
        <f t="shared" si="85"/>
        <v/>
      </c>
      <c r="M474" s="25" t="str">
        <f>IF(L474="","",IF(L474&gt;=Parameters!$B$5,"M",IF(L474&lt;=1-Parameters!$B$5,"F","U")))</f>
        <v/>
      </c>
      <c r="N474" s="25" t="str">
        <f t="shared" si="86"/>
        <v/>
      </c>
      <c r="O474" s="14" t="str">
        <f t="shared" si="87"/>
        <v/>
      </c>
      <c r="P474" s="25" t="str">
        <f t="shared" si="88"/>
        <v/>
      </c>
      <c r="Q474" s="25" t="str">
        <f t="shared" si="89"/>
        <v/>
      </c>
      <c r="R474" s="2"/>
      <c r="S474" s="2" t="str">
        <f t="shared" si="90"/>
        <v/>
      </c>
      <c r="T474" s="2" t="str">
        <f t="shared" si="91"/>
        <v/>
      </c>
      <c r="U474" s="2" t="str">
        <f t="shared" si="92"/>
        <v/>
      </c>
      <c r="V474" s="2" t="str">
        <f t="shared" si="93"/>
        <v/>
      </c>
      <c r="W474" s="2" t="str">
        <f t="shared" si="94"/>
        <v/>
      </c>
      <c r="X474" s="2" t="str">
        <f t="shared" si="95"/>
        <v/>
      </c>
    </row>
    <row r="475" spans="1:24" x14ac:dyDescent="0.25">
      <c r="A475" s="2"/>
      <c r="B475" s="2"/>
      <c r="C475" s="19"/>
      <c r="D475" s="19"/>
      <c r="E475" s="19"/>
      <c r="F475" s="19"/>
      <c r="G475" s="19"/>
      <c r="H475" s="19"/>
      <c r="I475" s="19"/>
      <c r="J475" s="25" t="str">
        <f t="shared" si="84"/>
        <v/>
      </c>
      <c r="K475" s="25" t="str">
        <f>IF($J475&lt;&gt;"OK","",Parameters!$B$6+Parameters!$B$10*S475+Parameters!$B$11*T475+Parameters!$B$12*U475+Parameters!$B$13*V475+Parameters!$B$14*W475+Parameters!$B$15*X475)</f>
        <v/>
      </c>
      <c r="L475" s="20" t="str">
        <f t="shared" si="85"/>
        <v/>
      </c>
      <c r="M475" s="25" t="str">
        <f>IF(L475="","",IF(L475&gt;=Parameters!$B$5,"M",IF(L475&lt;=1-Parameters!$B$5,"F","U")))</f>
        <v/>
      </c>
      <c r="N475" s="25" t="str">
        <f t="shared" si="86"/>
        <v/>
      </c>
      <c r="O475" s="14" t="str">
        <f t="shared" si="87"/>
        <v/>
      </c>
      <c r="P475" s="25" t="str">
        <f t="shared" si="88"/>
        <v/>
      </c>
      <c r="Q475" s="25" t="str">
        <f t="shared" si="89"/>
        <v/>
      </c>
      <c r="R475" s="2"/>
      <c r="S475" s="2" t="str">
        <f t="shared" si="90"/>
        <v/>
      </c>
      <c r="T475" s="2" t="str">
        <f t="shared" si="91"/>
        <v/>
      </c>
      <c r="U475" s="2" t="str">
        <f t="shared" si="92"/>
        <v/>
      </c>
      <c r="V475" s="2" t="str">
        <f t="shared" si="93"/>
        <v/>
      </c>
      <c r="W475" s="2" t="str">
        <f t="shared" si="94"/>
        <v/>
      </c>
      <c r="X475" s="2" t="str">
        <f t="shared" si="95"/>
        <v/>
      </c>
    </row>
    <row r="476" spans="1:24" x14ac:dyDescent="0.25">
      <c r="A476" s="2"/>
      <c r="B476" s="2"/>
      <c r="C476" s="19"/>
      <c r="D476" s="19"/>
      <c r="E476" s="19"/>
      <c r="F476" s="19"/>
      <c r="G476" s="19"/>
      <c r="H476" s="19"/>
      <c r="I476" s="19"/>
      <c r="J476" s="25" t="str">
        <f t="shared" si="84"/>
        <v/>
      </c>
      <c r="K476" s="25" t="str">
        <f>IF($J476&lt;&gt;"OK","",Parameters!$B$6+Parameters!$B$10*S476+Parameters!$B$11*T476+Parameters!$B$12*U476+Parameters!$B$13*V476+Parameters!$B$14*W476+Parameters!$B$15*X476)</f>
        <v/>
      </c>
      <c r="L476" s="20" t="str">
        <f t="shared" si="85"/>
        <v/>
      </c>
      <c r="M476" s="25" t="str">
        <f>IF(L476="","",IF(L476&gt;=Parameters!$B$5,"M",IF(L476&lt;=1-Parameters!$B$5,"F","U")))</f>
        <v/>
      </c>
      <c r="N476" s="25" t="str">
        <f t="shared" si="86"/>
        <v/>
      </c>
      <c r="O476" s="14" t="str">
        <f t="shared" si="87"/>
        <v/>
      </c>
      <c r="P476" s="25" t="str">
        <f t="shared" si="88"/>
        <v/>
      </c>
      <c r="Q476" s="25" t="str">
        <f t="shared" si="89"/>
        <v/>
      </c>
      <c r="R476" s="2"/>
      <c r="S476" s="2" t="str">
        <f t="shared" si="90"/>
        <v/>
      </c>
      <c r="T476" s="2" t="str">
        <f t="shared" si="91"/>
        <v/>
      </c>
      <c r="U476" s="2" t="str">
        <f t="shared" si="92"/>
        <v/>
      </c>
      <c r="V476" s="2" t="str">
        <f t="shared" si="93"/>
        <v/>
      </c>
      <c r="W476" s="2" t="str">
        <f t="shared" si="94"/>
        <v/>
      </c>
      <c r="X476" s="2" t="str">
        <f t="shared" si="95"/>
        <v/>
      </c>
    </row>
    <row r="477" spans="1:24" x14ac:dyDescent="0.25">
      <c r="A477" s="2"/>
      <c r="B477" s="2"/>
      <c r="C477" s="19"/>
      <c r="D477" s="19"/>
      <c r="E477" s="19"/>
      <c r="F477" s="19"/>
      <c r="G477" s="19"/>
      <c r="H477" s="19"/>
      <c r="I477" s="19"/>
      <c r="J477" s="25" t="str">
        <f t="shared" si="84"/>
        <v/>
      </c>
      <c r="K477" s="25" t="str">
        <f>IF($J477&lt;&gt;"OK","",Parameters!$B$6+Parameters!$B$10*S477+Parameters!$B$11*T477+Parameters!$B$12*U477+Parameters!$B$13*V477+Parameters!$B$14*W477+Parameters!$B$15*X477)</f>
        <v/>
      </c>
      <c r="L477" s="20" t="str">
        <f t="shared" si="85"/>
        <v/>
      </c>
      <c r="M477" s="25" t="str">
        <f>IF(L477="","",IF(L477&gt;=Parameters!$B$5,"M",IF(L477&lt;=1-Parameters!$B$5,"F","U")))</f>
        <v/>
      </c>
      <c r="N477" s="25" t="str">
        <f t="shared" si="86"/>
        <v/>
      </c>
      <c r="O477" s="14" t="str">
        <f t="shared" si="87"/>
        <v/>
      </c>
      <c r="P477" s="25" t="str">
        <f t="shared" si="88"/>
        <v/>
      </c>
      <c r="Q477" s="25" t="str">
        <f t="shared" si="89"/>
        <v/>
      </c>
      <c r="R477" s="2"/>
      <c r="S477" s="2" t="str">
        <f t="shared" si="90"/>
        <v/>
      </c>
      <c r="T477" s="2" t="str">
        <f t="shared" si="91"/>
        <v/>
      </c>
      <c r="U477" s="2" t="str">
        <f t="shared" si="92"/>
        <v/>
      </c>
      <c r="V477" s="2" t="str">
        <f t="shared" si="93"/>
        <v/>
      </c>
      <c r="W477" s="2" t="str">
        <f t="shared" si="94"/>
        <v/>
      </c>
      <c r="X477" s="2" t="str">
        <f t="shared" si="95"/>
        <v/>
      </c>
    </row>
    <row r="478" spans="1:24" x14ac:dyDescent="0.25">
      <c r="A478" s="2"/>
      <c r="B478" s="2"/>
      <c r="C478" s="19"/>
      <c r="D478" s="19"/>
      <c r="E478" s="19"/>
      <c r="F478" s="19"/>
      <c r="G478" s="19"/>
      <c r="H478" s="19"/>
      <c r="I478" s="19"/>
      <c r="J478" s="25" t="str">
        <f t="shared" si="84"/>
        <v/>
      </c>
      <c r="K478" s="25" t="str">
        <f>IF($J478&lt;&gt;"OK","",Parameters!$B$6+Parameters!$B$10*S478+Parameters!$B$11*T478+Parameters!$B$12*U478+Parameters!$B$13*V478+Parameters!$B$14*W478+Parameters!$B$15*X478)</f>
        <v/>
      </c>
      <c r="L478" s="20" t="str">
        <f t="shared" si="85"/>
        <v/>
      </c>
      <c r="M478" s="25" t="str">
        <f>IF(L478="","",IF(L478&gt;=Parameters!$B$5,"M",IF(L478&lt;=1-Parameters!$B$5,"F","U")))</f>
        <v/>
      </c>
      <c r="N478" s="25" t="str">
        <f t="shared" si="86"/>
        <v/>
      </c>
      <c r="O478" s="14" t="str">
        <f t="shared" si="87"/>
        <v/>
      </c>
      <c r="P478" s="25" t="str">
        <f t="shared" si="88"/>
        <v/>
      </c>
      <c r="Q478" s="25" t="str">
        <f t="shared" si="89"/>
        <v/>
      </c>
      <c r="R478" s="2"/>
      <c r="S478" s="2" t="str">
        <f t="shared" si="90"/>
        <v/>
      </c>
      <c r="T478" s="2" t="str">
        <f t="shared" si="91"/>
        <v/>
      </c>
      <c r="U478" s="2" t="str">
        <f t="shared" si="92"/>
        <v/>
      </c>
      <c r="V478" s="2" t="str">
        <f t="shared" si="93"/>
        <v/>
      </c>
      <c r="W478" s="2" t="str">
        <f t="shared" si="94"/>
        <v/>
      </c>
      <c r="X478" s="2" t="str">
        <f t="shared" si="95"/>
        <v/>
      </c>
    </row>
    <row r="479" spans="1:24" x14ac:dyDescent="0.25">
      <c r="A479" s="2"/>
      <c r="B479" s="2"/>
      <c r="C479" s="19"/>
      <c r="D479" s="19"/>
      <c r="E479" s="19"/>
      <c r="F479" s="19"/>
      <c r="G479" s="19"/>
      <c r="H479" s="19"/>
      <c r="I479" s="19"/>
      <c r="J479" s="25" t="str">
        <f t="shared" si="84"/>
        <v/>
      </c>
      <c r="K479" s="25" t="str">
        <f>IF($J479&lt;&gt;"OK","",Parameters!$B$6+Parameters!$B$10*S479+Parameters!$B$11*T479+Parameters!$B$12*U479+Parameters!$B$13*V479+Parameters!$B$14*W479+Parameters!$B$15*X479)</f>
        <v/>
      </c>
      <c r="L479" s="20" t="str">
        <f t="shared" si="85"/>
        <v/>
      </c>
      <c r="M479" s="25" t="str">
        <f>IF(L479="","",IF(L479&gt;=Parameters!$B$5,"M",IF(L479&lt;=1-Parameters!$B$5,"F","U")))</f>
        <v/>
      </c>
      <c r="N479" s="25" t="str">
        <f t="shared" si="86"/>
        <v/>
      </c>
      <c r="O479" s="14" t="str">
        <f t="shared" si="87"/>
        <v/>
      </c>
      <c r="P479" s="25" t="str">
        <f t="shared" si="88"/>
        <v/>
      </c>
      <c r="Q479" s="25" t="str">
        <f t="shared" si="89"/>
        <v/>
      </c>
      <c r="R479" s="2"/>
      <c r="S479" s="2" t="str">
        <f t="shared" si="90"/>
        <v/>
      </c>
      <c r="T479" s="2" t="str">
        <f t="shared" si="91"/>
        <v/>
      </c>
      <c r="U479" s="2" t="str">
        <f t="shared" si="92"/>
        <v/>
      </c>
      <c r="V479" s="2" t="str">
        <f t="shared" si="93"/>
        <v/>
      </c>
      <c r="W479" s="2" t="str">
        <f t="shared" si="94"/>
        <v/>
      </c>
      <c r="X479" s="2" t="str">
        <f t="shared" si="95"/>
        <v/>
      </c>
    </row>
    <row r="480" spans="1:24" x14ac:dyDescent="0.25">
      <c r="A480" s="2"/>
      <c r="B480" s="2"/>
      <c r="C480" s="19"/>
      <c r="D480" s="19"/>
      <c r="E480" s="19"/>
      <c r="F480" s="19"/>
      <c r="G480" s="19"/>
      <c r="H480" s="19"/>
      <c r="I480" s="19"/>
      <c r="J480" s="25" t="str">
        <f t="shared" si="84"/>
        <v/>
      </c>
      <c r="K480" s="25" t="str">
        <f>IF($J480&lt;&gt;"OK","",Parameters!$B$6+Parameters!$B$10*S480+Parameters!$B$11*T480+Parameters!$B$12*U480+Parameters!$B$13*V480+Parameters!$B$14*W480+Parameters!$B$15*X480)</f>
        <v/>
      </c>
      <c r="L480" s="20" t="str">
        <f t="shared" si="85"/>
        <v/>
      </c>
      <c r="M480" s="25" t="str">
        <f>IF(L480="","",IF(L480&gt;=Parameters!$B$5,"M",IF(L480&lt;=1-Parameters!$B$5,"F","U")))</f>
        <v/>
      </c>
      <c r="N480" s="25" t="str">
        <f t="shared" si="86"/>
        <v/>
      </c>
      <c r="O480" s="14" t="str">
        <f t="shared" si="87"/>
        <v/>
      </c>
      <c r="P480" s="25" t="str">
        <f t="shared" si="88"/>
        <v/>
      </c>
      <c r="Q480" s="25" t="str">
        <f t="shared" si="89"/>
        <v/>
      </c>
      <c r="R480" s="2"/>
      <c r="S480" s="2" t="str">
        <f t="shared" si="90"/>
        <v/>
      </c>
      <c r="T480" s="2" t="str">
        <f t="shared" si="91"/>
        <v/>
      </c>
      <c r="U480" s="2" t="str">
        <f t="shared" si="92"/>
        <v/>
      </c>
      <c r="V480" s="2" t="str">
        <f t="shared" si="93"/>
        <v/>
      </c>
      <c r="W480" s="2" t="str">
        <f t="shared" si="94"/>
        <v/>
      </c>
      <c r="X480" s="2" t="str">
        <f t="shared" si="95"/>
        <v/>
      </c>
    </row>
    <row r="481" spans="1:24" x14ac:dyDescent="0.25">
      <c r="A481" s="2"/>
      <c r="B481" s="2"/>
      <c r="C481" s="19"/>
      <c r="D481" s="19"/>
      <c r="E481" s="19"/>
      <c r="F481" s="19"/>
      <c r="G481" s="19"/>
      <c r="H481" s="19"/>
      <c r="I481" s="19"/>
      <c r="J481" s="25" t="str">
        <f t="shared" si="84"/>
        <v/>
      </c>
      <c r="K481" s="25" t="str">
        <f>IF($J481&lt;&gt;"OK","",Parameters!$B$6+Parameters!$B$10*S481+Parameters!$B$11*T481+Parameters!$B$12*U481+Parameters!$B$13*V481+Parameters!$B$14*W481+Parameters!$B$15*X481)</f>
        <v/>
      </c>
      <c r="L481" s="20" t="str">
        <f t="shared" si="85"/>
        <v/>
      </c>
      <c r="M481" s="25" t="str">
        <f>IF(L481="","",IF(L481&gt;=Parameters!$B$5,"M",IF(L481&lt;=1-Parameters!$B$5,"F","U")))</f>
        <v/>
      </c>
      <c r="N481" s="25" t="str">
        <f t="shared" si="86"/>
        <v/>
      </c>
      <c r="O481" s="14" t="str">
        <f t="shared" si="87"/>
        <v/>
      </c>
      <c r="P481" s="25" t="str">
        <f t="shared" si="88"/>
        <v/>
      </c>
      <c r="Q481" s="25" t="str">
        <f t="shared" si="89"/>
        <v/>
      </c>
      <c r="R481" s="2"/>
      <c r="S481" s="2" t="str">
        <f t="shared" si="90"/>
        <v/>
      </c>
      <c r="T481" s="2" t="str">
        <f t="shared" si="91"/>
        <v/>
      </c>
      <c r="U481" s="2" t="str">
        <f t="shared" si="92"/>
        <v/>
      </c>
      <c r="V481" s="2" t="str">
        <f t="shared" si="93"/>
        <v/>
      </c>
      <c r="W481" s="2" t="str">
        <f t="shared" si="94"/>
        <v/>
      </c>
      <c r="X481" s="2" t="str">
        <f t="shared" si="95"/>
        <v/>
      </c>
    </row>
    <row r="482" spans="1:24" x14ac:dyDescent="0.25">
      <c r="A482" s="2"/>
      <c r="B482" s="2"/>
      <c r="C482" s="19"/>
      <c r="D482" s="19"/>
      <c r="E482" s="19"/>
      <c r="F482" s="19"/>
      <c r="G482" s="19"/>
      <c r="H482" s="19"/>
      <c r="I482" s="19"/>
      <c r="J482" s="25" t="str">
        <f t="shared" si="84"/>
        <v/>
      </c>
      <c r="K482" s="25" t="str">
        <f>IF($J482&lt;&gt;"OK","",Parameters!$B$6+Parameters!$B$10*S482+Parameters!$B$11*T482+Parameters!$B$12*U482+Parameters!$B$13*V482+Parameters!$B$14*W482+Parameters!$B$15*X482)</f>
        <v/>
      </c>
      <c r="L482" s="20" t="str">
        <f t="shared" si="85"/>
        <v/>
      </c>
      <c r="M482" s="25" t="str">
        <f>IF(L482="","",IF(L482&gt;=Parameters!$B$5,"M",IF(L482&lt;=1-Parameters!$B$5,"F","U")))</f>
        <v/>
      </c>
      <c r="N482" s="25" t="str">
        <f t="shared" si="86"/>
        <v/>
      </c>
      <c r="O482" s="14" t="str">
        <f t="shared" si="87"/>
        <v/>
      </c>
      <c r="P482" s="25" t="str">
        <f t="shared" si="88"/>
        <v/>
      </c>
      <c r="Q482" s="25" t="str">
        <f t="shared" si="89"/>
        <v/>
      </c>
      <c r="R482" s="2"/>
      <c r="S482" s="2" t="str">
        <f t="shared" si="90"/>
        <v/>
      </c>
      <c r="T482" s="2" t="str">
        <f t="shared" si="91"/>
        <v/>
      </c>
      <c r="U482" s="2" t="str">
        <f t="shared" si="92"/>
        <v/>
      </c>
      <c r="V482" s="2" t="str">
        <f t="shared" si="93"/>
        <v/>
      </c>
      <c r="W482" s="2" t="str">
        <f t="shared" si="94"/>
        <v/>
      </c>
      <c r="X482" s="2" t="str">
        <f t="shared" si="95"/>
        <v/>
      </c>
    </row>
    <row r="483" spans="1:24" x14ac:dyDescent="0.25">
      <c r="A483" s="2"/>
      <c r="B483" s="2"/>
      <c r="C483" s="19"/>
      <c r="D483" s="19"/>
      <c r="E483" s="19"/>
      <c r="F483" s="19"/>
      <c r="G483" s="19"/>
      <c r="H483" s="19"/>
      <c r="I483" s="19"/>
      <c r="J483" s="25" t="str">
        <f t="shared" si="84"/>
        <v/>
      </c>
      <c r="K483" s="25" t="str">
        <f>IF($J483&lt;&gt;"OK","",Parameters!$B$6+Parameters!$B$10*S483+Parameters!$B$11*T483+Parameters!$B$12*U483+Parameters!$B$13*V483+Parameters!$B$14*W483+Parameters!$B$15*X483)</f>
        <v/>
      </c>
      <c r="L483" s="20" t="str">
        <f t="shared" si="85"/>
        <v/>
      </c>
      <c r="M483" s="25" t="str">
        <f>IF(L483="","",IF(L483&gt;=Parameters!$B$5,"M",IF(L483&lt;=1-Parameters!$B$5,"F","U")))</f>
        <v/>
      </c>
      <c r="N483" s="25" t="str">
        <f t="shared" si="86"/>
        <v/>
      </c>
      <c r="O483" s="14" t="str">
        <f t="shared" si="87"/>
        <v/>
      </c>
      <c r="P483" s="25" t="str">
        <f t="shared" si="88"/>
        <v/>
      </c>
      <c r="Q483" s="25" t="str">
        <f t="shared" si="89"/>
        <v/>
      </c>
      <c r="R483" s="2"/>
      <c r="S483" s="2" t="str">
        <f t="shared" si="90"/>
        <v/>
      </c>
      <c r="T483" s="2" t="str">
        <f t="shared" si="91"/>
        <v/>
      </c>
      <c r="U483" s="2" t="str">
        <f t="shared" si="92"/>
        <v/>
      </c>
      <c r="V483" s="2" t="str">
        <f t="shared" si="93"/>
        <v/>
      </c>
      <c r="W483" s="2" t="str">
        <f t="shared" si="94"/>
        <v/>
      </c>
      <c r="X483" s="2" t="str">
        <f t="shared" si="95"/>
        <v/>
      </c>
    </row>
    <row r="484" spans="1:24" x14ac:dyDescent="0.25">
      <c r="A484" s="2"/>
      <c r="B484" s="2"/>
      <c r="C484" s="19"/>
      <c r="D484" s="19"/>
      <c r="E484" s="19"/>
      <c r="F484" s="19"/>
      <c r="G484" s="19"/>
      <c r="H484" s="19"/>
      <c r="I484" s="19"/>
      <c r="J484" s="25" t="str">
        <f t="shared" si="84"/>
        <v/>
      </c>
      <c r="K484" s="25" t="str">
        <f>IF($J484&lt;&gt;"OK","",Parameters!$B$6+Parameters!$B$10*S484+Parameters!$B$11*T484+Parameters!$B$12*U484+Parameters!$B$13*V484+Parameters!$B$14*W484+Parameters!$B$15*X484)</f>
        <v/>
      </c>
      <c r="L484" s="20" t="str">
        <f t="shared" si="85"/>
        <v/>
      </c>
      <c r="M484" s="25" t="str">
        <f>IF(L484="","",IF(L484&gt;=Parameters!$B$5,"M",IF(L484&lt;=1-Parameters!$B$5,"F","U")))</f>
        <v/>
      </c>
      <c r="N484" s="25" t="str">
        <f t="shared" si="86"/>
        <v/>
      </c>
      <c r="O484" s="14" t="str">
        <f t="shared" si="87"/>
        <v/>
      </c>
      <c r="P484" s="25" t="str">
        <f t="shared" si="88"/>
        <v/>
      </c>
      <c r="Q484" s="25" t="str">
        <f t="shared" si="89"/>
        <v/>
      </c>
      <c r="R484" s="2"/>
      <c r="S484" s="2" t="str">
        <f t="shared" si="90"/>
        <v/>
      </c>
      <c r="T484" s="2" t="str">
        <f t="shared" si="91"/>
        <v/>
      </c>
      <c r="U484" s="2" t="str">
        <f t="shared" si="92"/>
        <v/>
      </c>
      <c r="V484" s="2" t="str">
        <f t="shared" si="93"/>
        <v/>
      </c>
      <c r="W484" s="2" t="str">
        <f t="shared" si="94"/>
        <v/>
      </c>
      <c r="X484" s="2" t="str">
        <f t="shared" si="95"/>
        <v/>
      </c>
    </row>
    <row r="485" spans="1:24" x14ac:dyDescent="0.25">
      <c r="A485" s="2"/>
      <c r="B485" s="2"/>
      <c r="C485" s="19"/>
      <c r="D485" s="19"/>
      <c r="E485" s="19"/>
      <c r="F485" s="19"/>
      <c r="G485" s="19"/>
      <c r="H485" s="19"/>
      <c r="I485" s="19"/>
      <c r="J485" s="25" t="str">
        <f t="shared" si="84"/>
        <v/>
      </c>
      <c r="K485" s="25" t="str">
        <f>IF($J485&lt;&gt;"OK","",Parameters!$B$6+Parameters!$B$10*S485+Parameters!$B$11*T485+Parameters!$B$12*U485+Parameters!$B$13*V485+Parameters!$B$14*W485+Parameters!$B$15*X485)</f>
        <v/>
      </c>
      <c r="L485" s="20" t="str">
        <f t="shared" si="85"/>
        <v/>
      </c>
      <c r="M485" s="25" t="str">
        <f>IF(L485="","",IF(L485&gt;=Parameters!$B$5,"M",IF(L485&lt;=1-Parameters!$B$5,"F","U")))</f>
        <v/>
      </c>
      <c r="N485" s="25" t="str">
        <f t="shared" si="86"/>
        <v/>
      </c>
      <c r="O485" s="14" t="str">
        <f t="shared" si="87"/>
        <v/>
      </c>
      <c r="P485" s="25" t="str">
        <f t="shared" si="88"/>
        <v/>
      </c>
      <c r="Q485" s="25" t="str">
        <f t="shared" si="89"/>
        <v/>
      </c>
      <c r="R485" s="2"/>
      <c r="S485" s="2" t="str">
        <f t="shared" si="90"/>
        <v/>
      </c>
      <c r="T485" s="2" t="str">
        <f t="shared" si="91"/>
        <v/>
      </c>
      <c r="U485" s="2" t="str">
        <f t="shared" si="92"/>
        <v/>
      </c>
      <c r="V485" s="2" t="str">
        <f t="shared" si="93"/>
        <v/>
      </c>
      <c r="W485" s="2" t="str">
        <f t="shared" si="94"/>
        <v/>
      </c>
      <c r="X485" s="2" t="str">
        <f t="shared" si="95"/>
        <v/>
      </c>
    </row>
    <row r="486" spans="1:24" x14ac:dyDescent="0.25">
      <c r="A486" s="2"/>
      <c r="B486" s="2"/>
      <c r="C486" s="19"/>
      <c r="D486" s="19"/>
      <c r="E486" s="19"/>
      <c r="F486" s="19"/>
      <c r="G486" s="19"/>
      <c r="H486" s="19"/>
      <c r="I486" s="19"/>
      <c r="J486" s="25" t="str">
        <f t="shared" si="84"/>
        <v/>
      </c>
      <c r="K486" s="25" t="str">
        <f>IF($J486&lt;&gt;"OK","",Parameters!$B$6+Parameters!$B$10*S486+Parameters!$B$11*T486+Parameters!$B$12*U486+Parameters!$B$13*V486+Parameters!$B$14*W486+Parameters!$B$15*X486)</f>
        <v/>
      </c>
      <c r="L486" s="20" t="str">
        <f t="shared" si="85"/>
        <v/>
      </c>
      <c r="M486" s="25" t="str">
        <f>IF(L486="","",IF(L486&gt;=Parameters!$B$5,"M",IF(L486&lt;=1-Parameters!$B$5,"F","U")))</f>
        <v/>
      </c>
      <c r="N486" s="25" t="str">
        <f t="shared" si="86"/>
        <v/>
      </c>
      <c r="O486" s="14" t="str">
        <f t="shared" si="87"/>
        <v/>
      </c>
      <c r="P486" s="25" t="str">
        <f t="shared" si="88"/>
        <v/>
      </c>
      <c r="Q486" s="25" t="str">
        <f t="shared" si="89"/>
        <v/>
      </c>
      <c r="R486" s="2"/>
      <c r="S486" s="2" t="str">
        <f t="shared" si="90"/>
        <v/>
      </c>
      <c r="T486" s="2" t="str">
        <f t="shared" si="91"/>
        <v/>
      </c>
      <c r="U486" s="2" t="str">
        <f t="shared" si="92"/>
        <v/>
      </c>
      <c r="V486" s="2" t="str">
        <f t="shared" si="93"/>
        <v/>
      </c>
      <c r="W486" s="2" t="str">
        <f t="shared" si="94"/>
        <v/>
      </c>
      <c r="X486" s="2" t="str">
        <f t="shared" si="95"/>
        <v/>
      </c>
    </row>
    <row r="487" spans="1:24" x14ac:dyDescent="0.25">
      <c r="A487" s="2"/>
      <c r="B487" s="2"/>
      <c r="C487" s="19"/>
      <c r="D487" s="19"/>
      <c r="E487" s="19"/>
      <c r="F487" s="19"/>
      <c r="G487" s="19"/>
      <c r="H487" s="19"/>
      <c r="I487" s="19"/>
      <c r="J487" s="25" t="str">
        <f t="shared" si="84"/>
        <v/>
      </c>
      <c r="K487" s="25" t="str">
        <f>IF($J487&lt;&gt;"OK","",Parameters!$B$6+Parameters!$B$10*S487+Parameters!$B$11*T487+Parameters!$B$12*U487+Parameters!$B$13*V487+Parameters!$B$14*W487+Parameters!$B$15*X487)</f>
        <v/>
      </c>
      <c r="L487" s="20" t="str">
        <f t="shared" si="85"/>
        <v/>
      </c>
      <c r="M487" s="25" t="str">
        <f>IF(L487="","",IF(L487&gt;=Parameters!$B$5,"M",IF(L487&lt;=1-Parameters!$B$5,"F","U")))</f>
        <v/>
      </c>
      <c r="N487" s="25" t="str">
        <f t="shared" si="86"/>
        <v/>
      </c>
      <c r="O487" s="14" t="str">
        <f t="shared" si="87"/>
        <v/>
      </c>
      <c r="P487" s="25" t="str">
        <f t="shared" si="88"/>
        <v/>
      </c>
      <c r="Q487" s="25" t="str">
        <f t="shared" si="89"/>
        <v/>
      </c>
      <c r="R487" s="2"/>
      <c r="S487" s="2" t="str">
        <f t="shared" si="90"/>
        <v/>
      </c>
      <c r="T487" s="2" t="str">
        <f t="shared" si="91"/>
        <v/>
      </c>
      <c r="U487" s="2" t="str">
        <f t="shared" si="92"/>
        <v/>
      </c>
      <c r="V487" s="2" t="str">
        <f t="shared" si="93"/>
        <v/>
      </c>
      <c r="W487" s="2" t="str">
        <f t="shared" si="94"/>
        <v/>
      </c>
      <c r="X487" s="2" t="str">
        <f t="shared" si="95"/>
        <v/>
      </c>
    </row>
    <row r="488" spans="1:24" x14ac:dyDescent="0.25">
      <c r="A488" s="2"/>
      <c r="B488" s="2"/>
      <c r="C488" s="19"/>
      <c r="D488" s="19"/>
      <c r="E488" s="19"/>
      <c r="F488" s="19"/>
      <c r="G488" s="19"/>
      <c r="H488" s="19"/>
      <c r="I488" s="19"/>
      <c r="J488" s="25" t="str">
        <f t="shared" si="84"/>
        <v/>
      </c>
      <c r="K488" s="25" t="str">
        <f>IF($J488&lt;&gt;"OK","",Parameters!$B$6+Parameters!$B$10*S488+Parameters!$B$11*T488+Parameters!$B$12*U488+Parameters!$B$13*V488+Parameters!$B$14*W488+Parameters!$B$15*X488)</f>
        <v/>
      </c>
      <c r="L488" s="20" t="str">
        <f t="shared" si="85"/>
        <v/>
      </c>
      <c r="M488" s="25" t="str">
        <f>IF(L488="","",IF(L488&gt;=Parameters!$B$5,"M",IF(L488&lt;=1-Parameters!$B$5,"F","U")))</f>
        <v/>
      </c>
      <c r="N488" s="25" t="str">
        <f t="shared" si="86"/>
        <v/>
      </c>
      <c r="O488" s="14" t="str">
        <f t="shared" si="87"/>
        <v/>
      </c>
      <c r="P488" s="25" t="str">
        <f t="shared" si="88"/>
        <v/>
      </c>
      <c r="Q488" s="25" t="str">
        <f t="shared" si="89"/>
        <v/>
      </c>
      <c r="R488" s="2"/>
      <c r="S488" s="2" t="str">
        <f t="shared" si="90"/>
        <v/>
      </c>
      <c r="T488" s="2" t="str">
        <f t="shared" si="91"/>
        <v/>
      </c>
      <c r="U488" s="2" t="str">
        <f t="shared" si="92"/>
        <v/>
      </c>
      <c r="V488" s="2" t="str">
        <f t="shared" si="93"/>
        <v/>
      </c>
      <c r="W488" s="2" t="str">
        <f t="shared" si="94"/>
        <v/>
      </c>
      <c r="X488" s="2" t="str">
        <f t="shared" si="95"/>
        <v/>
      </c>
    </row>
    <row r="489" spans="1:24" x14ac:dyDescent="0.25">
      <c r="A489" s="2"/>
      <c r="B489" s="2"/>
      <c r="C489" s="19"/>
      <c r="D489" s="19"/>
      <c r="E489" s="19"/>
      <c r="F489" s="19"/>
      <c r="G489" s="19"/>
      <c r="H489" s="19"/>
      <c r="I489" s="19"/>
      <c r="J489" s="25" t="str">
        <f t="shared" si="84"/>
        <v/>
      </c>
      <c r="K489" s="25" t="str">
        <f>IF($J489&lt;&gt;"OK","",Parameters!$B$6+Parameters!$B$10*S489+Parameters!$B$11*T489+Parameters!$B$12*U489+Parameters!$B$13*V489+Parameters!$B$14*W489+Parameters!$B$15*X489)</f>
        <v/>
      </c>
      <c r="L489" s="20" t="str">
        <f t="shared" si="85"/>
        <v/>
      </c>
      <c r="M489" s="25" t="str">
        <f>IF(L489="","",IF(L489&gt;=Parameters!$B$5,"M",IF(L489&lt;=1-Parameters!$B$5,"F","U")))</f>
        <v/>
      </c>
      <c r="N489" s="25" t="str">
        <f t="shared" si="86"/>
        <v/>
      </c>
      <c r="O489" s="14" t="str">
        <f t="shared" si="87"/>
        <v/>
      </c>
      <c r="P489" s="25" t="str">
        <f t="shared" si="88"/>
        <v/>
      </c>
      <c r="Q489" s="25" t="str">
        <f t="shared" si="89"/>
        <v/>
      </c>
      <c r="R489" s="2"/>
      <c r="S489" s="2" t="str">
        <f t="shared" si="90"/>
        <v/>
      </c>
      <c r="T489" s="2" t="str">
        <f t="shared" si="91"/>
        <v/>
      </c>
      <c r="U489" s="2" t="str">
        <f t="shared" si="92"/>
        <v/>
      </c>
      <c r="V489" s="2" t="str">
        <f t="shared" si="93"/>
        <v/>
      </c>
      <c r="W489" s="2" t="str">
        <f t="shared" si="94"/>
        <v/>
      </c>
      <c r="X489" s="2" t="str">
        <f t="shared" si="95"/>
        <v/>
      </c>
    </row>
    <row r="490" spans="1:24" x14ac:dyDescent="0.25">
      <c r="A490" s="2"/>
      <c r="B490" s="2"/>
      <c r="C490" s="19"/>
      <c r="D490" s="19"/>
      <c r="E490" s="19"/>
      <c r="F490" s="19"/>
      <c r="G490" s="19"/>
      <c r="H490" s="19"/>
      <c r="I490" s="19"/>
      <c r="J490" s="25" t="str">
        <f t="shared" si="84"/>
        <v/>
      </c>
      <c r="K490" s="25" t="str">
        <f>IF($J490&lt;&gt;"OK","",Parameters!$B$6+Parameters!$B$10*S490+Parameters!$B$11*T490+Parameters!$B$12*U490+Parameters!$B$13*V490+Parameters!$B$14*W490+Parameters!$B$15*X490)</f>
        <v/>
      </c>
      <c r="L490" s="20" t="str">
        <f t="shared" si="85"/>
        <v/>
      </c>
      <c r="M490" s="25" t="str">
        <f>IF(L490="","",IF(L490&gt;=Parameters!$B$5,"M",IF(L490&lt;=1-Parameters!$B$5,"F","U")))</f>
        <v/>
      </c>
      <c r="N490" s="25" t="str">
        <f t="shared" si="86"/>
        <v/>
      </c>
      <c r="O490" s="14" t="str">
        <f t="shared" si="87"/>
        <v/>
      </c>
      <c r="P490" s="25" t="str">
        <f t="shared" si="88"/>
        <v/>
      </c>
      <c r="Q490" s="25" t="str">
        <f t="shared" si="89"/>
        <v/>
      </c>
      <c r="R490" s="2"/>
      <c r="S490" s="2" t="str">
        <f t="shared" si="90"/>
        <v/>
      </c>
      <c r="T490" s="2" t="str">
        <f t="shared" si="91"/>
        <v/>
      </c>
      <c r="U490" s="2" t="str">
        <f t="shared" si="92"/>
        <v/>
      </c>
      <c r="V490" s="2" t="str">
        <f t="shared" si="93"/>
        <v/>
      </c>
      <c r="W490" s="2" t="str">
        <f t="shared" si="94"/>
        <v/>
      </c>
      <c r="X490" s="2" t="str">
        <f t="shared" si="95"/>
        <v/>
      </c>
    </row>
    <row r="491" spans="1:24" x14ac:dyDescent="0.25">
      <c r="A491" s="2"/>
      <c r="B491" s="2"/>
      <c r="C491" s="19"/>
      <c r="D491" s="19"/>
      <c r="E491" s="19"/>
      <c r="F491" s="19"/>
      <c r="G491" s="19"/>
      <c r="H491" s="19"/>
      <c r="I491" s="19"/>
      <c r="J491" s="25" t="str">
        <f t="shared" si="84"/>
        <v/>
      </c>
      <c r="K491" s="25" t="str">
        <f>IF($J491&lt;&gt;"OK","",Parameters!$B$6+Parameters!$B$10*S491+Parameters!$B$11*T491+Parameters!$B$12*U491+Parameters!$B$13*V491+Parameters!$B$14*W491+Parameters!$B$15*X491)</f>
        <v/>
      </c>
      <c r="L491" s="20" t="str">
        <f t="shared" si="85"/>
        <v/>
      </c>
      <c r="M491" s="25" t="str">
        <f>IF(L491="","",IF(L491&gt;=Parameters!$B$5,"M",IF(L491&lt;=1-Parameters!$B$5,"F","U")))</f>
        <v/>
      </c>
      <c r="N491" s="25" t="str">
        <f t="shared" si="86"/>
        <v/>
      </c>
      <c r="O491" s="14" t="str">
        <f t="shared" si="87"/>
        <v/>
      </c>
      <c r="P491" s="25" t="str">
        <f t="shared" si="88"/>
        <v/>
      </c>
      <c r="Q491" s="25" t="str">
        <f t="shared" si="89"/>
        <v/>
      </c>
      <c r="R491" s="2"/>
      <c r="S491" s="2" t="str">
        <f t="shared" si="90"/>
        <v/>
      </c>
      <c r="T491" s="2" t="str">
        <f t="shared" si="91"/>
        <v/>
      </c>
      <c r="U491" s="2" t="str">
        <f t="shared" si="92"/>
        <v/>
      </c>
      <c r="V491" s="2" t="str">
        <f t="shared" si="93"/>
        <v/>
      </c>
      <c r="W491" s="2" t="str">
        <f t="shared" si="94"/>
        <v/>
      </c>
      <c r="X491" s="2" t="str">
        <f t="shared" si="95"/>
        <v/>
      </c>
    </row>
    <row r="492" spans="1:24" x14ac:dyDescent="0.25">
      <c r="A492" s="2"/>
      <c r="B492" s="2"/>
      <c r="C492" s="19"/>
      <c r="D492" s="19"/>
      <c r="E492" s="19"/>
      <c r="F492" s="19"/>
      <c r="G492" s="19"/>
      <c r="H492" s="19"/>
      <c r="I492" s="19"/>
      <c r="J492" s="25" t="str">
        <f t="shared" si="84"/>
        <v/>
      </c>
      <c r="K492" s="25" t="str">
        <f>IF($J492&lt;&gt;"OK","",Parameters!$B$6+Parameters!$B$10*S492+Parameters!$B$11*T492+Parameters!$B$12*U492+Parameters!$B$13*V492+Parameters!$B$14*W492+Parameters!$B$15*X492)</f>
        <v/>
      </c>
      <c r="L492" s="20" t="str">
        <f t="shared" si="85"/>
        <v/>
      </c>
      <c r="M492" s="25" t="str">
        <f>IF(L492="","",IF(L492&gt;=Parameters!$B$5,"M",IF(L492&lt;=1-Parameters!$B$5,"F","U")))</f>
        <v/>
      </c>
      <c r="N492" s="25" t="str">
        <f t="shared" si="86"/>
        <v/>
      </c>
      <c r="O492" s="14" t="str">
        <f t="shared" si="87"/>
        <v/>
      </c>
      <c r="P492" s="25" t="str">
        <f t="shared" si="88"/>
        <v/>
      </c>
      <c r="Q492" s="25" t="str">
        <f t="shared" si="89"/>
        <v/>
      </c>
      <c r="R492" s="2"/>
      <c r="S492" s="2" t="str">
        <f t="shared" si="90"/>
        <v/>
      </c>
      <c r="T492" s="2" t="str">
        <f t="shared" si="91"/>
        <v/>
      </c>
      <c r="U492" s="2" t="str">
        <f t="shared" si="92"/>
        <v/>
      </c>
      <c r="V492" s="2" t="str">
        <f t="shared" si="93"/>
        <v/>
      </c>
      <c r="W492" s="2" t="str">
        <f t="shared" si="94"/>
        <v/>
      </c>
      <c r="X492" s="2" t="str">
        <f t="shared" si="95"/>
        <v/>
      </c>
    </row>
    <row r="493" spans="1:24" x14ac:dyDescent="0.25">
      <c r="A493" s="2"/>
      <c r="B493" s="2"/>
      <c r="C493" s="19"/>
      <c r="D493" s="19"/>
      <c r="E493" s="19"/>
      <c r="F493" s="19"/>
      <c r="G493" s="19"/>
      <c r="H493" s="19"/>
      <c r="I493" s="19"/>
      <c r="J493" s="25" t="str">
        <f t="shared" si="84"/>
        <v/>
      </c>
      <c r="K493" s="25" t="str">
        <f>IF($J493&lt;&gt;"OK","",Parameters!$B$6+Parameters!$B$10*S493+Parameters!$B$11*T493+Parameters!$B$12*U493+Parameters!$B$13*V493+Parameters!$B$14*W493+Parameters!$B$15*X493)</f>
        <v/>
      </c>
      <c r="L493" s="20" t="str">
        <f t="shared" si="85"/>
        <v/>
      </c>
      <c r="M493" s="25" t="str">
        <f>IF(L493="","",IF(L493&gt;=Parameters!$B$5,"M",IF(L493&lt;=1-Parameters!$B$5,"F","U")))</f>
        <v/>
      </c>
      <c r="N493" s="25" t="str">
        <f t="shared" si="86"/>
        <v/>
      </c>
      <c r="O493" s="14" t="str">
        <f t="shared" si="87"/>
        <v/>
      </c>
      <c r="P493" s="25" t="str">
        <f t="shared" si="88"/>
        <v/>
      </c>
      <c r="Q493" s="25" t="str">
        <f t="shared" si="89"/>
        <v/>
      </c>
      <c r="R493" s="2"/>
      <c r="S493" s="2" t="str">
        <f t="shared" si="90"/>
        <v/>
      </c>
      <c r="T493" s="2" t="str">
        <f t="shared" si="91"/>
        <v/>
      </c>
      <c r="U493" s="2" t="str">
        <f t="shared" si="92"/>
        <v/>
      </c>
      <c r="V493" s="2" t="str">
        <f t="shared" si="93"/>
        <v/>
      </c>
      <c r="W493" s="2" t="str">
        <f t="shared" si="94"/>
        <v/>
      </c>
      <c r="X493" s="2" t="str">
        <f t="shared" si="95"/>
        <v/>
      </c>
    </row>
    <row r="494" spans="1:24" x14ac:dyDescent="0.25">
      <c r="A494" s="2"/>
      <c r="B494" s="2"/>
      <c r="C494" s="19"/>
      <c r="D494" s="19"/>
      <c r="E494" s="19"/>
      <c r="F494" s="19"/>
      <c r="G494" s="19"/>
      <c r="H494" s="19"/>
      <c r="I494" s="19"/>
      <c r="J494" s="25" t="str">
        <f t="shared" si="84"/>
        <v/>
      </c>
      <c r="K494" s="25" t="str">
        <f>IF($J494&lt;&gt;"OK","",Parameters!$B$6+Parameters!$B$10*S494+Parameters!$B$11*T494+Parameters!$B$12*U494+Parameters!$B$13*V494+Parameters!$B$14*W494+Parameters!$B$15*X494)</f>
        <v/>
      </c>
      <c r="L494" s="20" t="str">
        <f t="shared" si="85"/>
        <v/>
      </c>
      <c r="M494" s="25" t="str">
        <f>IF(L494="","",IF(L494&gt;=Parameters!$B$5,"M",IF(L494&lt;=1-Parameters!$B$5,"F","U")))</f>
        <v/>
      </c>
      <c r="N494" s="25" t="str">
        <f t="shared" si="86"/>
        <v/>
      </c>
      <c r="O494" s="14" t="str">
        <f t="shared" si="87"/>
        <v/>
      </c>
      <c r="P494" s="25" t="str">
        <f t="shared" si="88"/>
        <v/>
      </c>
      <c r="Q494" s="25" t="str">
        <f t="shared" si="89"/>
        <v/>
      </c>
      <c r="R494" s="2"/>
      <c r="S494" s="2" t="str">
        <f t="shared" si="90"/>
        <v/>
      </c>
      <c r="T494" s="2" t="str">
        <f t="shared" si="91"/>
        <v/>
      </c>
      <c r="U494" s="2" t="str">
        <f t="shared" si="92"/>
        <v/>
      </c>
      <c r="V494" s="2" t="str">
        <f t="shared" si="93"/>
        <v/>
      </c>
      <c r="W494" s="2" t="str">
        <f t="shared" si="94"/>
        <v/>
      </c>
      <c r="X494" s="2" t="str">
        <f t="shared" si="95"/>
        <v/>
      </c>
    </row>
    <row r="495" spans="1:24" x14ac:dyDescent="0.25">
      <c r="A495" s="2"/>
      <c r="B495" s="2"/>
      <c r="C495" s="19"/>
      <c r="D495" s="19"/>
      <c r="E495" s="19"/>
      <c r="F495" s="19"/>
      <c r="G495" s="19"/>
      <c r="H495" s="19"/>
      <c r="I495" s="19"/>
      <c r="J495" s="25" t="str">
        <f t="shared" si="84"/>
        <v/>
      </c>
      <c r="K495" s="25" t="str">
        <f>IF($J495&lt;&gt;"OK","",Parameters!$B$6+Parameters!$B$10*S495+Parameters!$B$11*T495+Parameters!$B$12*U495+Parameters!$B$13*V495+Parameters!$B$14*W495+Parameters!$B$15*X495)</f>
        <v/>
      </c>
      <c r="L495" s="20" t="str">
        <f t="shared" si="85"/>
        <v/>
      </c>
      <c r="M495" s="25" t="str">
        <f>IF(L495="","",IF(L495&gt;=Parameters!$B$5,"M",IF(L495&lt;=1-Parameters!$B$5,"F","U")))</f>
        <v/>
      </c>
      <c r="N495" s="25" t="str">
        <f t="shared" si="86"/>
        <v/>
      </c>
      <c r="O495" s="14" t="str">
        <f t="shared" si="87"/>
        <v/>
      </c>
      <c r="P495" s="25" t="str">
        <f t="shared" si="88"/>
        <v/>
      </c>
      <c r="Q495" s="25" t="str">
        <f t="shared" si="89"/>
        <v/>
      </c>
      <c r="R495" s="2"/>
      <c r="S495" s="2" t="str">
        <f t="shared" si="90"/>
        <v/>
      </c>
      <c r="T495" s="2" t="str">
        <f t="shared" si="91"/>
        <v/>
      </c>
      <c r="U495" s="2" t="str">
        <f t="shared" si="92"/>
        <v/>
      </c>
      <c r="V495" s="2" t="str">
        <f t="shared" si="93"/>
        <v/>
      </c>
      <c r="W495" s="2" t="str">
        <f t="shared" si="94"/>
        <v/>
      </c>
      <c r="X495" s="2" t="str">
        <f t="shared" si="95"/>
        <v/>
      </c>
    </row>
    <row r="496" spans="1:24" x14ac:dyDescent="0.25">
      <c r="A496" s="2"/>
      <c r="B496" s="2"/>
      <c r="C496" s="19"/>
      <c r="D496" s="19"/>
      <c r="E496" s="19"/>
      <c r="F496" s="19"/>
      <c r="G496" s="19"/>
      <c r="H496" s="19"/>
      <c r="I496" s="19"/>
      <c r="J496" s="25" t="str">
        <f t="shared" si="84"/>
        <v/>
      </c>
      <c r="K496" s="25" t="str">
        <f>IF($J496&lt;&gt;"OK","",Parameters!$B$6+Parameters!$B$10*S496+Parameters!$B$11*T496+Parameters!$B$12*U496+Parameters!$B$13*V496+Parameters!$B$14*W496+Parameters!$B$15*X496)</f>
        <v/>
      </c>
      <c r="L496" s="20" t="str">
        <f t="shared" si="85"/>
        <v/>
      </c>
      <c r="M496" s="25" t="str">
        <f>IF(L496="","",IF(L496&gt;=Parameters!$B$5,"M",IF(L496&lt;=1-Parameters!$B$5,"F","U")))</f>
        <v/>
      </c>
      <c r="N496" s="25" t="str">
        <f t="shared" si="86"/>
        <v/>
      </c>
      <c r="O496" s="14" t="str">
        <f t="shared" si="87"/>
        <v/>
      </c>
      <c r="P496" s="25" t="str">
        <f t="shared" si="88"/>
        <v/>
      </c>
      <c r="Q496" s="25" t="str">
        <f t="shared" si="89"/>
        <v/>
      </c>
      <c r="R496" s="2"/>
      <c r="S496" s="2" t="str">
        <f t="shared" si="90"/>
        <v/>
      </c>
      <c r="T496" s="2" t="str">
        <f t="shared" si="91"/>
        <v/>
      </c>
      <c r="U496" s="2" t="str">
        <f t="shared" si="92"/>
        <v/>
      </c>
      <c r="V496" s="2" t="str">
        <f t="shared" si="93"/>
        <v/>
      </c>
      <c r="W496" s="2" t="str">
        <f t="shared" si="94"/>
        <v/>
      </c>
      <c r="X496" s="2" t="str">
        <f t="shared" si="95"/>
        <v/>
      </c>
    </row>
    <row r="497" spans="1:24" x14ac:dyDescent="0.25">
      <c r="A497" s="2"/>
      <c r="B497" s="2"/>
      <c r="C497" s="19"/>
      <c r="D497" s="19"/>
      <c r="E497" s="19"/>
      <c r="F497" s="19"/>
      <c r="G497" s="19"/>
      <c r="H497" s="19"/>
      <c r="I497" s="19"/>
      <c r="J497" s="25" t="str">
        <f t="shared" si="84"/>
        <v/>
      </c>
      <c r="K497" s="25" t="str">
        <f>IF($J497&lt;&gt;"OK","",Parameters!$B$6+Parameters!$B$10*S497+Parameters!$B$11*T497+Parameters!$B$12*U497+Parameters!$B$13*V497+Parameters!$B$14*W497+Parameters!$B$15*X497)</f>
        <v/>
      </c>
      <c r="L497" s="20" t="str">
        <f t="shared" si="85"/>
        <v/>
      </c>
      <c r="M497" s="25" t="str">
        <f>IF(L497="","",IF(L497&gt;=Parameters!$B$5,"M",IF(L497&lt;=1-Parameters!$B$5,"F","U")))</f>
        <v/>
      </c>
      <c r="N497" s="25" t="str">
        <f t="shared" si="86"/>
        <v/>
      </c>
      <c r="O497" s="14" t="str">
        <f t="shared" si="87"/>
        <v/>
      </c>
      <c r="P497" s="25" t="str">
        <f t="shared" si="88"/>
        <v/>
      </c>
      <c r="Q497" s="25" t="str">
        <f t="shared" si="89"/>
        <v/>
      </c>
      <c r="R497" s="2"/>
      <c r="S497" s="2" t="str">
        <f t="shared" si="90"/>
        <v/>
      </c>
      <c r="T497" s="2" t="str">
        <f t="shared" si="91"/>
        <v/>
      </c>
      <c r="U497" s="2" t="str">
        <f t="shared" si="92"/>
        <v/>
      </c>
      <c r="V497" s="2" t="str">
        <f t="shared" si="93"/>
        <v/>
      </c>
      <c r="W497" s="2" t="str">
        <f t="shared" si="94"/>
        <v/>
      </c>
      <c r="X497" s="2" t="str">
        <f t="shared" si="95"/>
        <v/>
      </c>
    </row>
    <row r="498" spans="1:24" x14ac:dyDescent="0.25">
      <c r="A498" s="2"/>
      <c r="B498" s="2"/>
      <c r="C498" s="19"/>
      <c r="D498" s="19"/>
      <c r="E498" s="19"/>
      <c r="F498" s="19"/>
      <c r="G498" s="19"/>
      <c r="H498" s="19"/>
      <c r="I498" s="19"/>
      <c r="J498" s="25" t="str">
        <f t="shared" si="84"/>
        <v/>
      </c>
      <c r="K498" s="25" t="str">
        <f>IF($J498&lt;&gt;"OK","",Parameters!$B$6+Parameters!$B$10*S498+Parameters!$B$11*T498+Parameters!$B$12*U498+Parameters!$B$13*V498+Parameters!$B$14*W498+Parameters!$B$15*X498)</f>
        <v/>
      </c>
      <c r="L498" s="20" t="str">
        <f t="shared" si="85"/>
        <v/>
      </c>
      <c r="M498" s="25" t="str">
        <f>IF(L498="","",IF(L498&gt;=Parameters!$B$5,"M",IF(L498&lt;=1-Parameters!$B$5,"F","U")))</f>
        <v/>
      </c>
      <c r="N498" s="25" t="str">
        <f t="shared" si="86"/>
        <v/>
      </c>
      <c r="O498" s="14" t="str">
        <f t="shared" si="87"/>
        <v/>
      </c>
      <c r="P498" s="25" t="str">
        <f t="shared" si="88"/>
        <v/>
      </c>
      <c r="Q498" s="25" t="str">
        <f t="shared" si="89"/>
        <v/>
      </c>
      <c r="R498" s="2"/>
      <c r="S498" s="2" t="str">
        <f t="shared" si="90"/>
        <v/>
      </c>
      <c r="T498" s="2" t="str">
        <f t="shared" si="91"/>
        <v/>
      </c>
      <c r="U498" s="2" t="str">
        <f t="shared" si="92"/>
        <v/>
      </c>
      <c r="V498" s="2" t="str">
        <f t="shared" si="93"/>
        <v/>
      </c>
      <c r="W498" s="2" t="str">
        <f t="shared" si="94"/>
        <v/>
      </c>
      <c r="X498" s="2" t="str">
        <f t="shared" si="95"/>
        <v/>
      </c>
    </row>
    <row r="499" spans="1:24" x14ac:dyDescent="0.25">
      <c r="A499" s="2"/>
      <c r="B499" s="2"/>
      <c r="C499" s="19"/>
      <c r="D499" s="19"/>
      <c r="E499" s="19"/>
      <c r="F499" s="19"/>
      <c r="G499" s="19"/>
      <c r="H499" s="19"/>
      <c r="I499" s="19"/>
      <c r="J499" s="25" t="str">
        <f t="shared" si="84"/>
        <v/>
      </c>
      <c r="K499" s="25" t="str">
        <f>IF($J499&lt;&gt;"OK","",Parameters!$B$6+Parameters!$B$10*S499+Parameters!$B$11*T499+Parameters!$B$12*U499+Parameters!$B$13*V499+Parameters!$B$14*W499+Parameters!$B$15*X499)</f>
        <v/>
      </c>
      <c r="L499" s="20" t="str">
        <f t="shared" si="85"/>
        <v/>
      </c>
      <c r="M499" s="25" t="str">
        <f>IF(L499="","",IF(L499&gt;=Parameters!$B$5,"M",IF(L499&lt;=1-Parameters!$B$5,"F","U")))</f>
        <v/>
      </c>
      <c r="N499" s="25" t="str">
        <f t="shared" si="86"/>
        <v/>
      </c>
      <c r="O499" s="14" t="str">
        <f t="shared" si="87"/>
        <v/>
      </c>
      <c r="P499" s="25" t="str">
        <f t="shared" si="88"/>
        <v/>
      </c>
      <c r="Q499" s="25" t="str">
        <f t="shared" si="89"/>
        <v/>
      </c>
      <c r="R499" s="2"/>
      <c r="S499" s="2" t="str">
        <f t="shared" si="90"/>
        <v/>
      </c>
      <c r="T499" s="2" t="str">
        <f t="shared" si="91"/>
        <v/>
      </c>
      <c r="U499" s="2" t="str">
        <f t="shared" si="92"/>
        <v/>
      </c>
      <c r="V499" s="2" t="str">
        <f t="shared" si="93"/>
        <v/>
      </c>
      <c r="W499" s="2" t="str">
        <f t="shared" si="94"/>
        <v/>
      </c>
      <c r="X499" s="2" t="str">
        <f t="shared" si="95"/>
        <v/>
      </c>
    </row>
    <row r="500" spans="1:24" x14ac:dyDescent="0.25">
      <c r="A500" s="2"/>
      <c r="B500" s="2"/>
      <c r="C500" s="19"/>
      <c r="D500" s="19"/>
      <c r="E500" s="19"/>
      <c r="F500" s="19"/>
      <c r="G500" s="19"/>
      <c r="H500" s="19"/>
      <c r="I500" s="19"/>
      <c r="J500" s="25" t="str">
        <f t="shared" si="84"/>
        <v/>
      </c>
      <c r="K500" s="25" t="str">
        <f>IF($J500&lt;&gt;"OK","",Parameters!$B$6+Parameters!$B$10*S500+Parameters!$B$11*T500+Parameters!$B$12*U500+Parameters!$B$13*V500+Parameters!$B$14*W500+Parameters!$B$15*X500)</f>
        <v/>
      </c>
      <c r="L500" s="20" t="str">
        <f t="shared" si="85"/>
        <v/>
      </c>
      <c r="M500" s="25" t="str">
        <f>IF(L500="","",IF(L500&gt;=Parameters!$B$5,"M",IF(L500&lt;=1-Parameters!$B$5,"F","U")))</f>
        <v/>
      </c>
      <c r="N500" s="25" t="str">
        <f t="shared" si="86"/>
        <v/>
      </c>
      <c r="O500" s="14" t="str">
        <f t="shared" si="87"/>
        <v/>
      </c>
      <c r="P500" s="25" t="str">
        <f t="shared" si="88"/>
        <v/>
      </c>
      <c r="Q500" s="25" t="str">
        <f t="shared" si="89"/>
        <v/>
      </c>
      <c r="R500" s="2"/>
      <c r="S500" s="2" t="str">
        <f t="shared" si="90"/>
        <v/>
      </c>
      <c r="T500" s="2" t="str">
        <f t="shared" si="91"/>
        <v/>
      </c>
      <c r="U500" s="2" t="str">
        <f t="shared" si="92"/>
        <v/>
      </c>
      <c r="V500" s="2" t="str">
        <f t="shared" si="93"/>
        <v/>
      </c>
      <c r="W500" s="2" t="str">
        <f t="shared" si="94"/>
        <v/>
      </c>
      <c r="X500" s="2" t="str">
        <f t="shared" si="95"/>
        <v/>
      </c>
    </row>
    <row r="501" spans="1:24" x14ac:dyDescent="0.25">
      <c r="A501" s="2"/>
      <c r="B501" s="2"/>
      <c r="C501" s="19"/>
      <c r="D501" s="19"/>
      <c r="E501" s="19"/>
      <c r="F501" s="19"/>
      <c r="G501" s="19"/>
      <c r="H501" s="19"/>
      <c r="I501" s="19"/>
      <c r="J501" s="25" t="str">
        <f t="shared" si="84"/>
        <v/>
      </c>
      <c r="K501" s="25" t="str">
        <f>IF($J501&lt;&gt;"OK","",Parameters!$B$6+Parameters!$B$10*S501+Parameters!$B$11*T501+Parameters!$B$12*U501+Parameters!$B$13*V501+Parameters!$B$14*W501+Parameters!$B$15*X501)</f>
        <v/>
      </c>
      <c r="L501" s="20" t="str">
        <f t="shared" si="85"/>
        <v/>
      </c>
      <c r="M501" s="25" t="str">
        <f>IF(L501="","",IF(L501&gt;=Parameters!$B$5,"M",IF(L501&lt;=1-Parameters!$B$5,"F","U")))</f>
        <v/>
      </c>
      <c r="N501" s="25" t="str">
        <f t="shared" si="86"/>
        <v/>
      </c>
      <c r="O501" s="14" t="str">
        <f t="shared" si="87"/>
        <v/>
      </c>
      <c r="P501" s="25" t="str">
        <f t="shared" si="88"/>
        <v/>
      </c>
      <c r="Q501" s="25" t="str">
        <f t="shared" si="89"/>
        <v/>
      </c>
      <c r="R501" s="2"/>
      <c r="S501" s="2" t="str">
        <f t="shared" si="90"/>
        <v/>
      </c>
      <c r="T501" s="2" t="str">
        <f t="shared" si="91"/>
        <v/>
      </c>
      <c r="U501" s="2" t="str">
        <f t="shared" si="92"/>
        <v/>
      </c>
      <c r="V501" s="2" t="str">
        <f t="shared" si="93"/>
        <v/>
      </c>
      <c r="W501" s="2" t="str">
        <f t="shared" si="94"/>
        <v/>
      </c>
      <c r="X501" s="2" t="str">
        <f t="shared" si="95"/>
        <v/>
      </c>
    </row>
    <row r="502" spans="1:24" x14ac:dyDescent="0.25">
      <c r="A502" s="2"/>
      <c r="B502" s="2"/>
      <c r="C502" s="19"/>
      <c r="D502" s="19"/>
      <c r="E502" s="19"/>
      <c r="F502" s="19"/>
      <c r="G502" s="19"/>
      <c r="H502" s="19"/>
      <c r="I502" s="19"/>
      <c r="J502" s="25" t="str">
        <f t="shared" si="84"/>
        <v/>
      </c>
      <c r="K502" s="25" t="str">
        <f>IF($J502&lt;&gt;"OK","",Parameters!$B$6+Parameters!$B$10*S502+Parameters!$B$11*T502+Parameters!$B$12*U502+Parameters!$B$13*V502+Parameters!$B$14*W502+Parameters!$B$15*X502)</f>
        <v/>
      </c>
      <c r="L502" s="20" t="str">
        <f t="shared" si="85"/>
        <v/>
      </c>
      <c r="M502" s="25" t="str">
        <f>IF(L502="","",IF(L502&gt;=Parameters!$B$5,"M",IF(L502&lt;=1-Parameters!$B$5,"F","U")))</f>
        <v/>
      </c>
      <c r="N502" s="25" t="str">
        <f t="shared" si="86"/>
        <v/>
      </c>
      <c r="O502" s="14" t="str">
        <f t="shared" si="87"/>
        <v/>
      </c>
      <c r="P502" s="25" t="str">
        <f t="shared" si="88"/>
        <v/>
      </c>
      <c r="Q502" s="25" t="str">
        <f t="shared" si="89"/>
        <v/>
      </c>
      <c r="R502" s="2"/>
      <c r="S502" s="2" t="str">
        <f t="shared" si="90"/>
        <v/>
      </c>
      <c r="T502" s="2" t="str">
        <f t="shared" si="91"/>
        <v/>
      </c>
      <c r="U502" s="2" t="str">
        <f t="shared" si="92"/>
        <v/>
      </c>
      <c r="V502" s="2" t="str">
        <f t="shared" si="93"/>
        <v/>
      </c>
      <c r="W502" s="2" t="str">
        <f t="shared" si="94"/>
        <v/>
      </c>
      <c r="X502" s="2" t="str">
        <f t="shared" si="95"/>
        <v/>
      </c>
    </row>
    <row r="503" spans="1:24" x14ac:dyDescent="0.25">
      <c r="A503" s="2"/>
      <c r="B503" s="2"/>
      <c r="C503" s="19"/>
      <c r="D503" s="19"/>
      <c r="E503" s="19"/>
      <c r="F503" s="19"/>
      <c r="G503" s="19"/>
      <c r="H503" s="19"/>
      <c r="I503" s="19"/>
      <c r="J503" s="25" t="str">
        <f t="shared" si="84"/>
        <v/>
      </c>
      <c r="K503" s="25" t="str">
        <f>IF($J503&lt;&gt;"OK","",Parameters!$B$6+Parameters!$B$10*S503+Parameters!$B$11*T503+Parameters!$B$12*U503+Parameters!$B$13*V503+Parameters!$B$14*W503+Parameters!$B$15*X503)</f>
        <v/>
      </c>
      <c r="L503" s="20" t="str">
        <f t="shared" si="85"/>
        <v/>
      </c>
      <c r="M503" s="25" t="str">
        <f>IF(L503="","",IF(L503&gt;=Parameters!$B$5,"M",IF(L503&lt;=1-Parameters!$B$5,"F","U")))</f>
        <v/>
      </c>
      <c r="N503" s="25" t="str">
        <f t="shared" si="86"/>
        <v/>
      </c>
      <c r="O503" s="14" t="str">
        <f t="shared" si="87"/>
        <v/>
      </c>
      <c r="P503" s="25" t="str">
        <f t="shared" si="88"/>
        <v/>
      </c>
      <c r="Q503" s="25" t="str">
        <f t="shared" si="89"/>
        <v/>
      </c>
      <c r="R503" s="2"/>
      <c r="S503" s="2" t="str">
        <f t="shared" si="90"/>
        <v/>
      </c>
      <c r="T503" s="2" t="str">
        <f t="shared" si="91"/>
        <v/>
      </c>
      <c r="U503" s="2" t="str">
        <f t="shared" si="92"/>
        <v/>
      </c>
      <c r="V503" s="2" t="str">
        <f t="shared" si="93"/>
        <v/>
      </c>
      <c r="W503" s="2" t="str">
        <f t="shared" si="94"/>
        <v/>
      </c>
      <c r="X503" s="2" t="str">
        <f t="shared" si="95"/>
        <v/>
      </c>
    </row>
    <row r="504" spans="1:24" x14ac:dyDescent="0.25">
      <c r="A504" s="2"/>
      <c r="B504" s="2"/>
      <c r="C504" s="19"/>
      <c r="D504" s="19"/>
      <c r="E504" s="19"/>
      <c r="F504" s="19"/>
      <c r="G504" s="19"/>
      <c r="H504" s="19"/>
      <c r="I504" s="19"/>
      <c r="J504" s="25" t="str">
        <f t="shared" si="84"/>
        <v/>
      </c>
      <c r="K504" s="25" t="str">
        <f>IF($J504&lt;&gt;"OK","",Parameters!$B$6+Parameters!$B$10*S504+Parameters!$B$11*T504+Parameters!$B$12*U504+Parameters!$B$13*V504+Parameters!$B$14*W504+Parameters!$B$15*X504)</f>
        <v/>
      </c>
      <c r="L504" s="20" t="str">
        <f t="shared" si="85"/>
        <v/>
      </c>
      <c r="M504" s="25" t="str">
        <f>IF(L504="","",IF(L504&gt;=Parameters!$B$5,"M",IF(L504&lt;=1-Parameters!$B$5,"F","U")))</f>
        <v/>
      </c>
      <c r="N504" s="25" t="str">
        <f t="shared" si="86"/>
        <v/>
      </c>
      <c r="O504" s="14" t="str">
        <f t="shared" si="87"/>
        <v/>
      </c>
      <c r="P504" s="25" t="str">
        <f t="shared" si="88"/>
        <v/>
      </c>
      <c r="Q504" s="25" t="str">
        <f t="shared" si="89"/>
        <v/>
      </c>
      <c r="R504" s="2"/>
      <c r="S504" s="2" t="str">
        <f t="shared" si="90"/>
        <v/>
      </c>
      <c r="T504" s="2" t="str">
        <f t="shared" si="91"/>
        <v/>
      </c>
      <c r="U504" s="2" t="str">
        <f t="shared" si="92"/>
        <v/>
      </c>
      <c r="V504" s="2" t="str">
        <f t="shared" si="93"/>
        <v/>
      </c>
      <c r="W504" s="2" t="str">
        <f t="shared" si="94"/>
        <v/>
      </c>
      <c r="X504" s="2" t="str">
        <f t="shared" si="95"/>
        <v/>
      </c>
    </row>
    <row r="505" spans="1:24" x14ac:dyDescent="0.25">
      <c r="A505" s="2"/>
      <c r="B505" s="2"/>
      <c r="C505" s="19"/>
      <c r="D505" s="19"/>
      <c r="E505" s="19"/>
      <c r="F505" s="19"/>
      <c r="G505" s="19"/>
      <c r="H505" s="19"/>
      <c r="I505" s="19"/>
      <c r="J505" s="25" t="str">
        <f t="shared" si="84"/>
        <v/>
      </c>
      <c r="K505" s="25" t="str">
        <f>IF($J505&lt;&gt;"OK","",Parameters!$B$6+Parameters!$B$10*S505+Parameters!$B$11*T505+Parameters!$B$12*U505+Parameters!$B$13*V505+Parameters!$B$14*W505+Parameters!$B$15*X505)</f>
        <v/>
      </c>
      <c r="L505" s="20" t="str">
        <f t="shared" si="85"/>
        <v/>
      </c>
      <c r="M505" s="25" t="str">
        <f>IF(L505="","",IF(L505&gt;=Parameters!$B$5,"M",IF(L505&lt;=1-Parameters!$B$5,"F","U")))</f>
        <v/>
      </c>
      <c r="N505" s="25" t="str">
        <f t="shared" si="86"/>
        <v/>
      </c>
      <c r="O505" s="14" t="str">
        <f t="shared" si="87"/>
        <v/>
      </c>
      <c r="P505" s="25" t="str">
        <f t="shared" si="88"/>
        <v/>
      </c>
      <c r="Q505" s="25" t="str">
        <f t="shared" si="89"/>
        <v/>
      </c>
      <c r="R505" s="2"/>
      <c r="S505" s="2" t="str">
        <f t="shared" si="90"/>
        <v/>
      </c>
      <c r="T505" s="2" t="str">
        <f t="shared" si="91"/>
        <v/>
      </c>
      <c r="U505" s="2" t="str">
        <f t="shared" si="92"/>
        <v/>
      </c>
      <c r="V505" s="2" t="str">
        <f t="shared" si="93"/>
        <v/>
      </c>
      <c r="W505" s="2" t="str">
        <f t="shared" si="94"/>
        <v/>
      </c>
      <c r="X505" s="2" t="str">
        <f t="shared" si="95"/>
        <v/>
      </c>
    </row>
    <row r="506" spans="1:24" x14ac:dyDescent="0.25">
      <c r="A506" s="2"/>
      <c r="B506" s="2"/>
      <c r="C506" s="19"/>
      <c r="D506" s="19"/>
      <c r="E506" s="19"/>
      <c r="F506" s="19"/>
      <c r="G506" s="19"/>
      <c r="H506" s="19"/>
      <c r="I506" s="19"/>
      <c r="J506" s="25" t="str">
        <f t="shared" si="84"/>
        <v/>
      </c>
      <c r="K506" s="25" t="str">
        <f>IF($J506&lt;&gt;"OK","",Parameters!$B$6+Parameters!$B$10*S506+Parameters!$B$11*T506+Parameters!$B$12*U506+Parameters!$B$13*V506+Parameters!$B$14*W506+Parameters!$B$15*X506)</f>
        <v/>
      </c>
      <c r="L506" s="20" t="str">
        <f t="shared" si="85"/>
        <v/>
      </c>
      <c r="M506" s="25" t="str">
        <f>IF(L506="","",IF(L506&gt;=Parameters!$B$5,"M",IF(L506&lt;=1-Parameters!$B$5,"F","U")))</f>
        <v/>
      </c>
      <c r="N506" s="25" t="str">
        <f t="shared" si="86"/>
        <v/>
      </c>
      <c r="O506" s="14" t="str">
        <f t="shared" si="87"/>
        <v/>
      </c>
      <c r="P506" s="25" t="str">
        <f t="shared" si="88"/>
        <v/>
      </c>
      <c r="Q506" s="25" t="str">
        <f t="shared" si="89"/>
        <v/>
      </c>
      <c r="R506" s="2"/>
      <c r="S506" s="2" t="str">
        <f t="shared" si="90"/>
        <v/>
      </c>
      <c r="T506" s="2" t="str">
        <f t="shared" si="91"/>
        <v/>
      </c>
      <c r="U506" s="2" t="str">
        <f t="shared" si="92"/>
        <v/>
      </c>
      <c r="V506" s="2" t="str">
        <f t="shared" si="93"/>
        <v/>
      </c>
      <c r="W506" s="2" t="str">
        <f t="shared" si="94"/>
        <v/>
      </c>
      <c r="X506" s="2" t="str">
        <f t="shared" si="95"/>
        <v/>
      </c>
    </row>
    <row r="507" spans="1:24" x14ac:dyDescent="0.25">
      <c r="A507" s="2"/>
      <c r="B507" s="2"/>
      <c r="C507" s="19"/>
      <c r="D507" s="19"/>
      <c r="E507" s="19"/>
      <c r="F507" s="19"/>
      <c r="G507" s="19"/>
      <c r="H507" s="19"/>
      <c r="I507" s="19"/>
      <c r="J507" s="25" t="str">
        <f t="shared" si="84"/>
        <v/>
      </c>
      <c r="K507" s="25" t="str">
        <f>IF($J507&lt;&gt;"OK","",Parameters!$B$6+Parameters!$B$10*S507+Parameters!$B$11*T507+Parameters!$B$12*U507+Parameters!$B$13*V507+Parameters!$B$14*W507+Parameters!$B$15*X507)</f>
        <v/>
      </c>
      <c r="L507" s="20" t="str">
        <f t="shared" si="85"/>
        <v/>
      </c>
      <c r="M507" s="25" t="str">
        <f>IF(L507="","",IF(L507&gt;=Parameters!$B$5,"M",IF(L507&lt;=1-Parameters!$B$5,"F","U")))</f>
        <v/>
      </c>
      <c r="N507" s="25" t="str">
        <f t="shared" si="86"/>
        <v/>
      </c>
      <c r="O507" s="14" t="str">
        <f t="shared" si="87"/>
        <v/>
      </c>
      <c r="P507" s="25" t="str">
        <f t="shared" si="88"/>
        <v/>
      </c>
      <c r="Q507" s="25" t="str">
        <f t="shared" si="89"/>
        <v/>
      </c>
      <c r="R507" s="2"/>
      <c r="S507" s="2" t="str">
        <f t="shared" si="90"/>
        <v/>
      </c>
      <c r="T507" s="2" t="str">
        <f t="shared" si="91"/>
        <v/>
      </c>
      <c r="U507" s="2" t="str">
        <f t="shared" si="92"/>
        <v/>
      </c>
      <c r="V507" s="2" t="str">
        <f t="shared" si="93"/>
        <v/>
      </c>
      <c r="W507" s="2" t="str">
        <f t="shared" si="94"/>
        <v/>
      </c>
      <c r="X507" s="2" t="str">
        <f t="shared" si="95"/>
        <v/>
      </c>
    </row>
    <row r="508" spans="1:24" x14ac:dyDescent="0.25">
      <c r="A508" s="2"/>
      <c r="B508" s="2"/>
      <c r="C508" s="19"/>
      <c r="D508" s="19"/>
      <c r="E508" s="19"/>
      <c r="F508" s="19"/>
      <c r="G508" s="19"/>
      <c r="H508" s="19"/>
      <c r="I508" s="19"/>
      <c r="J508" s="25" t="str">
        <f t="shared" si="84"/>
        <v/>
      </c>
      <c r="K508" s="25" t="str">
        <f>IF($J508&lt;&gt;"OK","",Parameters!$B$6+Parameters!$B$10*S508+Parameters!$B$11*T508+Parameters!$B$12*U508+Parameters!$B$13*V508+Parameters!$B$14*W508+Parameters!$B$15*X508)</f>
        <v/>
      </c>
      <c r="L508" s="20" t="str">
        <f t="shared" si="85"/>
        <v/>
      </c>
      <c r="M508" s="25" t="str">
        <f>IF(L508="","",IF(L508&gt;=Parameters!$B$5,"M",IF(L508&lt;=1-Parameters!$B$5,"F","U")))</f>
        <v/>
      </c>
      <c r="N508" s="25" t="str">
        <f t="shared" si="86"/>
        <v/>
      </c>
      <c r="O508" s="14" t="str">
        <f t="shared" si="87"/>
        <v/>
      </c>
      <c r="P508" s="25" t="str">
        <f t="shared" si="88"/>
        <v/>
      </c>
      <c r="Q508" s="25" t="str">
        <f t="shared" si="89"/>
        <v/>
      </c>
      <c r="R508" s="2"/>
      <c r="S508" s="2" t="str">
        <f t="shared" si="90"/>
        <v/>
      </c>
      <c r="T508" s="2" t="str">
        <f t="shared" si="91"/>
        <v/>
      </c>
      <c r="U508" s="2" t="str">
        <f t="shared" si="92"/>
        <v/>
      </c>
      <c r="V508" s="2" t="str">
        <f t="shared" si="93"/>
        <v/>
      </c>
      <c r="W508" s="2" t="str">
        <f t="shared" si="94"/>
        <v/>
      </c>
      <c r="X508" s="2" t="str">
        <f t="shared" si="95"/>
        <v/>
      </c>
    </row>
    <row r="509" spans="1:24" x14ac:dyDescent="0.25">
      <c r="A509" s="2"/>
      <c r="B509" s="2"/>
      <c r="C509" s="19"/>
      <c r="D509" s="19"/>
      <c r="E509" s="19"/>
      <c r="F509" s="19"/>
      <c r="G509" s="19"/>
      <c r="H509" s="19"/>
      <c r="I509" s="19"/>
      <c r="J509" s="25" t="str">
        <f t="shared" si="84"/>
        <v/>
      </c>
      <c r="K509" s="25" t="str">
        <f>IF($J509&lt;&gt;"OK","",Parameters!$B$6+Parameters!$B$10*S509+Parameters!$B$11*T509+Parameters!$B$12*U509+Parameters!$B$13*V509+Parameters!$B$14*W509+Parameters!$B$15*X509)</f>
        <v/>
      </c>
      <c r="L509" s="20" t="str">
        <f t="shared" si="85"/>
        <v/>
      </c>
      <c r="M509" s="25" t="str">
        <f>IF(L509="","",IF(L509&gt;=Parameters!$B$5,"M",IF(L509&lt;=1-Parameters!$B$5,"F","U")))</f>
        <v/>
      </c>
      <c r="N509" s="25" t="str">
        <f t="shared" si="86"/>
        <v/>
      </c>
      <c r="O509" s="14" t="str">
        <f t="shared" si="87"/>
        <v/>
      </c>
      <c r="P509" s="25" t="str">
        <f t="shared" si="88"/>
        <v/>
      </c>
      <c r="Q509" s="25" t="str">
        <f t="shared" si="89"/>
        <v/>
      </c>
      <c r="R509" s="2"/>
      <c r="S509" s="2" t="str">
        <f t="shared" si="90"/>
        <v/>
      </c>
      <c r="T509" s="2" t="str">
        <f t="shared" si="91"/>
        <v/>
      </c>
      <c r="U509" s="2" t="str">
        <f t="shared" si="92"/>
        <v/>
      </c>
      <c r="V509" s="2" t="str">
        <f t="shared" si="93"/>
        <v/>
      </c>
      <c r="W509" s="2" t="str">
        <f t="shared" si="94"/>
        <v/>
      </c>
      <c r="X509" s="2" t="str">
        <f t="shared" si="95"/>
        <v/>
      </c>
    </row>
    <row r="510" spans="1:24" x14ac:dyDescent="0.25">
      <c r="A510" s="2"/>
      <c r="B510" s="2"/>
      <c r="C510" s="19"/>
      <c r="D510" s="19"/>
      <c r="E510" s="19"/>
      <c r="F510" s="19"/>
      <c r="G510" s="19"/>
      <c r="H510" s="19"/>
      <c r="I510" s="19"/>
      <c r="J510" s="25" t="str">
        <f t="shared" si="84"/>
        <v/>
      </c>
      <c r="K510" s="25" t="str">
        <f>IF($J510&lt;&gt;"OK","",Parameters!$B$6+Parameters!$B$10*S510+Parameters!$B$11*T510+Parameters!$B$12*U510+Parameters!$B$13*V510+Parameters!$B$14*W510+Parameters!$B$15*X510)</f>
        <v/>
      </c>
      <c r="L510" s="20" t="str">
        <f t="shared" si="85"/>
        <v/>
      </c>
      <c r="M510" s="25" t="str">
        <f>IF(L510="","",IF(L510&gt;=Parameters!$B$5,"M",IF(L510&lt;=1-Parameters!$B$5,"F","U")))</f>
        <v/>
      </c>
      <c r="N510" s="25" t="str">
        <f t="shared" si="86"/>
        <v/>
      </c>
      <c r="O510" s="14" t="str">
        <f t="shared" si="87"/>
        <v/>
      </c>
      <c r="P510" s="25" t="str">
        <f t="shared" si="88"/>
        <v/>
      </c>
      <c r="Q510" s="25" t="str">
        <f t="shared" si="89"/>
        <v/>
      </c>
      <c r="R510" s="2"/>
      <c r="S510" s="2" t="str">
        <f t="shared" si="90"/>
        <v/>
      </c>
      <c r="T510" s="2" t="str">
        <f t="shared" si="91"/>
        <v/>
      </c>
      <c r="U510" s="2" t="str">
        <f t="shared" si="92"/>
        <v/>
      </c>
      <c r="V510" s="2" t="str">
        <f t="shared" si="93"/>
        <v/>
      </c>
      <c r="W510" s="2" t="str">
        <f t="shared" si="94"/>
        <v/>
      </c>
      <c r="X510" s="2" t="str">
        <f t="shared" si="95"/>
        <v/>
      </c>
    </row>
    <row r="511" spans="1:24" x14ac:dyDescent="0.25">
      <c r="A511" s="2"/>
      <c r="B511" s="2"/>
      <c r="C511" s="19"/>
      <c r="D511" s="19"/>
      <c r="E511" s="19"/>
      <c r="F511" s="19"/>
      <c r="G511" s="19"/>
      <c r="H511" s="19"/>
      <c r="I511" s="19"/>
      <c r="J511" s="25" t="str">
        <f t="shared" si="84"/>
        <v/>
      </c>
      <c r="K511" s="25" t="str">
        <f>IF($J511&lt;&gt;"OK","",Parameters!$B$6+Parameters!$B$10*S511+Parameters!$B$11*T511+Parameters!$B$12*U511+Parameters!$B$13*V511+Parameters!$B$14*W511+Parameters!$B$15*X511)</f>
        <v/>
      </c>
      <c r="L511" s="20" t="str">
        <f t="shared" si="85"/>
        <v/>
      </c>
      <c r="M511" s="25" t="str">
        <f>IF(L511="","",IF(L511&gt;=Parameters!$B$5,"M",IF(L511&lt;=1-Parameters!$B$5,"F","U")))</f>
        <v/>
      </c>
      <c r="N511" s="25" t="str">
        <f t="shared" si="86"/>
        <v/>
      </c>
      <c r="O511" s="14" t="str">
        <f t="shared" si="87"/>
        <v/>
      </c>
      <c r="P511" s="25" t="str">
        <f t="shared" si="88"/>
        <v/>
      </c>
      <c r="Q511" s="25" t="str">
        <f t="shared" si="89"/>
        <v/>
      </c>
      <c r="R511" s="2"/>
      <c r="S511" s="2" t="str">
        <f t="shared" si="90"/>
        <v/>
      </c>
      <c r="T511" s="2" t="str">
        <f t="shared" si="91"/>
        <v/>
      </c>
      <c r="U511" s="2" t="str">
        <f t="shared" si="92"/>
        <v/>
      </c>
      <c r="V511" s="2" t="str">
        <f t="shared" si="93"/>
        <v/>
      </c>
      <c r="W511" s="2" t="str">
        <f t="shared" si="94"/>
        <v/>
      </c>
      <c r="X511" s="2" t="str">
        <f t="shared" si="95"/>
        <v/>
      </c>
    </row>
    <row r="512" spans="1:24" x14ac:dyDescent="0.25">
      <c r="A512" s="2"/>
      <c r="B512" s="2"/>
      <c r="C512" s="19"/>
      <c r="D512" s="19"/>
      <c r="E512" s="19"/>
      <c r="F512" s="19"/>
      <c r="G512" s="19"/>
      <c r="H512" s="19"/>
      <c r="I512" s="19"/>
      <c r="J512" s="25" t="str">
        <f t="shared" si="84"/>
        <v/>
      </c>
      <c r="K512" s="25" t="str">
        <f>IF($J512&lt;&gt;"OK","",Parameters!$B$6+Parameters!$B$10*S512+Parameters!$B$11*T512+Parameters!$B$12*U512+Parameters!$B$13*V512+Parameters!$B$14*W512+Parameters!$B$15*X512)</f>
        <v/>
      </c>
      <c r="L512" s="20" t="str">
        <f t="shared" si="85"/>
        <v/>
      </c>
      <c r="M512" s="25" t="str">
        <f>IF(L512="","",IF(L512&gt;=Parameters!$B$5,"M",IF(L512&lt;=1-Parameters!$B$5,"F","U")))</f>
        <v/>
      </c>
      <c r="N512" s="25" t="str">
        <f t="shared" si="86"/>
        <v/>
      </c>
      <c r="O512" s="14" t="str">
        <f t="shared" si="87"/>
        <v/>
      </c>
      <c r="P512" s="25" t="str">
        <f t="shared" si="88"/>
        <v/>
      </c>
      <c r="Q512" s="25" t="str">
        <f t="shared" si="89"/>
        <v/>
      </c>
      <c r="R512" s="2"/>
      <c r="S512" s="2" t="str">
        <f t="shared" si="90"/>
        <v/>
      </c>
      <c r="T512" s="2" t="str">
        <f t="shared" si="91"/>
        <v/>
      </c>
      <c r="U512" s="2" t="str">
        <f t="shared" si="92"/>
        <v/>
      </c>
      <c r="V512" s="2" t="str">
        <f t="shared" si="93"/>
        <v/>
      </c>
      <c r="W512" s="2" t="str">
        <f t="shared" si="94"/>
        <v/>
      </c>
      <c r="X512" s="2" t="str">
        <f t="shared" si="95"/>
        <v/>
      </c>
    </row>
    <row r="513" spans="1:24" x14ac:dyDescent="0.25">
      <c r="A513" s="2"/>
      <c r="B513" s="2"/>
      <c r="C513" s="19"/>
      <c r="D513" s="19"/>
      <c r="E513" s="19"/>
      <c r="F513" s="19"/>
      <c r="G513" s="19"/>
      <c r="H513" s="19"/>
      <c r="I513" s="19"/>
      <c r="J513" s="25" t="str">
        <f t="shared" si="84"/>
        <v/>
      </c>
      <c r="K513" s="25" t="str">
        <f>IF($J513&lt;&gt;"OK","",Parameters!$B$6+Parameters!$B$10*S513+Parameters!$B$11*T513+Parameters!$B$12*U513+Parameters!$B$13*V513+Parameters!$B$14*W513+Parameters!$B$15*X513)</f>
        <v/>
      </c>
      <c r="L513" s="20" t="str">
        <f t="shared" si="85"/>
        <v/>
      </c>
      <c r="M513" s="25" t="str">
        <f>IF(L513="","",IF(L513&gt;=Parameters!$B$5,"M",IF(L513&lt;=1-Parameters!$B$5,"F","U")))</f>
        <v/>
      </c>
      <c r="N513" s="25" t="str">
        <f t="shared" si="86"/>
        <v/>
      </c>
      <c r="O513" s="14" t="str">
        <f t="shared" si="87"/>
        <v/>
      </c>
      <c r="P513" s="25" t="str">
        <f t="shared" si="88"/>
        <v/>
      </c>
      <c r="Q513" s="25" t="str">
        <f t="shared" si="89"/>
        <v/>
      </c>
      <c r="R513" s="2"/>
      <c r="S513" s="2" t="str">
        <f t="shared" si="90"/>
        <v/>
      </c>
      <c r="T513" s="2" t="str">
        <f t="shared" si="91"/>
        <v/>
      </c>
      <c r="U513" s="2" t="str">
        <f t="shared" si="92"/>
        <v/>
      </c>
      <c r="V513" s="2" t="str">
        <f t="shared" si="93"/>
        <v/>
      </c>
      <c r="W513" s="2" t="str">
        <f t="shared" si="94"/>
        <v/>
      </c>
      <c r="X513" s="2" t="str">
        <f t="shared" si="95"/>
        <v/>
      </c>
    </row>
    <row r="514" spans="1:24" x14ac:dyDescent="0.25">
      <c r="A514" s="2"/>
      <c r="B514" s="2"/>
      <c r="C514" s="19"/>
      <c r="D514" s="19"/>
      <c r="E514" s="19"/>
      <c r="F514" s="19"/>
      <c r="G514" s="19"/>
      <c r="H514" s="19"/>
      <c r="I514" s="19"/>
      <c r="J514" s="25" t="str">
        <f t="shared" si="84"/>
        <v/>
      </c>
      <c r="K514" s="25" t="str">
        <f>IF($J514&lt;&gt;"OK","",Parameters!$B$6+Parameters!$B$10*S514+Parameters!$B$11*T514+Parameters!$B$12*U514+Parameters!$B$13*V514+Parameters!$B$14*W514+Parameters!$B$15*X514)</f>
        <v/>
      </c>
      <c r="L514" s="20" t="str">
        <f t="shared" si="85"/>
        <v/>
      </c>
      <c r="M514" s="25" t="str">
        <f>IF(L514="","",IF(L514&gt;=Parameters!$B$5,"M",IF(L514&lt;=1-Parameters!$B$5,"F","U")))</f>
        <v/>
      </c>
      <c r="N514" s="25" t="str">
        <f t="shared" si="86"/>
        <v/>
      </c>
      <c r="O514" s="14" t="str">
        <f t="shared" si="87"/>
        <v/>
      </c>
      <c r="P514" s="25" t="str">
        <f t="shared" si="88"/>
        <v/>
      </c>
      <c r="Q514" s="25" t="str">
        <f t="shared" si="89"/>
        <v/>
      </c>
      <c r="R514" s="2"/>
      <c r="S514" s="2" t="str">
        <f t="shared" si="90"/>
        <v/>
      </c>
      <c r="T514" s="2" t="str">
        <f t="shared" si="91"/>
        <v/>
      </c>
      <c r="U514" s="2" t="str">
        <f t="shared" si="92"/>
        <v/>
      </c>
      <c r="V514" s="2" t="str">
        <f t="shared" si="93"/>
        <v/>
      </c>
      <c r="W514" s="2" t="str">
        <f t="shared" si="94"/>
        <v/>
      </c>
      <c r="X514" s="2" t="str">
        <f t="shared" si="95"/>
        <v/>
      </c>
    </row>
    <row r="515" spans="1:24" x14ac:dyDescent="0.25">
      <c r="A515" s="2"/>
      <c r="B515" s="2"/>
      <c r="C515" s="19"/>
      <c r="D515" s="19"/>
      <c r="E515" s="19"/>
      <c r="F515" s="19"/>
      <c r="G515" s="19"/>
      <c r="H515" s="19"/>
      <c r="I515" s="19"/>
      <c r="J515" s="25" t="str">
        <f t="shared" si="84"/>
        <v/>
      </c>
      <c r="K515" s="25" t="str">
        <f>IF($J515&lt;&gt;"OK","",Parameters!$B$6+Parameters!$B$10*S515+Parameters!$B$11*T515+Parameters!$B$12*U515+Parameters!$B$13*V515+Parameters!$B$14*W515+Parameters!$B$15*X515)</f>
        <v/>
      </c>
      <c r="L515" s="20" t="str">
        <f t="shared" si="85"/>
        <v/>
      </c>
      <c r="M515" s="25" t="str">
        <f>IF(L515="","",IF(L515&gt;=Parameters!$B$5,"M",IF(L515&lt;=1-Parameters!$B$5,"F","U")))</f>
        <v/>
      </c>
      <c r="N515" s="25" t="str">
        <f t="shared" si="86"/>
        <v/>
      </c>
      <c r="O515" s="14" t="str">
        <f t="shared" si="87"/>
        <v/>
      </c>
      <c r="P515" s="25" t="str">
        <f t="shared" si="88"/>
        <v/>
      </c>
      <c r="Q515" s="25" t="str">
        <f t="shared" si="89"/>
        <v/>
      </c>
      <c r="R515" s="2"/>
      <c r="S515" s="2" t="str">
        <f t="shared" si="90"/>
        <v/>
      </c>
      <c r="T515" s="2" t="str">
        <f t="shared" si="91"/>
        <v/>
      </c>
      <c r="U515" s="2" t="str">
        <f t="shared" si="92"/>
        <v/>
      </c>
      <c r="V515" s="2" t="str">
        <f t="shared" si="93"/>
        <v/>
      </c>
      <c r="W515" s="2" t="str">
        <f t="shared" si="94"/>
        <v/>
      </c>
      <c r="X515" s="2" t="str">
        <f t="shared" si="95"/>
        <v/>
      </c>
    </row>
    <row r="516" spans="1:24" x14ac:dyDescent="0.25">
      <c r="A516" s="2"/>
      <c r="B516" s="2"/>
      <c r="C516" s="19"/>
      <c r="D516" s="19"/>
      <c r="E516" s="19"/>
      <c r="F516" s="19"/>
      <c r="G516" s="19"/>
      <c r="H516" s="19"/>
      <c r="I516" s="19"/>
      <c r="J516" s="25" t="str">
        <f t="shared" si="84"/>
        <v/>
      </c>
      <c r="K516" s="25" t="str">
        <f>IF($J516&lt;&gt;"OK","",Parameters!$B$6+Parameters!$B$10*S516+Parameters!$B$11*T516+Parameters!$B$12*U516+Parameters!$B$13*V516+Parameters!$B$14*W516+Parameters!$B$15*X516)</f>
        <v/>
      </c>
      <c r="L516" s="20" t="str">
        <f t="shared" si="85"/>
        <v/>
      </c>
      <c r="M516" s="25" t="str">
        <f>IF(L516="","",IF(L516&gt;=Parameters!$B$5,"M",IF(L516&lt;=1-Parameters!$B$5,"F","U")))</f>
        <v/>
      </c>
      <c r="N516" s="25" t="str">
        <f t="shared" si="86"/>
        <v/>
      </c>
      <c r="O516" s="14" t="str">
        <f t="shared" si="87"/>
        <v/>
      </c>
      <c r="P516" s="25" t="str">
        <f t="shared" si="88"/>
        <v/>
      </c>
      <c r="Q516" s="25" t="str">
        <f t="shared" si="89"/>
        <v/>
      </c>
      <c r="R516" s="2"/>
      <c r="S516" s="2" t="str">
        <f t="shared" si="90"/>
        <v/>
      </c>
      <c r="T516" s="2" t="str">
        <f t="shared" si="91"/>
        <v/>
      </c>
      <c r="U516" s="2" t="str">
        <f t="shared" si="92"/>
        <v/>
      </c>
      <c r="V516" s="2" t="str">
        <f t="shared" si="93"/>
        <v/>
      </c>
      <c r="W516" s="2" t="str">
        <f t="shared" si="94"/>
        <v/>
      </c>
      <c r="X516" s="2" t="str">
        <f t="shared" si="95"/>
        <v/>
      </c>
    </row>
    <row r="517" spans="1:24" x14ac:dyDescent="0.25">
      <c r="A517" s="2"/>
      <c r="B517" s="2"/>
      <c r="C517" s="19"/>
      <c r="D517" s="19"/>
      <c r="E517" s="19"/>
      <c r="F517" s="19"/>
      <c r="G517" s="19"/>
      <c r="H517" s="19"/>
      <c r="I517" s="19"/>
      <c r="J517" s="25" t="str">
        <f t="shared" si="84"/>
        <v/>
      </c>
      <c r="K517" s="25" t="str">
        <f>IF($J517&lt;&gt;"OK","",Parameters!$B$6+Parameters!$B$10*S517+Parameters!$B$11*T517+Parameters!$B$12*U517+Parameters!$B$13*V517+Parameters!$B$14*W517+Parameters!$B$15*X517)</f>
        <v/>
      </c>
      <c r="L517" s="20" t="str">
        <f t="shared" si="85"/>
        <v/>
      </c>
      <c r="M517" s="25" t="str">
        <f>IF(L517="","",IF(L517&gt;=Parameters!$B$5,"M",IF(L517&lt;=1-Parameters!$B$5,"F","U")))</f>
        <v/>
      </c>
      <c r="N517" s="25" t="str">
        <f t="shared" si="86"/>
        <v/>
      </c>
      <c r="O517" s="14" t="str">
        <f t="shared" si="87"/>
        <v/>
      </c>
      <c r="P517" s="25" t="str">
        <f t="shared" si="88"/>
        <v/>
      </c>
      <c r="Q517" s="25" t="str">
        <f t="shared" si="89"/>
        <v/>
      </c>
      <c r="R517" s="2"/>
      <c r="S517" s="2" t="str">
        <f t="shared" si="90"/>
        <v/>
      </c>
      <c r="T517" s="2" t="str">
        <f t="shared" si="91"/>
        <v/>
      </c>
      <c r="U517" s="2" t="str">
        <f t="shared" si="92"/>
        <v/>
      </c>
      <c r="V517" s="2" t="str">
        <f t="shared" si="93"/>
        <v/>
      </c>
      <c r="W517" s="2" t="str">
        <f t="shared" si="94"/>
        <v/>
      </c>
      <c r="X517" s="2" t="str">
        <f t="shared" si="95"/>
        <v/>
      </c>
    </row>
    <row r="518" spans="1:24" x14ac:dyDescent="0.25">
      <c r="A518" s="2"/>
      <c r="B518" s="2"/>
      <c r="C518" s="19"/>
      <c r="D518" s="19"/>
      <c r="E518" s="19"/>
      <c r="F518" s="19"/>
      <c r="G518" s="19"/>
      <c r="H518" s="19"/>
      <c r="I518" s="19"/>
      <c r="J518" s="25" t="str">
        <f t="shared" si="84"/>
        <v/>
      </c>
      <c r="K518" s="25" t="str">
        <f>IF($J518&lt;&gt;"OK","",Parameters!$B$6+Parameters!$B$10*S518+Parameters!$B$11*T518+Parameters!$B$12*U518+Parameters!$B$13*V518+Parameters!$B$14*W518+Parameters!$B$15*X518)</f>
        <v/>
      </c>
      <c r="L518" s="20" t="str">
        <f t="shared" si="85"/>
        <v/>
      </c>
      <c r="M518" s="25" t="str">
        <f>IF(L518="","",IF(L518&gt;=Parameters!$B$5,"M",IF(L518&lt;=1-Parameters!$B$5,"F","U")))</f>
        <v/>
      </c>
      <c r="N518" s="25" t="str">
        <f t="shared" si="86"/>
        <v/>
      </c>
      <c r="O518" s="14" t="str">
        <f t="shared" si="87"/>
        <v/>
      </c>
      <c r="P518" s="25" t="str">
        <f t="shared" si="88"/>
        <v/>
      </c>
      <c r="Q518" s="25" t="str">
        <f t="shared" si="89"/>
        <v/>
      </c>
      <c r="R518" s="2"/>
      <c r="S518" s="2" t="str">
        <f t="shared" si="90"/>
        <v/>
      </c>
      <c r="T518" s="2" t="str">
        <f t="shared" si="91"/>
        <v/>
      </c>
      <c r="U518" s="2" t="str">
        <f t="shared" si="92"/>
        <v/>
      </c>
      <c r="V518" s="2" t="str">
        <f t="shared" si="93"/>
        <v/>
      </c>
      <c r="W518" s="2" t="str">
        <f t="shared" si="94"/>
        <v/>
      </c>
      <c r="X518" s="2" t="str">
        <f t="shared" si="95"/>
        <v/>
      </c>
    </row>
    <row r="519" spans="1:24" x14ac:dyDescent="0.25">
      <c r="A519" s="2"/>
      <c r="B519" s="2"/>
      <c r="C519" s="19"/>
      <c r="D519" s="19"/>
      <c r="E519" s="19"/>
      <c r="F519" s="19"/>
      <c r="G519" s="19"/>
      <c r="H519" s="19"/>
      <c r="I519" s="19"/>
      <c r="J519" s="25" t="str">
        <f t="shared" si="84"/>
        <v/>
      </c>
      <c r="K519" s="25" t="str">
        <f>IF($J519&lt;&gt;"OK","",Parameters!$B$6+Parameters!$B$10*S519+Parameters!$B$11*T519+Parameters!$B$12*U519+Parameters!$B$13*V519+Parameters!$B$14*W519+Parameters!$B$15*X519)</f>
        <v/>
      </c>
      <c r="L519" s="20" t="str">
        <f t="shared" si="85"/>
        <v/>
      </c>
      <c r="M519" s="25" t="str">
        <f>IF(L519="","",IF(L519&gt;=Parameters!$B$5,"M",IF(L519&lt;=1-Parameters!$B$5,"F","U")))</f>
        <v/>
      </c>
      <c r="N519" s="25" t="str">
        <f t="shared" si="86"/>
        <v/>
      </c>
      <c r="O519" s="14" t="str">
        <f t="shared" si="87"/>
        <v/>
      </c>
      <c r="P519" s="25" t="str">
        <f t="shared" si="88"/>
        <v/>
      </c>
      <c r="Q519" s="25" t="str">
        <f t="shared" si="89"/>
        <v/>
      </c>
      <c r="R519" s="2"/>
      <c r="S519" s="2" t="str">
        <f t="shared" si="90"/>
        <v/>
      </c>
      <c r="T519" s="2" t="str">
        <f t="shared" si="91"/>
        <v/>
      </c>
      <c r="U519" s="2" t="str">
        <f t="shared" si="92"/>
        <v/>
      </c>
      <c r="V519" s="2" t="str">
        <f t="shared" si="93"/>
        <v/>
      </c>
      <c r="W519" s="2" t="str">
        <f t="shared" si="94"/>
        <v/>
      </c>
      <c r="X519" s="2" t="str">
        <f t="shared" si="95"/>
        <v/>
      </c>
    </row>
    <row r="520" spans="1:24" x14ac:dyDescent="0.25">
      <c r="A520" s="2"/>
      <c r="B520" s="2"/>
      <c r="C520" s="19"/>
      <c r="D520" s="19"/>
      <c r="E520" s="19"/>
      <c r="F520" s="19"/>
      <c r="G520" s="19"/>
      <c r="H520" s="19"/>
      <c r="I520" s="19"/>
      <c r="J520" s="25" t="str">
        <f t="shared" si="84"/>
        <v/>
      </c>
      <c r="K520" s="25" t="str">
        <f>IF($J520&lt;&gt;"OK","",Parameters!$B$6+Parameters!$B$10*S520+Parameters!$B$11*T520+Parameters!$B$12*U520+Parameters!$B$13*V520+Parameters!$B$14*W520+Parameters!$B$15*X520)</f>
        <v/>
      </c>
      <c r="L520" s="20" t="str">
        <f t="shared" si="85"/>
        <v/>
      </c>
      <c r="M520" s="25" t="str">
        <f>IF(L520="","",IF(L520&gt;=Parameters!$B$5,"M",IF(L520&lt;=1-Parameters!$B$5,"F","U")))</f>
        <v/>
      </c>
      <c r="N520" s="25" t="str">
        <f t="shared" si="86"/>
        <v/>
      </c>
      <c r="O520" s="14" t="str">
        <f t="shared" si="87"/>
        <v/>
      </c>
      <c r="P520" s="25" t="str">
        <f t="shared" si="88"/>
        <v/>
      </c>
      <c r="Q520" s="25" t="str">
        <f t="shared" si="89"/>
        <v/>
      </c>
      <c r="R520" s="2"/>
      <c r="S520" s="2" t="str">
        <f t="shared" si="90"/>
        <v/>
      </c>
      <c r="T520" s="2" t="str">
        <f t="shared" si="91"/>
        <v/>
      </c>
      <c r="U520" s="2" t="str">
        <f t="shared" si="92"/>
        <v/>
      </c>
      <c r="V520" s="2" t="str">
        <f t="shared" si="93"/>
        <v/>
      </c>
      <c r="W520" s="2" t="str">
        <f t="shared" si="94"/>
        <v/>
      </c>
      <c r="X520" s="2" t="str">
        <f t="shared" si="95"/>
        <v/>
      </c>
    </row>
    <row r="521" spans="1:24" x14ac:dyDescent="0.25">
      <c r="A521" s="2"/>
      <c r="B521" s="2"/>
      <c r="C521" s="19"/>
      <c r="D521" s="19"/>
      <c r="E521" s="19"/>
      <c r="F521" s="19"/>
      <c r="G521" s="19"/>
      <c r="H521" s="19"/>
      <c r="I521" s="19"/>
      <c r="J521" s="25" t="str">
        <f t="shared" si="84"/>
        <v/>
      </c>
      <c r="K521" s="25" t="str">
        <f>IF($J521&lt;&gt;"OK","",Parameters!$B$6+Parameters!$B$10*S521+Parameters!$B$11*T521+Parameters!$B$12*U521+Parameters!$B$13*V521+Parameters!$B$14*W521+Parameters!$B$15*X521)</f>
        <v/>
      </c>
      <c r="L521" s="20" t="str">
        <f t="shared" si="85"/>
        <v/>
      </c>
      <c r="M521" s="25" t="str">
        <f>IF(L521="","",IF(L521&gt;=Parameters!$B$5,"M",IF(L521&lt;=1-Parameters!$B$5,"F","U")))</f>
        <v/>
      </c>
      <c r="N521" s="25" t="str">
        <f t="shared" si="86"/>
        <v/>
      </c>
      <c r="O521" s="14" t="str">
        <f t="shared" si="87"/>
        <v/>
      </c>
      <c r="P521" s="25" t="str">
        <f t="shared" si="88"/>
        <v/>
      </c>
      <c r="Q521" s="25" t="str">
        <f t="shared" si="89"/>
        <v/>
      </c>
      <c r="R521" s="2"/>
      <c r="S521" s="2" t="str">
        <f t="shared" si="90"/>
        <v/>
      </c>
      <c r="T521" s="2" t="str">
        <f t="shared" si="91"/>
        <v/>
      </c>
      <c r="U521" s="2" t="str">
        <f t="shared" si="92"/>
        <v/>
      </c>
      <c r="V521" s="2" t="str">
        <f t="shared" si="93"/>
        <v/>
      </c>
      <c r="W521" s="2" t="str">
        <f t="shared" si="94"/>
        <v/>
      </c>
      <c r="X521" s="2" t="str">
        <f t="shared" si="95"/>
        <v/>
      </c>
    </row>
    <row r="522" spans="1:24" x14ac:dyDescent="0.25">
      <c r="A522" s="2"/>
      <c r="B522" s="2"/>
      <c r="C522" s="19"/>
      <c r="D522" s="19"/>
      <c r="E522" s="19"/>
      <c r="F522" s="19"/>
      <c r="G522" s="19"/>
      <c r="H522" s="19"/>
      <c r="I522" s="19"/>
      <c r="J522" s="25" t="str">
        <f t="shared" si="84"/>
        <v/>
      </c>
      <c r="K522" s="25" t="str">
        <f>IF($J522&lt;&gt;"OK","",Parameters!$B$6+Parameters!$B$10*S522+Parameters!$B$11*T522+Parameters!$B$12*U522+Parameters!$B$13*V522+Parameters!$B$14*W522+Parameters!$B$15*X522)</f>
        <v/>
      </c>
      <c r="L522" s="20" t="str">
        <f t="shared" si="85"/>
        <v/>
      </c>
      <c r="M522" s="25" t="str">
        <f>IF(L522="","",IF(L522&gt;=Parameters!$B$5,"M",IF(L522&lt;=1-Parameters!$B$5,"F","U")))</f>
        <v/>
      </c>
      <c r="N522" s="25" t="str">
        <f t="shared" si="86"/>
        <v/>
      </c>
      <c r="O522" s="14" t="str">
        <f t="shared" si="87"/>
        <v/>
      </c>
      <c r="P522" s="25" t="str">
        <f t="shared" si="88"/>
        <v/>
      </c>
      <c r="Q522" s="25" t="str">
        <f t="shared" si="89"/>
        <v/>
      </c>
      <c r="R522" s="2"/>
      <c r="S522" s="2" t="str">
        <f t="shared" si="90"/>
        <v/>
      </c>
      <c r="T522" s="2" t="str">
        <f t="shared" si="91"/>
        <v/>
      </c>
      <c r="U522" s="2" t="str">
        <f t="shared" si="92"/>
        <v/>
      </c>
      <c r="V522" s="2" t="str">
        <f t="shared" si="93"/>
        <v/>
      </c>
      <c r="W522" s="2" t="str">
        <f t="shared" si="94"/>
        <v/>
      </c>
      <c r="X522" s="2" t="str">
        <f t="shared" si="95"/>
        <v/>
      </c>
    </row>
    <row r="523" spans="1:24" x14ac:dyDescent="0.25">
      <c r="A523" s="2"/>
      <c r="B523" s="2"/>
      <c r="C523" s="19"/>
      <c r="D523" s="19"/>
      <c r="E523" s="19"/>
      <c r="F523" s="19"/>
      <c r="G523" s="19"/>
      <c r="H523" s="19"/>
      <c r="I523" s="19"/>
      <c r="J523" s="25" t="str">
        <f t="shared" ref="J523:J586" si="96">IF(COUNTA(C523:I523)=0,"",IF(OR(COUNT(C523:I523)&lt;7,MIN(C523:I523)&lt;=0),"Check","OK"))</f>
        <v/>
      </c>
      <c r="K523" s="25" t="str">
        <f>IF($J523&lt;&gt;"OK","",Parameters!$B$6+Parameters!$B$10*S523+Parameters!$B$11*T523+Parameters!$B$12*U523+Parameters!$B$13*V523+Parameters!$B$14*W523+Parameters!$B$15*X523)</f>
        <v/>
      </c>
      <c r="L523" s="20" t="str">
        <f t="shared" ref="L523:L586" si="97">IF(K523="","",1/(1+EXP(-K523)))</f>
        <v/>
      </c>
      <c r="M523" s="25" t="str">
        <f>IF(L523="","",IF(L523&gt;=Parameters!$B$5,"M",IF(L523&lt;=1-Parameters!$B$5,"F","U")))</f>
        <v/>
      </c>
      <c r="N523" s="25" t="str">
        <f t="shared" ref="N523:N586" si="98">IF(L523="","",IF(L523&gt;=0.5,"M","F"))</f>
        <v/>
      </c>
      <c r="O523" s="14" t="str">
        <f t="shared" ref="O523:O586" si="99">IF(L523="","",MAX(L523,1-L523))</f>
        <v/>
      </c>
      <c r="P523" s="25" t="str">
        <f t="shared" ref="P523:P586" si="100">IF(OR(B523="",M523="",M523="U"),"",IF(LEFT(UPPER(B523),1)=M523,"Correct","Incorrect"))</f>
        <v/>
      </c>
      <c r="Q523" s="25" t="str">
        <f t="shared" ref="Q523:Q586" si="101">IF(OR(B523="",N523=""),"",IF(LEFT(UPPER(B523),1)=N523,"Correct","Incorrect"))</f>
        <v/>
      </c>
      <c r="R523" s="2"/>
      <c r="S523" s="2" t="str">
        <f t="shared" ref="S523:S586" si="102">IF($J523&lt;&gt;"OK","",LN(C523/H523))</f>
        <v/>
      </c>
      <c r="T523" s="2" t="str">
        <f t="shared" ref="T523:T586" si="103">IF($J523&lt;&gt;"OK","",LN(D523/H523))</f>
        <v/>
      </c>
      <c r="U523" s="2" t="str">
        <f t="shared" ref="U523:U586" si="104">IF($J523&lt;&gt;"OK","",LN(E523/H523))</f>
        <v/>
      </c>
      <c r="V523" s="2" t="str">
        <f t="shared" ref="V523:V586" si="105">IF($J523&lt;&gt;"OK","",LN(F523/H523))</f>
        <v/>
      </c>
      <c r="W523" s="2" t="str">
        <f t="shared" ref="W523:W586" si="106">IF($J523&lt;&gt;"OK","",LN(G523/H523))</f>
        <v/>
      </c>
      <c r="X523" s="2" t="str">
        <f t="shared" ref="X523:X586" si="107">IF($J523&lt;&gt;"OK","",LN(I523/H523))</f>
        <v/>
      </c>
    </row>
    <row r="524" spans="1:24" x14ac:dyDescent="0.25">
      <c r="A524" s="2"/>
      <c r="B524" s="2"/>
      <c r="C524" s="19"/>
      <c r="D524" s="19"/>
      <c r="E524" s="19"/>
      <c r="F524" s="19"/>
      <c r="G524" s="19"/>
      <c r="H524" s="19"/>
      <c r="I524" s="19"/>
      <c r="J524" s="25" t="str">
        <f t="shared" si="96"/>
        <v/>
      </c>
      <c r="K524" s="25" t="str">
        <f>IF($J524&lt;&gt;"OK","",Parameters!$B$6+Parameters!$B$10*S524+Parameters!$B$11*T524+Parameters!$B$12*U524+Parameters!$B$13*V524+Parameters!$B$14*W524+Parameters!$B$15*X524)</f>
        <v/>
      </c>
      <c r="L524" s="20" t="str">
        <f t="shared" si="97"/>
        <v/>
      </c>
      <c r="M524" s="25" t="str">
        <f>IF(L524="","",IF(L524&gt;=Parameters!$B$5,"M",IF(L524&lt;=1-Parameters!$B$5,"F","U")))</f>
        <v/>
      </c>
      <c r="N524" s="25" t="str">
        <f t="shared" si="98"/>
        <v/>
      </c>
      <c r="O524" s="14" t="str">
        <f t="shared" si="99"/>
        <v/>
      </c>
      <c r="P524" s="25" t="str">
        <f t="shared" si="100"/>
        <v/>
      </c>
      <c r="Q524" s="25" t="str">
        <f t="shared" si="101"/>
        <v/>
      </c>
      <c r="R524" s="2"/>
      <c r="S524" s="2" t="str">
        <f t="shared" si="102"/>
        <v/>
      </c>
      <c r="T524" s="2" t="str">
        <f t="shared" si="103"/>
        <v/>
      </c>
      <c r="U524" s="2" t="str">
        <f t="shared" si="104"/>
        <v/>
      </c>
      <c r="V524" s="2" t="str">
        <f t="shared" si="105"/>
        <v/>
      </c>
      <c r="W524" s="2" t="str">
        <f t="shared" si="106"/>
        <v/>
      </c>
      <c r="X524" s="2" t="str">
        <f t="shared" si="107"/>
        <v/>
      </c>
    </row>
    <row r="525" spans="1:24" x14ac:dyDescent="0.25">
      <c r="A525" s="2"/>
      <c r="B525" s="2"/>
      <c r="C525" s="19"/>
      <c r="D525" s="19"/>
      <c r="E525" s="19"/>
      <c r="F525" s="19"/>
      <c r="G525" s="19"/>
      <c r="H525" s="19"/>
      <c r="I525" s="19"/>
      <c r="J525" s="25" t="str">
        <f t="shared" si="96"/>
        <v/>
      </c>
      <c r="K525" s="25" t="str">
        <f>IF($J525&lt;&gt;"OK","",Parameters!$B$6+Parameters!$B$10*S525+Parameters!$B$11*T525+Parameters!$B$12*U525+Parameters!$B$13*V525+Parameters!$B$14*W525+Parameters!$B$15*X525)</f>
        <v/>
      </c>
      <c r="L525" s="20" t="str">
        <f t="shared" si="97"/>
        <v/>
      </c>
      <c r="M525" s="25" t="str">
        <f>IF(L525="","",IF(L525&gt;=Parameters!$B$5,"M",IF(L525&lt;=1-Parameters!$B$5,"F","U")))</f>
        <v/>
      </c>
      <c r="N525" s="25" t="str">
        <f t="shared" si="98"/>
        <v/>
      </c>
      <c r="O525" s="14" t="str">
        <f t="shared" si="99"/>
        <v/>
      </c>
      <c r="P525" s="25" t="str">
        <f t="shared" si="100"/>
        <v/>
      </c>
      <c r="Q525" s="25" t="str">
        <f t="shared" si="101"/>
        <v/>
      </c>
      <c r="R525" s="2"/>
      <c r="S525" s="2" t="str">
        <f t="shared" si="102"/>
        <v/>
      </c>
      <c r="T525" s="2" t="str">
        <f t="shared" si="103"/>
        <v/>
      </c>
      <c r="U525" s="2" t="str">
        <f t="shared" si="104"/>
        <v/>
      </c>
      <c r="V525" s="2" t="str">
        <f t="shared" si="105"/>
        <v/>
      </c>
      <c r="W525" s="2" t="str">
        <f t="shared" si="106"/>
        <v/>
      </c>
      <c r="X525" s="2" t="str">
        <f t="shared" si="107"/>
        <v/>
      </c>
    </row>
    <row r="526" spans="1:24" x14ac:dyDescent="0.25">
      <c r="A526" s="2"/>
      <c r="B526" s="2"/>
      <c r="C526" s="19"/>
      <c r="D526" s="19"/>
      <c r="E526" s="19"/>
      <c r="F526" s="19"/>
      <c r="G526" s="19"/>
      <c r="H526" s="19"/>
      <c r="I526" s="19"/>
      <c r="J526" s="25" t="str">
        <f t="shared" si="96"/>
        <v/>
      </c>
      <c r="K526" s="25" t="str">
        <f>IF($J526&lt;&gt;"OK","",Parameters!$B$6+Parameters!$B$10*S526+Parameters!$B$11*T526+Parameters!$B$12*U526+Parameters!$B$13*V526+Parameters!$B$14*W526+Parameters!$B$15*X526)</f>
        <v/>
      </c>
      <c r="L526" s="20" t="str">
        <f t="shared" si="97"/>
        <v/>
      </c>
      <c r="M526" s="25" t="str">
        <f>IF(L526="","",IF(L526&gt;=Parameters!$B$5,"M",IF(L526&lt;=1-Parameters!$B$5,"F","U")))</f>
        <v/>
      </c>
      <c r="N526" s="25" t="str">
        <f t="shared" si="98"/>
        <v/>
      </c>
      <c r="O526" s="14" t="str">
        <f t="shared" si="99"/>
        <v/>
      </c>
      <c r="P526" s="25" t="str">
        <f t="shared" si="100"/>
        <v/>
      </c>
      <c r="Q526" s="25" t="str">
        <f t="shared" si="101"/>
        <v/>
      </c>
      <c r="R526" s="2"/>
      <c r="S526" s="2" t="str">
        <f t="shared" si="102"/>
        <v/>
      </c>
      <c r="T526" s="2" t="str">
        <f t="shared" si="103"/>
        <v/>
      </c>
      <c r="U526" s="2" t="str">
        <f t="shared" si="104"/>
        <v/>
      </c>
      <c r="V526" s="2" t="str">
        <f t="shared" si="105"/>
        <v/>
      </c>
      <c r="W526" s="2" t="str">
        <f t="shared" si="106"/>
        <v/>
      </c>
      <c r="X526" s="2" t="str">
        <f t="shared" si="107"/>
        <v/>
      </c>
    </row>
    <row r="527" spans="1:24" x14ac:dyDescent="0.25">
      <c r="A527" s="2"/>
      <c r="B527" s="2"/>
      <c r="C527" s="19"/>
      <c r="D527" s="19"/>
      <c r="E527" s="19"/>
      <c r="F527" s="19"/>
      <c r="G527" s="19"/>
      <c r="H527" s="19"/>
      <c r="I527" s="19"/>
      <c r="J527" s="25" t="str">
        <f t="shared" si="96"/>
        <v/>
      </c>
      <c r="K527" s="25" t="str">
        <f>IF($J527&lt;&gt;"OK","",Parameters!$B$6+Parameters!$B$10*S527+Parameters!$B$11*T527+Parameters!$B$12*U527+Parameters!$B$13*V527+Parameters!$B$14*W527+Parameters!$B$15*X527)</f>
        <v/>
      </c>
      <c r="L527" s="20" t="str">
        <f t="shared" si="97"/>
        <v/>
      </c>
      <c r="M527" s="25" t="str">
        <f>IF(L527="","",IF(L527&gt;=Parameters!$B$5,"M",IF(L527&lt;=1-Parameters!$B$5,"F","U")))</f>
        <v/>
      </c>
      <c r="N527" s="25" t="str">
        <f t="shared" si="98"/>
        <v/>
      </c>
      <c r="O527" s="14" t="str">
        <f t="shared" si="99"/>
        <v/>
      </c>
      <c r="P527" s="25" t="str">
        <f t="shared" si="100"/>
        <v/>
      </c>
      <c r="Q527" s="25" t="str">
        <f t="shared" si="101"/>
        <v/>
      </c>
      <c r="R527" s="2"/>
      <c r="S527" s="2" t="str">
        <f t="shared" si="102"/>
        <v/>
      </c>
      <c r="T527" s="2" t="str">
        <f t="shared" si="103"/>
        <v/>
      </c>
      <c r="U527" s="2" t="str">
        <f t="shared" si="104"/>
        <v/>
      </c>
      <c r="V527" s="2" t="str">
        <f t="shared" si="105"/>
        <v/>
      </c>
      <c r="W527" s="2" t="str">
        <f t="shared" si="106"/>
        <v/>
      </c>
      <c r="X527" s="2" t="str">
        <f t="shared" si="107"/>
        <v/>
      </c>
    </row>
    <row r="528" spans="1:24" x14ac:dyDescent="0.25">
      <c r="A528" s="2"/>
      <c r="B528" s="2"/>
      <c r="C528" s="19"/>
      <c r="D528" s="19"/>
      <c r="E528" s="19"/>
      <c r="F528" s="19"/>
      <c r="G528" s="19"/>
      <c r="H528" s="19"/>
      <c r="I528" s="19"/>
      <c r="J528" s="25" t="str">
        <f t="shared" si="96"/>
        <v/>
      </c>
      <c r="K528" s="25" t="str">
        <f>IF($J528&lt;&gt;"OK","",Parameters!$B$6+Parameters!$B$10*S528+Parameters!$B$11*T528+Parameters!$B$12*U528+Parameters!$B$13*V528+Parameters!$B$14*W528+Parameters!$B$15*X528)</f>
        <v/>
      </c>
      <c r="L528" s="20" t="str">
        <f t="shared" si="97"/>
        <v/>
      </c>
      <c r="M528" s="25" t="str">
        <f>IF(L528="","",IF(L528&gt;=Parameters!$B$5,"M",IF(L528&lt;=1-Parameters!$B$5,"F","U")))</f>
        <v/>
      </c>
      <c r="N528" s="25" t="str">
        <f t="shared" si="98"/>
        <v/>
      </c>
      <c r="O528" s="14" t="str">
        <f t="shared" si="99"/>
        <v/>
      </c>
      <c r="P528" s="25" t="str">
        <f t="shared" si="100"/>
        <v/>
      </c>
      <c r="Q528" s="25" t="str">
        <f t="shared" si="101"/>
        <v/>
      </c>
      <c r="R528" s="2"/>
      <c r="S528" s="2" t="str">
        <f t="shared" si="102"/>
        <v/>
      </c>
      <c r="T528" s="2" t="str">
        <f t="shared" si="103"/>
        <v/>
      </c>
      <c r="U528" s="2" t="str">
        <f t="shared" si="104"/>
        <v/>
      </c>
      <c r="V528" s="2" t="str">
        <f t="shared" si="105"/>
        <v/>
      </c>
      <c r="W528" s="2" t="str">
        <f t="shared" si="106"/>
        <v/>
      </c>
      <c r="X528" s="2" t="str">
        <f t="shared" si="107"/>
        <v/>
      </c>
    </row>
    <row r="529" spans="1:24" x14ac:dyDescent="0.25">
      <c r="A529" s="2"/>
      <c r="B529" s="2"/>
      <c r="C529" s="19"/>
      <c r="D529" s="19"/>
      <c r="E529" s="19"/>
      <c r="F529" s="19"/>
      <c r="G529" s="19"/>
      <c r="H529" s="19"/>
      <c r="I529" s="19"/>
      <c r="J529" s="25" t="str">
        <f t="shared" si="96"/>
        <v/>
      </c>
      <c r="K529" s="25" t="str">
        <f>IF($J529&lt;&gt;"OK","",Parameters!$B$6+Parameters!$B$10*S529+Parameters!$B$11*T529+Parameters!$B$12*U529+Parameters!$B$13*V529+Parameters!$B$14*W529+Parameters!$B$15*X529)</f>
        <v/>
      </c>
      <c r="L529" s="20" t="str">
        <f t="shared" si="97"/>
        <v/>
      </c>
      <c r="M529" s="25" t="str">
        <f>IF(L529="","",IF(L529&gt;=Parameters!$B$5,"M",IF(L529&lt;=1-Parameters!$B$5,"F","U")))</f>
        <v/>
      </c>
      <c r="N529" s="25" t="str">
        <f t="shared" si="98"/>
        <v/>
      </c>
      <c r="O529" s="14" t="str">
        <f t="shared" si="99"/>
        <v/>
      </c>
      <c r="P529" s="25" t="str">
        <f t="shared" si="100"/>
        <v/>
      </c>
      <c r="Q529" s="25" t="str">
        <f t="shared" si="101"/>
        <v/>
      </c>
      <c r="R529" s="2"/>
      <c r="S529" s="2" t="str">
        <f t="shared" si="102"/>
        <v/>
      </c>
      <c r="T529" s="2" t="str">
        <f t="shared" si="103"/>
        <v/>
      </c>
      <c r="U529" s="2" t="str">
        <f t="shared" si="104"/>
        <v/>
      </c>
      <c r="V529" s="2" t="str">
        <f t="shared" si="105"/>
        <v/>
      </c>
      <c r="W529" s="2" t="str">
        <f t="shared" si="106"/>
        <v/>
      </c>
      <c r="X529" s="2" t="str">
        <f t="shared" si="107"/>
        <v/>
      </c>
    </row>
    <row r="530" spans="1:24" x14ac:dyDescent="0.25">
      <c r="A530" s="2"/>
      <c r="B530" s="2"/>
      <c r="C530" s="19"/>
      <c r="D530" s="19"/>
      <c r="E530" s="19"/>
      <c r="F530" s="19"/>
      <c r="G530" s="19"/>
      <c r="H530" s="19"/>
      <c r="I530" s="19"/>
      <c r="J530" s="25" t="str">
        <f t="shared" si="96"/>
        <v/>
      </c>
      <c r="K530" s="25" t="str">
        <f>IF($J530&lt;&gt;"OK","",Parameters!$B$6+Parameters!$B$10*S530+Parameters!$B$11*T530+Parameters!$B$12*U530+Parameters!$B$13*V530+Parameters!$B$14*W530+Parameters!$B$15*X530)</f>
        <v/>
      </c>
      <c r="L530" s="20" t="str">
        <f t="shared" si="97"/>
        <v/>
      </c>
      <c r="M530" s="25" t="str">
        <f>IF(L530="","",IF(L530&gt;=Parameters!$B$5,"M",IF(L530&lt;=1-Parameters!$B$5,"F","U")))</f>
        <v/>
      </c>
      <c r="N530" s="25" t="str">
        <f t="shared" si="98"/>
        <v/>
      </c>
      <c r="O530" s="14" t="str">
        <f t="shared" si="99"/>
        <v/>
      </c>
      <c r="P530" s="25" t="str">
        <f t="shared" si="100"/>
        <v/>
      </c>
      <c r="Q530" s="25" t="str">
        <f t="shared" si="101"/>
        <v/>
      </c>
      <c r="R530" s="2"/>
      <c r="S530" s="2" t="str">
        <f t="shared" si="102"/>
        <v/>
      </c>
      <c r="T530" s="2" t="str">
        <f t="shared" si="103"/>
        <v/>
      </c>
      <c r="U530" s="2" t="str">
        <f t="shared" si="104"/>
        <v/>
      </c>
      <c r="V530" s="2" t="str">
        <f t="shared" si="105"/>
        <v/>
      </c>
      <c r="W530" s="2" t="str">
        <f t="shared" si="106"/>
        <v/>
      </c>
      <c r="X530" s="2" t="str">
        <f t="shared" si="107"/>
        <v/>
      </c>
    </row>
    <row r="531" spans="1:24" x14ac:dyDescent="0.25">
      <c r="A531" s="2"/>
      <c r="B531" s="2"/>
      <c r="C531" s="19"/>
      <c r="D531" s="19"/>
      <c r="E531" s="19"/>
      <c r="F531" s="19"/>
      <c r="G531" s="19"/>
      <c r="H531" s="19"/>
      <c r="I531" s="19"/>
      <c r="J531" s="25" t="str">
        <f t="shared" si="96"/>
        <v/>
      </c>
      <c r="K531" s="25" t="str">
        <f>IF($J531&lt;&gt;"OK","",Parameters!$B$6+Parameters!$B$10*S531+Parameters!$B$11*T531+Parameters!$B$12*U531+Parameters!$B$13*V531+Parameters!$B$14*W531+Parameters!$B$15*X531)</f>
        <v/>
      </c>
      <c r="L531" s="20" t="str">
        <f t="shared" si="97"/>
        <v/>
      </c>
      <c r="M531" s="25" t="str">
        <f>IF(L531="","",IF(L531&gt;=Parameters!$B$5,"M",IF(L531&lt;=1-Parameters!$B$5,"F","U")))</f>
        <v/>
      </c>
      <c r="N531" s="25" t="str">
        <f t="shared" si="98"/>
        <v/>
      </c>
      <c r="O531" s="14" t="str">
        <f t="shared" si="99"/>
        <v/>
      </c>
      <c r="P531" s="25" t="str">
        <f t="shared" si="100"/>
        <v/>
      </c>
      <c r="Q531" s="25" t="str">
        <f t="shared" si="101"/>
        <v/>
      </c>
      <c r="R531" s="2"/>
      <c r="S531" s="2" t="str">
        <f t="shared" si="102"/>
        <v/>
      </c>
      <c r="T531" s="2" t="str">
        <f t="shared" si="103"/>
        <v/>
      </c>
      <c r="U531" s="2" t="str">
        <f t="shared" si="104"/>
        <v/>
      </c>
      <c r="V531" s="2" t="str">
        <f t="shared" si="105"/>
        <v/>
      </c>
      <c r="W531" s="2" t="str">
        <f t="shared" si="106"/>
        <v/>
      </c>
      <c r="X531" s="2" t="str">
        <f t="shared" si="107"/>
        <v/>
      </c>
    </row>
    <row r="532" spans="1:24" x14ac:dyDescent="0.25">
      <c r="A532" s="2"/>
      <c r="B532" s="2"/>
      <c r="C532" s="19"/>
      <c r="D532" s="19"/>
      <c r="E532" s="19"/>
      <c r="F532" s="19"/>
      <c r="G532" s="19"/>
      <c r="H532" s="19"/>
      <c r="I532" s="19"/>
      <c r="J532" s="25" t="str">
        <f t="shared" si="96"/>
        <v/>
      </c>
      <c r="K532" s="25" t="str">
        <f>IF($J532&lt;&gt;"OK","",Parameters!$B$6+Parameters!$B$10*S532+Parameters!$B$11*T532+Parameters!$B$12*U532+Parameters!$B$13*V532+Parameters!$B$14*W532+Parameters!$B$15*X532)</f>
        <v/>
      </c>
      <c r="L532" s="20" t="str">
        <f t="shared" si="97"/>
        <v/>
      </c>
      <c r="M532" s="25" t="str">
        <f>IF(L532="","",IF(L532&gt;=Parameters!$B$5,"M",IF(L532&lt;=1-Parameters!$B$5,"F","U")))</f>
        <v/>
      </c>
      <c r="N532" s="25" t="str">
        <f t="shared" si="98"/>
        <v/>
      </c>
      <c r="O532" s="14" t="str">
        <f t="shared" si="99"/>
        <v/>
      </c>
      <c r="P532" s="25" t="str">
        <f t="shared" si="100"/>
        <v/>
      </c>
      <c r="Q532" s="25" t="str">
        <f t="shared" si="101"/>
        <v/>
      </c>
      <c r="R532" s="2"/>
      <c r="S532" s="2" t="str">
        <f t="shared" si="102"/>
        <v/>
      </c>
      <c r="T532" s="2" t="str">
        <f t="shared" si="103"/>
        <v/>
      </c>
      <c r="U532" s="2" t="str">
        <f t="shared" si="104"/>
        <v/>
      </c>
      <c r="V532" s="2" t="str">
        <f t="shared" si="105"/>
        <v/>
      </c>
      <c r="W532" s="2" t="str">
        <f t="shared" si="106"/>
        <v/>
      </c>
      <c r="X532" s="2" t="str">
        <f t="shared" si="107"/>
        <v/>
      </c>
    </row>
    <row r="533" spans="1:24" x14ac:dyDescent="0.25">
      <c r="A533" s="2"/>
      <c r="B533" s="2"/>
      <c r="C533" s="19"/>
      <c r="D533" s="19"/>
      <c r="E533" s="19"/>
      <c r="F533" s="19"/>
      <c r="G533" s="19"/>
      <c r="H533" s="19"/>
      <c r="I533" s="19"/>
      <c r="J533" s="25" t="str">
        <f t="shared" si="96"/>
        <v/>
      </c>
      <c r="K533" s="25" t="str">
        <f>IF($J533&lt;&gt;"OK","",Parameters!$B$6+Parameters!$B$10*S533+Parameters!$B$11*T533+Parameters!$B$12*U533+Parameters!$B$13*V533+Parameters!$B$14*W533+Parameters!$B$15*X533)</f>
        <v/>
      </c>
      <c r="L533" s="20" t="str">
        <f t="shared" si="97"/>
        <v/>
      </c>
      <c r="M533" s="25" t="str">
        <f>IF(L533="","",IF(L533&gt;=Parameters!$B$5,"M",IF(L533&lt;=1-Parameters!$B$5,"F","U")))</f>
        <v/>
      </c>
      <c r="N533" s="25" t="str">
        <f t="shared" si="98"/>
        <v/>
      </c>
      <c r="O533" s="14" t="str">
        <f t="shared" si="99"/>
        <v/>
      </c>
      <c r="P533" s="25" t="str">
        <f t="shared" si="100"/>
        <v/>
      </c>
      <c r="Q533" s="25" t="str">
        <f t="shared" si="101"/>
        <v/>
      </c>
      <c r="R533" s="2"/>
      <c r="S533" s="2" t="str">
        <f t="shared" si="102"/>
        <v/>
      </c>
      <c r="T533" s="2" t="str">
        <f t="shared" si="103"/>
        <v/>
      </c>
      <c r="U533" s="2" t="str">
        <f t="shared" si="104"/>
        <v/>
      </c>
      <c r="V533" s="2" t="str">
        <f t="shared" si="105"/>
        <v/>
      </c>
      <c r="W533" s="2" t="str">
        <f t="shared" si="106"/>
        <v/>
      </c>
      <c r="X533" s="2" t="str">
        <f t="shared" si="107"/>
        <v/>
      </c>
    </row>
    <row r="534" spans="1:24" x14ac:dyDescent="0.25">
      <c r="A534" s="2"/>
      <c r="B534" s="2"/>
      <c r="C534" s="19"/>
      <c r="D534" s="19"/>
      <c r="E534" s="19"/>
      <c r="F534" s="19"/>
      <c r="G534" s="19"/>
      <c r="H534" s="19"/>
      <c r="I534" s="19"/>
      <c r="J534" s="25" t="str">
        <f t="shared" si="96"/>
        <v/>
      </c>
      <c r="K534" s="25" t="str">
        <f>IF($J534&lt;&gt;"OK","",Parameters!$B$6+Parameters!$B$10*S534+Parameters!$B$11*T534+Parameters!$B$12*U534+Parameters!$B$13*V534+Parameters!$B$14*W534+Parameters!$B$15*X534)</f>
        <v/>
      </c>
      <c r="L534" s="20" t="str">
        <f t="shared" si="97"/>
        <v/>
      </c>
      <c r="M534" s="25" t="str">
        <f>IF(L534="","",IF(L534&gt;=Parameters!$B$5,"M",IF(L534&lt;=1-Parameters!$B$5,"F","U")))</f>
        <v/>
      </c>
      <c r="N534" s="25" t="str">
        <f t="shared" si="98"/>
        <v/>
      </c>
      <c r="O534" s="14" t="str">
        <f t="shared" si="99"/>
        <v/>
      </c>
      <c r="P534" s="25" t="str">
        <f t="shared" si="100"/>
        <v/>
      </c>
      <c r="Q534" s="25" t="str">
        <f t="shared" si="101"/>
        <v/>
      </c>
      <c r="R534" s="2"/>
      <c r="S534" s="2" t="str">
        <f t="shared" si="102"/>
        <v/>
      </c>
      <c r="T534" s="2" t="str">
        <f t="shared" si="103"/>
        <v/>
      </c>
      <c r="U534" s="2" t="str">
        <f t="shared" si="104"/>
        <v/>
      </c>
      <c r="V534" s="2" t="str">
        <f t="shared" si="105"/>
        <v/>
      </c>
      <c r="W534" s="2" t="str">
        <f t="shared" si="106"/>
        <v/>
      </c>
      <c r="X534" s="2" t="str">
        <f t="shared" si="107"/>
        <v/>
      </c>
    </row>
    <row r="535" spans="1:24" x14ac:dyDescent="0.25">
      <c r="A535" s="2"/>
      <c r="B535" s="2"/>
      <c r="C535" s="19"/>
      <c r="D535" s="19"/>
      <c r="E535" s="19"/>
      <c r="F535" s="19"/>
      <c r="G535" s="19"/>
      <c r="H535" s="19"/>
      <c r="I535" s="19"/>
      <c r="J535" s="25" t="str">
        <f t="shared" si="96"/>
        <v/>
      </c>
      <c r="K535" s="25" t="str">
        <f>IF($J535&lt;&gt;"OK","",Parameters!$B$6+Parameters!$B$10*S535+Parameters!$B$11*T535+Parameters!$B$12*U535+Parameters!$B$13*V535+Parameters!$B$14*W535+Parameters!$B$15*X535)</f>
        <v/>
      </c>
      <c r="L535" s="20" t="str">
        <f t="shared" si="97"/>
        <v/>
      </c>
      <c r="M535" s="25" t="str">
        <f>IF(L535="","",IF(L535&gt;=Parameters!$B$5,"M",IF(L535&lt;=1-Parameters!$B$5,"F","U")))</f>
        <v/>
      </c>
      <c r="N535" s="25" t="str">
        <f t="shared" si="98"/>
        <v/>
      </c>
      <c r="O535" s="14" t="str">
        <f t="shared" si="99"/>
        <v/>
      </c>
      <c r="P535" s="25" t="str">
        <f t="shared" si="100"/>
        <v/>
      </c>
      <c r="Q535" s="25" t="str">
        <f t="shared" si="101"/>
        <v/>
      </c>
      <c r="R535" s="2"/>
      <c r="S535" s="2" t="str">
        <f t="shared" si="102"/>
        <v/>
      </c>
      <c r="T535" s="2" t="str">
        <f t="shared" si="103"/>
        <v/>
      </c>
      <c r="U535" s="2" t="str">
        <f t="shared" si="104"/>
        <v/>
      </c>
      <c r="V535" s="2" t="str">
        <f t="shared" si="105"/>
        <v/>
      </c>
      <c r="W535" s="2" t="str">
        <f t="shared" si="106"/>
        <v/>
      </c>
      <c r="X535" s="2" t="str">
        <f t="shared" si="107"/>
        <v/>
      </c>
    </row>
    <row r="536" spans="1:24" x14ac:dyDescent="0.25">
      <c r="A536" s="2"/>
      <c r="B536" s="2"/>
      <c r="C536" s="19"/>
      <c r="D536" s="19"/>
      <c r="E536" s="19"/>
      <c r="F536" s="19"/>
      <c r="G536" s="19"/>
      <c r="H536" s="19"/>
      <c r="I536" s="19"/>
      <c r="J536" s="25" t="str">
        <f t="shared" si="96"/>
        <v/>
      </c>
      <c r="K536" s="25" t="str">
        <f>IF($J536&lt;&gt;"OK","",Parameters!$B$6+Parameters!$B$10*S536+Parameters!$B$11*T536+Parameters!$B$12*U536+Parameters!$B$13*V536+Parameters!$B$14*W536+Parameters!$B$15*X536)</f>
        <v/>
      </c>
      <c r="L536" s="20" t="str">
        <f t="shared" si="97"/>
        <v/>
      </c>
      <c r="M536" s="25" t="str">
        <f>IF(L536="","",IF(L536&gt;=Parameters!$B$5,"M",IF(L536&lt;=1-Parameters!$B$5,"F","U")))</f>
        <v/>
      </c>
      <c r="N536" s="25" t="str">
        <f t="shared" si="98"/>
        <v/>
      </c>
      <c r="O536" s="14" t="str">
        <f t="shared" si="99"/>
        <v/>
      </c>
      <c r="P536" s="25" t="str">
        <f t="shared" si="100"/>
        <v/>
      </c>
      <c r="Q536" s="25" t="str">
        <f t="shared" si="101"/>
        <v/>
      </c>
      <c r="R536" s="2"/>
      <c r="S536" s="2" t="str">
        <f t="shared" si="102"/>
        <v/>
      </c>
      <c r="T536" s="2" t="str">
        <f t="shared" si="103"/>
        <v/>
      </c>
      <c r="U536" s="2" t="str">
        <f t="shared" si="104"/>
        <v/>
      </c>
      <c r="V536" s="2" t="str">
        <f t="shared" si="105"/>
        <v/>
      </c>
      <c r="W536" s="2" t="str">
        <f t="shared" si="106"/>
        <v/>
      </c>
      <c r="X536" s="2" t="str">
        <f t="shared" si="107"/>
        <v/>
      </c>
    </row>
    <row r="537" spans="1:24" x14ac:dyDescent="0.25">
      <c r="A537" s="2"/>
      <c r="B537" s="2"/>
      <c r="C537" s="19"/>
      <c r="D537" s="19"/>
      <c r="E537" s="19"/>
      <c r="F537" s="19"/>
      <c r="G537" s="19"/>
      <c r="H537" s="19"/>
      <c r="I537" s="19"/>
      <c r="J537" s="25" t="str">
        <f t="shared" si="96"/>
        <v/>
      </c>
      <c r="K537" s="25" t="str">
        <f>IF($J537&lt;&gt;"OK","",Parameters!$B$6+Parameters!$B$10*S537+Parameters!$B$11*T537+Parameters!$B$12*U537+Parameters!$B$13*V537+Parameters!$B$14*W537+Parameters!$B$15*X537)</f>
        <v/>
      </c>
      <c r="L537" s="20" t="str">
        <f t="shared" si="97"/>
        <v/>
      </c>
      <c r="M537" s="25" t="str">
        <f>IF(L537="","",IF(L537&gt;=Parameters!$B$5,"M",IF(L537&lt;=1-Parameters!$B$5,"F","U")))</f>
        <v/>
      </c>
      <c r="N537" s="25" t="str">
        <f t="shared" si="98"/>
        <v/>
      </c>
      <c r="O537" s="14" t="str">
        <f t="shared" si="99"/>
        <v/>
      </c>
      <c r="P537" s="25" t="str">
        <f t="shared" si="100"/>
        <v/>
      </c>
      <c r="Q537" s="25" t="str">
        <f t="shared" si="101"/>
        <v/>
      </c>
      <c r="R537" s="2"/>
      <c r="S537" s="2" t="str">
        <f t="shared" si="102"/>
        <v/>
      </c>
      <c r="T537" s="2" t="str">
        <f t="shared" si="103"/>
        <v/>
      </c>
      <c r="U537" s="2" t="str">
        <f t="shared" si="104"/>
        <v/>
      </c>
      <c r="V537" s="2" t="str">
        <f t="shared" si="105"/>
        <v/>
      </c>
      <c r="W537" s="2" t="str">
        <f t="shared" si="106"/>
        <v/>
      </c>
      <c r="X537" s="2" t="str">
        <f t="shared" si="107"/>
        <v/>
      </c>
    </row>
    <row r="538" spans="1:24" x14ac:dyDescent="0.25">
      <c r="A538" s="2"/>
      <c r="B538" s="2"/>
      <c r="C538" s="19"/>
      <c r="D538" s="19"/>
      <c r="E538" s="19"/>
      <c r="F538" s="19"/>
      <c r="G538" s="19"/>
      <c r="H538" s="19"/>
      <c r="I538" s="19"/>
      <c r="J538" s="25" t="str">
        <f t="shared" si="96"/>
        <v/>
      </c>
      <c r="K538" s="25" t="str">
        <f>IF($J538&lt;&gt;"OK","",Parameters!$B$6+Parameters!$B$10*S538+Parameters!$B$11*T538+Parameters!$B$12*U538+Parameters!$B$13*V538+Parameters!$B$14*W538+Parameters!$B$15*X538)</f>
        <v/>
      </c>
      <c r="L538" s="20" t="str">
        <f t="shared" si="97"/>
        <v/>
      </c>
      <c r="M538" s="25" t="str">
        <f>IF(L538="","",IF(L538&gt;=Parameters!$B$5,"M",IF(L538&lt;=1-Parameters!$B$5,"F","U")))</f>
        <v/>
      </c>
      <c r="N538" s="25" t="str">
        <f t="shared" si="98"/>
        <v/>
      </c>
      <c r="O538" s="14" t="str">
        <f t="shared" si="99"/>
        <v/>
      </c>
      <c r="P538" s="25" t="str">
        <f t="shared" si="100"/>
        <v/>
      </c>
      <c r="Q538" s="25" t="str">
        <f t="shared" si="101"/>
        <v/>
      </c>
      <c r="R538" s="2"/>
      <c r="S538" s="2" t="str">
        <f t="shared" si="102"/>
        <v/>
      </c>
      <c r="T538" s="2" t="str">
        <f t="shared" si="103"/>
        <v/>
      </c>
      <c r="U538" s="2" t="str">
        <f t="shared" si="104"/>
        <v/>
      </c>
      <c r="V538" s="2" t="str">
        <f t="shared" si="105"/>
        <v/>
      </c>
      <c r="W538" s="2" t="str">
        <f t="shared" si="106"/>
        <v/>
      </c>
      <c r="X538" s="2" t="str">
        <f t="shared" si="107"/>
        <v/>
      </c>
    </row>
    <row r="539" spans="1:24" x14ac:dyDescent="0.25">
      <c r="A539" s="2"/>
      <c r="B539" s="2"/>
      <c r="C539" s="19"/>
      <c r="D539" s="19"/>
      <c r="E539" s="19"/>
      <c r="F539" s="19"/>
      <c r="G539" s="19"/>
      <c r="H539" s="19"/>
      <c r="I539" s="19"/>
      <c r="J539" s="25" t="str">
        <f t="shared" si="96"/>
        <v/>
      </c>
      <c r="K539" s="25" t="str">
        <f>IF($J539&lt;&gt;"OK","",Parameters!$B$6+Parameters!$B$10*S539+Parameters!$B$11*T539+Parameters!$B$12*U539+Parameters!$B$13*V539+Parameters!$B$14*W539+Parameters!$B$15*X539)</f>
        <v/>
      </c>
      <c r="L539" s="20" t="str">
        <f t="shared" si="97"/>
        <v/>
      </c>
      <c r="M539" s="25" t="str">
        <f>IF(L539="","",IF(L539&gt;=Parameters!$B$5,"M",IF(L539&lt;=1-Parameters!$B$5,"F","U")))</f>
        <v/>
      </c>
      <c r="N539" s="25" t="str">
        <f t="shared" si="98"/>
        <v/>
      </c>
      <c r="O539" s="14" t="str">
        <f t="shared" si="99"/>
        <v/>
      </c>
      <c r="P539" s="25" t="str">
        <f t="shared" si="100"/>
        <v/>
      </c>
      <c r="Q539" s="25" t="str">
        <f t="shared" si="101"/>
        <v/>
      </c>
      <c r="R539" s="2"/>
      <c r="S539" s="2" t="str">
        <f t="shared" si="102"/>
        <v/>
      </c>
      <c r="T539" s="2" t="str">
        <f t="shared" si="103"/>
        <v/>
      </c>
      <c r="U539" s="2" t="str">
        <f t="shared" si="104"/>
        <v/>
      </c>
      <c r="V539" s="2" t="str">
        <f t="shared" si="105"/>
        <v/>
      </c>
      <c r="W539" s="2" t="str">
        <f t="shared" si="106"/>
        <v/>
      </c>
      <c r="X539" s="2" t="str">
        <f t="shared" si="107"/>
        <v/>
      </c>
    </row>
    <row r="540" spans="1:24" x14ac:dyDescent="0.25">
      <c r="A540" s="2"/>
      <c r="B540" s="2"/>
      <c r="C540" s="19"/>
      <c r="D540" s="19"/>
      <c r="E540" s="19"/>
      <c r="F540" s="19"/>
      <c r="G540" s="19"/>
      <c r="H540" s="19"/>
      <c r="I540" s="19"/>
      <c r="J540" s="25" t="str">
        <f t="shared" si="96"/>
        <v/>
      </c>
      <c r="K540" s="25" t="str">
        <f>IF($J540&lt;&gt;"OK","",Parameters!$B$6+Parameters!$B$10*S540+Parameters!$B$11*T540+Parameters!$B$12*U540+Parameters!$B$13*V540+Parameters!$B$14*W540+Parameters!$B$15*X540)</f>
        <v/>
      </c>
      <c r="L540" s="20" t="str">
        <f t="shared" si="97"/>
        <v/>
      </c>
      <c r="M540" s="25" t="str">
        <f>IF(L540="","",IF(L540&gt;=Parameters!$B$5,"M",IF(L540&lt;=1-Parameters!$B$5,"F","U")))</f>
        <v/>
      </c>
      <c r="N540" s="25" t="str">
        <f t="shared" si="98"/>
        <v/>
      </c>
      <c r="O540" s="14" t="str">
        <f t="shared" si="99"/>
        <v/>
      </c>
      <c r="P540" s="25" t="str">
        <f t="shared" si="100"/>
        <v/>
      </c>
      <c r="Q540" s="25" t="str">
        <f t="shared" si="101"/>
        <v/>
      </c>
      <c r="R540" s="2"/>
      <c r="S540" s="2" t="str">
        <f t="shared" si="102"/>
        <v/>
      </c>
      <c r="T540" s="2" t="str">
        <f t="shared" si="103"/>
        <v/>
      </c>
      <c r="U540" s="2" t="str">
        <f t="shared" si="104"/>
        <v/>
      </c>
      <c r="V540" s="2" t="str">
        <f t="shared" si="105"/>
        <v/>
      </c>
      <c r="W540" s="2" t="str">
        <f t="shared" si="106"/>
        <v/>
      </c>
      <c r="X540" s="2" t="str">
        <f t="shared" si="107"/>
        <v/>
      </c>
    </row>
    <row r="541" spans="1:24" x14ac:dyDescent="0.25">
      <c r="A541" s="2"/>
      <c r="B541" s="2"/>
      <c r="C541" s="19"/>
      <c r="D541" s="19"/>
      <c r="E541" s="19"/>
      <c r="F541" s="19"/>
      <c r="G541" s="19"/>
      <c r="H541" s="19"/>
      <c r="I541" s="19"/>
      <c r="J541" s="25" t="str">
        <f t="shared" si="96"/>
        <v/>
      </c>
      <c r="K541" s="25" t="str">
        <f>IF($J541&lt;&gt;"OK","",Parameters!$B$6+Parameters!$B$10*S541+Parameters!$B$11*T541+Parameters!$B$12*U541+Parameters!$B$13*V541+Parameters!$B$14*W541+Parameters!$B$15*X541)</f>
        <v/>
      </c>
      <c r="L541" s="20" t="str">
        <f t="shared" si="97"/>
        <v/>
      </c>
      <c r="M541" s="25" t="str">
        <f>IF(L541="","",IF(L541&gt;=Parameters!$B$5,"M",IF(L541&lt;=1-Parameters!$B$5,"F","U")))</f>
        <v/>
      </c>
      <c r="N541" s="25" t="str">
        <f t="shared" si="98"/>
        <v/>
      </c>
      <c r="O541" s="14" t="str">
        <f t="shared" si="99"/>
        <v/>
      </c>
      <c r="P541" s="25" t="str">
        <f t="shared" si="100"/>
        <v/>
      </c>
      <c r="Q541" s="25" t="str">
        <f t="shared" si="101"/>
        <v/>
      </c>
      <c r="R541" s="2"/>
      <c r="S541" s="2" t="str">
        <f t="shared" si="102"/>
        <v/>
      </c>
      <c r="T541" s="2" t="str">
        <f t="shared" si="103"/>
        <v/>
      </c>
      <c r="U541" s="2" t="str">
        <f t="shared" si="104"/>
        <v/>
      </c>
      <c r="V541" s="2" t="str">
        <f t="shared" si="105"/>
        <v/>
      </c>
      <c r="W541" s="2" t="str">
        <f t="shared" si="106"/>
        <v/>
      </c>
      <c r="X541" s="2" t="str">
        <f t="shared" si="107"/>
        <v/>
      </c>
    </row>
    <row r="542" spans="1:24" x14ac:dyDescent="0.25">
      <c r="A542" s="2"/>
      <c r="B542" s="2"/>
      <c r="C542" s="19"/>
      <c r="D542" s="19"/>
      <c r="E542" s="19"/>
      <c r="F542" s="19"/>
      <c r="G542" s="19"/>
      <c r="H542" s="19"/>
      <c r="I542" s="19"/>
      <c r="J542" s="25" t="str">
        <f t="shared" si="96"/>
        <v/>
      </c>
      <c r="K542" s="25" t="str">
        <f>IF($J542&lt;&gt;"OK","",Parameters!$B$6+Parameters!$B$10*S542+Parameters!$B$11*T542+Parameters!$B$12*U542+Parameters!$B$13*V542+Parameters!$B$14*W542+Parameters!$B$15*X542)</f>
        <v/>
      </c>
      <c r="L542" s="20" t="str">
        <f t="shared" si="97"/>
        <v/>
      </c>
      <c r="M542" s="25" t="str">
        <f>IF(L542="","",IF(L542&gt;=Parameters!$B$5,"M",IF(L542&lt;=1-Parameters!$B$5,"F","U")))</f>
        <v/>
      </c>
      <c r="N542" s="25" t="str">
        <f t="shared" si="98"/>
        <v/>
      </c>
      <c r="O542" s="14" t="str">
        <f t="shared" si="99"/>
        <v/>
      </c>
      <c r="P542" s="25" t="str">
        <f t="shared" si="100"/>
        <v/>
      </c>
      <c r="Q542" s="25" t="str">
        <f t="shared" si="101"/>
        <v/>
      </c>
      <c r="R542" s="2"/>
      <c r="S542" s="2" t="str">
        <f t="shared" si="102"/>
        <v/>
      </c>
      <c r="T542" s="2" t="str">
        <f t="shared" si="103"/>
        <v/>
      </c>
      <c r="U542" s="2" t="str">
        <f t="shared" si="104"/>
        <v/>
      </c>
      <c r="V542" s="2" t="str">
        <f t="shared" si="105"/>
        <v/>
      </c>
      <c r="W542" s="2" t="str">
        <f t="shared" si="106"/>
        <v/>
      </c>
      <c r="X542" s="2" t="str">
        <f t="shared" si="107"/>
        <v/>
      </c>
    </row>
    <row r="543" spans="1:24" x14ac:dyDescent="0.25">
      <c r="A543" s="2"/>
      <c r="B543" s="2"/>
      <c r="C543" s="19"/>
      <c r="D543" s="19"/>
      <c r="E543" s="19"/>
      <c r="F543" s="19"/>
      <c r="G543" s="19"/>
      <c r="H543" s="19"/>
      <c r="I543" s="19"/>
      <c r="J543" s="25" t="str">
        <f t="shared" si="96"/>
        <v/>
      </c>
      <c r="K543" s="25" t="str">
        <f>IF($J543&lt;&gt;"OK","",Parameters!$B$6+Parameters!$B$10*S543+Parameters!$B$11*T543+Parameters!$B$12*U543+Parameters!$B$13*V543+Parameters!$B$14*W543+Parameters!$B$15*X543)</f>
        <v/>
      </c>
      <c r="L543" s="20" t="str">
        <f t="shared" si="97"/>
        <v/>
      </c>
      <c r="M543" s="25" t="str">
        <f>IF(L543="","",IF(L543&gt;=Parameters!$B$5,"M",IF(L543&lt;=1-Parameters!$B$5,"F","U")))</f>
        <v/>
      </c>
      <c r="N543" s="25" t="str">
        <f t="shared" si="98"/>
        <v/>
      </c>
      <c r="O543" s="14" t="str">
        <f t="shared" si="99"/>
        <v/>
      </c>
      <c r="P543" s="25" t="str">
        <f t="shared" si="100"/>
        <v/>
      </c>
      <c r="Q543" s="25" t="str">
        <f t="shared" si="101"/>
        <v/>
      </c>
      <c r="R543" s="2"/>
      <c r="S543" s="2" t="str">
        <f t="shared" si="102"/>
        <v/>
      </c>
      <c r="T543" s="2" t="str">
        <f t="shared" si="103"/>
        <v/>
      </c>
      <c r="U543" s="2" t="str">
        <f t="shared" si="104"/>
        <v/>
      </c>
      <c r="V543" s="2" t="str">
        <f t="shared" si="105"/>
        <v/>
      </c>
      <c r="W543" s="2" t="str">
        <f t="shared" si="106"/>
        <v/>
      </c>
      <c r="X543" s="2" t="str">
        <f t="shared" si="107"/>
        <v/>
      </c>
    </row>
    <row r="544" spans="1:24" x14ac:dyDescent="0.25">
      <c r="A544" s="2"/>
      <c r="B544" s="2"/>
      <c r="C544" s="19"/>
      <c r="D544" s="19"/>
      <c r="E544" s="19"/>
      <c r="F544" s="19"/>
      <c r="G544" s="19"/>
      <c r="H544" s="19"/>
      <c r="I544" s="19"/>
      <c r="J544" s="25" t="str">
        <f t="shared" si="96"/>
        <v/>
      </c>
      <c r="K544" s="25" t="str">
        <f>IF($J544&lt;&gt;"OK","",Parameters!$B$6+Parameters!$B$10*S544+Parameters!$B$11*T544+Parameters!$B$12*U544+Parameters!$B$13*V544+Parameters!$B$14*W544+Parameters!$B$15*X544)</f>
        <v/>
      </c>
      <c r="L544" s="20" t="str">
        <f t="shared" si="97"/>
        <v/>
      </c>
      <c r="M544" s="25" t="str">
        <f>IF(L544="","",IF(L544&gt;=Parameters!$B$5,"M",IF(L544&lt;=1-Parameters!$B$5,"F","U")))</f>
        <v/>
      </c>
      <c r="N544" s="25" t="str">
        <f t="shared" si="98"/>
        <v/>
      </c>
      <c r="O544" s="14" t="str">
        <f t="shared" si="99"/>
        <v/>
      </c>
      <c r="P544" s="25" t="str">
        <f t="shared" si="100"/>
        <v/>
      </c>
      <c r="Q544" s="25" t="str">
        <f t="shared" si="101"/>
        <v/>
      </c>
      <c r="R544" s="2"/>
      <c r="S544" s="2" t="str">
        <f t="shared" si="102"/>
        <v/>
      </c>
      <c r="T544" s="2" t="str">
        <f t="shared" si="103"/>
        <v/>
      </c>
      <c r="U544" s="2" t="str">
        <f t="shared" si="104"/>
        <v/>
      </c>
      <c r="V544" s="2" t="str">
        <f t="shared" si="105"/>
        <v/>
      </c>
      <c r="W544" s="2" t="str">
        <f t="shared" si="106"/>
        <v/>
      </c>
      <c r="X544" s="2" t="str">
        <f t="shared" si="107"/>
        <v/>
      </c>
    </row>
    <row r="545" spans="1:24" x14ac:dyDescent="0.25">
      <c r="A545" s="2"/>
      <c r="B545" s="2"/>
      <c r="C545" s="19"/>
      <c r="D545" s="19"/>
      <c r="E545" s="19"/>
      <c r="F545" s="19"/>
      <c r="G545" s="19"/>
      <c r="H545" s="19"/>
      <c r="I545" s="19"/>
      <c r="J545" s="25" t="str">
        <f t="shared" si="96"/>
        <v/>
      </c>
      <c r="K545" s="25" t="str">
        <f>IF($J545&lt;&gt;"OK","",Parameters!$B$6+Parameters!$B$10*S545+Parameters!$B$11*T545+Parameters!$B$12*U545+Parameters!$B$13*V545+Parameters!$B$14*W545+Parameters!$B$15*X545)</f>
        <v/>
      </c>
      <c r="L545" s="20" t="str">
        <f t="shared" si="97"/>
        <v/>
      </c>
      <c r="M545" s="25" t="str">
        <f>IF(L545="","",IF(L545&gt;=Parameters!$B$5,"M",IF(L545&lt;=1-Parameters!$B$5,"F","U")))</f>
        <v/>
      </c>
      <c r="N545" s="25" t="str">
        <f t="shared" si="98"/>
        <v/>
      </c>
      <c r="O545" s="14" t="str">
        <f t="shared" si="99"/>
        <v/>
      </c>
      <c r="P545" s="25" t="str">
        <f t="shared" si="100"/>
        <v/>
      </c>
      <c r="Q545" s="25" t="str">
        <f t="shared" si="101"/>
        <v/>
      </c>
      <c r="R545" s="2"/>
      <c r="S545" s="2" t="str">
        <f t="shared" si="102"/>
        <v/>
      </c>
      <c r="T545" s="2" t="str">
        <f t="shared" si="103"/>
        <v/>
      </c>
      <c r="U545" s="2" t="str">
        <f t="shared" si="104"/>
        <v/>
      </c>
      <c r="V545" s="2" t="str">
        <f t="shared" si="105"/>
        <v/>
      </c>
      <c r="W545" s="2" t="str">
        <f t="shared" si="106"/>
        <v/>
      </c>
      <c r="X545" s="2" t="str">
        <f t="shared" si="107"/>
        <v/>
      </c>
    </row>
    <row r="546" spans="1:24" x14ac:dyDescent="0.25">
      <c r="A546" s="2"/>
      <c r="B546" s="2"/>
      <c r="C546" s="19"/>
      <c r="D546" s="19"/>
      <c r="E546" s="19"/>
      <c r="F546" s="19"/>
      <c r="G546" s="19"/>
      <c r="H546" s="19"/>
      <c r="I546" s="19"/>
      <c r="J546" s="25" t="str">
        <f t="shared" si="96"/>
        <v/>
      </c>
      <c r="K546" s="25" t="str">
        <f>IF($J546&lt;&gt;"OK","",Parameters!$B$6+Parameters!$B$10*S546+Parameters!$B$11*T546+Parameters!$B$12*U546+Parameters!$B$13*V546+Parameters!$B$14*W546+Parameters!$B$15*X546)</f>
        <v/>
      </c>
      <c r="L546" s="20" t="str">
        <f t="shared" si="97"/>
        <v/>
      </c>
      <c r="M546" s="25" t="str">
        <f>IF(L546="","",IF(L546&gt;=Parameters!$B$5,"M",IF(L546&lt;=1-Parameters!$B$5,"F","U")))</f>
        <v/>
      </c>
      <c r="N546" s="25" t="str">
        <f t="shared" si="98"/>
        <v/>
      </c>
      <c r="O546" s="14" t="str">
        <f t="shared" si="99"/>
        <v/>
      </c>
      <c r="P546" s="25" t="str">
        <f t="shared" si="100"/>
        <v/>
      </c>
      <c r="Q546" s="25" t="str">
        <f t="shared" si="101"/>
        <v/>
      </c>
      <c r="R546" s="2"/>
      <c r="S546" s="2" t="str">
        <f t="shared" si="102"/>
        <v/>
      </c>
      <c r="T546" s="2" t="str">
        <f t="shared" si="103"/>
        <v/>
      </c>
      <c r="U546" s="2" t="str">
        <f t="shared" si="104"/>
        <v/>
      </c>
      <c r="V546" s="2" t="str">
        <f t="shared" si="105"/>
        <v/>
      </c>
      <c r="W546" s="2" t="str">
        <f t="shared" si="106"/>
        <v/>
      </c>
      <c r="X546" s="2" t="str">
        <f t="shared" si="107"/>
        <v/>
      </c>
    </row>
    <row r="547" spans="1:24" x14ac:dyDescent="0.25">
      <c r="A547" s="2"/>
      <c r="B547" s="2"/>
      <c r="C547" s="19"/>
      <c r="D547" s="19"/>
      <c r="E547" s="19"/>
      <c r="F547" s="19"/>
      <c r="G547" s="19"/>
      <c r="H547" s="19"/>
      <c r="I547" s="19"/>
      <c r="J547" s="25" t="str">
        <f t="shared" si="96"/>
        <v/>
      </c>
      <c r="K547" s="25" t="str">
        <f>IF($J547&lt;&gt;"OK","",Parameters!$B$6+Parameters!$B$10*S547+Parameters!$B$11*T547+Parameters!$B$12*U547+Parameters!$B$13*V547+Parameters!$B$14*W547+Parameters!$B$15*X547)</f>
        <v/>
      </c>
      <c r="L547" s="20" t="str">
        <f t="shared" si="97"/>
        <v/>
      </c>
      <c r="M547" s="25" t="str">
        <f>IF(L547="","",IF(L547&gt;=Parameters!$B$5,"M",IF(L547&lt;=1-Parameters!$B$5,"F","U")))</f>
        <v/>
      </c>
      <c r="N547" s="25" t="str">
        <f t="shared" si="98"/>
        <v/>
      </c>
      <c r="O547" s="14" t="str">
        <f t="shared" si="99"/>
        <v/>
      </c>
      <c r="P547" s="25" t="str">
        <f t="shared" si="100"/>
        <v/>
      </c>
      <c r="Q547" s="25" t="str">
        <f t="shared" si="101"/>
        <v/>
      </c>
      <c r="R547" s="2"/>
      <c r="S547" s="2" t="str">
        <f t="shared" si="102"/>
        <v/>
      </c>
      <c r="T547" s="2" t="str">
        <f t="shared" si="103"/>
        <v/>
      </c>
      <c r="U547" s="2" t="str">
        <f t="shared" si="104"/>
        <v/>
      </c>
      <c r="V547" s="2" t="str">
        <f t="shared" si="105"/>
        <v/>
      </c>
      <c r="W547" s="2" t="str">
        <f t="shared" si="106"/>
        <v/>
      </c>
      <c r="X547" s="2" t="str">
        <f t="shared" si="107"/>
        <v/>
      </c>
    </row>
    <row r="548" spans="1:24" x14ac:dyDescent="0.25">
      <c r="A548" s="2"/>
      <c r="B548" s="2"/>
      <c r="C548" s="19"/>
      <c r="D548" s="19"/>
      <c r="E548" s="19"/>
      <c r="F548" s="19"/>
      <c r="G548" s="19"/>
      <c r="H548" s="19"/>
      <c r="I548" s="19"/>
      <c r="J548" s="25" t="str">
        <f t="shared" si="96"/>
        <v/>
      </c>
      <c r="K548" s="25" t="str">
        <f>IF($J548&lt;&gt;"OK","",Parameters!$B$6+Parameters!$B$10*S548+Parameters!$B$11*T548+Parameters!$B$12*U548+Parameters!$B$13*V548+Parameters!$B$14*W548+Parameters!$B$15*X548)</f>
        <v/>
      </c>
      <c r="L548" s="20" t="str">
        <f t="shared" si="97"/>
        <v/>
      </c>
      <c r="M548" s="25" t="str">
        <f>IF(L548="","",IF(L548&gt;=Parameters!$B$5,"M",IF(L548&lt;=1-Parameters!$B$5,"F","U")))</f>
        <v/>
      </c>
      <c r="N548" s="25" t="str">
        <f t="shared" si="98"/>
        <v/>
      </c>
      <c r="O548" s="14" t="str">
        <f t="shared" si="99"/>
        <v/>
      </c>
      <c r="P548" s="25" t="str">
        <f t="shared" si="100"/>
        <v/>
      </c>
      <c r="Q548" s="25" t="str">
        <f t="shared" si="101"/>
        <v/>
      </c>
      <c r="R548" s="2"/>
      <c r="S548" s="2" t="str">
        <f t="shared" si="102"/>
        <v/>
      </c>
      <c r="T548" s="2" t="str">
        <f t="shared" si="103"/>
        <v/>
      </c>
      <c r="U548" s="2" t="str">
        <f t="shared" si="104"/>
        <v/>
      </c>
      <c r="V548" s="2" t="str">
        <f t="shared" si="105"/>
        <v/>
      </c>
      <c r="W548" s="2" t="str">
        <f t="shared" si="106"/>
        <v/>
      </c>
      <c r="X548" s="2" t="str">
        <f t="shared" si="107"/>
        <v/>
      </c>
    </row>
    <row r="549" spans="1:24" x14ac:dyDescent="0.25">
      <c r="A549" s="2"/>
      <c r="B549" s="2"/>
      <c r="C549" s="19"/>
      <c r="D549" s="19"/>
      <c r="E549" s="19"/>
      <c r="F549" s="19"/>
      <c r="G549" s="19"/>
      <c r="H549" s="19"/>
      <c r="I549" s="19"/>
      <c r="J549" s="25" t="str">
        <f t="shared" si="96"/>
        <v/>
      </c>
      <c r="K549" s="25" t="str">
        <f>IF($J549&lt;&gt;"OK","",Parameters!$B$6+Parameters!$B$10*S549+Parameters!$B$11*T549+Parameters!$B$12*U549+Parameters!$B$13*V549+Parameters!$B$14*W549+Parameters!$B$15*X549)</f>
        <v/>
      </c>
      <c r="L549" s="20" t="str">
        <f t="shared" si="97"/>
        <v/>
      </c>
      <c r="M549" s="25" t="str">
        <f>IF(L549="","",IF(L549&gt;=Parameters!$B$5,"M",IF(L549&lt;=1-Parameters!$B$5,"F","U")))</f>
        <v/>
      </c>
      <c r="N549" s="25" t="str">
        <f t="shared" si="98"/>
        <v/>
      </c>
      <c r="O549" s="14" t="str">
        <f t="shared" si="99"/>
        <v/>
      </c>
      <c r="P549" s="25" t="str">
        <f t="shared" si="100"/>
        <v/>
      </c>
      <c r="Q549" s="25" t="str">
        <f t="shared" si="101"/>
        <v/>
      </c>
      <c r="R549" s="2"/>
      <c r="S549" s="2" t="str">
        <f t="shared" si="102"/>
        <v/>
      </c>
      <c r="T549" s="2" t="str">
        <f t="shared" si="103"/>
        <v/>
      </c>
      <c r="U549" s="2" t="str">
        <f t="shared" si="104"/>
        <v/>
      </c>
      <c r="V549" s="2" t="str">
        <f t="shared" si="105"/>
        <v/>
      </c>
      <c r="W549" s="2" t="str">
        <f t="shared" si="106"/>
        <v/>
      </c>
      <c r="X549" s="2" t="str">
        <f t="shared" si="107"/>
        <v/>
      </c>
    </row>
    <row r="550" spans="1:24" x14ac:dyDescent="0.25">
      <c r="A550" s="2"/>
      <c r="B550" s="2"/>
      <c r="C550" s="19"/>
      <c r="D550" s="19"/>
      <c r="E550" s="19"/>
      <c r="F550" s="19"/>
      <c r="G550" s="19"/>
      <c r="H550" s="19"/>
      <c r="I550" s="19"/>
      <c r="J550" s="25" t="str">
        <f t="shared" si="96"/>
        <v/>
      </c>
      <c r="K550" s="25" t="str">
        <f>IF($J550&lt;&gt;"OK","",Parameters!$B$6+Parameters!$B$10*S550+Parameters!$B$11*T550+Parameters!$B$12*U550+Parameters!$B$13*V550+Parameters!$B$14*W550+Parameters!$B$15*X550)</f>
        <v/>
      </c>
      <c r="L550" s="20" t="str">
        <f t="shared" si="97"/>
        <v/>
      </c>
      <c r="M550" s="25" t="str">
        <f>IF(L550="","",IF(L550&gt;=Parameters!$B$5,"M",IF(L550&lt;=1-Parameters!$B$5,"F","U")))</f>
        <v/>
      </c>
      <c r="N550" s="25" t="str">
        <f t="shared" si="98"/>
        <v/>
      </c>
      <c r="O550" s="14" t="str">
        <f t="shared" si="99"/>
        <v/>
      </c>
      <c r="P550" s="25" t="str">
        <f t="shared" si="100"/>
        <v/>
      </c>
      <c r="Q550" s="25" t="str">
        <f t="shared" si="101"/>
        <v/>
      </c>
      <c r="R550" s="2"/>
      <c r="S550" s="2" t="str">
        <f t="shared" si="102"/>
        <v/>
      </c>
      <c r="T550" s="2" t="str">
        <f t="shared" si="103"/>
        <v/>
      </c>
      <c r="U550" s="2" t="str">
        <f t="shared" si="104"/>
        <v/>
      </c>
      <c r="V550" s="2" t="str">
        <f t="shared" si="105"/>
        <v/>
      </c>
      <c r="W550" s="2" t="str">
        <f t="shared" si="106"/>
        <v/>
      </c>
      <c r="X550" s="2" t="str">
        <f t="shared" si="107"/>
        <v/>
      </c>
    </row>
    <row r="551" spans="1:24" x14ac:dyDescent="0.25">
      <c r="A551" s="2"/>
      <c r="B551" s="2"/>
      <c r="C551" s="19"/>
      <c r="D551" s="19"/>
      <c r="E551" s="19"/>
      <c r="F551" s="19"/>
      <c r="G551" s="19"/>
      <c r="H551" s="19"/>
      <c r="I551" s="19"/>
      <c r="J551" s="25" t="str">
        <f t="shared" si="96"/>
        <v/>
      </c>
      <c r="K551" s="25" t="str">
        <f>IF($J551&lt;&gt;"OK","",Parameters!$B$6+Parameters!$B$10*S551+Parameters!$B$11*T551+Parameters!$B$12*U551+Parameters!$B$13*V551+Parameters!$B$14*W551+Parameters!$B$15*X551)</f>
        <v/>
      </c>
      <c r="L551" s="20" t="str">
        <f t="shared" si="97"/>
        <v/>
      </c>
      <c r="M551" s="25" t="str">
        <f>IF(L551="","",IF(L551&gt;=Parameters!$B$5,"M",IF(L551&lt;=1-Parameters!$B$5,"F","U")))</f>
        <v/>
      </c>
      <c r="N551" s="25" t="str">
        <f t="shared" si="98"/>
        <v/>
      </c>
      <c r="O551" s="14" t="str">
        <f t="shared" si="99"/>
        <v/>
      </c>
      <c r="P551" s="25" t="str">
        <f t="shared" si="100"/>
        <v/>
      </c>
      <c r="Q551" s="25" t="str">
        <f t="shared" si="101"/>
        <v/>
      </c>
      <c r="R551" s="2"/>
      <c r="S551" s="2" t="str">
        <f t="shared" si="102"/>
        <v/>
      </c>
      <c r="T551" s="2" t="str">
        <f t="shared" si="103"/>
        <v/>
      </c>
      <c r="U551" s="2" t="str">
        <f t="shared" si="104"/>
        <v/>
      </c>
      <c r="V551" s="2" t="str">
        <f t="shared" si="105"/>
        <v/>
      </c>
      <c r="W551" s="2" t="str">
        <f t="shared" si="106"/>
        <v/>
      </c>
      <c r="X551" s="2" t="str">
        <f t="shared" si="107"/>
        <v/>
      </c>
    </row>
    <row r="552" spans="1:24" x14ac:dyDescent="0.25">
      <c r="A552" s="2"/>
      <c r="B552" s="2"/>
      <c r="C552" s="19"/>
      <c r="D552" s="19"/>
      <c r="E552" s="19"/>
      <c r="F552" s="19"/>
      <c r="G552" s="19"/>
      <c r="H552" s="19"/>
      <c r="I552" s="19"/>
      <c r="J552" s="25" t="str">
        <f t="shared" si="96"/>
        <v/>
      </c>
      <c r="K552" s="25" t="str">
        <f>IF($J552&lt;&gt;"OK","",Parameters!$B$6+Parameters!$B$10*S552+Parameters!$B$11*T552+Parameters!$B$12*U552+Parameters!$B$13*V552+Parameters!$B$14*W552+Parameters!$B$15*X552)</f>
        <v/>
      </c>
      <c r="L552" s="20" t="str">
        <f t="shared" si="97"/>
        <v/>
      </c>
      <c r="M552" s="25" t="str">
        <f>IF(L552="","",IF(L552&gt;=Parameters!$B$5,"M",IF(L552&lt;=1-Parameters!$B$5,"F","U")))</f>
        <v/>
      </c>
      <c r="N552" s="25" t="str">
        <f t="shared" si="98"/>
        <v/>
      </c>
      <c r="O552" s="14" t="str">
        <f t="shared" si="99"/>
        <v/>
      </c>
      <c r="P552" s="25" t="str">
        <f t="shared" si="100"/>
        <v/>
      </c>
      <c r="Q552" s="25" t="str">
        <f t="shared" si="101"/>
        <v/>
      </c>
      <c r="R552" s="2"/>
      <c r="S552" s="2" t="str">
        <f t="shared" si="102"/>
        <v/>
      </c>
      <c r="T552" s="2" t="str">
        <f t="shared" si="103"/>
        <v/>
      </c>
      <c r="U552" s="2" t="str">
        <f t="shared" si="104"/>
        <v/>
      </c>
      <c r="V552" s="2" t="str">
        <f t="shared" si="105"/>
        <v/>
      </c>
      <c r="W552" s="2" t="str">
        <f t="shared" si="106"/>
        <v/>
      </c>
      <c r="X552" s="2" t="str">
        <f t="shared" si="107"/>
        <v/>
      </c>
    </row>
    <row r="553" spans="1:24" x14ac:dyDescent="0.25">
      <c r="A553" s="2"/>
      <c r="B553" s="2"/>
      <c r="C553" s="19"/>
      <c r="D553" s="19"/>
      <c r="E553" s="19"/>
      <c r="F553" s="19"/>
      <c r="G553" s="19"/>
      <c r="H553" s="19"/>
      <c r="I553" s="19"/>
      <c r="J553" s="25" t="str">
        <f t="shared" si="96"/>
        <v/>
      </c>
      <c r="K553" s="25" t="str">
        <f>IF($J553&lt;&gt;"OK","",Parameters!$B$6+Parameters!$B$10*S553+Parameters!$B$11*T553+Parameters!$B$12*U553+Parameters!$B$13*V553+Parameters!$B$14*W553+Parameters!$B$15*X553)</f>
        <v/>
      </c>
      <c r="L553" s="20" t="str">
        <f t="shared" si="97"/>
        <v/>
      </c>
      <c r="M553" s="25" t="str">
        <f>IF(L553="","",IF(L553&gt;=Parameters!$B$5,"M",IF(L553&lt;=1-Parameters!$B$5,"F","U")))</f>
        <v/>
      </c>
      <c r="N553" s="25" t="str">
        <f t="shared" si="98"/>
        <v/>
      </c>
      <c r="O553" s="14" t="str">
        <f t="shared" si="99"/>
        <v/>
      </c>
      <c r="P553" s="25" t="str">
        <f t="shared" si="100"/>
        <v/>
      </c>
      <c r="Q553" s="25" t="str">
        <f t="shared" si="101"/>
        <v/>
      </c>
      <c r="R553" s="2"/>
      <c r="S553" s="2" t="str">
        <f t="shared" si="102"/>
        <v/>
      </c>
      <c r="T553" s="2" t="str">
        <f t="shared" si="103"/>
        <v/>
      </c>
      <c r="U553" s="2" t="str">
        <f t="shared" si="104"/>
        <v/>
      </c>
      <c r="V553" s="2" t="str">
        <f t="shared" si="105"/>
        <v/>
      </c>
      <c r="W553" s="2" t="str">
        <f t="shared" si="106"/>
        <v/>
      </c>
      <c r="X553" s="2" t="str">
        <f t="shared" si="107"/>
        <v/>
      </c>
    </row>
    <row r="554" spans="1:24" x14ac:dyDescent="0.25">
      <c r="A554" s="2"/>
      <c r="B554" s="2"/>
      <c r="C554" s="19"/>
      <c r="D554" s="19"/>
      <c r="E554" s="19"/>
      <c r="F554" s="19"/>
      <c r="G554" s="19"/>
      <c r="H554" s="19"/>
      <c r="I554" s="19"/>
      <c r="J554" s="25" t="str">
        <f t="shared" si="96"/>
        <v/>
      </c>
      <c r="K554" s="25" t="str">
        <f>IF($J554&lt;&gt;"OK","",Parameters!$B$6+Parameters!$B$10*S554+Parameters!$B$11*T554+Parameters!$B$12*U554+Parameters!$B$13*V554+Parameters!$B$14*W554+Parameters!$B$15*X554)</f>
        <v/>
      </c>
      <c r="L554" s="20" t="str">
        <f t="shared" si="97"/>
        <v/>
      </c>
      <c r="M554" s="25" t="str">
        <f>IF(L554="","",IF(L554&gt;=Parameters!$B$5,"M",IF(L554&lt;=1-Parameters!$B$5,"F","U")))</f>
        <v/>
      </c>
      <c r="N554" s="25" t="str">
        <f t="shared" si="98"/>
        <v/>
      </c>
      <c r="O554" s="14" t="str">
        <f t="shared" si="99"/>
        <v/>
      </c>
      <c r="P554" s="25" t="str">
        <f t="shared" si="100"/>
        <v/>
      </c>
      <c r="Q554" s="25" t="str">
        <f t="shared" si="101"/>
        <v/>
      </c>
      <c r="R554" s="2"/>
      <c r="S554" s="2" t="str">
        <f t="shared" si="102"/>
        <v/>
      </c>
      <c r="T554" s="2" t="str">
        <f t="shared" si="103"/>
        <v/>
      </c>
      <c r="U554" s="2" t="str">
        <f t="shared" si="104"/>
        <v/>
      </c>
      <c r="V554" s="2" t="str">
        <f t="shared" si="105"/>
        <v/>
      </c>
      <c r="W554" s="2" t="str">
        <f t="shared" si="106"/>
        <v/>
      </c>
      <c r="X554" s="2" t="str">
        <f t="shared" si="107"/>
        <v/>
      </c>
    </row>
    <row r="555" spans="1:24" x14ac:dyDescent="0.25">
      <c r="A555" s="2"/>
      <c r="B555" s="2"/>
      <c r="C555" s="19"/>
      <c r="D555" s="19"/>
      <c r="E555" s="19"/>
      <c r="F555" s="19"/>
      <c r="G555" s="19"/>
      <c r="H555" s="19"/>
      <c r="I555" s="19"/>
      <c r="J555" s="25" t="str">
        <f t="shared" si="96"/>
        <v/>
      </c>
      <c r="K555" s="25" t="str">
        <f>IF($J555&lt;&gt;"OK","",Parameters!$B$6+Parameters!$B$10*S555+Parameters!$B$11*T555+Parameters!$B$12*U555+Parameters!$B$13*V555+Parameters!$B$14*W555+Parameters!$B$15*X555)</f>
        <v/>
      </c>
      <c r="L555" s="20" t="str">
        <f t="shared" si="97"/>
        <v/>
      </c>
      <c r="M555" s="25" t="str">
        <f>IF(L555="","",IF(L555&gt;=Parameters!$B$5,"M",IF(L555&lt;=1-Parameters!$B$5,"F","U")))</f>
        <v/>
      </c>
      <c r="N555" s="25" t="str">
        <f t="shared" si="98"/>
        <v/>
      </c>
      <c r="O555" s="14" t="str">
        <f t="shared" si="99"/>
        <v/>
      </c>
      <c r="P555" s="25" t="str">
        <f t="shared" si="100"/>
        <v/>
      </c>
      <c r="Q555" s="25" t="str">
        <f t="shared" si="101"/>
        <v/>
      </c>
      <c r="R555" s="2"/>
      <c r="S555" s="2" t="str">
        <f t="shared" si="102"/>
        <v/>
      </c>
      <c r="T555" s="2" t="str">
        <f t="shared" si="103"/>
        <v/>
      </c>
      <c r="U555" s="2" t="str">
        <f t="shared" si="104"/>
        <v/>
      </c>
      <c r="V555" s="2" t="str">
        <f t="shared" si="105"/>
        <v/>
      </c>
      <c r="W555" s="2" t="str">
        <f t="shared" si="106"/>
        <v/>
      </c>
      <c r="X555" s="2" t="str">
        <f t="shared" si="107"/>
        <v/>
      </c>
    </row>
    <row r="556" spans="1:24" x14ac:dyDescent="0.25">
      <c r="A556" s="2"/>
      <c r="B556" s="2"/>
      <c r="C556" s="19"/>
      <c r="D556" s="19"/>
      <c r="E556" s="19"/>
      <c r="F556" s="19"/>
      <c r="G556" s="19"/>
      <c r="H556" s="19"/>
      <c r="I556" s="19"/>
      <c r="J556" s="25" t="str">
        <f t="shared" si="96"/>
        <v/>
      </c>
      <c r="K556" s="25" t="str">
        <f>IF($J556&lt;&gt;"OK","",Parameters!$B$6+Parameters!$B$10*S556+Parameters!$B$11*T556+Parameters!$B$12*U556+Parameters!$B$13*V556+Parameters!$B$14*W556+Parameters!$B$15*X556)</f>
        <v/>
      </c>
      <c r="L556" s="20" t="str">
        <f t="shared" si="97"/>
        <v/>
      </c>
      <c r="M556" s="25" t="str">
        <f>IF(L556="","",IF(L556&gt;=Parameters!$B$5,"M",IF(L556&lt;=1-Parameters!$B$5,"F","U")))</f>
        <v/>
      </c>
      <c r="N556" s="25" t="str">
        <f t="shared" si="98"/>
        <v/>
      </c>
      <c r="O556" s="14" t="str">
        <f t="shared" si="99"/>
        <v/>
      </c>
      <c r="P556" s="25" t="str">
        <f t="shared" si="100"/>
        <v/>
      </c>
      <c r="Q556" s="25" t="str">
        <f t="shared" si="101"/>
        <v/>
      </c>
      <c r="R556" s="2"/>
      <c r="S556" s="2" t="str">
        <f t="shared" si="102"/>
        <v/>
      </c>
      <c r="T556" s="2" t="str">
        <f t="shared" si="103"/>
        <v/>
      </c>
      <c r="U556" s="2" t="str">
        <f t="shared" si="104"/>
        <v/>
      </c>
      <c r="V556" s="2" t="str">
        <f t="shared" si="105"/>
        <v/>
      </c>
      <c r="W556" s="2" t="str">
        <f t="shared" si="106"/>
        <v/>
      </c>
      <c r="X556" s="2" t="str">
        <f t="shared" si="107"/>
        <v/>
      </c>
    </row>
    <row r="557" spans="1:24" x14ac:dyDescent="0.25">
      <c r="A557" s="2"/>
      <c r="B557" s="2"/>
      <c r="C557" s="19"/>
      <c r="D557" s="19"/>
      <c r="E557" s="19"/>
      <c r="F557" s="19"/>
      <c r="G557" s="19"/>
      <c r="H557" s="19"/>
      <c r="I557" s="19"/>
      <c r="J557" s="25" t="str">
        <f t="shared" si="96"/>
        <v/>
      </c>
      <c r="K557" s="25" t="str">
        <f>IF($J557&lt;&gt;"OK","",Parameters!$B$6+Parameters!$B$10*S557+Parameters!$B$11*T557+Parameters!$B$12*U557+Parameters!$B$13*V557+Parameters!$B$14*W557+Parameters!$B$15*X557)</f>
        <v/>
      </c>
      <c r="L557" s="20" t="str">
        <f t="shared" si="97"/>
        <v/>
      </c>
      <c r="M557" s="25" t="str">
        <f>IF(L557="","",IF(L557&gt;=Parameters!$B$5,"M",IF(L557&lt;=1-Parameters!$B$5,"F","U")))</f>
        <v/>
      </c>
      <c r="N557" s="25" t="str">
        <f t="shared" si="98"/>
        <v/>
      </c>
      <c r="O557" s="14" t="str">
        <f t="shared" si="99"/>
        <v/>
      </c>
      <c r="P557" s="25" t="str">
        <f t="shared" si="100"/>
        <v/>
      </c>
      <c r="Q557" s="25" t="str">
        <f t="shared" si="101"/>
        <v/>
      </c>
      <c r="R557" s="2"/>
      <c r="S557" s="2" t="str">
        <f t="shared" si="102"/>
        <v/>
      </c>
      <c r="T557" s="2" t="str">
        <f t="shared" si="103"/>
        <v/>
      </c>
      <c r="U557" s="2" t="str">
        <f t="shared" si="104"/>
        <v/>
      </c>
      <c r="V557" s="2" t="str">
        <f t="shared" si="105"/>
        <v/>
      </c>
      <c r="W557" s="2" t="str">
        <f t="shared" si="106"/>
        <v/>
      </c>
      <c r="X557" s="2" t="str">
        <f t="shared" si="107"/>
        <v/>
      </c>
    </row>
    <row r="558" spans="1:24" x14ac:dyDescent="0.25">
      <c r="A558" s="2"/>
      <c r="B558" s="2"/>
      <c r="C558" s="19"/>
      <c r="D558" s="19"/>
      <c r="E558" s="19"/>
      <c r="F558" s="19"/>
      <c r="G558" s="19"/>
      <c r="H558" s="19"/>
      <c r="I558" s="19"/>
      <c r="J558" s="25" t="str">
        <f t="shared" si="96"/>
        <v/>
      </c>
      <c r="K558" s="25" t="str">
        <f>IF($J558&lt;&gt;"OK","",Parameters!$B$6+Parameters!$B$10*S558+Parameters!$B$11*T558+Parameters!$B$12*U558+Parameters!$B$13*V558+Parameters!$B$14*W558+Parameters!$B$15*X558)</f>
        <v/>
      </c>
      <c r="L558" s="20" t="str">
        <f t="shared" si="97"/>
        <v/>
      </c>
      <c r="M558" s="25" t="str">
        <f>IF(L558="","",IF(L558&gt;=Parameters!$B$5,"M",IF(L558&lt;=1-Parameters!$B$5,"F","U")))</f>
        <v/>
      </c>
      <c r="N558" s="25" t="str">
        <f t="shared" si="98"/>
        <v/>
      </c>
      <c r="O558" s="14" t="str">
        <f t="shared" si="99"/>
        <v/>
      </c>
      <c r="P558" s="25" t="str">
        <f t="shared" si="100"/>
        <v/>
      </c>
      <c r="Q558" s="25" t="str">
        <f t="shared" si="101"/>
        <v/>
      </c>
      <c r="R558" s="2"/>
      <c r="S558" s="2" t="str">
        <f t="shared" si="102"/>
        <v/>
      </c>
      <c r="T558" s="2" t="str">
        <f t="shared" si="103"/>
        <v/>
      </c>
      <c r="U558" s="2" t="str">
        <f t="shared" si="104"/>
        <v/>
      </c>
      <c r="V558" s="2" t="str">
        <f t="shared" si="105"/>
        <v/>
      </c>
      <c r="W558" s="2" t="str">
        <f t="shared" si="106"/>
        <v/>
      </c>
      <c r="X558" s="2" t="str">
        <f t="shared" si="107"/>
        <v/>
      </c>
    </row>
    <row r="559" spans="1:24" x14ac:dyDescent="0.25">
      <c r="A559" s="2"/>
      <c r="B559" s="2"/>
      <c r="C559" s="19"/>
      <c r="D559" s="19"/>
      <c r="E559" s="19"/>
      <c r="F559" s="19"/>
      <c r="G559" s="19"/>
      <c r="H559" s="19"/>
      <c r="I559" s="19"/>
      <c r="J559" s="25" t="str">
        <f t="shared" si="96"/>
        <v/>
      </c>
      <c r="K559" s="25" t="str">
        <f>IF($J559&lt;&gt;"OK","",Parameters!$B$6+Parameters!$B$10*S559+Parameters!$B$11*T559+Parameters!$B$12*U559+Parameters!$B$13*V559+Parameters!$B$14*W559+Parameters!$B$15*X559)</f>
        <v/>
      </c>
      <c r="L559" s="20" t="str">
        <f t="shared" si="97"/>
        <v/>
      </c>
      <c r="M559" s="25" t="str">
        <f>IF(L559="","",IF(L559&gt;=Parameters!$B$5,"M",IF(L559&lt;=1-Parameters!$B$5,"F","U")))</f>
        <v/>
      </c>
      <c r="N559" s="25" t="str">
        <f t="shared" si="98"/>
        <v/>
      </c>
      <c r="O559" s="14" t="str">
        <f t="shared" si="99"/>
        <v/>
      </c>
      <c r="P559" s="25" t="str">
        <f t="shared" si="100"/>
        <v/>
      </c>
      <c r="Q559" s="25" t="str">
        <f t="shared" si="101"/>
        <v/>
      </c>
      <c r="R559" s="2"/>
      <c r="S559" s="2" t="str">
        <f t="shared" si="102"/>
        <v/>
      </c>
      <c r="T559" s="2" t="str">
        <f t="shared" si="103"/>
        <v/>
      </c>
      <c r="U559" s="2" t="str">
        <f t="shared" si="104"/>
        <v/>
      </c>
      <c r="V559" s="2" t="str">
        <f t="shared" si="105"/>
        <v/>
      </c>
      <c r="W559" s="2" t="str">
        <f t="shared" si="106"/>
        <v/>
      </c>
      <c r="X559" s="2" t="str">
        <f t="shared" si="107"/>
        <v/>
      </c>
    </row>
    <row r="560" spans="1:24" x14ac:dyDescent="0.25">
      <c r="A560" s="2"/>
      <c r="B560" s="2"/>
      <c r="C560" s="19"/>
      <c r="D560" s="19"/>
      <c r="E560" s="19"/>
      <c r="F560" s="19"/>
      <c r="G560" s="19"/>
      <c r="H560" s="19"/>
      <c r="I560" s="19"/>
      <c r="J560" s="25" t="str">
        <f t="shared" si="96"/>
        <v/>
      </c>
      <c r="K560" s="25" t="str">
        <f>IF($J560&lt;&gt;"OK","",Parameters!$B$6+Parameters!$B$10*S560+Parameters!$B$11*T560+Parameters!$B$12*U560+Parameters!$B$13*V560+Parameters!$B$14*W560+Parameters!$B$15*X560)</f>
        <v/>
      </c>
      <c r="L560" s="20" t="str">
        <f t="shared" si="97"/>
        <v/>
      </c>
      <c r="M560" s="25" t="str">
        <f>IF(L560="","",IF(L560&gt;=Parameters!$B$5,"M",IF(L560&lt;=1-Parameters!$B$5,"F","U")))</f>
        <v/>
      </c>
      <c r="N560" s="25" t="str">
        <f t="shared" si="98"/>
        <v/>
      </c>
      <c r="O560" s="14" t="str">
        <f t="shared" si="99"/>
        <v/>
      </c>
      <c r="P560" s="25" t="str">
        <f t="shared" si="100"/>
        <v/>
      </c>
      <c r="Q560" s="25" t="str">
        <f t="shared" si="101"/>
        <v/>
      </c>
      <c r="R560" s="2"/>
      <c r="S560" s="2" t="str">
        <f t="shared" si="102"/>
        <v/>
      </c>
      <c r="T560" s="2" t="str">
        <f t="shared" si="103"/>
        <v/>
      </c>
      <c r="U560" s="2" t="str">
        <f t="shared" si="104"/>
        <v/>
      </c>
      <c r="V560" s="2" t="str">
        <f t="shared" si="105"/>
        <v/>
      </c>
      <c r="W560" s="2" t="str">
        <f t="shared" si="106"/>
        <v/>
      </c>
      <c r="X560" s="2" t="str">
        <f t="shared" si="107"/>
        <v/>
      </c>
    </row>
    <row r="561" spans="1:24" x14ac:dyDescent="0.25">
      <c r="A561" s="2"/>
      <c r="B561" s="2"/>
      <c r="C561" s="19"/>
      <c r="D561" s="19"/>
      <c r="E561" s="19"/>
      <c r="F561" s="19"/>
      <c r="G561" s="19"/>
      <c r="H561" s="19"/>
      <c r="I561" s="19"/>
      <c r="J561" s="25" t="str">
        <f t="shared" si="96"/>
        <v/>
      </c>
      <c r="K561" s="25" t="str">
        <f>IF($J561&lt;&gt;"OK","",Parameters!$B$6+Parameters!$B$10*S561+Parameters!$B$11*T561+Parameters!$B$12*U561+Parameters!$B$13*V561+Parameters!$B$14*W561+Parameters!$B$15*X561)</f>
        <v/>
      </c>
      <c r="L561" s="20" t="str">
        <f t="shared" si="97"/>
        <v/>
      </c>
      <c r="M561" s="25" t="str">
        <f>IF(L561="","",IF(L561&gt;=Parameters!$B$5,"M",IF(L561&lt;=1-Parameters!$B$5,"F","U")))</f>
        <v/>
      </c>
      <c r="N561" s="25" t="str">
        <f t="shared" si="98"/>
        <v/>
      </c>
      <c r="O561" s="14" t="str">
        <f t="shared" si="99"/>
        <v/>
      </c>
      <c r="P561" s="25" t="str">
        <f t="shared" si="100"/>
        <v/>
      </c>
      <c r="Q561" s="25" t="str">
        <f t="shared" si="101"/>
        <v/>
      </c>
      <c r="R561" s="2"/>
      <c r="S561" s="2" t="str">
        <f t="shared" si="102"/>
        <v/>
      </c>
      <c r="T561" s="2" t="str">
        <f t="shared" si="103"/>
        <v/>
      </c>
      <c r="U561" s="2" t="str">
        <f t="shared" si="104"/>
        <v/>
      </c>
      <c r="V561" s="2" t="str">
        <f t="shared" si="105"/>
        <v/>
      </c>
      <c r="W561" s="2" t="str">
        <f t="shared" si="106"/>
        <v/>
      </c>
      <c r="X561" s="2" t="str">
        <f t="shared" si="107"/>
        <v/>
      </c>
    </row>
    <row r="562" spans="1:24" x14ac:dyDescent="0.25">
      <c r="A562" s="2"/>
      <c r="B562" s="2"/>
      <c r="C562" s="19"/>
      <c r="D562" s="19"/>
      <c r="E562" s="19"/>
      <c r="F562" s="19"/>
      <c r="G562" s="19"/>
      <c r="H562" s="19"/>
      <c r="I562" s="19"/>
      <c r="J562" s="25" t="str">
        <f t="shared" si="96"/>
        <v/>
      </c>
      <c r="K562" s="25" t="str">
        <f>IF($J562&lt;&gt;"OK","",Parameters!$B$6+Parameters!$B$10*S562+Parameters!$B$11*T562+Parameters!$B$12*U562+Parameters!$B$13*V562+Parameters!$B$14*W562+Parameters!$B$15*X562)</f>
        <v/>
      </c>
      <c r="L562" s="20" t="str">
        <f t="shared" si="97"/>
        <v/>
      </c>
      <c r="M562" s="25" t="str">
        <f>IF(L562="","",IF(L562&gt;=Parameters!$B$5,"M",IF(L562&lt;=1-Parameters!$B$5,"F","U")))</f>
        <v/>
      </c>
      <c r="N562" s="25" t="str">
        <f t="shared" si="98"/>
        <v/>
      </c>
      <c r="O562" s="14" t="str">
        <f t="shared" si="99"/>
        <v/>
      </c>
      <c r="P562" s="25" t="str">
        <f t="shared" si="100"/>
        <v/>
      </c>
      <c r="Q562" s="25" t="str">
        <f t="shared" si="101"/>
        <v/>
      </c>
      <c r="R562" s="2"/>
      <c r="S562" s="2" t="str">
        <f t="shared" si="102"/>
        <v/>
      </c>
      <c r="T562" s="2" t="str">
        <f t="shared" si="103"/>
        <v/>
      </c>
      <c r="U562" s="2" t="str">
        <f t="shared" si="104"/>
        <v/>
      </c>
      <c r="V562" s="2" t="str">
        <f t="shared" si="105"/>
        <v/>
      </c>
      <c r="W562" s="2" t="str">
        <f t="shared" si="106"/>
        <v/>
      </c>
      <c r="X562" s="2" t="str">
        <f t="shared" si="107"/>
        <v/>
      </c>
    </row>
    <row r="563" spans="1:24" x14ac:dyDescent="0.25">
      <c r="A563" s="2"/>
      <c r="B563" s="2"/>
      <c r="C563" s="19"/>
      <c r="D563" s="19"/>
      <c r="E563" s="19"/>
      <c r="F563" s="19"/>
      <c r="G563" s="19"/>
      <c r="H563" s="19"/>
      <c r="I563" s="19"/>
      <c r="J563" s="25" t="str">
        <f t="shared" si="96"/>
        <v/>
      </c>
      <c r="K563" s="25" t="str">
        <f>IF($J563&lt;&gt;"OK","",Parameters!$B$6+Parameters!$B$10*S563+Parameters!$B$11*T563+Parameters!$B$12*U563+Parameters!$B$13*V563+Parameters!$B$14*W563+Parameters!$B$15*X563)</f>
        <v/>
      </c>
      <c r="L563" s="20" t="str">
        <f t="shared" si="97"/>
        <v/>
      </c>
      <c r="M563" s="25" t="str">
        <f>IF(L563="","",IF(L563&gt;=Parameters!$B$5,"M",IF(L563&lt;=1-Parameters!$B$5,"F","U")))</f>
        <v/>
      </c>
      <c r="N563" s="25" t="str">
        <f t="shared" si="98"/>
        <v/>
      </c>
      <c r="O563" s="14" t="str">
        <f t="shared" si="99"/>
        <v/>
      </c>
      <c r="P563" s="25" t="str">
        <f t="shared" si="100"/>
        <v/>
      </c>
      <c r="Q563" s="25" t="str">
        <f t="shared" si="101"/>
        <v/>
      </c>
      <c r="R563" s="2"/>
      <c r="S563" s="2" t="str">
        <f t="shared" si="102"/>
        <v/>
      </c>
      <c r="T563" s="2" t="str">
        <f t="shared" si="103"/>
        <v/>
      </c>
      <c r="U563" s="2" t="str">
        <f t="shared" si="104"/>
        <v/>
      </c>
      <c r="V563" s="2" t="str">
        <f t="shared" si="105"/>
        <v/>
      </c>
      <c r="W563" s="2" t="str">
        <f t="shared" si="106"/>
        <v/>
      </c>
      <c r="X563" s="2" t="str">
        <f t="shared" si="107"/>
        <v/>
      </c>
    </row>
    <row r="564" spans="1:24" x14ac:dyDescent="0.25">
      <c r="A564" s="2"/>
      <c r="B564" s="2"/>
      <c r="C564" s="19"/>
      <c r="D564" s="19"/>
      <c r="E564" s="19"/>
      <c r="F564" s="19"/>
      <c r="G564" s="19"/>
      <c r="H564" s="19"/>
      <c r="I564" s="19"/>
      <c r="J564" s="25" t="str">
        <f t="shared" si="96"/>
        <v/>
      </c>
      <c r="K564" s="25" t="str">
        <f>IF($J564&lt;&gt;"OK","",Parameters!$B$6+Parameters!$B$10*S564+Parameters!$B$11*T564+Parameters!$B$12*U564+Parameters!$B$13*V564+Parameters!$B$14*W564+Parameters!$B$15*X564)</f>
        <v/>
      </c>
      <c r="L564" s="20" t="str">
        <f t="shared" si="97"/>
        <v/>
      </c>
      <c r="M564" s="25" t="str">
        <f>IF(L564="","",IF(L564&gt;=Parameters!$B$5,"M",IF(L564&lt;=1-Parameters!$B$5,"F","U")))</f>
        <v/>
      </c>
      <c r="N564" s="25" t="str">
        <f t="shared" si="98"/>
        <v/>
      </c>
      <c r="O564" s="14" t="str">
        <f t="shared" si="99"/>
        <v/>
      </c>
      <c r="P564" s="25" t="str">
        <f t="shared" si="100"/>
        <v/>
      </c>
      <c r="Q564" s="25" t="str">
        <f t="shared" si="101"/>
        <v/>
      </c>
      <c r="R564" s="2"/>
      <c r="S564" s="2" t="str">
        <f t="shared" si="102"/>
        <v/>
      </c>
      <c r="T564" s="2" t="str">
        <f t="shared" si="103"/>
        <v/>
      </c>
      <c r="U564" s="2" t="str">
        <f t="shared" si="104"/>
        <v/>
      </c>
      <c r="V564" s="2" t="str">
        <f t="shared" si="105"/>
        <v/>
      </c>
      <c r="W564" s="2" t="str">
        <f t="shared" si="106"/>
        <v/>
      </c>
      <c r="X564" s="2" t="str">
        <f t="shared" si="107"/>
        <v/>
      </c>
    </row>
    <row r="565" spans="1:24" x14ac:dyDescent="0.25">
      <c r="A565" s="2"/>
      <c r="B565" s="2"/>
      <c r="C565" s="19"/>
      <c r="D565" s="19"/>
      <c r="E565" s="19"/>
      <c r="F565" s="19"/>
      <c r="G565" s="19"/>
      <c r="H565" s="19"/>
      <c r="I565" s="19"/>
      <c r="J565" s="25" t="str">
        <f t="shared" si="96"/>
        <v/>
      </c>
      <c r="K565" s="25" t="str">
        <f>IF($J565&lt;&gt;"OK","",Parameters!$B$6+Parameters!$B$10*S565+Parameters!$B$11*T565+Parameters!$B$12*U565+Parameters!$B$13*V565+Parameters!$B$14*W565+Parameters!$B$15*X565)</f>
        <v/>
      </c>
      <c r="L565" s="20" t="str">
        <f t="shared" si="97"/>
        <v/>
      </c>
      <c r="M565" s="25" t="str">
        <f>IF(L565="","",IF(L565&gt;=Parameters!$B$5,"M",IF(L565&lt;=1-Parameters!$B$5,"F","U")))</f>
        <v/>
      </c>
      <c r="N565" s="25" t="str">
        <f t="shared" si="98"/>
        <v/>
      </c>
      <c r="O565" s="14" t="str">
        <f t="shared" si="99"/>
        <v/>
      </c>
      <c r="P565" s="25" t="str">
        <f t="shared" si="100"/>
        <v/>
      </c>
      <c r="Q565" s="25" t="str">
        <f t="shared" si="101"/>
        <v/>
      </c>
      <c r="R565" s="2"/>
      <c r="S565" s="2" t="str">
        <f t="shared" si="102"/>
        <v/>
      </c>
      <c r="T565" s="2" t="str">
        <f t="shared" si="103"/>
        <v/>
      </c>
      <c r="U565" s="2" t="str">
        <f t="shared" si="104"/>
        <v/>
      </c>
      <c r="V565" s="2" t="str">
        <f t="shared" si="105"/>
        <v/>
      </c>
      <c r="W565" s="2" t="str">
        <f t="shared" si="106"/>
        <v/>
      </c>
      <c r="X565" s="2" t="str">
        <f t="shared" si="107"/>
        <v/>
      </c>
    </row>
    <row r="566" spans="1:24" x14ac:dyDescent="0.25">
      <c r="A566" s="2"/>
      <c r="B566" s="2"/>
      <c r="C566" s="19"/>
      <c r="D566" s="19"/>
      <c r="E566" s="19"/>
      <c r="F566" s="19"/>
      <c r="G566" s="19"/>
      <c r="H566" s="19"/>
      <c r="I566" s="19"/>
      <c r="J566" s="25" t="str">
        <f t="shared" si="96"/>
        <v/>
      </c>
      <c r="K566" s="25" t="str">
        <f>IF($J566&lt;&gt;"OK","",Parameters!$B$6+Parameters!$B$10*S566+Parameters!$B$11*T566+Parameters!$B$12*U566+Parameters!$B$13*V566+Parameters!$B$14*W566+Parameters!$B$15*X566)</f>
        <v/>
      </c>
      <c r="L566" s="20" t="str">
        <f t="shared" si="97"/>
        <v/>
      </c>
      <c r="M566" s="25" t="str">
        <f>IF(L566="","",IF(L566&gt;=Parameters!$B$5,"M",IF(L566&lt;=1-Parameters!$B$5,"F","U")))</f>
        <v/>
      </c>
      <c r="N566" s="25" t="str">
        <f t="shared" si="98"/>
        <v/>
      </c>
      <c r="O566" s="14" t="str">
        <f t="shared" si="99"/>
        <v/>
      </c>
      <c r="P566" s="25" t="str">
        <f t="shared" si="100"/>
        <v/>
      </c>
      <c r="Q566" s="25" t="str">
        <f t="shared" si="101"/>
        <v/>
      </c>
      <c r="R566" s="2"/>
      <c r="S566" s="2" t="str">
        <f t="shared" si="102"/>
        <v/>
      </c>
      <c r="T566" s="2" t="str">
        <f t="shared" si="103"/>
        <v/>
      </c>
      <c r="U566" s="2" t="str">
        <f t="shared" si="104"/>
        <v/>
      </c>
      <c r="V566" s="2" t="str">
        <f t="shared" si="105"/>
        <v/>
      </c>
      <c r="W566" s="2" t="str">
        <f t="shared" si="106"/>
        <v/>
      </c>
      <c r="X566" s="2" t="str">
        <f t="shared" si="107"/>
        <v/>
      </c>
    </row>
    <row r="567" spans="1:24" x14ac:dyDescent="0.25">
      <c r="A567" s="2"/>
      <c r="B567" s="2"/>
      <c r="C567" s="19"/>
      <c r="D567" s="19"/>
      <c r="E567" s="19"/>
      <c r="F567" s="19"/>
      <c r="G567" s="19"/>
      <c r="H567" s="19"/>
      <c r="I567" s="19"/>
      <c r="J567" s="25" t="str">
        <f t="shared" si="96"/>
        <v/>
      </c>
      <c r="K567" s="25" t="str">
        <f>IF($J567&lt;&gt;"OK","",Parameters!$B$6+Parameters!$B$10*S567+Parameters!$B$11*T567+Parameters!$B$12*U567+Parameters!$B$13*V567+Parameters!$B$14*W567+Parameters!$B$15*X567)</f>
        <v/>
      </c>
      <c r="L567" s="20" t="str">
        <f t="shared" si="97"/>
        <v/>
      </c>
      <c r="M567" s="25" t="str">
        <f>IF(L567="","",IF(L567&gt;=Parameters!$B$5,"M",IF(L567&lt;=1-Parameters!$B$5,"F","U")))</f>
        <v/>
      </c>
      <c r="N567" s="25" t="str">
        <f t="shared" si="98"/>
        <v/>
      </c>
      <c r="O567" s="14" t="str">
        <f t="shared" si="99"/>
        <v/>
      </c>
      <c r="P567" s="25" t="str">
        <f t="shared" si="100"/>
        <v/>
      </c>
      <c r="Q567" s="25" t="str">
        <f t="shared" si="101"/>
        <v/>
      </c>
      <c r="R567" s="2"/>
      <c r="S567" s="2" t="str">
        <f t="shared" si="102"/>
        <v/>
      </c>
      <c r="T567" s="2" t="str">
        <f t="shared" si="103"/>
        <v/>
      </c>
      <c r="U567" s="2" t="str">
        <f t="shared" si="104"/>
        <v/>
      </c>
      <c r="V567" s="2" t="str">
        <f t="shared" si="105"/>
        <v/>
      </c>
      <c r="W567" s="2" t="str">
        <f t="shared" si="106"/>
        <v/>
      </c>
      <c r="X567" s="2" t="str">
        <f t="shared" si="107"/>
        <v/>
      </c>
    </row>
    <row r="568" spans="1:24" x14ac:dyDescent="0.25">
      <c r="A568" s="2"/>
      <c r="B568" s="2"/>
      <c r="C568" s="19"/>
      <c r="D568" s="19"/>
      <c r="E568" s="19"/>
      <c r="F568" s="19"/>
      <c r="G568" s="19"/>
      <c r="H568" s="19"/>
      <c r="I568" s="19"/>
      <c r="J568" s="25" t="str">
        <f t="shared" si="96"/>
        <v/>
      </c>
      <c r="K568" s="25" t="str">
        <f>IF($J568&lt;&gt;"OK","",Parameters!$B$6+Parameters!$B$10*S568+Parameters!$B$11*T568+Parameters!$B$12*U568+Parameters!$B$13*V568+Parameters!$B$14*W568+Parameters!$B$15*X568)</f>
        <v/>
      </c>
      <c r="L568" s="20" t="str">
        <f t="shared" si="97"/>
        <v/>
      </c>
      <c r="M568" s="25" t="str">
        <f>IF(L568="","",IF(L568&gt;=Parameters!$B$5,"M",IF(L568&lt;=1-Parameters!$B$5,"F","U")))</f>
        <v/>
      </c>
      <c r="N568" s="25" t="str">
        <f t="shared" si="98"/>
        <v/>
      </c>
      <c r="O568" s="14" t="str">
        <f t="shared" si="99"/>
        <v/>
      </c>
      <c r="P568" s="25" t="str">
        <f t="shared" si="100"/>
        <v/>
      </c>
      <c r="Q568" s="25" t="str">
        <f t="shared" si="101"/>
        <v/>
      </c>
      <c r="R568" s="2"/>
      <c r="S568" s="2" t="str">
        <f t="shared" si="102"/>
        <v/>
      </c>
      <c r="T568" s="2" t="str">
        <f t="shared" si="103"/>
        <v/>
      </c>
      <c r="U568" s="2" t="str">
        <f t="shared" si="104"/>
        <v/>
      </c>
      <c r="V568" s="2" t="str">
        <f t="shared" si="105"/>
        <v/>
      </c>
      <c r="W568" s="2" t="str">
        <f t="shared" si="106"/>
        <v/>
      </c>
      <c r="X568" s="2" t="str">
        <f t="shared" si="107"/>
        <v/>
      </c>
    </row>
    <row r="569" spans="1:24" x14ac:dyDescent="0.25">
      <c r="A569" s="2"/>
      <c r="B569" s="2"/>
      <c r="C569" s="19"/>
      <c r="D569" s="19"/>
      <c r="E569" s="19"/>
      <c r="F569" s="19"/>
      <c r="G569" s="19"/>
      <c r="H569" s="19"/>
      <c r="I569" s="19"/>
      <c r="J569" s="25" t="str">
        <f t="shared" si="96"/>
        <v/>
      </c>
      <c r="K569" s="25" t="str">
        <f>IF($J569&lt;&gt;"OK","",Parameters!$B$6+Parameters!$B$10*S569+Parameters!$B$11*T569+Parameters!$B$12*U569+Parameters!$B$13*V569+Parameters!$B$14*W569+Parameters!$B$15*X569)</f>
        <v/>
      </c>
      <c r="L569" s="20" t="str">
        <f t="shared" si="97"/>
        <v/>
      </c>
      <c r="M569" s="25" t="str">
        <f>IF(L569="","",IF(L569&gt;=Parameters!$B$5,"M",IF(L569&lt;=1-Parameters!$B$5,"F","U")))</f>
        <v/>
      </c>
      <c r="N569" s="25" t="str">
        <f t="shared" si="98"/>
        <v/>
      </c>
      <c r="O569" s="14" t="str">
        <f t="shared" si="99"/>
        <v/>
      </c>
      <c r="P569" s="25" t="str">
        <f t="shared" si="100"/>
        <v/>
      </c>
      <c r="Q569" s="25" t="str">
        <f t="shared" si="101"/>
        <v/>
      </c>
      <c r="R569" s="2"/>
      <c r="S569" s="2" t="str">
        <f t="shared" si="102"/>
        <v/>
      </c>
      <c r="T569" s="2" t="str">
        <f t="shared" si="103"/>
        <v/>
      </c>
      <c r="U569" s="2" t="str">
        <f t="shared" si="104"/>
        <v/>
      </c>
      <c r="V569" s="2" t="str">
        <f t="shared" si="105"/>
        <v/>
      </c>
      <c r="W569" s="2" t="str">
        <f t="shared" si="106"/>
        <v/>
      </c>
      <c r="X569" s="2" t="str">
        <f t="shared" si="107"/>
        <v/>
      </c>
    </row>
    <row r="570" spans="1:24" x14ac:dyDescent="0.25">
      <c r="A570" s="2"/>
      <c r="B570" s="2"/>
      <c r="C570" s="19"/>
      <c r="D570" s="19"/>
      <c r="E570" s="19"/>
      <c r="F570" s="19"/>
      <c r="G570" s="19"/>
      <c r="H570" s="19"/>
      <c r="I570" s="19"/>
      <c r="J570" s="25" t="str">
        <f t="shared" si="96"/>
        <v/>
      </c>
      <c r="K570" s="25" t="str">
        <f>IF($J570&lt;&gt;"OK","",Parameters!$B$6+Parameters!$B$10*S570+Parameters!$B$11*T570+Parameters!$B$12*U570+Parameters!$B$13*V570+Parameters!$B$14*W570+Parameters!$B$15*X570)</f>
        <v/>
      </c>
      <c r="L570" s="20" t="str">
        <f t="shared" si="97"/>
        <v/>
      </c>
      <c r="M570" s="25" t="str">
        <f>IF(L570="","",IF(L570&gt;=Parameters!$B$5,"M",IF(L570&lt;=1-Parameters!$B$5,"F","U")))</f>
        <v/>
      </c>
      <c r="N570" s="25" t="str">
        <f t="shared" si="98"/>
        <v/>
      </c>
      <c r="O570" s="14" t="str">
        <f t="shared" si="99"/>
        <v/>
      </c>
      <c r="P570" s="25" t="str">
        <f t="shared" si="100"/>
        <v/>
      </c>
      <c r="Q570" s="25" t="str">
        <f t="shared" si="101"/>
        <v/>
      </c>
      <c r="R570" s="2"/>
      <c r="S570" s="2" t="str">
        <f t="shared" si="102"/>
        <v/>
      </c>
      <c r="T570" s="2" t="str">
        <f t="shared" si="103"/>
        <v/>
      </c>
      <c r="U570" s="2" t="str">
        <f t="shared" si="104"/>
        <v/>
      </c>
      <c r="V570" s="2" t="str">
        <f t="shared" si="105"/>
        <v/>
      </c>
      <c r="W570" s="2" t="str">
        <f t="shared" si="106"/>
        <v/>
      </c>
      <c r="X570" s="2" t="str">
        <f t="shared" si="107"/>
        <v/>
      </c>
    </row>
    <row r="571" spans="1:24" x14ac:dyDescent="0.25">
      <c r="A571" s="2"/>
      <c r="B571" s="2"/>
      <c r="C571" s="19"/>
      <c r="D571" s="19"/>
      <c r="E571" s="19"/>
      <c r="F571" s="19"/>
      <c r="G571" s="19"/>
      <c r="H571" s="19"/>
      <c r="I571" s="19"/>
      <c r="J571" s="25" t="str">
        <f t="shared" si="96"/>
        <v/>
      </c>
      <c r="K571" s="25" t="str">
        <f>IF($J571&lt;&gt;"OK","",Parameters!$B$6+Parameters!$B$10*S571+Parameters!$B$11*T571+Parameters!$B$12*U571+Parameters!$B$13*V571+Parameters!$B$14*W571+Parameters!$B$15*X571)</f>
        <v/>
      </c>
      <c r="L571" s="20" t="str">
        <f t="shared" si="97"/>
        <v/>
      </c>
      <c r="M571" s="25" t="str">
        <f>IF(L571="","",IF(L571&gt;=Parameters!$B$5,"M",IF(L571&lt;=1-Parameters!$B$5,"F","U")))</f>
        <v/>
      </c>
      <c r="N571" s="25" t="str">
        <f t="shared" si="98"/>
        <v/>
      </c>
      <c r="O571" s="14" t="str">
        <f t="shared" si="99"/>
        <v/>
      </c>
      <c r="P571" s="25" t="str">
        <f t="shared" si="100"/>
        <v/>
      </c>
      <c r="Q571" s="25" t="str">
        <f t="shared" si="101"/>
        <v/>
      </c>
      <c r="R571" s="2"/>
      <c r="S571" s="2" t="str">
        <f t="shared" si="102"/>
        <v/>
      </c>
      <c r="T571" s="2" t="str">
        <f t="shared" si="103"/>
        <v/>
      </c>
      <c r="U571" s="2" t="str">
        <f t="shared" si="104"/>
        <v/>
      </c>
      <c r="V571" s="2" t="str">
        <f t="shared" si="105"/>
        <v/>
      </c>
      <c r="W571" s="2" t="str">
        <f t="shared" si="106"/>
        <v/>
      </c>
      <c r="X571" s="2" t="str">
        <f t="shared" si="107"/>
        <v/>
      </c>
    </row>
    <row r="572" spans="1:24" x14ac:dyDescent="0.25">
      <c r="A572" s="2"/>
      <c r="B572" s="2"/>
      <c r="C572" s="19"/>
      <c r="D572" s="19"/>
      <c r="E572" s="19"/>
      <c r="F572" s="19"/>
      <c r="G572" s="19"/>
      <c r="H572" s="19"/>
      <c r="I572" s="19"/>
      <c r="J572" s="25" t="str">
        <f t="shared" si="96"/>
        <v/>
      </c>
      <c r="K572" s="25" t="str">
        <f>IF($J572&lt;&gt;"OK","",Parameters!$B$6+Parameters!$B$10*S572+Parameters!$B$11*T572+Parameters!$B$12*U572+Parameters!$B$13*V572+Parameters!$B$14*W572+Parameters!$B$15*X572)</f>
        <v/>
      </c>
      <c r="L572" s="20" t="str">
        <f t="shared" si="97"/>
        <v/>
      </c>
      <c r="M572" s="25" t="str">
        <f>IF(L572="","",IF(L572&gt;=Parameters!$B$5,"M",IF(L572&lt;=1-Parameters!$B$5,"F","U")))</f>
        <v/>
      </c>
      <c r="N572" s="25" t="str">
        <f t="shared" si="98"/>
        <v/>
      </c>
      <c r="O572" s="14" t="str">
        <f t="shared" si="99"/>
        <v/>
      </c>
      <c r="P572" s="25" t="str">
        <f t="shared" si="100"/>
        <v/>
      </c>
      <c r="Q572" s="25" t="str">
        <f t="shared" si="101"/>
        <v/>
      </c>
      <c r="R572" s="2"/>
      <c r="S572" s="2" t="str">
        <f t="shared" si="102"/>
        <v/>
      </c>
      <c r="T572" s="2" t="str">
        <f t="shared" si="103"/>
        <v/>
      </c>
      <c r="U572" s="2" t="str">
        <f t="shared" si="104"/>
        <v/>
      </c>
      <c r="V572" s="2" t="str">
        <f t="shared" si="105"/>
        <v/>
      </c>
      <c r="W572" s="2" t="str">
        <f t="shared" si="106"/>
        <v/>
      </c>
      <c r="X572" s="2" t="str">
        <f t="shared" si="107"/>
        <v/>
      </c>
    </row>
    <row r="573" spans="1:24" x14ac:dyDescent="0.25">
      <c r="A573" s="2"/>
      <c r="B573" s="2"/>
      <c r="C573" s="19"/>
      <c r="D573" s="19"/>
      <c r="E573" s="19"/>
      <c r="F573" s="19"/>
      <c r="G573" s="19"/>
      <c r="H573" s="19"/>
      <c r="I573" s="19"/>
      <c r="J573" s="25" t="str">
        <f t="shared" si="96"/>
        <v/>
      </c>
      <c r="K573" s="25" t="str">
        <f>IF($J573&lt;&gt;"OK","",Parameters!$B$6+Parameters!$B$10*S573+Parameters!$B$11*T573+Parameters!$B$12*U573+Parameters!$B$13*V573+Parameters!$B$14*W573+Parameters!$B$15*X573)</f>
        <v/>
      </c>
      <c r="L573" s="20" t="str">
        <f t="shared" si="97"/>
        <v/>
      </c>
      <c r="M573" s="25" t="str">
        <f>IF(L573="","",IF(L573&gt;=Parameters!$B$5,"M",IF(L573&lt;=1-Parameters!$B$5,"F","U")))</f>
        <v/>
      </c>
      <c r="N573" s="25" t="str">
        <f t="shared" si="98"/>
        <v/>
      </c>
      <c r="O573" s="14" t="str">
        <f t="shared" si="99"/>
        <v/>
      </c>
      <c r="P573" s="25" t="str">
        <f t="shared" si="100"/>
        <v/>
      </c>
      <c r="Q573" s="25" t="str">
        <f t="shared" si="101"/>
        <v/>
      </c>
      <c r="R573" s="2"/>
      <c r="S573" s="2" t="str">
        <f t="shared" si="102"/>
        <v/>
      </c>
      <c r="T573" s="2" t="str">
        <f t="shared" si="103"/>
        <v/>
      </c>
      <c r="U573" s="2" t="str">
        <f t="shared" si="104"/>
        <v/>
      </c>
      <c r="V573" s="2" t="str">
        <f t="shared" si="105"/>
        <v/>
      </c>
      <c r="W573" s="2" t="str">
        <f t="shared" si="106"/>
        <v/>
      </c>
      <c r="X573" s="2" t="str">
        <f t="shared" si="107"/>
        <v/>
      </c>
    </row>
    <row r="574" spans="1:24" x14ac:dyDescent="0.25">
      <c r="A574" s="2"/>
      <c r="B574" s="2"/>
      <c r="C574" s="19"/>
      <c r="D574" s="19"/>
      <c r="E574" s="19"/>
      <c r="F574" s="19"/>
      <c r="G574" s="19"/>
      <c r="H574" s="19"/>
      <c r="I574" s="19"/>
      <c r="J574" s="25" t="str">
        <f t="shared" si="96"/>
        <v/>
      </c>
      <c r="K574" s="25" t="str">
        <f>IF($J574&lt;&gt;"OK","",Parameters!$B$6+Parameters!$B$10*S574+Parameters!$B$11*T574+Parameters!$B$12*U574+Parameters!$B$13*V574+Parameters!$B$14*W574+Parameters!$B$15*X574)</f>
        <v/>
      </c>
      <c r="L574" s="20" t="str">
        <f t="shared" si="97"/>
        <v/>
      </c>
      <c r="M574" s="25" t="str">
        <f>IF(L574="","",IF(L574&gt;=Parameters!$B$5,"M",IF(L574&lt;=1-Parameters!$B$5,"F","U")))</f>
        <v/>
      </c>
      <c r="N574" s="25" t="str">
        <f t="shared" si="98"/>
        <v/>
      </c>
      <c r="O574" s="14" t="str">
        <f t="shared" si="99"/>
        <v/>
      </c>
      <c r="P574" s="25" t="str">
        <f t="shared" si="100"/>
        <v/>
      </c>
      <c r="Q574" s="25" t="str">
        <f t="shared" si="101"/>
        <v/>
      </c>
      <c r="R574" s="2"/>
      <c r="S574" s="2" t="str">
        <f t="shared" si="102"/>
        <v/>
      </c>
      <c r="T574" s="2" t="str">
        <f t="shared" si="103"/>
        <v/>
      </c>
      <c r="U574" s="2" t="str">
        <f t="shared" si="104"/>
        <v/>
      </c>
      <c r="V574" s="2" t="str">
        <f t="shared" si="105"/>
        <v/>
      </c>
      <c r="W574" s="2" t="str">
        <f t="shared" si="106"/>
        <v/>
      </c>
      <c r="X574" s="2" t="str">
        <f t="shared" si="107"/>
        <v/>
      </c>
    </row>
    <row r="575" spans="1:24" x14ac:dyDescent="0.25">
      <c r="A575" s="2"/>
      <c r="B575" s="2"/>
      <c r="C575" s="19"/>
      <c r="D575" s="19"/>
      <c r="E575" s="19"/>
      <c r="F575" s="19"/>
      <c r="G575" s="19"/>
      <c r="H575" s="19"/>
      <c r="I575" s="19"/>
      <c r="J575" s="25" t="str">
        <f t="shared" si="96"/>
        <v/>
      </c>
      <c r="K575" s="25" t="str">
        <f>IF($J575&lt;&gt;"OK","",Parameters!$B$6+Parameters!$B$10*S575+Parameters!$B$11*T575+Parameters!$B$12*U575+Parameters!$B$13*V575+Parameters!$B$14*W575+Parameters!$B$15*X575)</f>
        <v/>
      </c>
      <c r="L575" s="20" t="str">
        <f t="shared" si="97"/>
        <v/>
      </c>
      <c r="M575" s="25" t="str">
        <f>IF(L575="","",IF(L575&gt;=Parameters!$B$5,"M",IF(L575&lt;=1-Parameters!$B$5,"F","U")))</f>
        <v/>
      </c>
      <c r="N575" s="25" t="str">
        <f t="shared" si="98"/>
        <v/>
      </c>
      <c r="O575" s="14" t="str">
        <f t="shared" si="99"/>
        <v/>
      </c>
      <c r="P575" s="25" t="str">
        <f t="shared" si="100"/>
        <v/>
      </c>
      <c r="Q575" s="25" t="str">
        <f t="shared" si="101"/>
        <v/>
      </c>
      <c r="R575" s="2"/>
      <c r="S575" s="2" t="str">
        <f t="shared" si="102"/>
        <v/>
      </c>
      <c r="T575" s="2" t="str">
        <f t="shared" si="103"/>
        <v/>
      </c>
      <c r="U575" s="2" t="str">
        <f t="shared" si="104"/>
        <v/>
      </c>
      <c r="V575" s="2" t="str">
        <f t="shared" si="105"/>
        <v/>
      </c>
      <c r="W575" s="2" t="str">
        <f t="shared" si="106"/>
        <v/>
      </c>
      <c r="X575" s="2" t="str">
        <f t="shared" si="107"/>
        <v/>
      </c>
    </row>
    <row r="576" spans="1:24" x14ac:dyDescent="0.25">
      <c r="A576" s="2"/>
      <c r="B576" s="2"/>
      <c r="C576" s="19"/>
      <c r="D576" s="19"/>
      <c r="E576" s="19"/>
      <c r="F576" s="19"/>
      <c r="G576" s="19"/>
      <c r="H576" s="19"/>
      <c r="I576" s="19"/>
      <c r="J576" s="25" t="str">
        <f t="shared" si="96"/>
        <v/>
      </c>
      <c r="K576" s="25" t="str">
        <f>IF($J576&lt;&gt;"OK","",Parameters!$B$6+Parameters!$B$10*S576+Parameters!$B$11*T576+Parameters!$B$12*U576+Parameters!$B$13*V576+Parameters!$B$14*W576+Parameters!$B$15*X576)</f>
        <v/>
      </c>
      <c r="L576" s="20" t="str">
        <f t="shared" si="97"/>
        <v/>
      </c>
      <c r="M576" s="25" t="str">
        <f>IF(L576="","",IF(L576&gt;=Parameters!$B$5,"M",IF(L576&lt;=1-Parameters!$B$5,"F","U")))</f>
        <v/>
      </c>
      <c r="N576" s="25" t="str">
        <f t="shared" si="98"/>
        <v/>
      </c>
      <c r="O576" s="14" t="str">
        <f t="shared" si="99"/>
        <v/>
      </c>
      <c r="P576" s="25" t="str">
        <f t="shared" si="100"/>
        <v/>
      </c>
      <c r="Q576" s="25" t="str">
        <f t="shared" si="101"/>
        <v/>
      </c>
      <c r="R576" s="2"/>
      <c r="S576" s="2" t="str">
        <f t="shared" si="102"/>
        <v/>
      </c>
      <c r="T576" s="2" t="str">
        <f t="shared" si="103"/>
        <v/>
      </c>
      <c r="U576" s="2" t="str">
        <f t="shared" si="104"/>
        <v/>
      </c>
      <c r="V576" s="2" t="str">
        <f t="shared" si="105"/>
        <v/>
      </c>
      <c r="W576" s="2" t="str">
        <f t="shared" si="106"/>
        <v/>
      </c>
      <c r="X576" s="2" t="str">
        <f t="shared" si="107"/>
        <v/>
      </c>
    </row>
    <row r="577" spans="1:24" x14ac:dyDescent="0.25">
      <c r="A577" s="2"/>
      <c r="B577" s="2"/>
      <c r="C577" s="19"/>
      <c r="D577" s="19"/>
      <c r="E577" s="19"/>
      <c r="F577" s="19"/>
      <c r="G577" s="19"/>
      <c r="H577" s="19"/>
      <c r="I577" s="19"/>
      <c r="J577" s="25" t="str">
        <f t="shared" si="96"/>
        <v/>
      </c>
      <c r="K577" s="25" t="str">
        <f>IF($J577&lt;&gt;"OK","",Parameters!$B$6+Parameters!$B$10*S577+Parameters!$B$11*T577+Parameters!$B$12*U577+Parameters!$B$13*V577+Parameters!$B$14*W577+Parameters!$B$15*X577)</f>
        <v/>
      </c>
      <c r="L577" s="20" t="str">
        <f t="shared" si="97"/>
        <v/>
      </c>
      <c r="M577" s="25" t="str">
        <f>IF(L577="","",IF(L577&gt;=Parameters!$B$5,"M",IF(L577&lt;=1-Parameters!$B$5,"F","U")))</f>
        <v/>
      </c>
      <c r="N577" s="25" t="str">
        <f t="shared" si="98"/>
        <v/>
      </c>
      <c r="O577" s="14" t="str">
        <f t="shared" si="99"/>
        <v/>
      </c>
      <c r="P577" s="25" t="str">
        <f t="shared" si="100"/>
        <v/>
      </c>
      <c r="Q577" s="25" t="str">
        <f t="shared" si="101"/>
        <v/>
      </c>
      <c r="R577" s="2"/>
      <c r="S577" s="2" t="str">
        <f t="shared" si="102"/>
        <v/>
      </c>
      <c r="T577" s="2" t="str">
        <f t="shared" si="103"/>
        <v/>
      </c>
      <c r="U577" s="2" t="str">
        <f t="shared" si="104"/>
        <v/>
      </c>
      <c r="V577" s="2" t="str">
        <f t="shared" si="105"/>
        <v/>
      </c>
      <c r="W577" s="2" t="str">
        <f t="shared" si="106"/>
        <v/>
      </c>
      <c r="X577" s="2" t="str">
        <f t="shared" si="107"/>
        <v/>
      </c>
    </row>
    <row r="578" spans="1:24" x14ac:dyDescent="0.25">
      <c r="A578" s="2"/>
      <c r="B578" s="2"/>
      <c r="C578" s="19"/>
      <c r="D578" s="19"/>
      <c r="E578" s="19"/>
      <c r="F578" s="19"/>
      <c r="G578" s="19"/>
      <c r="H578" s="19"/>
      <c r="I578" s="19"/>
      <c r="J578" s="25" t="str">
        <f t="shared" si="96"/>
        <v/>
      </c>
      <c r="K578" s="25" t="str">
        <f>IF($J578&lt;&gt;"OK","",Parameters!$B$6+Parameters!$B$10*S578+Parameters!$B$11*T578+Parameters!$B$12*U578+Parameters!$B$13*V578+Parameters!$B$14*W578+Parameters!$B$15*X578)</f>
        <v/>
      </c>
      <c r="L578" s="20" t="str">
        <f t="shared" si="97"/>
        <v/>
      </c>
      <c r="M578" s="25" t="str">
        <f>IF(L578="","",IF(L578&gt;=Parameters!$B$5,"M",IF(L578&lt;=1-Parameters!$B$5,"F","U")))</f>
        <v/>
      </c>
      <c r="N578" s="25" t="str">
        <f t="shared" si="98"/>
        <v/>
      </c>
      <c r="O578" s="14" t="str">
        <f t="shared" si="99"/>
        <v/>
      </c>
      <c r="P578" s="25" t="str">
        <f t="shared" si="100"/>
        <v/>
      </c>
      <c r="Q578" s="25" t="str">
        <f t="shared" si="101"/>
        <v/>
      </c>
      <c r="R578" s="2"/>
      <c r="S578" s="2" t="str">
        <f t="shared" si="102"/>
        <v/>
      </c>
      <c r="T578" s="2" t="str">
        <f t="shared" si="103"/>
        <v/>
      </c>
      <c r="U578" s="2" t="str">
        <f t="shared" si="104"/>
        <v/>
      </c>
      <c r="V578" s="2" t="str">
        <f t="shared" si="105"/>
        <v/>
      </c>
      <c r="W578" s="2" t="str">
        <f t="shared" si="106"/>
        <v/>
      </c>
      <c r="X578" s="2" t="str">
        <f t="shared" si="107"/>
        <v/>
      </c>
    </row>
    <row r="579" spans="1:24" x14ac:dyDescent="0.25">
      <c r="A579" s="2"/>
      <c r="B579" s="2"/>
      <c r="C579" s="19"/>
      <c r="D579" s="19"/>
      <c r="E579" s="19"/>
      <c r="F579" s="19"/>
      <c r="G579" s="19"/>
      <c r="H579" s="19"/>
      <c r="I579" s="19"/>
      <c r="J579" s="25" t="str">
        <f t="shared" si="96"/>
        <v/>
      </c>
      <c r="K579" s="25" t="str">
        <f>IF($J579&lt;&gt;"OK","",Parameters!$B$6+Parameters!$B$10*S579+Parameters!$B$11*T579+Parameters!$B$12*U579+Parameters!$B$13*V579+Parameters!$B$14*W579+Parameters!$B$15*X579)</f>
        <v/>
      </c>
      <c r="L579" s="20" t="str">
        <f t="shared" si="97"/>
        <v/>
      </c>
      <c r="M579" s="25" t="str">
        <f>IF(L579="","",IF(L579&gt;=Parameters!$B$5,"M",IF(L579&lt;=1-Parameters!$B$5,"F","U")))</f>
        <v/>
      </c>
      <c r="N579" s="25" t="str">
        <f t="shared" si="98"/>
        <v/>
      </c>
      <c r="O579" s="14" t="str">
        <f t="shared" si="99"/>
        <v/>
      </c>
      <c r="P579" s="25" t="str">
        <f t="shared" si="100"/>
        <v/>
      </c>
      <c r="Q579" s="25" t="str">
        <f t="shared" si="101"/>
        <v/>
      </c>
      <c r="R579" s="2"/>
      <c r="S579" s="2" t="str">
        <f t="shared" si="102"/>
        <v/>
      </c>
      <c r="T579" s="2" t="str">
        <f t="shared" si="103"/>
        <v/>
      </c>
      <c r="U579" s="2" t="str">
        <f t="shared" si="104"/>
        <v/>
      </c>
      <c r="V579" s="2" t="str">
        <f t="shared" si="105"/>
        <v/>
      </c>
      <c r="W579" s="2" t="str">
        <f t="shared" si="106"/>
        <v/>
      </c>
      <c r="X579" s="2" t="str">
        <f t="shared" si="107"/>
        <v/>
      </c>
    </row>
    <row r="580" spans="1:24" x14ac:dyDescent="0.25">
      <c r="A580" s="2"/>
      <c r="B580" s="2"/>
      <c r="C580" s="19"/>
      <c r="D580" s="19"/>
      <c r="E580" s="19"/>
      <c r="F580" s="19"/>
      <c r="G580" s="19"/>
      <c r="H580" s="19"/>
      <c r="I580" s="19"/>
      <c r="J580" s="25" t="str">
        <f t="shared" si="96"/>
        <v/>
      </c>
      <c r="K580" s="25" t="str">
        <f>IF($J580&lt;&gt;"OK","",Parameters!$B$6+Parameters!$B$10*S580+Parameters!$B$11*T580+Parameters!$B$12*U580+Parameters!$B$13*V580+Parameters!$B$14*W580+Parameters!$B$15*X580)</f>
        <v/>
      </c>
      <c r="L580" s="20" t="str">
        <f t="shared" si="97"/>
        <v/>
      </c>
      <c r="M580" s="25" t="str">
        <f>IF(L580="","",IF(L580&gt;=Parameters!$B$5,"M",IF(L580&lt;=1-Parameters!$B$5,"F","U")))</f>
        <v/>
      </c>
      <c r="N580" s="25" t="str">
        <f t="shared" si="98"/>
        <v/>
      </c>
      <c r="O580" s="14" t="str">
        <f t="shared" si="99"/>
        <v/>
      </c>
      <c r="P580" s="25" t="str">
        <f t="shared" si="100"/>
        <v/>
      </c>
      <c r="Q580" s="25" t="str">
        <f t="shared" si="101"/>
        <v/>
      </c>
      <c r="R580" s="2"/>
      <c r="S580" s="2" t="str">
        <f t="shared" si="102"/>
        <v/>
      </c>
      <c r="T580" s="2" t="str">
        <f t="shared" si="103"/>
        <v/>
      </c>
      <c r="U580" s="2" t="str">
        <f t="shared" si="104"/>
        <v/>
      </c>
      <c r="V580" s="2" t="str">
        <f t="shared" si="105"/>
        <v/>
      </c>
      <c r="W580" s="2" t="str">
        <f t="shared" si="106"/>
        <v/>
      </c>
      <c r="X580" s="2" t="str">
        <f t="shared" si="107"/>
        <v/>
      </c>
    </row>
    <row r="581" spans="1:24" x14ac:dyDescent="0.25">
      <c r="A581" s="2"/>
      <c r="B581" s="2"/>
      <c r="C581" s="19"/>
      <c r="D581" s="19"/>
      <c r="E581" s="19"/>
      <c r="F581" s="19"/>
      <c r="G581" s="19"/>
      <c r="H581" s="19"/>
      <c r="I581" s="19"/>
      <c r="J581" s="25" t="str">
        <f t="shared" si="96"/>
        <v/>
      </c>
      <c r="K581" s="25" t="str">
        <f>IF($J581&lt;&gt;"OK","",Parameters!$B$6+Parameters!$B$10*S581+Parameters!$B$11*T581+Parameters!$B$12*U581+Parameters!$B$13*V581+Parameters!$B$14*W581+Parameters!$B$15*X581)</f>
        <v/>
      </c>
      <c r="L581" s="20" t="str">
        <f t="shared" si="97"/>
        <v/>
      </c>
      <c r="M581" s="25" t="str">
        <f>IF(L581="","",IF(L581&gt;=Parameters!$B$5,"M",IF(L581&lt;=1-Parameters!$B$5,"F","U")))</f>
        <v/>
      </c>
      <c r="N581" s="25" t="str">
        <f t="shared" si="98"/>
        <v/>
      </c>
      <c r="O581" s="14" t="str">
        <f t="shared" si="99"/>
        <v/>
      </c>
      <c r="P581" s="25" t="str">
        <f t="shared" si="100"/>
        <v/>
      </c>
      <c r="Q581" s="25" t="str">
        <f t="shared" si="101"/>
        <v/>
      </c>
      <c r="R581" s="2"/>
      <c r="S581" s="2" t="str">
        <f t="shared" si="102"/>
        <v/>
      </c>
      <c r="T581" s="2" t="str">
        <f t="shared" si="103"/>
        <v/>
      </c>
      <c r="U581" s="2" t="str">
        <f t="shared" si="104"/>
        <v/>
      </c>
      <c r="V581" s="2" t="str">
        <f t="shared" si="105"/>
        <v/>
      </c>
      <c r="W581" s="2" t="str">
        <f t="shared" si="106"/>
        <v/>
      </c>
      <c r="X581" s="2" t="str">
        <f t="shared" si="107"/>
        <v/>
      </c>
    </row>
    <row r="582" spans="1:24" x14ac:dyDescent="0.25">
      <c r="A582" s="2"/>
      <c r="B582" s="2"/>
      <c r="C582" s="19"/>
      <c r="D582" s="19"/>
      <c r="E582" s="19"/>
      <c r="F582" s="19"/>
      <c r="G582" s="19"/>
      <c r="H582" s="19"/>
      <c r="I582" s="19"/>
      <c r="J582" s="25" t="str">
        <f t="shared" si="96"/>
        <v/>
      </c>
      <c r="K582" s="25" t="str">
        <f>IF($J582&lt;&gt;"OK","",Parameters!$B$6+Parameters!$B$10*S582+Parameters!$B$11*T582+Parameters!$B$12*U582+Parameters!$B$13*V582+Parameters!$B$14*W582+Parameters!$B$15*X582)</f>
        <v/>
      </c>
      <c r="L582" s="20" t="str">
        <f t="shared" si="97"/>
        <v/>
      </c>
      <c r="M582" s="25" t="str">
        <f>IF(L582="","",IF(L582&gt;=Parameters!$B$5,"M",IF(L582&lt;=1-Parameters!$B$5,"F","U")))</f>
        <v/>
      </c>
      <c r="N582" s="25" t="str">
        <f t="shared" si="98"/>
        <v/>
      </c>
      <c r="O582" s="14" t="str">
        <f t="shared" si="99"/>
        <v/>
      </c>
      <c r="P582" s="25" t="str">
        <f t="shared" si="100"/>
        <v/>
      </c>
      <c r="Q582" s="25" t="str">
        <f t="shared" si="101"/>
        <v/>
      </c>
      <c r="R582" s="2"/>
      <c r="S582" s="2" t="str">
        <f t="shared" si="102"/>
        <v/>
      </c>
      <c r="T582" s="2" t="str">
        <f t="shared" si="103"/>
        <v/>
      </c>
      <c r="U582" s="2" t="str">
        <f t="shared" si="104"/>
        <v/>
      </c>
      <c r="V582" s="2" t="str">
        <f t="shared" si="105"/>
        <v/>
      </c>
      <c r="W582" s="2" t="str">
        <f t="shared" si="106"/>
        <v/>
      </c>
      <c r="X582" s="2" t="str">
        <f t="shared" si="107"/>
        <v/>
      </c>
    </row>
    <row r="583" spans="1:24" x14ac:dyDescent="0.25">
      <c r="A583" s="2"/>
      <c r="B583" s="2"/>
      <c r="C583" s="19"/>
      <c r="D583" s="19"/>
      <c r="E583" s="19"/>
      <c r="F583" s="19"/>
      <c r="G583" s="19"/>
      <c r="H583" s="19"/>
      <c r="I583" s="19"/>
      <c r="J583" s="25" t="str">
        <f t="shared" si="96"/>
        <v/>
      </c>
      <c r="K583" s="25" t="str">
        <f>IF($J583&lt;&gt;"OK","",Parameters!$B$6+Parameters!$B$10*S583+Parameters!$B$11*T583+Parameters!$B$12*U583+Parameters!$B$13*V583+Parameters!$B$14*W583+Parameters!$B$15*X583)</f>
        <v/>
      </c>
      <c r="L583" s="20" t="str">
        <f t="shared" si="97"/>
        <v/>
      </c>
      <c r="M583" s="25" t="str">
        <f>IF(L583="","",IF(L583&gt;=Parameters!$B$5,"M",IF(L583&lt;=1-Parameters!$B$5,"F","U")))</f>
        <v/>
      </c>
      <c r="N583" s="25" t="str">
        <f t="shared" si="98"/>
        <v/>
      </c>
      <c r="O583" s="14" t="str">
        <f t="shared" si="99"/>
        <v/>
      </c>
      <c r="P583" s="25" t="str">
        <f t="shared" si="100"/>
        <v/>
      </c>
      <c r="Q583" s="25" t="str">
        <f t="shared" si="101"/>
        <v/>
      </c>
      <c r="R583" s="2"/>
      <c r="S583" s="2" t="str">
        <f t="shared" si="102"/>
        <v/>
      </c>
      <c r="T583" s="2" t="str">
        <f t="shared" si="103"/>
        <v/>
      </c>
      <c r="U583" s="2" t="str">
        <f t="shared" si="104"/>
        <v/>
      </c>
      <c r="V583" s="2" t="str">
        <f t="shared" si="105"/>
        <v/>
      </c>
      <c r="W583" s="2" t="str">
        <f t="shared" si="106"/>
        <v/>
      </c>
      <c r="X583" s="2" t="str">
        <f t="shared" si="107"/>
        <v/>
      </c>
    </row>
    <row r="584" spans="1:24" x14ac:dyDescent="0.25">
      <c r="A584" s="2"/>
      <c r="B584" s="2"/>
      <c r="C584" s="19"/>
      <c r="D584" s="19"/>
      <c r="E584" s="19"/>
      <c r="F584" s="19"/>
      <c r="G584" s="19"/>
      <c r="H584" s="19"/>
      <c r="I584" s="19"/>
      <c r="J584" s="25" t="str">
        <f t="shared" si="96"/>
        <v/>
      </c>
      <c r="K584" s="25" t="str">
        <f>IF($J584&lt;&gt;"OK","",Parameters!$B$6+Parameters!$B$10*S584+Parameters!$B$11*T584+Parameters!$B$12*U584+Parameters!$B$13*V584+Parameters!$B$14*W584+Parameters!$B$15*X584)</f>
        <v/>
      </c>
      <c r="L584" s="20" t="str">
        <f t="shared" si="97"/>
        <v/>
      </c>
      <c r="M584" s="25" t="str">
        <f>IF(L584="","",IF(L584&gt;=Parameters!$B$5,"M",IF(L584&lt;=1-Parameters!$B$5,"F","U")))</f>
        <v/>
      </c>
      <c r="N584" s="25" t="str">
        <f t="shared" si="98"/>
        <v/>
      </c>
      <c r="O584" s="14" t="str">
        <f t="shared" si="99"/>
        <v/>
      </c>
      <c r="P584" s="25" t="str">
        <f t="shared" si="100"/>
        <v/>
      </c>
      <c r="Q584" s="25" t="str">
        <f t="shared" si="101"/>
        <v/>
      </c>
      <c r="R584" s="2"/>
      <c r="S584" s="2" t="str">
        <f t="shared" si="102"/>
        <v/>
      </c>
      <c r="T584" s="2" t="str">
        <f t="shared" si="103"/>
        <v/>
      </c>
      <c r="U584" s="2" t="str">
        <f t="shared" si="104"/>
        <v/>
      </c>
      <c r="V584" s="2" t="str">
        <f t="shared" si="105"/>
        <v/>
      </c>
      <c r="W584" s="2" t="str">
        <f t="shared" si="106"/>
        <v/>
      </c>
      <c r="X584" s="2" t="str">
        <f t="shared" si="107"/>
        <v/>
      </c>
    </row>
    <row r="585" spans="1:24" x14ac:dyDescent="0.25">
      <c r="A585" s="2"/>
      <c r="B585" s="2"/>
      <c r="C585" s="19"/>
      <c r="D585" s="19"/>
      <c r="E585" s="19"/>
      <c r="F585" s="19"/>
      <c r="G585" s="19"/>
      <c r="H585" s="19"/>
      <c r="I585" s="19"/>
      <c r="J585" s="25" t="str">
        <f t="shared" si="96"/>
        <v/>
      </c>
      <c r="K585" s="25" t="str">
        <f>IF($J585&lt;&gt;"OK","",Parameters!$B$6+Parameters!$B$10*S585+Parameters!$B$11*T585+Parameters!$B$12*U585+Parameters!$B$13*V585+Parameters!$B$14*W585+Parameters!$B$15*X585)</f>
        <v/>
      </c>
      <c r="L585" s="20" t="str">
        <f t="shared" si="97"/>
        <v/>
      </c>
      <c r="M585" s="25" t="str">
        <f>IF(L585="","",IF(L585&gt;=Parameters!$B$5,"M",IF(L585&lt;=1-Parameters!$B$5,"F","U")))</f>
        <v/>
      </c>
      <c r="N585" s="25" t="str">
        <f t="shared" si="98"/>
        <v/>
      </c>
      <c r="O585" s="14" t="str">
        <f t="shared" si="99"/>
        <v/>
      </c>
      <c r="P585" s="25" t="str">
        <f t="shared" si="100"/>
        <v/>
      </c>
      <c r="Q585" s="25" t="str">
        <f t="shared" si="101"/>
        <v/>
      </c>
      <c r="R585" s="2"/>
      <c r="S585" s="2" t="str">
        <f t="shared" si="102"/>
        <v/>
      </c>
      <c r="T585" s="2" t="str">
        <f t="shared" si="103"/>
        <v/>
      </c>
      <c r="U585" s="2" t="str">
        <f t="shared" si="104"/>
        <v/>
      </c>
      <c r="V585" s="2" t="str">
        <f t="shared" si="105"/>
        <v/>
      </c>
      <c r="W585" s="2" t="str">
        <f t="shared" si="106"/>
        <v/>
      </c>
      <c r="X585" s="2" t="str">
        <f t="shared" si="107"/>
        <v/>
      </c>
    </row>
    <row r="586" spans="1:24" x14ac:dyDescent="0.25">
      <c r="A586" s="2"/>
      <c r="B586" s="2"/>
      <c r="C586" s="19"/>
      <c r="D586" s="19"/>
      <c r="E586" s="19"/>
      <c r="F586" s="19"/>
      <c r="G586" s="19"/>
      <c r="H586" s="19"/>
      <c r="I586" s="19"/>
      <c r="J586" s="25" t="str">
        <f t="shared" si="96"/>
        <v/>
      </c>
      <c r="K586" s="25" t="str">
        <f>IF($J586&lt;&gt;"OK","",Parameters!$B$6+Parameters!$B$10*S586+Parameters!$B$11*T586+Parameters!$B$12*U586+Parameters!$B$13*V586+Parameters!$B$14*W586+Parameters!$B$15*X586)</f>
        <v/>
      </c>
      <c r="L586" s="20" t="str">
        <f t="shared" si="97"/>
        <v/>
      </c>
      <c r="M586" s="25" t="str">
        <f>IF(L586="","",IF(L586&gt;=Parameters!$B$5,"M",IF(L586&lt;=1-Parameters!$B$5,"F","U")))</f>
        <v/>
      </c>
      <c r="N586" s="25" t="str">
        <f t="shared" si="98"/>
        <v/>
      </c>
      <c r="O586" s="14" t="str">
        <f t="shared" si="99"/>
        <v/>
      </c>
      <c r="P586" s="25" t="str">
        <f t="shared" si="100"/>
        <v/>
      </c>
      <c r="Q586" s="25" t="str">
        <f t="shared" si="101"/>
        <v/>
      </c>
      <c r="R586" s="2"/>
      <c r="S586" s="2" t="str">
        <f t="shared" si="102"/>
        <v/>
      </c>
      <c r="T586" s="2" t="str">
        <f t="shared" si="103"/>
        <v/>
      </c>
      <c r="U586" s="2" t="str">
        <f t="shared" si="104"/>
        <v/>
      </c>
      <c r="V586" s="2" t="str">
        <f t="shared" si="105"/>
        <v/>
      </c>
      <c r="W586" s="2" t="str">
        <f t="shared" si="106"/>
        <v/>
      </c>
      <c r="X586" s="2" t="str">
        <f t="shared" si="107"/>
        <v/>
      </c>
    </row>
    <row r="587" spans="1:24" x14ac:dyDescent="0.25">
      <c r="A587" s="2"/>
      <c r="B587" s="2"/>
      <c r="C587" s="19"/>
      <c r="D587" s="19"/>
      <c r="E587" s="19"/>
      <c r="F587" s="19"/>
      <c r="G587" s="19"/>
      <c r="H587" s="19"/>
      <c r="I587" s="19"/>
      <c r="J587" s="25" t="str">
        <f t="shared" ref="J587:J650" si="108">IF(COUNTA(C587:I587)=0,"",IF(OR(COUNT(C587:I587)&lt;7,MIN(C587:I587)&lt;=0),"Check","OK"))</f>
        <v/>
      </c>
      <c r="K587" s="25" t="str">
        <f>IF($J587&lt;&gt;"OK","",Parameters!$B$6+Parameters!$B$10*S587+Parameters!$B$11*T587+Parameters!$B$12*U587+Parameters!$B$13*V587+Parameters!$B$14*W587+Parameters!$B$15*X587)</f>
        <v/>
      </c>
      <c r="L587" s="20" t="str">
        <f t="shared" ref="L587:L650" si="109">IF(K587="","",1/(1+EXP(-K587)))</f>
        <v/>
      </c>
      <c r="M587" s="25" t="str">
        <f>IF(L587="","",IF(L587&gt;=Parameters!$B$5,"M",IF(L587&lt;=1-Parameters!$B$5,"F","U")))</f>
        <v/>
      </c>
      <c r="N587" s="25" t="str">
        <f t="shared" ref="N587:N650" si="110">IF(L587="","",IF(L587&gt;=0.5,"M","F"))</f>
        <v/>
      </c>
      <c r="O587" s="14" t="str">
        <f t="shared" ref="O587:O650" si="111">IF(L587="","",MAX(L587,1-L587))</f>
        <v/>
      </c>
      <c r="P587" s="25" t="str">
        <f t="shared" ref="P587:P650" si="112">IF(OR(B587="",M587="",M587="U"),"",IF(LEFT(UPPER(B587),1)=M587,"Correct","Incorrect"))</f>
        <v/>
      </c>
      <c r="Q587" s="25" t="str">
        <f t="shared" ref="Q587:Q650" si="113">IF(OR(B587="",N587=""),"",IF(LEFT(UPPER(B587),1)=N587,"Correct","Incorrect"))</f>
        <v/>
      </c>
      <c r="R587" s="2"/>
      <c r="S587" s="2" t="str">
        <f t="shared" ref="S587:S650" si="114">IF($J587&lt;&gt;"OK","",LN(C587/H587))</f>
        <v/>
      </c>
      <c r="T587" s="2" t="str">
        <f t="shared" ref="T587:T650" si="115">IF($J587&lt;&gt;"OK","",LN(D587/H587))</f>
        <v/>
      </c>
      <c r="U587" s="2" t="str">
        <f t="shared" ref="U587:U650" si="116">IF($J587&lt;&gt;"OK","",LN(E587/H587))</f>
        <v/>
      </c>
      <c r="V587" s="2" t="str">
        <f t="shared" ref="V587:V650" si="117">IF($J587&lt;&gt;"OK","",LN(F587/H587))</f>
        <v/>
      </c>
      <c r="W587" s="2" t="str">
        <f t="shared" ref="W587:W650" si="118">IF($J587&lt;&gt;"OK","",LN(G587/H587))</f>
        <v/>
      </c>
      <c r="X587" s="2" t="str">
        <f t="shared" ref="X587:X650" si="119">IF($J587&lt;&gt;"OK","",LN(I587/H587))</f>
        <v/>
      </c>
    </row>
    <row r="588" spans="1:24" x14ac:dyDescent="0.25">
      <c r="A588" s="2"/>
      <c r="B588" s="2"/>
      <c r="C588" s="19"/>
      <c r="D588" s="19"/>
      <c r="E588" s="19"/>
      <c r="F588" s="19"/>
      <c r="G588" s="19"/>
      <c r="H588" s="19"/>
      <c r="I588" s="19"/>
      <c r="J588" s="25" t="str">
        <f t="shared" si="108"/>
        <v/>
      </c>
      <c r="K588" s="25" t="str">
        <f>IF($J588&lt;&gt;"OK","",Parameters!$B$6+Parameters!$B$10*S588+Parameters!$B$11*T588+Parameters!$B$12*U588+Parameters!$B$13*V588+Parameters!$B$14*W588+Parameters!$B$15*X588)</f>
        <v/>
      </c>
      <c r="L588" s="20" t="str">
        <f t="shared" si="109"/>
        <v/>
      </c>
      <c r="M588" s="25" t="str">
        <f>IF(L588="","",IF(L588&gt;=Parameters!$B$5,"M",IF(L588&lt;=1-Parameters!$B$5,"F","U")))</f>
        <v/>
      </c>
      <c r="N588" s="25" t="str">
        <f t="shared" si="110"/>
        <v/>
      </c>
      <c r="O588" s="14" t="str">
        <f t="shared" si="111"/>
        <v/>
      </c>
      <c r="P588" s="25" t="str">
        <f t="shared" si="112"/>
        <v/>
      </c>
      <c r="Q588" s="25" t="str">
        <f t="shared" si="113"/>
        <v/>
      </c>
      <c r="R588" s="2"/>
      <c r="S588" s="2" t="str">
        <f t="shared" si="114"/>
        <v/>
      </c>
      <c r="T588" s="2" t="str">
        <f t="shared" si="115"/>
        <v/>
      </c>
      <c r="U588" s="2" t="str">
        <f t="shared" si="116"/>
        <v/>
      </c>
      <c r="V588" s="2" t="str">
        <f t="shared" si="117"/>
        <v/>
      </c>
      <c r="W588" s="2" t="str">
        <f t="shared" si="118"/>
        <v/>
      </c>
      <c r="X588" s="2" t="str">
        <f t="shared" si="119"/>
        <v/>
      </c>
    </row>
    <row r="589" spans="1:24" x14ac:dyDescent="0.25">
      <c r="A589" s="2"/>
      <c r="B589" s="2"/>
      <c r="C589" s="19"/>
      <c r="D589" s="19"/>
      <c r="E589" s="19"/>
      <c r="F589" s="19"/>
      <c r="G589" s="19"/>
      <c r="H589" s="19"/>
      <c r="I589" s="19"/>
      <c r="J589" s="25" t="str">
        <f t="shared" si="108"/>
        <v/>
      </c>
      <c r="K589" s="25" t="str">
        <f>IF($J589&lt;&gt;"OK","",Parameters!$B$6+Parameters!$B$10*S589+Parameters!$B$11*T589+Parameters!$B$12*U589+Parameters!$B$13*V589+Parameters!$B$14*W589+Parameters!$B$15*X589)</f>
        <v/>
      </c>
      <c r="L589" s="20" t="str">
        <f t="shared" si="109"/>
        <v/>
      </c>
      <c r="M589" s="25" t="str">
        <f>IF(L589="","",IF(L589&gt;=Parameters!$B$5,"M",IF(L589&lt;=1-Parameters!$B$5,"F","U")))</f>
        <v/>
      </c>
      <c r="N589" s="25" t="str">
        <f t="shared" si="110"/>
        <v/>
      </c>
      <c r="O589" s="14" t="str">
        <f t="shared" si="111"/>
        <v/>
      </c>
      <c r="P589" s="25" t="str">
        <f t="shared" si="112"/>
        <v/>
      </c>
      <c r="Q589" s="25" t="str">
        <f t="shared" si="113"/>
        <v/>
      </c>
      <c r="R589" s="2"/>
      <c r="S589" s="2" t="str">
        <f t="shared" si="114"/>
        <v/>
      </c>
      <c r="T589" s="2" t="str">
        <f t="shared" si="115"/>
        <v/>
      </c>
      <c r="U589" s="2" t="str">
        <f t="shared" si="116"/>
        <v/>
      </c>
      <c r="V589" s="2" t="str">
        <f t="shared" si="117"/>
        <v/>
      </c>
      <c r="W589" s="2" t="str">
        <f t="shared" si="118"/>
        <v/>
      </c>
      <c r="X589" s="2" t="str">
        <f t="shared" si="119"/>
        <v/>
      </c>
    </row>
    <row r="590" spans="1:24" x14ac:dyDescent="0.25">
      <c r="A590" s="2"/>
      <c r="B590" s="2"/>
      <c r="C590" s="19"/>
      <c r="D590" s="19"/>
      <c r="E590" s="19"/>
      <c r="F590" s="19"/>
      <c r="G590" s="19"/>
      <c r="H590" s="19"/>
      <c r="I590" s="19"/>
      <c r="J590" s="25" t="str">
        <f t="shared" si="108"/>
        <v/>
      </c>
      <c r="K590" s="25" t="str">
        <f>IF($J590&lt;&gt;"OK","",Parameters!$B$6+Parameters!$B$10*S590+Parameters!$B$11*T590+Parameters!$B$12*U590+Parameters!$B$13*V590+Parameters!$B$14*W590+Parameters!$B$15*X590)</f>
        <v/>
      </c>
      <c r="L590" s="20" t="str">
        <f t="shared" si="109"/>
        <v/>
      </c>
      <c r="M590" s="25" t="str">
        <f>IF(L590="","",IF(L590&gt;=Parameters!$B$5,"M",IF(L590&lt;=1-Parameters!$B$5,"F","U")))</f>
        <v/>
      </c>
      <c r="N590" s="25" t="str">
        <f t="shared" si="110"/>
        <v/>
      </c>
      <c r="O590" s="14" t="str">
        <f t="shared" si="111"/>
        <v/>
      </c>
      <c r="P590" s="25" t="str">
        <f t="shared" si="112"/>
        <v/>
      </c>
      <c r="Q590" s="25" t="str">
        <f t="shared" si="113"/>
        <v/>
      </c>
      <c r="R590" s="2"/>
      <c r="S590" s="2" t="str">
        <f t="shared" si="114"/>
        <v/>
      </c>
      <c r="T590" s="2" t="str">
        <f t="shared" si="115"/>
        <v/>
      </c>
      <c r="U590" s="2" t="str">
        <f t="shared" si="116"/>
        <v/>
      </c>
      <c r="V590" s="2" t="str">
        <f t="shared" si="117"/>
        <v/>
      </c>
      <c r="W590" s="2" t="str">
        <f t="shared" si="118"/>
        <v/>
      </c>
      <c r="X590" s="2" t="str">
        <f t="shared" si="119"/>
        <v/>
      </c>
    </row>
    <row r="591" spans="1:24" x14ac:dyDescent="0.25">
      <c r="A591" s="2"/>
      <c r="B591" s="2"/>
      <c r="C591" s="19"/>
      <c r="D591" s="19"/>
      <c r="E591" s="19"/>
      <c r="F591" s="19"/>
      <c r="G591" s="19"/>
      <c r="H591" s="19"/>
      <c r="I591" s="19"/>
      <c r="J591" s="25" t="str">
        <f t="shared" si="108"/>
        <v/>
      </c>
      <c r="K591" s="25" t="str">
        <f>IF($J591&lt;&gt;"OK","",Parameters!$B$6+Parameters!$B$10*S591+Parameters!$B$11*T591+Parameters!$B$12*U591+Parameters!$B$13*V591+Parameters!$B$14*W591+Parameters!$B$15*X591)</f>
        <v/>
      </c>
      <c r="L591" s="20" t="str">
        <f t="shared" si="109"/>
        <v/>
      </c>
      <c r="M591" s="25" t="str">
        <f>IF(L591="","",IF(L591&gt;=Parameters!$B$5,"M",IF(L591&lt;=1-Parameters!$B$5,"F","U")))</f>
        <v/>
      </c>
      <c r="N591" s="25" t="str">
        <f t="shared" si="110"/>
        <v/>
      </c>
      <c r="O591" s="14" t="str">
        <f t="shared" si="111"/>
        <v/>
      </c>
      <c r="P591" s="25" t="str">
        <f t="shared" si="112"/>
        <v/>
      </c>
      <c r="Q591" s="25" t="str">
        <f t="shared" si="113"/>
        <v/>
      </c>
      <c r="R591" s="2"/>
      <c r="S591" s="2" t="str">
        <f t="shared" si="114"/>
        <v/>
      </c>
      <c r="T591" s="2" t="str">
        <f t="shared" si="115"/>
        <v/>
      </c>
      <c r="U591" s="2" t="str">
        <f t="shared" si="116"/>
        <v/>
      </c>
      <c r="V591" s="2" t="str">
        <f t="shared" si="117"/>
        <v/>
      </c>
      <c r="W591" s="2" t="str">
        <f t="shared" si="118"/>
        <v/>
      </c>
      <c r="X591" s="2" t="str">
        <f t="shared" si="119"/>
        <v/>
      </c>
    </row>
    <row r="592" spans="1:24" x14ac:dyDescent="0.25">
      <c r="A592" s="2"/>
      <c r="B592" s="2"/>
      <c r="C592" s="19"/>
      <c r="D592" s="19"/>
      <c r="E592" s="19"/>
      <c r="F592" s="19"/>
      <c r="G592" s="19"/>
      <c r="H592" s="19"/>
      <c r="I592" s="19"/>
      <c r="J592" s="25" t="str">
        <f t="shared" si="108"/>
        <v/>
      </c>
      <c r="K592" s="25" t="str">
        <f>IF($J592&lt;&gt;"OK","",Parameters!$B$6+Parameters!$B$10*S592+Parameters!$B$11*T592+Parameters!$B$12*U592+Parameters!$B$13*V592+Parameters!$B$14*W592+Parameters!$B$15*X592)</f>
        <v/>
      </c>
      <c r="L592" s="20" t="str">
        <f t="shared" si="109"/>
        <v/>
      </c>
      <c r="M592" s="25" t="str">
        <f>IF(L592="","",IF(L592&gt;=Parameters!$B$5,"M",IF(L592&lt;=1-Parameters!$B$5,"F","U")))</f>
        <v/>
      </c>
      <c r="N592" s="25" t="str">
        <f t="shared" si="110"/>
        <v/>
      </c>
      <c r="O592" s="14" t="str">
        <f t="shared" si="111"/>
        <v/>
      </c>
      <c r="P592" s="25" t="str">
        <f t="shared" si="112"/>
        <v/>
      </c>
      <c r="Q592" s="25" t="str">
        <f t="shared" si="113"/>
        <v/>
      </c>
      <c r="R592" s="2"/>
      <c r="S592" s="2" t="str">
        <f t="shared" si="114"/>
        <v/>
      </c>
      <c r="T592" s="2" t="str">
        <f t="shared" si="115"/>
        <v/>
      </c>
      <c r="U592" s="2" t="str">
        <f t="shared" si="116"/>
        <v/>
      </c>
      <c r="V592" s="2" t="str">
        <f t="shared" si="117"/>
        <v/>
      </c>
      <c r="W592" s="2" t="str">
        <f t="shared" si="118"/>
        <v/>
      </c>
      <c r="X592" s="2" t="str">
        <f t="shared" si="119"/>
        <v/>
      </c>
    </row>
    <row r="593" spans="1:24" x14ac:dyDescent="0.25">
      <c r="A593" s="2"/>
      <c r="B593" s="2"/>
      <c r="C593" s="19"/>
      <c r="D593" s="19"/>
      <c r="E593" s="19"/>
      <c r="F593" s="19"/>
      <c r="G593" s="19"/>
      <c r="H593" s="19"/>
      <c r="I593" s="19"/>
      <c r="J593" s="25" t="str">
        <f t="shared" si="108"/>
        <v/>
      </c>
      <c r="K593" s="25" t="str">
        <f>IF($J593&lt;&gt;"OK","",Parameters!$B$6+Parameters!$B$10*S593+Parameters!$B$11*T593+Parameters!$B$12*U593+Parameters!$B$13*V593+Parameters!$B$14*W593+Parameters!$B$15*X593)</f>
        <v/>
      </c>
      <c r="L593" s="20" t="str">
        <f t="shared" si="109"/>
        <v/>
      </c>
      <c r="M593" s="25" t="str">
        <f>IF(L593="","",IF(L593&gt;=Parameters!$B$5,"M",IF(L593&lt;=1-Parameters!$B$5,"F","U")))</f>
        <v/>
      </c>
      <c r="N593" s="25" t="str">
        <f t="shared" si="110"/>
        <v/>
      </c>
      <c r="O593" s="14" t="str">
        <f t="shared" si="111"/>
        <v/>
      </c>
      <c r="P593" s="25" t="str">
        <f t="shared" si="112"/>
        <v/>
      </c>
      <c r="Q593" s="25" t="str">
        <f t="shared" si="113"/>
        <v/>
      </c>
      <c r="R593" s="2"/>
      <c r="S593" s="2" t="str">
        <f t="shared" si="114"/>
        <v/>
      </c>
      <c r="T593" s="2" t="str">
        <f t="shared" si="115"/>
        <v/>
      </c>
      <c r="U593" s="2" t="str">
        <f t="shared" si="116"/>
        <v/>
      </c>
      <c r="V593" s="2" t="str">
        <f t="shared" si="117"/>
        <v/>
      </c>
      <c r="W593" s="2" t="str">
        <f t="shared" si="118"/>
        <v/>
      </c>
      <c r="X593" s="2" t="str">
        <f t="shared" si="119"/>
        <v/>
      </c>
    </row>
    <row r="594" spans="1:24" x14ac:dyDescent="0.25">
      <c r="A594" s="2"/>
      <c r="B594" s="2"/>
      <c r="C594" s="19"/>
      <c r="D594" s="19"/>
      <c r="E594" s="19"/>
      <c r="F594" s="19"/>
      <c r="G594" s="19"/>
      <c r="H594" s="19"/>
      <c r="I594" s="19"/>
      <c r="J594" s="25" t="str">
        <f t="shared" si="108"/>
        <v/>
      </c>
      <c r="K594" s="25" t="str">
        <f>IF($J594&lt;&gt;"OK","",Parameters!$B$6+Parameters!$B$10*S594+Parameters!$B$11*T594+Parameters!$B$12*U594+Parameters!$B$13*V594+Parameters!$B$14*W594+Parameters!$B$15*X594)</f>
        <v/>
      </c>
      <c r="L594" s="20" t="str">
        <f t="shared" si="109"/>
        <v/>
      </c>
      <c r="M594" s="25" t="str">
        <f>IF(L594="","",IF(L594&gt;=Parameters!$B$5,"M",IF(L594&lt;=1-Parameters!$B$5,"F","U")))</f>
        <v/>
      </c>
      <c r="N594" s="25" t="str">
        <f t="shared" si="110"/>
        <v/>
      </c>
      <c r="O594" s="14" t="str">
        <f t="shared" si="111"/>
        <v/>
      </c>
      <c r="P594" s="25" t="str">
        <f t="shared" si="112"/>
        <v/>
      </c>
      <c r="Q594" s="25" t="str">
        <f t="shared" si="113"/>
        <v/>
      </c>
      <c r="R594" s="2"/>
      <c r="S594" s="2" t="str">
        <f t="shared" si="114"/>
        <v/>
      </c>
      <c r="T594" s="2" t="str">
        <f t="shared" si="115"/>
        <v/>
      </c>
      <c r="U594" s="2" t="str">
        <f t="shared" si="116"/>
        <v/>
      </c>
      <c r="V594" s="2" t="str">
        <f t="shared" si="117"/>
        <v/>
      </c>
      <c r="W594" s="2" t="str">
        <f t="shared" si="118"/>
        <v/>
      </c>
      <c r="X594" s="2" t="str">
        <f t="shared" si="119"/>
        <v/>
      </c>
    </row>
    <row r="595" spans="1:24" x14ac:dyDescent="0.25">
      <c r="A595" s="2"/>
      <c r="B595" s="2"/>
      <c r="C595" s="19"/>
      <c r="D595" s="19"/>
      <c r="E595" s="19"/>
      <c r="F595" s="19"/>
      <c r="G595" s="19"/>
      <c r="H595" s="19"/>
      <c r="I595" s="19"/>
      <c r="J595" s="25" t="str">
        <f t="shared" si="108"/>
        <v/>
      </c>
      <c r="K595" s="25" t="str">
        <f>IF($J595&lt;&gt;"OK","",Parameters!$B$6+Parameters!$B$10*S595+Parameters!$B$11*T595+Parameters!$B$12*U595+Parameters!$B$13*V595+Parameters!$B$14*W595+Parameters!$B$15*X595)</f>
        <v/>
      </c>
      <c r="L595" s="20" t="str">
        <f t="shared" si="109"/>
        <v/>
      </c>
      <c r="M595" s="25" t="str">
        <f>IF(L595="","",IF(L595&gt;=Parameters!$B$5,"M",IF(L595&lt;=1-Parameters!$B$5,"F","U")))</f>
        <v/>
      </c>
      <c r="N595" s="25" t="str">
        <f t="shared" si="110"/>
        <v/>
      </c>
      <c r="O595" s="14" t="str">
        <f t="shared" si="111"/>
        <v/>
      </c>
      <c r="P595" s="25" t="str">
        <f t="shared" si="112"/>
        <v/>
      </c>
      <c r="Q595" s="25" t="str">
        <f t="shared" si="113"/>
        <v/>
      </c>
      <c r="R595" s="2"/>
      <c r="S595" s="2" t="str">
        <f t="shared" si="114"/>
        <v/>
      </c>
      <c r="T595" s="2" t="str">
        <f t="shared" si="115"/>
        <v/>
      </c>
      <c r="U595" s="2" t="str">
        <f t="shared" si="116"/>
        <v/>
      </c>
      <c r="V595" s="2" t="str">
        <f t="shared" si="117"/>
        <v/>
      </c>
      <c r="W595" s="2" t="str">
        <f t="shared" si="118"/>
        <v/>
      </c>
      <c r="X595" s="2" t="str">
        <f t="shared" si="119"/>
        <v/>
      </c>
    </row>
    <row r="596" spans="1:24" x14ac:dyDescent="0.25">
      <c r="A596" s="2"/>
      <c r="B596" s="2"/>
      <c r="C596" s="19"/>
      <c r="D596" s="19"/>
      <c r="E596" s="19"/>
      <c r="F596" s="19"/>
      <c r="G596" s="19"/>
      <c r="H596" s="19"/>
      <c r="I596" s="19"/>
      <c r="J596" s="25" t="str">
        <f t="shared" si="108"/>
        <v/>
      </c>
      <c r="K596" s="25" t="str">
        <f>IF($J596&lt;&gt;"OK","",Parameters!$B$6+Parameters!$B$10*S596+Parameters!$B$11*T596+Parameters!$B$12*U596+Parameters!$B$13*V596+Parameters!$B$14*W596+Parameters!$B$15*X596)</f>
        <v/>
      </c>
      <c r="L596" s="20" t="str">
        <f t="shared" si="109"/>
        <v/>
      </c>
      <c r="M596" s="25" t="str">
        <f>IF(L596="","",IF(L596&gt;=Parameters!$B$5,"M",IF(L596&lt;=1-Parameters!$B$5,"F","U")))</f>
        <v/>
      </c>
      <c r="N596" s="25" t="str">
        <f t="shared" si="110"/>
        <v/>
      </c>
      <c r="O596" s="14" t="str">
        <f t="shared" si="111"/>
        <v/>
      </c>
      <c r="P596" s="25" t="str">
        <f t="shared" si="112"/>
        <v/>
      </c>
      <c r="Q596" s="25" t="str">
        <f t="shared" si="113"/>
        <v/>
      </c>
      <c r="R596" s="2"/>
      <c r="S596" s="2" t="str">
        <f t="shared" si="114"/>
        <v/>
      </c>
      <c r="T596" s="2" t="str">
        <f t="shared" si="115"/>
        <v/>
      </c>
      <c r="U596" s="2" t="str">
        <f t="shared" si="116"/>
        <v/>
      </c>
      <c r="V596" s="2" t="str">
        <f t="shared" si="117"/>
        <v/>
      </c>
      <c r="W596" s="2" t="str">
        <f t="shared" si="118"/>
        <v/>
      </c>
      <c r="X596" s="2" t="str">
        <f t="shared" si="119"/>
        <v/>
      </c>
    </row>
    <row r="597" spans="1:24" x14ac:dyDescent="0.25">
      <c r="A597" s="2"/>
      <c r="B597" s="2"/>
      <c r="C597" s="19"/>
      <c r="D597" s="19"/>
      <c r="E597" s="19"/>
      <c r="F597" s="19"/>
      <c r="G597" s="19"/>
      <c r="H597" s="19"/>
      <c r="I597" s="19"/>
      <c r="J597" s="25" t="str">
        <f t="shared" si="108"/>
        <v/>
      </c>
      <c r="K597" s="25" t="str">
        <f>IF($J597&lt;&gt;"OK","",Parameters!$B$6+Parameters!$B$10*S597+Parameters!$B$11*T597+Parameters!$B$12*U597+Parameters!$B$13*V597+Parameters!$B$14*W597+Parameters!$B$15*X597)</f>
        <v/>
      </c>
      <c r="L597" s="20" t="str">
        <f t="shared" si="109"/>
        <v/>
      </c>
      <c r="M597" s="25" t="str">
        <f>IF(L597="","",IF(L597&gt;=Parameters!$B$5,"M",IF(L597&lt;=1-Parameters!$B$5,"F","U")))</f>
        <v/>
      </c>
      <c r="N597" s="25" t="str">
        <f t="shared" si="110"/>
        <v/>
      </c>
      <c r="O597" s="14" t="str">
        <f t="shared" si="111"/>
        <v/>
      </c>
      <c r="P597" s="25" t="str">
        <f t="shared" si="112"/>
        <v/>
      </c>
      <c r="Q597" s="25" t="str">
        <f t="shared" si="113"/>
        <v/>
      </c>
      <c r="R597" s="2"/>
      <c r="S597" s="2" t="str">
        <f t="shared" si="114"/>
        <v/>
      </c>
      <c r="T597" s="2" t="str">
        <f t="shared" si="115"/>
        <v/>
      </c>
      <c r="U597" s="2" t="str">
        <f t="shared" si="116"/>
        <v/>
      </c>
      <c r="V597" s="2" t="str">
        <f t="shared" si="117"/>
        <v/>
      </c>
      <c r="W597" s="2" t="str">
        <f t="shared" si="118"/>
        <v/>
      </c>
      <c r="X597" s="2" t="str">
        <f t="shared" si="119"/>
        <v/>
      </c>
    </row>
    <row r="598" spans="1:24" x14ac:dyDescent="0.25">
      <c r="A598" s="2"/>
      <c r="B598" s="2"/>
      <c r="C598" s="19"/>
      <c r="D598" s="19"/>
      <c r="E598" s="19"/>
      <c r="F598" s="19"/>
      <c r="G598" s="19"/>
      <c r="H598" s="19"/>
      <c r="I598" s="19"/>
      <c r="J598" s="25" t="str">
        <f t="shared" si="108"/>
        <v/>
      </c>
      <c r="K598" s="25" t="str">
        <f>IF($J598&lt;&gt;"OK","",Parameters!$B$6+Parameters!$B$10*S598+Parameters!$B$11*T598+Parameters!$B$12*U598+Parameters!$B$13*V598+Parameters!$B$14*W598+Parameters!$B$15*X598)</f>
        <v/>
      </c>
      <c r="L598" s="20" t="str">
        <f t="shared" si="109"/>
        <v/>
      </c>
      <c r="M598" s="25" t="str">
        <f>IF(L598="","",IF(L598&gt;=Parameters!$B$5,"M",IF(L598&lt;=1-Parameters!$B$5,"F","U")))</f>
        <v/>
      </c>
      <c r="N598" s="25" t="str">
        <f t="shared" si="110"/>
        <v/>
      </c>
      <c r="O598" s="14" t="str">
        <f t="shared" si="111"/>
        <v/>
      </c>
      <c r="P598" s="25" t="str">
        <f t="shared" si="112"/>
        <v/>
      </c>
      <c r="Q598" s="25" t="str">
        <f t="shared" si="113"/>
        <v/>
      </c>
      <c r="R598" s="2"/>
      <c r="S598" s="2" t="str">
        <f t="shared" si="114"/>
        <v/>
      </c>
      <c r="T598" s="2" t="str">
        <f t="shared" si="115"/>
        <v/>
      </c>
      <c r="U598" s="2" t="str">
        <f t="shared" si="116"/>
        <v/>
      </c>
      <c r="V598" s="2" t="str">
        <f t="shared" si="117"/>
        <v/>
      </c>
      <c r="W598" s="2" t="str">
        <f t="shared" si="118"/>
        <v/>
      </c>
      <c r="X598" s="2" t="str">
        <f t="shared" si="119"/>
        <v/>
      </c>
    </row>
    <row r="599" spans="1:24" x14ac:dyDescent="0.25">
      <c r="A599" s="2"/>
      <c r="B599" s="2"/>
      <c r="C599" s="19"/>
      <c r="D599" s="19"/>
      <c r="E599" s="19"/>
      <c r="F599" s="19"/>
      <c r="G599" s="19"/>
      <c r="H599" s="19"/>
      <c r="I599" s="19"/>
      <c r="J599" s="25" t="str">
        <f t="shared" si="108"/>
        <v/>
      </c>
      <c r="K599" s="25" t="str">
        <f>IF($J599&lt;&gt;"OK","",Parameters!$B$6+Parameters!$B$10*S599+Parameters!$B$11*T599+Parameters!$B$12*U599+Parameters!$B$13*V599+Parameters!$B$14*W599+Parameters!$B$15*X599)</f>
        <v/>
      </c>
      <c r="L599" s="20" t="str">
        <f t="shared" si="109"/>
        <v/>
      </c>
      <c r="M599" s="25" t="str">
        <f>IF(L599="","",IF(L599&gt;=Parameters!$B$5,"M",IF(L599&lt;=1-Parameters!$B$5,"F","U")))</f>
        <v/>
      </c>
      <c r="N599" s="25" t="str">
        <f t="shared" si="110"/>
        <v/>
      </c>
      <c r="O599" s="14" t="str">
        <f t="shared" si="111"/>
        <v/>
      </c>
      <c r="P599" s="25" t="str">
        <f t="shared" si="112"/>
        <v/>
      </c>
      <c r="Q599" s="25" t="str">
        <f t="shared" si="113"/>
        <v/>
      </c>
      <c r="R599" s="2"/>
      <c r="S599" s="2" t="str">
        <f t="shared" si="114"/>
        <v/>
      </c>
      <c r="T599" s="2" t="str">
        <f t="shared" si="115"/>
        <v/>
      </c>
      <c r="U599" s="2" t="str">
        <f t="shared" si="116"/>
        <v/>
      </c>
      <c r="V599" s="2" t="str">
        <f t="shared" si="117"/>
        <v/>
      </c>
      <c r="W599" s="2" t="str">
        <f t="shared" si="118"/>
        <v/>
      </c>
      <c r="X599" s="2" t="str">
        <f t="shared" si="119"/>
        <v/>
      </c>
    </row>
    <row r="600" spans="1:24" x14ac:dyDescent="0.25">
      <c r="A600" s="2"/>
      <c r="B600" s="2"/>
      <c r="C600" s="19"/>
      <c r="D600" s="19"/>
      <c r="E600" s="19"/>
      <c r="F600" s="19"/>
      <c r="G600" s="19"/>
      <c r="H600" s="19"/>
      <c r="I600" s="19"/>
      <c r="J600" s="25" t="str">
        <f t="shared" si="108"/>
        <v/>
      </c>
      <c r="K600" s="25" t="str">
        <f>IF($J600&lt;&gt;"OK","",Parameters!$B$6+Parameters!$B$10*S600+Parameters!$B$11*T600+Parameters!$B$12*U600+Parameters!$B$13*V600+Parameters!$B$14*W600+Parameters!$B$15*X600)</f>
        <v/>
      </c>
      <c r="L600" s="20" t="str">
        <f t="shared" si="109"/>
        <v/>
      </c>
      <c r="M600" s="25" t="str">
        <f>IF(L600="","",IF(L600&gt;=Parameters!$B$5,"M",IF(L600&lt;=1-Parameters!$B$5,"F","U")))</f>
        <v/>
      </c>
      <c r="N600" s="25" t="str">
        <f t="shared" si="110"/>
        <v/>
      </c>
      <c r="O600" s="14" t="str">
        <f t="shared" si="111"/>
        <v/>
      </c>
      <c r="P600" s="25" t="str">
        <f t="shared" si="112"/>
        <v/>
      </c>
      <c r="Q600" s="25" t="str">
        <f t="shared" si="113"/>
        <v/>
      </c>
      <c r="R600" s="2"/>
      <c r="S600" s="2" t="str">
        <f t="shared" si="114"/>
        <v/>
      </c>
      <c r="T600" s="2" t="str">
        <f t="shared" si="115"/>
        <v/>
      </c>
      <c r="U600" s="2" t="str">
        <f t="shared" si="116"/>
        <v/>
      </c>
      <c r="V600" s="2" t="str">
        <f t="shared" si="117"/>
        <v/>
      </c>
      <c r="W600" s="2" t="str">
        <f t="shared" si="118"/>
        <v/>
      </c>
      <c r="X600" s="2" t="str">
        <f t="shared" si="119"/>
        <v/>
      </c>
    </row>
    <row r="601" spans="1:24" x14ac:dyDescent="0.25">
      <c r="A601" s="2"/>
      <c r="B601" s="2"/>
      <c r="C601" s="19"/>
      <c r="D601" s="19"/>
      <c r="E601" s="19"/>
      <c r="F601" s="19"/>
      <c r="G601" s="19"/>
      <c r="H601" s="19"/>
      <c r="I601" s="19"/>
      <c r="J601" s="25" t="str">
        <f t="shared" si="108"/>
        <v/>
      </c>
      <c r="K601" s="25" t="str">
        <f>IF($J601&lt;&gt;"OK","",Parameters!$B$6+Parameters!$B$10*S601+Parameters!$B$11*T601+Parameters!$B$12*U601+Parameters!$B$13*V601+Parameters!$B$14*W601+Parameters!$B$15*X601)</f>
        <v/>
      </c>
      <c r="L601" s="20" t="str">
        <f t="shared" si="109"/>
        <v/>
      </c>
      <c r="M601" s="25" t="str">
        <f>IF(L601="","",IF(L601&gt;=Parameters!$B$5,"M",IF(L601&lt;=1-Parameters!$B$5,"F","U")))</f>
        <v/>
      </c>
      <c r="N601" s="25" t="str">
        <f t="shared" si="110"/>
        <v/>
      </c>
      <c r="O601" s="14" t="str">
        <f t="shared" si="111"/>
        <v/>
      </c>
      <c r="P601" s="25" t="str">
        <f t="shared" si="112"/>
        <v/>
      </c>
      <c r="Q601" s="25" t="str">
        <f t="shared" si="113"/>
        <v/>
      </c>
      <c r="R601" s="2"/>
      <c r="S601" s="2" t="str">
        <f t="shared" si="114"/>
        <v/>
      </c>
      <c r="T601" s="2" t="str">
        <f t="shared" si="115"/>
        <v/>
      </c>
      <c r="U601" s="2" t="str">
        <f t="shared" si="116"/>
        <v/>
      </c>
      <c r="V601" s="2" t="str">
        <f t="shared" si="117"/>
        <v/>
      </c>
      <c r="W601" s="2" t="str">
        <f t="shared" si="118"/>
        <v/>
      </c>
      <c r="X601" s="2" t="str">
        <f t="shared" si="119"/>
        <v/>
      </c>
    </row>
    <row r="602" spans="1:24" x14ac:dyDescent="0.25">
      <c r="A602" s="2"/>
      <c r="B602" s="2"/>
      <c r="C602" s="19"/>
      <c r="D602" s="19"/>
      <c r="E602" s="19"/>
      <c r="F602" s="19"/>
      <c r="G602" s="19"/>
      <c r="H602" s="19"/>
      <c r="I602" s="19"/>
      <c r="J602" s="25" t="str">
        <f t="shared" si="108"/>
        <v/>
      </c>
      <c r="K602" s="25" t="str">
        <f>IF($J602&lt;&gt;"OK","",Parameters!$B$6+Parameters!$B$10*S602+Parameters!$B$11*T602+Parameters!$B$12*U602+Parameters!$B$13*V602+Parameters!$B$14*W602+Parameters!$B$15*X602)</f>
        <v/>
      </c>
      <c r="L602" s="20" t="str">
        <f t="shared" si="109"/>
        <v/>
      </c>
      <c r="M602" s="25" t="str">
        <f>IF(L602="","",IF(L602&gt;=Parameters!$B$5,"M",IF(L602&lt;=1-Parameters!$B$5,"F","U")))</f>
        <v/>
      </c>
      <c r="N602" s="25" t="str">
        <f t="shared" si="110"/>
        <v/>
      </c>
      <c r="O602" s="14" t="str">
        <f t="shared" si="111"/>
        <v/>
      </c>
      <c r="P602" s="25" t="str">
        <f t="shared" si="112"/>
        <v/>
      </c>
      <c r="Q602" s="25" t="str">
        <f t="shared" si="113"/>
        <v/>
      </c>
      <c r="R602" s="2"/>
      <c r="S602" s="2" t="str">
        <f t="shared" si="114"/>
        <v/>
      </c>
      <c r="T602" s="2" t="str">
        <f t="shared" si="115"/>
        <v/>
      </c>
      <c r="U602" s="2" t="str">
        <f t="shared" si="116"/>
        <v/>
      </c>
      <c r="V602" s="2" t="str">
        <f t="shared" si="117"/>
        <v/>
      </c>
      <c r="W602" s="2" t="str">
        <f t="shared" si="118"/>
        <v/>
      </c>
      <c r="X602" s="2" t="str">
        <f t="shared" si="119"/>
        <v/>
      </c>
    </row>
    <row r="603" spans="1:24" x14ac:dyDescent="0.25">
      <c r="A603" s="2"/>
      <c r="B603" s="2"/>
      <c r="C603" s="19"/>
      <c r="D603" s="19"/>
      <c r="E603" s="19"/>
      <c r="F603" s="19"/>
      <c r="G603" s="19"/>
      <c r="H603" s="19"/>
      <c r="I603" s="19"/>
      <c r="J603" s="25" t="str">
        <f t="shared" si="108"/>
        <v/>
      </c>
      <c r="K603" s="25" t="str">
        <f>IF($J603&lt;&gt;"OK","",Parameters!$B$6+Parameters!$B$10*S603+Parameters!$B$11*T603+Parameters!$B$12*U603+Parameters!$B$13*V603+Parameters!$B$14*W603+Parameters!$B$15*X603)</f>
        <v/>
      </c>
      <c r="L603" s="20" t="str">
        <f t="shared" si="109"/>
        <v/>
      </c>
      <c r="M603" s="25" t="str">
        <f>IF(L603="","",IF(L603&gt;=Parameters!$B$5,"M",IF(L603&lt;=1-Parameters!$B$5,"F","U")))</f>
        <v/>
      </c>
      <c r="N603" s="25" t="str">
        <f t="shared" si="110"/>
        <v/>
      </c>
      <c r="O603" s="14" t="str">
        <f t="shared" si="111"/>
        <v/>
      </c>
      <c r="P603" s="25" t="str">
        <f t="shared" si="112"/>
        <v/>
      </c>
      <c r="Q603" s="25" t="str">
        <f t="shared" si="113"/>
        <v/>
      </c>
      <c r="R603" s="2"/>
      <c r="S603" s="2" t="str">
        <f t="shared" si="114"/>
        <v/>
      </c>
      <c r="T603" s="2" t="str">
        <f t="shared" si="115"/>
        <v/>
      </c>
      <c r="U603" s="2" t="str">
        <f t="shared" si="116"/>
        <v/>
      </c>
      <c r="V603" s="2" t="str">
        <f t="shared" si="117"/>
        <v/>
      </c>
      <c r="W603" s="2" t="str">
        <f t="shared" si="118"/>
        <v/>
      </c>
      <c r="X603" s="2" t="str">
        <f t="shared" si="119"/>
        <v/>
      </c>
    </row>
    <row r="604" spans="1:24" x14ac:dyDescent="0.25">
      <c r="A604" s="2"/>
      <c r="B604" s="2"/>
      <c r="C604" s="19"/>
      <c r="D604" s="19"/>
      <c r="E604" s="19"/>
      <c r="F604" s="19"/>
      <c r="G604" s="19"/>
      <c r="H604" s="19"/>
      <c r="I604" s="19"/>
      <c r="J604" s="25" t="str">
        <f t="shared" si="108"/>
        <v/>
      </c>
      <c r="K604" s="25" t="str">
        <f>IF($J604&lt;&gt;"OK","",Parameters!$B$6+Parameters!$B$10*S604+Parameters!$B$11*T604+Parameters!$B$12*U604+Parameters!$B$13*V604+Parameters!$B$14*W604+Parameters!$B$15*X604)</f>
        <v/>
      </c>
      <c r="L604" s="20" t="str">
        <f t="shared" si="109"/>
        <v/>
      </c>
      <c r="M604" s="25" t="str">
        <f>IF(L604="","",IF(L604&gt;=Parameters!$B$5,"M",IF(L604&lt;=1-Parameters!$B$5,"F","U")))</f>
        <v/>
      </c>
      <c r="N604" s="25" t="str">
        <f t="shared" si="110"/>
        <v/>
      </c>
      <c r="O604" s="14" t="str">
        <f t="shared" si="111"/>
        <v/>
      </c>
      <c r="P604" s="25" t="str">
        <f t="shared" si="112"/>
        <v/>
      </c>
      <c r="Q604" s="25" t="str">
        <f t="shared" si="113"/>
        <v/>
      </c>
      <c r="R604" s="2"/>
      <c r="S604" s="2" t="str">
        <f t="shared" si="114"/>
        <v/>
      </c>
      <c r="T604" s="2" t="str">
        <f t="shared" si="115"/>
        <v/>
      </c>
      <c r="U604" s="2" t="str">
        <f t="shared" si="116"/>
        <v/>
      </c>
      <c r="V604" s="2" t="str">
        <f t="shared" si="117"/>
        <v/>
      </c>
      <c r="W604" s="2" t="str">
        <f t="shared" si="118"/>
        <v/>
      </c>
      <c r="X604" s="2" t="str">
        <f t="shared" si="119"/>
        <v/>
      </c>
    </row>
    <row r="605" spans="1:24" x14ac:dyDescent="0.25">
      <c r="A605" s="2"/>
      <c r="B605" s="2"/>
      <c r="C605" s="19"/>
      <c r="D605" s="19"/>
      <c r="E605" s="19"/>
      <c r="F605" s="19"/>
      <c r="G605" s="19"/>
      <c r="H605" s="19"/>
      <c r="I605" s="19"/>
      <c r="J605" s="25" t="str">
        <f t="shared" si="108"/>
        <v/>
      </c>
      <c r="K605" s="25" t="str">
        <f>IF($J605&lt;&gt;"OK","",Parameters!$B$6+Parameters!$B$10*S605+Parameters!$B$11*T605+Parameters!$B$12*U605+Parameters!$B$13*V605+Parameters!$B$14*W605+Parameters!$B$15*X605)</f>
        <v/>
      </c>
      <c r="L605" s="20" t="str">
        <f t="shared" si="109"/>
        <v/>
      </c>
      <c r="M605" s="25" t="str">
        <f>IF(L605="","",IF(L605&gt;=Parameters!$B$5,"M",IF(L605&lt;=1-Parameters!$B$5,"F","U")))</f>
        <v/>
      </c>
      <c r="N605" s="25" t="str">
        <f t="shared" si="110"/>
        <v/>
      </c>
      <c r="O605" s="14" t="str">
        <f t="shared" si="111"/>
        <v/>
      </c>
      <c r="P605" s="25" t="str">
        <f t="shared" si="112"/>
        <v/>
      </c>
      <c r="Q605" s="25" t="str">
        <f t="shared" si="113"/>
        <v/>
      </c>
      <c r="R605" s="2"/>
      <c r="S605" s="2" t="str">
        <f t="shared" si="114"/>
        <v/>
      </c>
      <c r="T605" s="2" t="str">
        <f t="shared" si="115"/>
        <v/>
      </c>
      <c r="U605" s="2" t="str">
        <f t="shared" si="116"/>
        <v/>
      </c>
      <c r="V605" s="2" t="str">
        <f t="shared" si="117"/>
        <v/>
      </c>
      <c r="W605" s="2" t="str">
        <f t="shared" si="118"/>
        <v/>
      </c>
      <c r="X605" s="2" t="str">
        <f t="shared" si="119"/>
        <v/>
      </c>
    </row>
    <row r="606" spans="1:24" x14ac:dyDescent="0.25">
      <c r="A606" s="2"/>
      <c r="B606" s="2"/>
      <c r="C606" s="19"/>
      <c r="D606" s="19"/>
      <c r="E606" s="19"/>
      <c r="F606" s="19"/>
      <c r="G606" s="19"/>
      <c r="H606" s="19"/>
      <c r="I606" s="19"/>
      <c r="J606" s="25" t="str">
        <f t="shared" si="108"/>
        <v/>
      </c>
      <c r="K606" s="25" t="str">
        <f>IF($J606&lt;&gt;"OK","",Parameters!$B$6+Parameters!$B$10*S606+Parameters!$B$11*T606+Parameters!$B$12*U606+Parameters!$B$13*V606+Parameters!$B$14*W606+Parameters!$B$15*X606)</f>
        <v/>
      </c>
      <c r="L606" s="20" t="str">
        <f t="shared" si="109"/>
        <v/>
      </c>
      <c r="M606" s="25" t="str">
        <f>IF(L606="","",IF(L606&gt;=Parameters!$B$5,"M",IF(L606&lt;=1-Parameters!$B$5,"F","U")))</f>
        <v/>
      </c>
      <c r="N606" s="25" t="str">
        <f t="shared" si="110"/>
        <v/>
      </c>
      <c r="O606" s="14" t="str">
        <f t="shared" si="111"/>
        <v/>
      </c>
      <c r="P606" s="25" t="str">
        <f t="shared" si="112"/>
        <v/>
      </c>
      <c r="Q606" s="25" t="str">
        <f t="shared" si="113"/>
        <v/>
      </c>
      <c r="R606" s="2"/>
      <c r="S606" s="2" t="str">
        <f t="shared" si="114"/>
        <v/>
      </c>
      <c r="T606" s="2" t="str">
        <f t="shared" si="115"/>
        <v/>
      </c>
      <c r="U606" s="2" t="str">
        <f t="shared" si="116"/>
        <v/>
      </c>
      <c r="V606" s="2" t="str">
        <f t="shared" si="117"/>
        <v/>
      </c>
      <c r="W606" s="2" t="str">
        <f t="shared" si="118"/>
        <v/>
      </c>
      <c r="X606" s="2" t="str">
        <f t="shared" si="119"/>
        <v/>
      </c>
    </row>
    <row r="607" spans="1:24" x14ac:dyDescent="0.25">
      <c r="A607" s="2"/>
      <c r="B607" s="2"/>
      <c r="C607" s="19"/>
      <c r="D607" s="19"/>
      <c r="E607" s="19"/>
      <c r="F607" s="19"/>
      <c r="G607" s="19"/>
      <c r="H607" s="19"/>
      <c r="I607" s="19"/>
      <c r="J607" s="25" t="str">
        <f t="shared" si="108"/>
        <v/>
      </c>
      <c r="K607" s="25" t="str">
        <f>IF($J607&lt;&gt;"OK","",Parameters!$B$6+Parameters!$B$10*S607+Parameters!$B$11*T607+Parameters!$B$12*U607+Parameters!$B$13*V607+Parameters!$B$14*W607+Parameters!$B$15*X607)</f>
        <v/>
      </c>
      <c r="L607" s="20" t="str">
        <f t="shared" si="109"/>
        <v/>
      </c>
      <c r="M607" s="25" t="str">
        <f>IF(L607="","",IF(L607&gt;=Parameters!$B$5,"M",IF(L607&lt;=1-Parameters!$B$5,"F","U")))</f>
        <v/>
      </c>
      <c r="N607" s="25" t="str">
        <f t="shared" si="110"/>
        <v/>
      </c>
      <c r="O607" s="14" t="str">
        <f t="shared" si="111"/>
        <v/>
      </c>
      <c r="P607" s="25" t="str">
        <f t="shared" si="112"/>
        <v/>
      </c>
      <c r="Q607" s="25" t="str">
        <f t="shared" si="113"/>
        <v/>
      </c>
      <c r="R607" s="2"/>
      <c r="S607" s="2" t="str">
        <f t="shared" si="114"/>
        <v/>
      </c>
      <c r="T607" s="2" t="str">
        <f t="shared" si="115"/>
        <v/>
      </c>
      <c r="U607" s="2" t="str">
        <f t="shared" si="116"/>
        <v/>
      </c>
      <c r="V607" s="2" t="str">
        <f t="shared" si="117"/>
        <v/>
      </c>
      <c r="W607" s="2" t="str">
        <f t="shared" si="118"/>
        <v/>
      </c>
      <c r="X607" s="2" t="str">
        <f t="shared" si="119"/>
        <v/>
      </c>
    </row>
    <row r="608" spans="1:24" x14ac:dyDescent="0.25">
      <c r="A608" s="2"/>
      <c r="B608" s="2"/>
      <c r="C608" s="19"/>
      <c r="D608" s="19"/>
      <c r="E608" s="19"/>
      <c r="F608" s="19"/>
      <c r="G608" s="19"/>
      <c r="H608" s="19"/>
      <c r="I608" s="19"/>
      <c r="J608" s="25" t="str">
        <f t="shared" si="108"/>
        <v/>
      </c>
      <c r="K608" s="25" t="str">
        <f>IF($J608&lt;&gt;"OK","",Parameters!$B$6+Parameters!$B$10*S608+Parameters!$B$11*T608+Parameters!$B$12*U608+Parameters!$B$13*V608+Parameters!$B$14*W608+Parameters!$B$15*X608)</f>
        <v/>
      </c>
      <c r="L608" s="20" t="str">
        <f t="shared" si="109"/>
        <v/>
      </c>
      <c r="M608" s="25" t="str">
        <f>IF(L608="","",IF(L608&gt;=Parameters!$B$5,"M",IF(L608&lt;=1-Parameters!$B$5,"F","U")))</f>
        <v/>
      </c>
      <c r="N608" s="25" t="str">
        <f t="shared" si="110"/>
        <v/>
      </c>
      <c r="O608" s="14" t="str">
        <f t="shared" si="111"/>
        <v/>
      </c>
      <c r="P608" s="25" t="str">
        <f t="shared" si="112"/>
        <v/>
      </c>
      <c r="Q608" s="25" t="str">
        <f t="shared" si="113"/>
        <v/>
      </c>
      <c r="R608" s="2"/>
      <c r="S608" s="2" t="str">
        <f t="shared" si="114"/>
        <v/>
      </c>
      <c r="T608" s="2" t="str">
        <f t="shared" si="115"/>
        <v/>
      </c>
      <c r="U608" s="2" t="str">
        <f t="shared" si="116"/>
        <v/>
      </c>
      <c r="V608" s="2" t="str">
        <f t="shared" si="117"/>
        <v/>
      </c>
      <c r="W608" s="2" t="str">
        <f t="shared" si="118"/>
        <v/>
      </c>
      <c r="X608" s="2" t="str">
        <f t="shared" si="119"/>
        <v/>
      </c>
    </row>
    <row r="609" spans="1:24" x14ac:dyDescent="0.25">
      <c r="A609" s="2"/>
      <c r="B609" s="2"/>
      <c r="C609" s="19"/>
      <c r="D609" s="19"/>
      <c r="E609" s="19"/>
      <c r="F609" s="19"/>
      <c r="G609" s="19"/>
      <c r="H609" s="19"/>
      <c r="I609" s="19"/>
      <c r="J609" s="25" t="str">
        <f t="shared" si="108"/>
        <v/>
      </c>
      <c r="K609" s="25" t="str">
        <f>IF($J609&lt;&gt;"OK","",Parameters!$B$6+Parameters!$B$10*S609+Parameters!$B$11*T609+Parameters!$B$12*U609+Parameters!$B$13*V609+Parameters!$B$14*W609+Parameters!$B$15*X609)</f>
        <v/>
      </c>
      <c r="L609" s="20" t="str">
        <f t="shared" si="109"/>
        <v/>
      </c>
      <c r="M609" s="25" t="str">
        <f>IF(L609="","",IF(L609&gt;=Parameters!$B$5,"M",IF(L609&lt;=1-Parameters!$B$5,"F","U")))</f>
        <v/>
      </c>
      <c r="N609" s="25" t="str">
        <f t="shared" si="110"/>
        <v/>
      </c>
      <c r="O609" s="14" t="str">
        <f t="shared" si="111"/>
        <v/>
      </c>
      <c r="P609" s="25" t="str">
        <f t="shared" si="112"/>
        <v/>
      </c>
      <c r="Q609" s="25" t="str">
        <f t="shared" si="113"/>
        <v/>
      </c>
      <c r="R609" s="2"/>
      <c r="S609" s="2" t="str">
        <f t="shared" si="114"/>
        <v/>
      </c>
      <c r="T609" s="2" t="str">
        <f t="shared" si="115"/>
        <v/>
      </c>
      <c r="U609" s="2" t="str">
        <f t="shared" si="116"/>
        <v/>
      </c>
      <c r="V609" s="2" t="str">
        <f t="shared" si="117"/>
        <v/>
      </c>
      <c r="W609" s="2" t="str">
        <f t="shared" si="118"/>
        <v/>
      </c>
      <c r="X609" s="2" t="str">
        <f t="shared" si="119"/>
        <v/>
      </c>
    </row>
    <row r="610" spans="1:24" x14ac:dyDescent="0.25">
      <c r="A610" s="2"/>
      <c r="B610" s="2"/>
      <c r="C610" s="19"/>
      <c r="D610" s="19"/>
      <c r="E610" s="19"/>
      <c r="F610" s="19"/>
      <c r="G610" s="19"/>
      <c r="H610" s="19"/>
      <c r="I610" s="19"/>
      <c r="J610" s="25" t="str">
        <f t="shared" si="108"/>
        <v/>
      </c>
      <c r="K610" s="25" t="str">
        <f>IF($J610&lt;&gt;"OK","",Parameters!$B$6+Parameters!$B$10*S610+Parameters!$B$11*T610+Parameters!$B$12*U610+Parameters!$B$13*V610+Parameters!$B$14*W610+Parameters!$B$15*X610)</f>
        <v/>
      </c>
      <c r="L610" s="20" t="str">
        <f t="shared" si="109"/>
        <v/>
      </c>
      <c r="M610" s="25" t="str">
        <f>IF(L610="","",IF(L610&gt;=Parameters!$B$5,"M",IF(L610&lt;=1-Parameters!$B$5,"F","U")))</f>
        <v/>
      </c>
      <c r="N610" s="25" t="str">
        <f t="shared" si="110"/>
        <v/>
      </c>
      <c r="O610" s="14" t="str">
        <f t="shared" si="111"/>
        <v/>
      </c>
      <c r="P610" s="25" t="str">
        <f t="shared" si="112"/>
        <v/>
      </c>
      <c r="Q610" s="25" t="str">
        <f t="shared" si="113"/>
        <v/>
      </c>
      <c r="R610" s="2"/>
      <c r="S610" s="2" t="str">
        <f t="shared" si="114"/>
        <v/>
      </c>
      <c r="T610" s="2" t="str">
        <f t="shared" si="115"/>
        <v/>
      </c>
      <c r="U610" s="2" t="str">
        <f t="shared" si="116"/>
        <v/>
      </c>
      <c r="V610" s="2" t="str">
        <f t="shared" si="117"/>
        <v/>
      </c>
      <c r="W610" s="2" t="str">
        <f t="shared" si="118"/>
        <v/>
      </c>
      <c r="X610" s="2" t="str">
        <f t="shared" si="119"/>
        <v/>
      </c>
    </row>
    <row r="611" spans="1:24" x14ac:dyDescent="0.25">
      <c r="A611" s="2"/>
      <c r="B611" s="2"/>
      <c r="C611" s="19"/>
      <c r="D611" s="19"/>
      <c r="E611" s="19"/>
      <c r="F611" s="19"/>
      <c r="G611" s="19"/>
      <c r="H611" s="19"/>
      <c r="I611" s="19"/>
      <c r="J611" s="25" t="str">
        <f t="shared" si="108"/>
        <v/>
      </c>
      <c r="K611" s="25" t="str">
        <f>IF($J611&lt;&gt;"OK","",Parameters!$B$6+Parameters!$B$10*S611+Parameters!$B$11*T611+Parameters!$B$12*U611+Parameters!$B$13*V611+Parameters!$B$14*W611+Parameters!$B$15*X611)</f>
        <v/>
      </c>
      <c r="L611" s="20" t="str">
        <f t="shared" si="109"/>
        <v/>
      </c>
      <c r="M611" s="25" t="str">
        <f>IF(L611="","",IF(L611&gt;=Parameters!$B$5,"M",IF(L611&lt;=1-Parameters!$B$5,"F","U")))</f>
        <v/>
      </c>
      <c r="N611" s="25" t="str">
        <f t="shared" si="110"/>
        <v/>
      </c>
      <c r="O611" s="14" t="str">
        <f t="shared" si="111"/>
        <v/>
      </c>
      <c r="P611" s="25" t="str">
        <f t="shared" si="112"/>
        <v/>
      </c>
      <c r="Q611" s="25" t="str">
        <f t="shared" si="113"/>
        <v/>
      </c>
      <c r="R611" s="2"/>
      <c r="S611" s="2" t="str">
        <f t="shared" si="114"/>
        <v/>
      </c>
      <c r="T611" s="2" t="str">
        <f t="shared" si="115"/>
        <v/>
      </c>
      <c r="U611" s="2" t="str">
        <f t="shared" si="116"/>
        <v/>
      </c>
      <c r="V611" s="2" t="str">
        <f t="shared" si="117"/>
        <v/>
      </c>
      <c r="W611" s="2" t="str">
        <f t="shared" si="118"/>
        <v/>
      </c>
      <c r="X611" s="2" t="str">
        <f t="shared" si="119"/>
        <v/>
      </c>
    </row>
    <row r="612" spans="1:24" x14ac:dyDescent="0.25">
      <c r="A612" s="2"/>
      <c r="B612" s="2"/>
      <c r="C612" s="19"/>
      <c r="D612" s="19"/>
      <c r="E612" s="19"/>
      <c r="F612" s="19"/>
      <c r="G612" s="19"/>
      <c r="H612" s="19"/>
      <c r="I612" s="19"/>
      <c r="J612" s="25" t="str">
        <f t="shared" si="108"/>
        <v/>
      </c>
      <c r="K612" s="25" t="str">
        <f>IF($J612&lt;&gt;"OK","",Parameters!$B$6+Parameters!$B$10*S612+Parameters!$B$11*T612+Parameters!$B$12*U612+Parameters!$B$13*V612+Parameters!$B$14*W612+Parameters!$B$15*X612)</f>
        <v/>
      </c>
      <c r="L612" s="20" t="str">
        <f t="shared" si="109"/>
        <v/>
      </c>
      <c r="M612" s="25" t="str">
        <f>IF(L612="","",IF(L612&gt;=Parameters!$B$5,"M",IF(L612&lt;=1-Parameters!$B$5,"F","U")))</f>
        <v/>
      </c>
      <c r="N612" s="25" t="str">
        <f t="shared" si="110"/>
        <v/>
      </c>
      <c r="O612" s="14" t="str">
        <f t="shared" si="111"/>
        <v/>
      </c>
      <c r="P612" s="25" t="str">
        <f t="shared" si="112"/>
        <v/>
      </c>
      <c r="Q612" s="25" t="str">
        <f t="shared" si="113"/>
        <v/>
      </c>
      <c r="R612" s="2"/>
      <c r="S612" s="2" t="str">
        <f t="shared" si="114"/>
        <v/>
      </c>
      <c r="T612" s="2" t="str">
        <f t="shared" si="115"/>
        <v/>
      </c>
      <c r="U612" s="2" t="str">
        <f t="shared" si="116"/>
        <v/>
      </c>
      <c r="V612" s="2" t="str">
        <f t="shared" si="117"/>
        <v/>
      </c>
      <c r="W612" s="2" t="str">
        <f t="shared" si="118"/>
        <v/>
      </c>
      <c r="X612" s="2" t="str">
        <f t="shared" si="119"/>
        <v/>
      </c>
    </row>
    <row r="613" spans="1:24" x14ac:dyDescent="0.25">
      <c r="A613" s="2"/>
      <c r="B613" s="2"/>
      <c r="C613" s="19"/>
      <c r="D613" s="19"/>
      <c r="E613" s="19"/>
      <c r="F613" s="19"/>
      <c r="G613" s="19"/>
      <c r="H613" s="19"/>
      <c r="I613" s="19"/>
      <c r="J613" s="25" t="str">
        <f t="shared" si="108"/>
        <v/>
      </c>
      <c r="K613" s="25" t="str">
        <f>IF($J613&lt;&gt;"OK","",Parameters!$B$6+Parameters!$B$10*S613+Parameters!$B$11*T613+Parameters!$B$12*U613+Parameters!$B$13*V613+Parameters!$B$14*W613+Parameters!$B$15*X613)</f>
        <v/>
      </c>
      <c r="L613" s="20" t="str">
        <f t="shared" si="109"/>
        <v/>
      </c>
      <c r="M613" s="25" t="str">
        <f>IF(L613="","",IF(L613&gt;=Parameters!$B$5,"M",IF(L613&lt;=1-Parameters!$B$5,"F","U")))</f>
        <v/>
      </c>
      <c r="N613" s="25" t="str">
        <f t="shared" si="110"/>
        <v/>
      </c>
      <c r="O613" s="14" t="str">
        <f t="shared" si="111"/>
        <v/>
      </c>
      <c r="P613" s="25" t="str">
        <f t="shared" si="112"/>
        <v/>
      </c>
      <c r="Q613" s="25" t="str">
        <f t="shared" si="113"/>
        <v/>
      </c>
      <c r="R613" s="2"/>
      <c r="S613" s="2" t="str">
        <f t="shared" si="114"/>
        <v/>
      </c>
      <c r="T613" s="2" t="str">
        <f t="shared" si="115"/>
        <v/>
      </c>
      <c r="U613" s="2" t="str">
        <f t="shared" si="116"/>
        <v/>
      </c>
      <c r="V613" s="2" t="str">
        <f t="shared" si="117"/>
        <v/>
      </c>
      <c r="W613" s="2" t="str">
        <f t="shared" si="118"/>
        <v/>
      </c>
      <c r="X613" s="2" t="str">
        <f t="shared" si="119"/>
        <v/>
      </c>
    </row>
    <row r="614" spans="1:24" x14ac:dyDescent="0.25">
      <c r="A614" s="2"/>
      <c r="B614" s="2"/>
      <c r="C614" s="19"/>
      <c r="D614" s="19"/>
      <c r="E614" s="19"/>
      <c r="F614" s="19"/>
      <c r="G614" s="19"/>
      <c r="H614" s="19"/>
      <c r="I614" s="19"/>
      <c r="J614" s="25" t="str">
        <f t="shared" si="108"/>
        <v/>
      </c>
      <c r="K614" s="25" t="str">
        <f>IF($J614&lt;&gt;"OK","",Parameters!$B$6+Parameters!$B$10*S614+Parameters!$B$11*T614+Parameters!$B$12*U614+Parameters!$B$13*V614+Parameters!$B$14*W614+Parameters!$B$15*X614)</f>
        <v/>
      </c>
      <c r="L614" s="20" t="str">
        <f t="shared" si="109"/>
        <v/>
      </c>
      <c r="M614" s="25" t="str">
        <f>IF(L614="","",IF(L614&gt;=Parameters!$B$5,"M",IF(L614&lt;=1-Parameters!$B$5,"F","U")))</f>
        <v/>
      </c>
      <c r="N614" s="25" t="str">
        <f t="shared" si="110"/>
        <v/>
      </c>
      <c r="O614" s="14" t="str">
        <f t="shared" si="111"/>
        <v/>
      </c>
      <c r="P614" s="25" t="str">
        <f t="shared" si="112"/>
        <v/>
      </c>
      <c r="Q614" s="25" t="str">
        <f t="shared" si="113"/>
        <v/>
      </c>
      <c r="R614" s="2"/>
      <c r="S614" s="2" t="str">
        <f t="shared" si="114"/>
        <v/>
      </c>
      <c r="T614" s="2" t="str">
        <f t="shared" si="115"/>
        <v/>
      </c>
      <c r="U614" s="2" t="str">
        <f t="shared" si="116"/>
        <v/>
      </c>
      <c r="V614" s="2" t="str">
        <f t="shared" si="117"/>
        <v/>
      </c>
      <c r="W614" s="2" t="str">
        <f t="shared" si="118"/>
        <v/>
      </c>
      <c r="X614" s="2" t="str">
        <f t="shared" si="119"/>
        <v/>
      </c>
    </row>
    <row r="615" spans="1:24" x14ac:dyDescent="0.25">
      <c r="A615" s="2"/>
      <c r="B615" s="2"/>
      <c r="C615" s="19"/>
      <c r="D615" s="19"/>
      <c r="E615" s="19"/>
      <c r="F615" s="19"/>
      <c r="G615" s="19"/>
      <c r="H615" s="19"/>
      <c r="I615" s="19"/>
      <c r="J615" s="25" t="str">
        <f t="shared" si="108"/>
        <v/>
      </c>
      <c r="K615" s="25" t="str">
        <f>IF($J615&lt;&gt;"OK","",Parameters!$B$6+Parameters!$B$10*S615+Parameters!$B$11*T615+Parameters!$B$12*U615+Parameters!$B$13*V615+Parameters!$B$14*W615+Parameters!$B$15*X615)</f>
        <v/>
      </c>
      <c r="L615" s="20" t="str">
        <f t="shared" si="109"/>
        <v/>
      </c>
      <c r="M615" s="25" t="str">
        <f>IF(L615="","",IF(L615&gt;=Parameters!$B$5,"M",IF(L615&lt;=1-Parameters!$B$5,"F","U")))</f>
        <v/>
      </c>
      <c r="N615" s="25" t="str">
        <f t="shared" si="110"/>
        <v/>
      </c>
      <c r="O615" s="14" t="str">
        <f t="shared" si="111"/>
        <v/>
      </c>
      <c r="P615" s="25" t="str">
        <f t="shared" si="112"/>
        <v/>
      </c>
      <c r="Q615" s="25" t="str">
        <f t="shared" si="113"/>
        <v/>
      </c>
      <c r="R615" s="2"/>
      <c r="S615" s="2" t="str">
        <f t="shared" si="114"/>
        <v/>
      </c>
      <c r="T615" s="2" t="str">
        <f t="shared" si="115"/>
        <v/>
      </c>
      <c r="U615" s="2" t="str">
        <f t="shared" si="116"/>
        <v/>
      </c>
      <c r="V615" s="2" t="str">
        <f t="shared" si="117"/>
        <v/>
      </c>
      <c r="W615" s="2" t="str">
        <f t="shared" si="118"/>
        <v/>
      </c>
      <c r="X615" s="2" t="str">
        <f t="shared" si="119"/>
        <v/>
      </c>
    </row>
    <row r="616" spans="1:24" x14ac:dyDescent="0.25">
      <c r="A616" s="2"/>
      <c r="B616" s="2"/>
      <c r="C616" s="19"/>
      <c r="D616" s="19"/>
      <c r="E616" s="19"/>
      <c r="F616" s="19"/>
      <c r="G616" s="19"/>
      <c r="H616" s="19"/>
      <c r="I616" s="19"/>
      <c r="J616" s="25" t="str">
        <f t="shared" si="108"/>
        <v/>
      </c>
      <c r="K616" s="25" t="str">
        <f>IF($J616&lt;&gt;"OK","",Parameters!$B$6+Parameters!$B$10*S616+Parameters!$B$11*T616+Parameters!$B$12*U616+Parameters!$B$13*V616+Parameters!$B$14*W616+Parameters!$B$15*X616)</f>
        <v/>
      </c>
      <c r="L616" s="20" t="str">
        <f t="shared" si="109"/>
        <v/>
      </c>
      <c r="M616" s="25" t="str">
        <f>IF(L616="","",IF(L616&gt;=Parameters!$B$5,"M",IF(L616&lt;=1-Parameters!$B$5,"F","U")))</f>
        <v/>
      </c>
      <c r="N616" s="25" t="str">
        <f t="shared" si="110"/>
        <v/>
      </c>
      <c r="O616" s="14" t="str">
        <f t="shared" si="111"/>
        <v/>
      </c>
      <c r="P616" s="25" t="str">
        <f t="shared" si="112"/>
        <v/>
      </c>
      <c r="Q616" s="25" t="str">
        <f t="shared" si="113"/>
        <v/>
      </c>
      <c r="R616" s="2"/>
      <c r="S616" s="2" t="str">
        <f t="shared" si="114"/>
        <v/>
      </c>
      <c r="T616" s="2" t="str">
        <f t="shared" si="115"/>
        <v/>
      </c>
      <c r="U616" s="2" t="str">
        <f t="shared" si="116"/>
        <v/>
      </c>
      <c r="V616" s="2" t="str">
        <f t="shared" si="117"/>
        <v/>
      </c>
      <c r="W616" s="2" t="str">
        <f t="shared" si="118"/>
        <v/>
      </c>
      <c r="X616" s="2" t="str">
        <f t="shared" si="119"/>
        <v/>
      </c>
    </row>
    <row r="617" spans="1:24" x14ac:dyDescent="0.25">
      <c r="A617" s="2"/>
      <c r="B617" s="2"/>
      <c r="C617" s="19"/>
      <c r="D617" s="19"/>
      <c r="E617" s="19"/>
      <c r="F617" s="19"/>
      <c r="G617" s="19"/>
      <c r="H617" s="19"/>
      <c r="I617" s="19"/>
      <c r="J617" s="25" t="str">
        <f t="shared" si="108"/>
        <v/>
      </c>
      <c r="K617" s="25" t="str">
        <f>IF($J617&lt;&gt;"OK","",Parameters!$B$6+Parameters!$B$10*S617+Parameters!$B$11*T617+Parameters!$B$12*U617+Parameters!$B$13*V617+Parameters!$B$14*W617+Parameters!$B$15*X617)</f>
        <v/>
      </c>
      <c r="L617" s="20" t="str">
        <f t="shared" si="109"/>
        <v/>
      </c>
      <c r="M617" s="25" t="str">
        <f>IF(L617="","",IF(L617&gt;=Parameters!$B$5,"M",IF(L617&lt;=1-Parameters!$B$5,"F","U")))</f>
        <v/>
      </c>
      <c r="N617" s="25" t="str">
        <f t="shared" si="110"/>
        <v/>
      </c>
      <c r="O617" s="14" t="str">
        <f t="shared" si="111"/>
        <v/>
      </c>
      <c r="P617" s="25" t="str">
        <f t="shared" si="112"/>
        <v/>
      </c>
      <c r="Q617" s="25" t="str">
        <f t="shared" si="113"/>
        <v/>
      </c>
      <c r="R617" s="2"/>
      <c r="S617" s="2" t="str">
        <f t="shared" si="114"/>
        <v/>
      </c>
      <c r="T617" s="2" t="str">
        <f t="shared" si="115"/>
        <v/>
      </c>
      <c r="U617" s="2" t="str">
        <f t="shared" si="116"/>
        <v/>
      </c>
      <c r="V617" s="2" t="str">
        <f t="shared" si="117"/>
        <v/>
      </c>
      <c r="W617" s="2" t="str">
        <f t="shared" si="118"/>
        <v/>
      </c>
      <c r="X617" s="2" t="str">
        <f t="shared" si="119"/>
        <v/>
      </c>
    </row>
    <row r="618" spans="1:24" x14ac:dyDescent="0.25">
      <c r="A618" s="2"/>
      <c r="B618" s="2"/>
      <c r="C618" s="19"/>
      <c r="D618" s="19"/>
      <c r="E618" s="19"/>
      <c r="F618" s="19"/>
      <c r="G618" s="19"/>
      <c r="H618" s="19"/>
      <c r="I618" s="19"/>
      <c r="J618" s="25" t="str">
        <f t="shared" si="108"/>
        <v/>
      </c>
      <c r="K618" s="25" t="str">
        <f>IF($J618&lt;&gt;"OK","",Parameters!$B$6+Parameters!$B$10*S618+Parameters!$B$11*T618+Parameters!$B$12*U618+Parameters!$B$13*V618+Parameters!$B$14*W618+Parameters!$B$15*X618)</f>
        <v/>
      </c>
      <c r="L618" s="20" t="str">
        <f t="shared" si="109"/>
        <v/>
      </c>
      <c r="M618" s="25" t="str">
        <f>IF(L618="","",IF(L618&gt;=Parameters!$B$5,"M",IF(L618&lt;=1-Parameters!$B$5,"F","U")))</f>
        <v/>
      </c>
      <c r="N618" s="25" t="str">
        <f t="shared" si="110"/>
        <v/>
      </c>
      <c r="O618" s="14" t="str">
        <f t="shared" si="111"/>
        <v/>
      </c>
      <c r="P618" s="25" t="str">
        <f t="shared" si="112"/>
        <v/>
      </c>
      <c r="Q618" s="25" t="str">
        <f t="shared" si="113"/>
        <v/>
      </c>
      <c r="R618" s="2"/>
      <c r="S618" s="2" t="str">
        <f t="shared" si="114"/>
        <v/>
      </c>
      <c r="T618" s="2" t="str">
        <f t="shared" si="115"/>
        <v/>
      </c>
      <c r="U618" s="2" t="str">
        <f t="shared" si="116"/>
        <v/>
      </c>
      <c r="V618" s="2" t="str">
        <f t="shared" si="117"/>
        <v/>
      </c>
      <c r="W618" s="2" t="str">
        <f t="shared" si="118"/>
        <v/>
      </c>
      <c r="X618" s="2" t="str">
        <f t="shared" si="119"/>
        <v/>
      </c>
    </row>
    <row r="619" spans="1:24" x14ac:dyDescent="0.25">
      <c r="A619" s="2"/>
      <c r="B619" s="2"/>
      <c r="C619" s="19"/>
      <c r="D619" s="19"/>
      <c r="E619" s="19"/>
      <c r="F619" s="19"/>
      <c r="G619" s="19"/>
      <c r="H619" s="19"/>
      <c r="I619" s="19"/>
      <c r="J619" s="25" t="str">
        <f t="shared" si="108"/>
        <v/>
      </c>
      <c r="K619" s="25" t="str">
        <f>IF($J619&lt;&gt;"OK","",Parameters!$B$6+Parameters!$B$10*S619+Parameters!$B$11*T619+Parameters!$B$12*U619+Parameters!$B$13*V619+Parameters!$B$14*W619+Parameters!$B$15*X619)</f>
        <v/>
      </c>
      <c r="L619" s="20" t="str">
        <f t="shared" si="109"/>
        <v/>
      </c>
      <c r="M619" s="25" t="str">
        <f>IF(L619="","",IF(L619&gt;=Parameters!$B$5,"M",IF(L619&lt;=1-Parameters!$B$5,"F","U")))</f>
        <v/>
      </c>
      <c r="N619" s="25" t="str">
        <f t="shared" si="110"/>
        <v/>
      </c>
      <c r="O619" s="14" t="str">
        <f t="shared" si="111"/>
        <v/>
      </c>
      <c r="P619" s="25" t="str">
        <f t="shared" si="112"/>
        <v/>
      </c>
      <c r="Q619" s="25" t="str">
        <f t="shared" si="113"/>
        <v/>
      </c>
      <c r="R619" s="2"/>
      <c r="S619" s="2" t="str">
        <f t="shared" si="114"/>
        <v/>
      </c>
      <c r="T619" s="2" t="str">
        <f t="shared" si="115"/>
        <v/>
      </c>
      <c r="U619" s="2" t="str">
        <f t="shared" si="116"/>
        <v/>
      </c>
      <c r="V619" s="2" t="str">
        <f t="shared" si="117"/>
        <v/>
      </c>
      <c r="W619" s="2" t="str">
        <f t="shared" si="118"/>
        <v/>
      </c>
      <c r="X619" s="2" t="str">
        <f t="shared" si="119"/>
        <v/>
      </c>
    </row>
    <row r="620" spans="1:24" x14ac:dyDescent="0.25">
      <c r="A620" s="2"/>
      <c r="B620" s="2"/>
      <c r="C620" s="19"/>
      <c r="D620" s="19"/>
      <c r="E620" s="19"/>
      <c r="F620" s="19"/>
      <c r="G620" s="19"/>
      <c r="H620" s="19"/>
      <c r="I620" s="19"/>
      <c r="J620" s="25" t="str">
        <f t="shared" si="108"/>
        <v/>
      </c>
      <c r="K620" s="25" t="str">
        <f>IF($J620&lt;&gt;"OK","",Parameters!$B$6+Parameters!$B$10*S620+Parameters!$B$11*T620+Parameters!$B$12*U620+Parameters!$B$13*V620+Parameters!$B$14*W620+Parameters!$B$15*X620)</f>
        <v/>
      </c>
      <c r="L620" s="20" t="str">
        <f t="shared" si="109"/>
        <v/>
      </c>
      <c r="M620" s="25" t="str">
        <f>IF(L620="","",IF(L620&gt;=Parameters!$B$5,"M",IF(L620&lt;=1-Parameters!$B$5,"F","U")))</f>
        <v/>
      </c>
      <c r="N620" s="25" t="str">
        <f t="shared" si="110"/>
        <v/>
      </c>
      <c r="O620" s="14" t="str">
        <f t="shared" si="111"/>
        <v/>
      </c>
      <c r="P620" s="25" t="str">
        <f t="shared" si="112"/>
        <v/>
      </c>
      <c r="Q620" s="25" t="str">
        <f t="shared" si="113"/>
        <v/>
      </c>
      <c r="R620" s="2"/>
      <c r="S620" s="2" t="str">
        <f t="shared" si="114"/>
        <v/>
      </c>
      <c r="T620" s="2" t="str">
        <f t="shared" si="115"/>
        <v/>
      </c>
      <c r="U620" s="2" t="str">
        <f t="shared" si="116"/>
        <v/>
      </c>
      <c r="V620" s="2" t="str">
        <f t="shared" si="117"/>
        <v/>
      </c>
      <c r="W620" s="2" t="str">
        <f t="shared" si="118"/>
        <v/>
      </c>
      <c r="X620" s="2" t="str">
        <f t="shared" si="119"/>
        <v/>
      </c>
    </row>
    <row r="621" spans="1:24" x14ac:dyDescent="0.25">
      <c r="A621" s="2"/>
      <c r="B621" s="2"/>
      <c r="C621" s="19"/>
      <c r="D621" s="19"/>
      <c r="E621" s="19"/>
      <c r="F621" s="19"/>
      <c r="G621" s="19"/>
      <c r="H621" s="19"/>
      <c r="I621" s="19"/>
      <c r="J621" s="25" t="str">
        <f t="shared" si="108"/>
        <v/>
      </c>
      <c r="K621" s="25" t="str">
        <f>IF($J621&lt;&gt;"OK","",Parameters!$B$6+Parameters!$B$10*S621+Parameters!$B$11*T621+Parameters!$B$12*U621+Parameters!$B$13*V621+Parameters!$B$14*W621+Parameters!$B$15*X621)</f>
        <v/>
      </c>
      <c r="L621" s="20" t="str">
        <f t="shared" si="109"/>
        <v/>
      </c>
      <c r="M621" s="25" t="str">
        <f>IF(L621="","",IF(L621&gt;=Parameters!$B$5,"M",IF(L621&lt;=1-Parameters!$B$5,"F","U")))</f>
        <v/>
      </c>
      <c r="N621" s="25" t="str">
        <f t="shared" si="110"/>
        <v/>
      </c>
      <c r="O621" s="14" t="str">
        <f t="shared" si="111"/>
        <v/>
      </c>
      <c r="P621" s="25" t="str">
        <f t="shared" si="112"/>
        <v/>
      </c>
      <c r="Q621" s="25" t="str">
        <f t="shared" si="113"/>
        <v/>
      </c>
      <c r="R621" s="2"/>
      <c r="S621" s="2" t="str">
        <f t="shared" si="114"/>
        <v/>
      </c>
      <c r="T621" s="2" t="str">
        <f t="shared" si="115"/>
        <v/>
      </c>
      <c r="U621" s="2" t="str">
        <f t="shared" si="116"/>
        <v/>
      </c>
      <c r="V621" s="2" t="str">
        <f t="shared" si="117"/>
        <v/>
      </c>
      <c r="W621" s="2" t="str">
        <f t="shared" si="118"/>
        <v/>
      </c>
      <c r="X621" s="2" t="str">
        <f t="shared" si="119"/>
        <v/>
      </c>
    </row>
    <row r="622" spans="1:24" x14ac:dyDescent="0.25">
      <c r="A622" s="2"/>
      <c r="B622" s="2"/>
      <c r="C622" s="19"/>
      <c r="D622" s="19"/>
      <c r="E622" s="19"/>
      <c r="F622" s="19"/>
      <c r="G622" s="19"/>
      <c r="H622" s="19"/>
      <c r="I622" s="19"/>
      <c r="J622" s="25" t="str">
        <f t="shared" si="108"/>
        <v/>
      </c>
      <c r="K622" s="25" t="str">
        <f>IF($J622&lt;&gt;"OK","",Parameters!$B$6+Parameters!$B$10*S622+Parameters!$B$11*T622+Parameters!$B$12*U622+Parameters!$B$13*V622+Parameters!$B$14*W622+Parameters!$B$15*X622)</f>
        <v/>
      </c>
      <c r="L622" s="20" t="str">
        <f t="shared" si="109"/>
        <v/>
      </c>
      <c r="M622" s="25" t="str">
        <f>IF(L622="","",IF(L622&gt;=Parameters!$B$5,"M",IF(L622&lt;=1-Parameters!$B$5,"F","U")))</f>
        <v/>
      </c>
      <c r="N622" s="25" t="str">
        <f t="shared" si="110"/>
        <v/>
      </c>
      <c r="O622" s="14" t="str">
        <f t="shared" si="111"/>
        <v/>
      </c>
      <c r="P622" s="25" t="str">
        <f t="shared" si="112"/>
        <v/>
      </c>
      <c r="Q622" s="25" t="str">
        <f t="shared" si="113"/>
        <v/>
      </c>
      <c r="R622" s="2"/>
      <c r="S622" s="2" t="str">
        <f t="shared" si="114"/>
        <v/>
      </c>
      <c r="T622" s="2" t="str">
        <f t="shared" si="115"/>
        <v/>
      </c>
      <c r="U622" s="2" t="str">
        <f t="shared" si="116"/>
        <v/>
      </c>
      <c r="V622" s="2" t="str">
        <f t="shared" si="117"/>
        <v/>
      </c>
      <c r="W622" s="2" t="str">
        <f t="shared" si="118"/>
        <v/>
      </c>
      <c r="X622" s="2" t="str">
        <f t="shared" si="119"/>
        <v/>
      </c>
    </row>
    <row r="623" spans="1:24" x14ac:dyDescent="0.25">
      <c r="A623" s="2"/>
      <c r="B623" s="2"/>
      <c r="C623" s="19"/>
      <c r="D623" s="19"/>
      <c r="E623" s="19"/>
      <c r="F623" s="19"/>
      <c r="G623" s="19"/>
      <c r="H623" s="19"/>
      <c r="I623" s="19"/>
      <c r="J623" s="25" t="str">
        <f t="shared" si="108"/>
        <v/>
      </c>
      <c r="K623" s="25" t="str">
        <f>IF($J623&lt;&gt;"OK","",Parameters!$B$6+Parameters!$B$10*S623+Parameters!$B$11*T623+Parameters!$B$12*U623+Parameters!$B$13*V623+Parameters!$B$14*W623+Parameters!$B$15*X623)</f>
        <v/>
      </c>
      <c r="L623" s="20" t="str">
        <f t="shared" si="109"/>
        <v/>
      </c>
      <c r="M623" s="25" t="str">
        <f>IF(L623="","",IF(L623&gt;=Parameters!$B$5,"M",IF(L623&lt;=1-Parameters!$B$5,"F","U")))</f>
        <v/>
      </c>
      <c r="N623" s="25" t="str">
        <f t="shared" si="110"/>
        <v/>
      </c>
      <c r="O623" s="14" t="str">
        <f t="shared" si="111"/>
        <v/>
      </c>
      <c r="P623" s="25" t="str">
        <f t="shared" si="112"/>
        <v/>
      </c>
      <c r="Q623" s="25" t="str">
        <f t="shared" si="113"/>
        <v/>
      </c>
      <c r="R623" s="2"/>
      <c r="S623" s="2" t="str">
        <f t="shared" si="114"/>
        <v/>
      </c>
      <c r="T623" s="2" t="str">
        <f t="shared" si="115"/>
        <v/>
      </c>
      <c r="U623" s="2" t="str">
        <f t="shared" si="116"/>
        <v/>
      </c>
      <c r="V623" s="2" t="str">
        <f t="shared" si="117"/>
        <v/>
      </c>
      <c r="W623" s="2" t="str">
        <f t="shared" si="118"/>
        <v/>
      </c>
      <c r="X623" s="2" t="str">
        <f t="shared" si="119"/>
        <v/>
      </c>
    </row>
    <row r="624" spans="1:24" x14ac:dyDescent="0.25">
      <c r="A624" s="2"/>
      <c r="B624" s="2"/>
      <c r="C624" s="19"/>
      <c r="D624" s="19"/>
      <c r="E624" s="19"/>
      <c r="F624" s="19"/>
      <c r="G624" s="19"/>
      <c r="H624" s="19"/>
      <c r="I624" s="19"/>
      <c r="J624" s="25" t="str">
        <f t="shared" si="108"/>
        <v/>
      </c>
      <c r="K624" s="25" t="str">
        <f>IF($J624&lt;&gt;"OK","",Parameters!$B$6+Parameters!$B$10*S624+Parameters!$B$11*T624+Parameters!$B$12*U624+Parameters!$B$13*V624+Parameters!$B$14*W624+Parameters!$B$15*X624)</f>
        <v/>
      </c>
      <c r="L624" s="20" t="str">
        <f t="shared" si="109"/>
        <v/>
      </c>
      <c r="M624" s="25" t="str">
        <f>IF(L624="","",IF(L624&gt;=Parameters!$B$5,"M",IF(L624&lt;=1-Parameters!$B$5,"F","U")))</f>
        <v/>
      </c>
      <c r="N624" s="25" t="str">
        <f t="shared" si="110"/>
        <v/>
      </c>
      <c r="O624" s="14" t="str">
        <f t="shared" si="111"/>
        <v/>
      </c>
      <c r="P624" s="25" t="str">
        <f t="shared" si="112"/>
        <v/>
      </c>
      <c r="Q624" s="25" t="str">
        <f t="shared" si="113"/>
        <v/>
      </c>
      <c r="R624" s="2"/>
      <c r="S624" s="2" t="str">
        <f t="shared" si="114"/>
        <v/>
      </c>
      <c r="T624" s="2" t="str">
        <f t="shared" si="115"/>
        <v/>
      </c>
      <c r="U624" s="2" t="str">
        <f t="shared" si="116"/>
        <v/>
      </c>
      <c r="V624" s="2" t="str">
        <f t="shared" si="117"/>
        <v/>
      </c>
      <c r="W624" s="2" t="str">
        <f t="shared" si="118"/>
        <v/>
      </c>
      <c r="X624" s="2" t="str">
        <f t="shared" si="119"/>
        <v/>
      </c>
    </row>
    <row r="625" spans="1:24" x14ac:dyDescent="0.25">
      <c r="A625" s="2"/>
      <c r="B625" s="2"/>
      <c r="C625" s="19"/>
      <c r="D625" s="19"/>
      <c r="E625" s="19"/>
      <c r="F625" s="19"/>
      <c r="G625" s="19"/>
      <c r="H625" s="19"/>
      <c r="I625" s="19"/>
      <c r="J625" s="25" t="str">
        <f t="shared" si="108"/>
        <v/>
      </c>
      <c r="K625" s="25" t="str">
        <f>IF($J625&lt;&gt;"OK","",Parameters!$B$6+Parameters!$B$10*S625+Parameters!$B$11*T625+Parameters!$B$12*U625+Parameters!$B$13*V625+Parameters!$B$14*W625+Parameters!$B$15*X625)</f>
        <v/>
      </c>
      <c r="L625" s="20" t="str">
        <f t="shared" si="109"/>
        <v/>
      </c>
      <c r="M625" s="25" t="str">
        <f>IF(L625="","",IF(L625&gt;=Parameters!$B$5,"M",IF(L625&lt;=1-Parameters!$B$5,"F","U")))</f>
        <v/>
      </c>
      <c r="N625" s="25" t="str">
        <f t="shared" si="110"/>
        <v/>
      </c>
      <c r="O625" s="14" t="str">
        <f t="shared" si="111"/>
        <v/>
      </c>
      <c r="P625" s="25" t="str">
        <f t="shared" si="112"/>
        <v/>
      </c>
      <c r="Q625" s="25" t="str">
        <f t="shared" si="113"/>
        <v/>
      </c>
      <c r="R625" s="2"/>
      <c r="S625" s="2" t="str">
        <f t="shared" si="114"/>
        <v/>
      </c>
      <c r="T625" s="2" t="str">
        <f t="shared" si="115"/>
        <v/>
      </c>
      <c r="U625" s="2" t="str">
        <f t="shared" si="116"/>
        <v/>
      </c>
      <c r="V625" s="2" t="str">
        <f t="shared" si="117"/>
        <v/>
      </c>
      <c r="W625" s="2" t="str">
        <f t="shared" si="118"/>
        <v/>
      </c>
      <c r="X625" s="2" t="str">
        <f t="shared" si="119"/>
        <v/>
      </c>
    </row>
    <row r="626" spans="1:24" x14ac:dyDescent="0.25">
      <c r="A626" s="2"/>
      <c r="B626" s="2"/>
      <c r="C626" s="19"/>
      <c r="D626" s="19"/>
      <c r="E626" s="19"/>
      <c r="F626" s="19"/>
      <c r="G626" s="19"/>
      <c r="H626" s="19"/>
      <c r="I626" s="19"/>
      <c r="J626" s="25" t="str">
        <f t="shared" si="108"/>
        <v/>
      </c>
      <c r="K626" s="25" t="str">
        <f>IF($J626&lt;&gt;"OK","",Parameters!$B$6+Parameters!$B$10*S626+Parameters!$B$11*T626+Parameters!$B$12*U626+Parameters!$B$13*V626+Parameters!$B$14*W626+Parameters!$B$15*X626)</f>
        <v/>
      </c>
      <c r="L626" s="20" t="str">
        <f t="shared" si="109"/>
        <v/>
      </c>
      <c r="M626" s="25" t="str">
        <f>IF(L626="","",IF(L626&gt;=Parameters!$B$5,"M",IF(L626&lt;=1-Parameters!$B$5,"F","U")))</f>
        <v/>
      </c>
      <c r="N626" s="25" t="str">
        <f t="shared" si="110"/>
        <v/>
      </c>
      <c r="O626" s="14" t="str">
        <f t="shared" si="111"/>
        <v/>
      </c>
      <c r="P626" s="25" t="str">
        <f t="shared" si="112"/>
        <v/>
      </c>
      <c r="Q626" s="25" t="str">
        <f t="shared" si="113"/>
        <v/>
      </c>
      <c r="R626" s="2"/>
      <c r="S626" s="2" t="str">
        <f t="shared" si="114"/>
        <v/>
      </c>
      <c r="T626" s="2" t="str">
        <f t="shared" si="115"/>
        <v/>
      </c>
      <c r="U626" s="2" t="str">
        <f t="shared" si="116"/>
        <v/>
      </c>
      <c r="V626" s="2" t="str">
        <f t="shared" si="117"/>
        <v/>
      </c>
      <c r="W626" s="2" t="str">
        <f t="shared" si="118"/>
        <v/>
      </c>
      <c r="X626" s="2" t="str">
        <f t="shared" si="119"/>
        <v/>
      </c>
    </row>
    <row r="627" spans="1:24" x14ac:dyDescent="0.25">
      <c r="A627" s="2"/>
      <c r="B627" s="2"/>
      <c r="C627" s="19"/>
      <c r="D627" s="19"/>
      <c r="E627" s="19"/>
      <c r="F627" s="19"/>
      <c r="G627" s="19"/>
      <c r="H627" s="19"/>
      <c r="I627" s="19"/>
      <c r="J627" s="25" t="str">
        <f t="shared" si="108"/>
        <v/>
      </c>
      <c r="K627" s="25" t="str">
        <f>IF($J627&lt;&gt;"OK","",Parameters!$B$6+Parameters!$B$10*S627+Parameters!$B$11*T627+Parameters!$B$12*U627+Parameters!$B$13*V627+Parameters!$B$14*W627+Parameters!$B$15*X627)</f>
        <v/>
      </c>
      <c r="L627" s="20" t="str">
        <f t="shared" si="109"/>
        <v/>
      </c>
      <c r="M627" s="25" t="str">
        <f>IF(L627="","",IF(L627&gt;=Parameters!$B$5,"M",IF(L627&lt;=1-Parameters!$B$5,"F","U")))</f>
        <v/>
      </c>
      <c r="N627" s="25" t="str">
        <f t="shared" si="110"/>
        <v/>
      </c>
      <c r="O627" s="14" t="str">
        <f t="shared" si="111"/>
        <v/>
      </c>
      <c r="P627" s="25" t="str">
        <f t="shared" si="112"/>
        <v/>
      </c>
      <c r="Q627" s="25" t="str">
        <f t="shared" si="113"/>
        <v/>
      </c>
      <c r="R627" s="2"/>
      <c r="S627" s="2" t="str">
        <f t="shared" si="114"/>
        <v/>
      </c>
      <c r="T627" s="2" t="str">
        <f t="shared" si="115"/>
        <v/>
      </c>
      <c r="U627" s="2" t="str">
        <f t="shared" si="116"/>
        <v/>
      </c>
      <c r="V627" s="2" t="str">
        <f t="shared" si="117"/>
        <v/>
      </c>
      <c r="W627" s="2" t="str">
        <f t="shared" si="118"/>
        <v/>
      </c>
      <c r="X627" s="2" t="str">
        <f t="shared" si="119"/>
        <v/>
      </c>
    </row>
    <row r="628" spans="1:24" x14ac:dyDescent="0.25">
      <c r="A628" s="2"/>
      <c r="B628" s="2"/>
      <c r="C628" s="19"/>
      <c r="D628" s="19"/>
      <c r="E628" s="19"/>
      <c r="F628" s="19"/>
      <c r="G628" s="19"/>
      <c r="H628" s="19"/>
      <c r="I628" s="19"/>
      <c r="J628" s="25" t="str">
        <f t="shared" si="108"/>
        <v/>
      </c>
      <c r="K628" s="25" t="str">
        <f>IF($J628&lt;&gt;"OK","",Parameters!$B$6+Parameters!$B$10*S628+Parameters!$B$11*T628+Parameters!$B$12*U628+Parameters!$B$13*V628+Parameters!$B$14*W628+Parameters!$B$15*X628)</f>
        <v/>
      </c>
      <c r="L628" s="20" t="str">
        <f t="shared" si="109"/>
        <v/>
      </c>
      <c r="M628" s="25" t="str">
        <f>IF(L628="","",IF(L628&gt;=Parameters!$B$5,"M",IF(L628&lt;=1-Parameters!$B$5,"F","U")))</f>
        <v/>
      </c>
      <c r="N628" s="25" t="str">
        <f t="shared" si="110"/>
        <v/>
      </c>
      <c r="O628" s="14" t="str">
        <f t="shared" si="111"/>
        <v/>
      </c>
      <c r="P628" s="25" t="str">
        <f t="shared" si="112"/>
        <v/>
      </c>
      <c r="Q628" s="25" t="str">
        <f t="shared" si="113"/>
        <v/>
      </c>
      <c r="R628" s="2"/>
      <c r="S628" s="2" t="str">
        <f t="shared" si="114"/>
        <v/>
      </c>
      <c r="T628" s="2" t="str">
        <f t="shared" si="115"/>
        <v/>
      </c>
      <c r="U628" s="2" t="str">
        <f t="shared" si="116"/>
        <v/>
      </c>
      <c r="V628" s="2" t="str">
        <f t="shared" si="117"/>
        <v/>
      </c>
      <c r="W628" s="2" t="str">
        <f t="shared" si="118"/>
        <v/>
      </c>
      <c r="X628" s="2" t="str">
        <f t="shared" si="119"/>
        <v/>
      </c>
    </row>
    <row r="629" spans="1:24" x14ac:dyDescent="0.25">
      <c r="A629" s="2"/>
      <c r="B629" s="2"/>
      <c r="C629" s="19"/>
      <c r="D629" s="19"/>
      <c r="E629" s="19"/>
      <c r="F629" s="19"/>
      <c r="G629" s="19"/>
      <c r="H629" s="19"/>
      <c r="I629" s="19"/>
      <c r="J629" s="25" t="str">
        <f t="shared" si="108"/>
        <v/>
      </c>
      <c r="K629" s="25" t="str">
        <f>IF($J629&lt;&gt;"OK","",Parameters!$B$6+Parameters!$B$10*S629+Parameters!$B$11*T629+Parameters!$B$12*U629+Parameters!$B$13*V629+Parameters!$B$14*W629+Parameters!$B$15*X629)</f>
        <v/>
      </c>
      <c r="L629" s="20" t="str">
        <f t="shared" si="109"/>
        <v/>
      </c>
      <c r="M629" s="25" t="str">
        <f>IF(L629="","",IF(L629&gt;=Parameters!$B$5,"M",IF(L629&lt;=1-Parameters!$B$5,"F","U")))</f>
        <v/>
      </c>
      <c r="N629" s="25" t="str">
        <f t="shared" si="110"/>
        <v/>
      </c>
      <c r="O629" s="14" t="str">
        <f t="shared" si="111"/>
        <v/>
      </c>
      <c r="P629" s="25" t="str">
        <f t="shared" si="112"/>
        <v/>
      </c>
      <c r="Q629" s="25" t="str">
        <f t="shared" si="113"/>
        <v/>
      </c>
      <c r="R629" s="2"/>
      <c r="S629" s="2" t="str">
        <f t="shared" si="114"/>
        <v/>
      </c>
      <c r="T629" s="2" t="str">
        <f t="shared" si="115"/>
        <v/>
      </c>
      <c r="U629" s="2" t="str">
        <f t="shared" si="116"/>
        <v/>
      </c>
      <c r="V629" s="2" t="str">
        <f t="shared" si="117"/>
        <v/>
      </c>
      <c r="W629" s="2" t="str">
        <f t="shared" si="118"/>
        <v/>
      </c>
      <c r="X629" s="2" t="str">
        <f t="shared" si="119"/>
        <v/>
      </c>
    </row>
    <row r="630" spans="1:24" x14ac:dyDescent="0.25">
      <c r="A630" s="2"/>
      <c r="B630" s="2"/>
      <c r="C630" s="19"/>
      <c r="D630" s="19"/>
      <c r="E630" s="19"/>
      <c r="F630" s="19"/>
      <c r="G630" s="19"/>
      <c r="H630" s="19"/>
      <c r="I630" s="19"/>
      <c r="J630" s="25" t="str">
        <f t="shared" si="108"/>
        <v/>
      </c>
      <c r="K630" s="25" t="str">
        <f>IF($J630&lt;&gt;"OK","",Parameters!$B$6+Parameters!$B$10*S630+Parameters!$B$11*T630+Parameters!$B$12*U630+Parameters!$B$13*V630+Parameters!$B$14*W630+Parameters!$B$15*X630)</f>
        <v/>
      </c>
      <c r="L630" s="20" t="str">
        <f t="shared" si="109"/>
        <v/>
      </c>
      <c r="M630" s="25" t="str">
        <f>IF(L630="","",IF(L630&gt;=Parameters!$B$5,"M",IF(L630&lt;=1-Parameters!$B$5,"F","U")))</f>
        <v/>
      </c>
      <c r="N630" s="25" t="str">
        <f t="shared" si="110"/>
        <v/>
      </c>
      <c r="O630" s="14" t="str">
        <f t="shared" si="111"/>
        <v/>
      </c>
      <c r="P630" s="25" t="str">
        <f t="shared" si="112"/>
        <v/>
      </c>
      <c r="Q630" s="25" t="str">
        <f t="shared" si="113"/>
        <v/>
      </c>
      <c r="R630" s="2"/>
      <c r="S630" s="2" t="str">
        <f t="shared" si="114"/>
        <v/>
      </c>
      <c r="T630" s="2" t="str">
        <f t="shared" si="115"/>
        <v/>
      </c>
      <c r="U630" s="2" t="str">
        <f t="shared" si="116"/>
        <v/>
      </c>
      <c r="V630" s="2" t="str">
        <f t="shared" si="117"/>
        <v/>
      </c>
      <c r="W630" s="2" t="str">
        <f t="shared" si="118"/>
        <v/>
      </c>
      <c r="X630" s="2" t="str">
        <f t="shared" si="119"/>
        <v/>
      </c>
    </row>
    <row r="631" spans="1:24" x14ac:dyDescent="0.25">
      <c r="A631" s="2"/>
      <c r="B631" s="2"/>
      <c r="C631" s="19"/>
      <c r="D631" s="19"/>
      <c r="E631" s="19"/>
      <c r="F631" s="19"/>
      <c r="G631" s="19"/>
      <c r="H631" s="19"/>
      <c r="I631" s="19"/>
      <c r="J631" s="25" t="str">
        <f t="shared" si="108"/>
        <v/>
      </c>
      <c r="K631" s="25" t="str">
        <f>IF($J631&lt;&gt;"OK","",Parameters!$B$6+Parameters!$B$10*S631+Parameters!$B$11*T631+Parameters!$B$12*U631+Parameters!$B$13*V631+Parameters!$B$14*W631+Parameters!$B$15*X631)</f>
        <v/>
      </c>
      <c r="L631" s="20" t="str">
        <f t="shared" si="109"/>
        <v/>
      </c>
      <c r="M631" s="25" t="str">
        <f>IF(L631="","",IF(L631&gt;=Parameters!$B$5,"M",IF(L631&lt;=1-Parameters!$B$5,"F","U")))</f>
        <v/>
      </c>
      <c r="N631" s="25" t="str">
        <f t="shared" si="110"/>
        <v/>
      </c>
      <c r="O631" s="14" t="str">
        <f t="shared" si="111"/>
        <v/>
      </c>
      <c r="P631" s="25" t="str">
        <f t="shared" si="112"/>
        <v/>
      </c>
      <c r="Q631" s="25" t="str">
        <f t="shared" si="113"/>
        <v/>
      </c>
      <c r="R631" s="2"/>
      <c r="S631" s="2" t="str">
        <f t="shared" si="114"/>
        <v/>
      </c>
      <c r="T631" s="2" t="str">
        <f t="shared" si="115"/>
        <v/>
      </c>
      <c r="U631" s="2" t="str">
        <f t="shared" si="116"/>
        <v/>
      </c>
      <c r="V631" s="2" t="str">
        <f t="shared" si="117"/>
        <v/>
      </c>
      <c r="W631" s="2" t="str">
        <f t="shared" si="118"/>
        <v/>
      </c>
      <c r="X631" s="2" t="str">
        <f t="shared" si="119"/>
        <v/>
      </c>
    </row>
    <row r="632" spans="1:24" x14ac:dyDescent="0.25">
      <c r="A632" s="2"/>
      <c r="B632" s="2"/>
      <c r="C632" s="19"/>
      <c r="D632" s="19"/>
      <c r="E632" s="19"/>
      <c r="F632" s="19"/>
      <c r="G632" s="19"/>
      <c r="H632" s="19"/>
      <c r="I632" s="19"/>
      <c r="J632" s="25" t="str">
        <f t="shared" si="108"/>
        <v/>
      </c>
      <c r="K632" s="25" t="str">
        <f>IF($J632&lt;&gt;"OK","",Parameters!$B$6+Parameters!$B$10*S632+Parameters!$B$11*T632+Parameters!$B$12*U632+Parameters!$B$13*V632+Parameters!$B$14*W632+Parameters!$B$15*X632)</f>
        <v/>
      </c>
      <c r="L632" s="20" t="str">
        <f t="shared" si="109"/>
        <v/>
      </c>
      <c r="M632" s="25" t="str">
        <f>IF(L632="","",IF(L632&gt;=Parameters!$B$5,"M",IF(L632&lt;=1-Parameters!$B$5,"F","U")))</f>
        <v/>
      </c>
      <c r="N632" s="25" t="str">
        <f t="shared" si="110"/>
        <v/>
      </c>
      <c r="O632" s="14" t="str">
        <f t="shared" si="111"/>
        <v/>
      </c>
      <c r="P632" s="25" t="str">
        <f t="shared" si="112"/>
        <v/>
      </c>
      <c r="Q632" s="25" t="str">
        <f t="shared" si="113"/>
        <v/>
      </c>
      <c r="R632" s="2"/>
      <c r="S632" s="2" t="str">
        <f t="shared" si="114"/>
        <v/>
      </c>
      <c r="T632" s="2" t="str">
        <f t="shared" si="115"/>
        <v/>
      </c>
      <c r="U632" s="2" t="str">
        <f t="shared" si="116"/>
        <v/>
      </c>
      <c r="V632" s="2" t="str">
        <f t="shared" si="117"/>
        <v/>
      </c>
      <c r="W632" s="2" t="str">
        <f t="shared" si="118"/>
        <v/>
      </c>
      <c r="X632" s="2" t="str">
        <f t="shared" si="119"/>
        <v/>
      </c>
    </row>
    <row r="633" spans="1:24" x14ac:dyDescent="0.25">
      <c r="A633" s="2"/>
      <c r="B633" s="2"/>
      <c r="C633" s="19"/>
      <c r="D633" s="19"/>
      <c r="E633" s="19"/>
      <c r="F633" s="19"/>
      <c r="G633" s="19"/>
      <c r="H633" s="19"/>
      <c r="I633" s="19"/>
      <c r="J633" s="25" t="str">
        <f t="shared" si="108"/>
        <v/>
      </c>
      <c r="K633" s="25" t="str">
        <f>IF($J633&lt;&gt;"OK","",Parameters!$B$6+Parameters!$B$10*S633+Parameters!$B$11*T633+Parameters!$B$12*U633+Parameters!$B$13*V633+Parameters!$B$14*W633+Parameters!$B$15*X633)</f>
        <v/>
      </c>
      <c r="L633" s="20" t="str">
        <f t="shared" si="109"/>
        <v/>
      </c>
      <c r="M633" s="25" t="str">
        <f>IF(L633="","",IF(L633&gt;=Parameters!$B$5,"M",IF(L633&lt;=1-Parameters!$B$5,"F","U")))</f>
        <v/>
      </c>
      <c r="N633" s="25" t="str">
        <f t="shared" si="110"/>
        <v/>
      </c>
      <c r="O633" s="14" t="str">
        <f t="shared" si="111"/>
        <v/>
      </c>
      <c r="P633" s="25" t="str">
        <f t="shared" si="112"/>
        <v/>
      </c>
      <c r="Q633" s="25" t="str">
        <f t="shared" si="113"/>
        <v/>
      </c>
      <c r="R633" s="2"/>
      <c r="S633" s="2" t="str">
        <f t="shared" si="114"/>
        <v/>
      </c>
      <c r="T633" s="2" t="str">
        <f t="shared" si="115"/>
        <v/>
      </c>
      <c r="U633" s="2" t="str">
        <f t="shared" si="116"/>
        <v/>
      </c>
      <c r="V633" s="2" t="str">
        <f t="shared" si="117"/>
        <v/>
      </c>
      <c r="W633" s="2" t="str">
        <f t="shared" si="118"/>
        <v/>
      </c>
      <c r="X633" s="2" t="str">
        <f t="shared" si="119"/>
        <v/>
      </c>
    </row>
    <row r="634" spans="1:24" x14ac:dyDescent="0.25">
      <c r="A634" s="2"/>
      <c r="B634" s="2"/>
      <c r="C634" s="19"/>
      <c r="D634" s="19"/>
      <c r="E634" s="19"/>
      <c r="F634" s="19"/>
      <c r="G634" s="19"/>
      <c r="H634" s="19"/>
      <c r="I634" s="19"/>
      <c r="J634" s="25" t="str">
        <f t="shared" si="108"/>
        <v/>
      </c>
      <c r="K634" s="25" t="str">
        <f>IF($J634&lt;&gt;"OK","",Parameters!$B$6+Parameters!$B$10*S634+Parameters!$B$11*T634+Parameters!$B$12*U634+Parameters!$B$13*V634+Parameters!$B$14*W634+Parameters!$B$15*X634)</f>
        <v/>
      </c>
      <c r="L634" s="20" t="str">
        <f t="shared" si="109"/>
        <v/>
      </c>
      <c r="M634" s="25" t="str">
        <f>IF(L634="","",IF(L634&gt;=Parameters!$B$5,"M",IF(L634&lt;=1-Parameters!$B$5,"F","U")))</f>
        <v/>
      </c>
      <c r="N634" s="25" t="str">
        <f t="shared" si="110"/>
        <v/>
      </c>
      <c r="O634" s="14" t="str">
        <f t="shared" si="111"/>
        <v/>
      </c>
      <c r="P634" s="25" t="str">
        <f t="shared" si="112"/>
        <v/>
      </c>
      <c r="Q634" s="25" t="str">
        <f t="shared" si="113"/>
        <v/>
      </c>
      <c r="R634" s="2"/>
      <c r="S634" s="2" t="str">
        <f t="shared" si="114"/>
        <v/>
      </c>
      <c r="T634" s="2" t="str">
        <f t="shared" si="115"/>
        <v/>
      </c>
      <c r="U634" s="2" t="str">
        <f t="shared" si="116"/>
        <v/>
      </c>
      <c r="V634" s="2" t="str">
        <f t="shared" si="117"/>
        <v/>
      </c>
      <c r="W634" s="2" t="str">
        <f t="shared" si="118"/>
        <v/>
      </c>
      <c r="X634" s="2" t="str">
        <f t="shared" si="119"/>
        <v/>
      </c>
    </row>
    <row r="635" spans="1:24" x14ac:dyDescent="0.25">
      <c r="A635" s="2"/>
      <c r="B635" s="2"/>
      <c r="C635" s="19"/>
      <c r="D635" s="19"/>
      <c r="E635" s="19"/>
      <c r="F635" s="19"/>
      <c r="G635" s="19"/>
      <c r="H635" s="19"/>
      <c r="I635" s="19"/>
      <c r="J635" s="25" t="str">
        <f t="shared" si="108"/>
        <v/>
      </c>
      <c r="K635" s="25" t="str">
        <f>IF($J635&lt;&gt;"OK","",Parameters!$B$6+Parameters!$B$10*S635+Parameters!$B$11*T635+Parameters!$B$12*U635+Parameters!$B$13*V635+Parameters!$B$14*W635+Parameters!$B$15*X635)</f>
        <v/>
      </c>
      <c r="L635" s="20" t="str">
        <f t="shared" si="109"/>
        <v/>
      </c>
      <c r="M635" s="25" t="str">
        <f>IF(L635="","",IF(L635&gt;=Parameters!$B$5,"M",IF(L635&lt;=1-Parameters!$B$5,"F","U")))</f>
        <v/>
      </c>
      <c r="N635" s="25" t="str">
        <f t="shared" si="110"/>
        <v/>
      </c>
      <c r="O635" s="14" t="str">
        <f t="shared" si="111"/>
        <v/>
      </c>
      <c r="P635" s="25" t="str">
        <f t="shared" si="112"/>
        <v/>
      </c>
      <c r="Q635" s="25" t="str">
        <f t="shared" si="113"/>
        <v/>
      </c>
      <c r="R635" s="2"/>
      <c r="S635" s="2" t="str">
        <f t="shared" si="114"/>
        <v/>
      </c>
      <c r="T635" s="2" t="str">
        <f t="shared" si="115"/>
        <v/>
      </c>
      <c r="U635" s="2" t="str">
        <f t="shared" si="116"/>
        <v/>
      </c>
      <c r="V635" s="2" t="str">
        <f t="shared" si="117"/>
        <v/>
      </c>
      <c r="W635" s="2" t="str">
        <f t="shared" si="118"/>
        <v/>
      </c>
      <c r="X635" s="2" t="str">
        <f t="shared" si="119"/>
        <v/>
      </c>
    </row>
    <row r="636" spans="1:24" x14ac:dyDescent="0.25">
      <c r="A636" s="2"/>
      <c r="B636" s="2"/>
      <c r="C636" s="19"/>
      <c r="D636" s="19"/>
      <c r="E636" s="19"/>
      <c r="F636" s="19"/>
      <c r="G636" s="19"/>
      <c r="H636" s="19"/>
      <c r="I636" s="19"/>
      <c r="J636" s="25" t="str">
        <f t="shared" si="108"/>
        <v/>
      </c>
      <c r="K636" s="25" t="str">
        <f>IF($J636&lt;&gt;"OK","",Parameters!$B$6+Parameters!$B$10*S636+Parameters!$B$11*T636+Parameters!$B$12*U636+Parameters!$B$13*V636+Parameters!$B$14*W636+Parameters!$B$15*X636)</f>
        <v/>
      </c>
      <c r="L636" s="20" t="str">
        <f t="shared" si="109"/>
        <v/>
      </c>
      <c r="M636" s="25" t="str">
        <f>IF(L636="","",IF(L636&gt;=Parameters!$B$5,"M",IF(L636&lt;=1-Parameters!$B$5,"F","U")))</f>
        <v/>
      </c>
      <c r="N636" s="25" t="str">
        <f t="shared" si="110"/>
        <v/>
      </c>
      <c r="O636" s="14" t="str">
        <f t="shared" si="111"/>
        <v/>
      </c>
      <c r="P636" s="25" t="str">
        <f t="shared" si="112"/>
        <v/>
      </c>
      <c r="Q636" s="25" t="str">
        <f t="shared" si="113"/>
        <v/>
      </c>
      <c r="R636" s="2"/>
      <c r="S636" s="2" t="str">
        <f t="shared" si="114"/>
        <v/>
      </c>
      <c r="T636" s="2" t="str">
        <f t="shared" si="115"/>
        <v/>
      </c>
      <c r="U636" s="2" t="str">
        <f t="shared" si="116"/>
        <v/>
      </c>
      <c r="V636" s="2" t="str">
        <f t="shared" si="117"/>
        <v/>
      </c>
      <c r="W636" s="2" t="str">
        <f t="shared" si="118"/>
        <v/>
      </c>
      <c r="X636" s="2" t="str">
        <f t="shared" si="119"/>
        <v/>
      </c>
    </row>
    <row r="637" spans="1:24" x14ac:dyDescent="0.25">
      <c r="A637" s="2"/>
      <c r="B637" s="2"/>
      <c r="C637" s="19"/>
      <c r="D637" s="19"/>
      <c r="E637" s="19"/>
      <c r="F637" s="19"/>
      <c r="G637" s="19"/>
      <c r="H637" s="19"/>
      <c r="I637" s="19"/>
      <c r="J637" s="25" t="str">
        <f t="shared" si="108"/>
        <v/>
      </c>
      <c r="K637" s="25" t="str">
        <f>IF($J637&lt;&gt;"OK","",Parameters!$B$6+Parameters!$B$10*S637+Parameters!$B$11*T637+Parameters!$B$12*U637+Parameters!$B$13*V637+Parameters!$B$14*W637+Parameters!$B$15*X637)</f>
        <v/>
      </c>
      <c r="L637" s="20" t="str">
        <f t="shared" si="109"/>
        <v/>
      </c>
      <c r="M637" s="25" t="str">
        <f>IF(L637="","",IF(L637&gt;=Parameters!$B$5,"M",IF(L637&lt;=1-Parameters!$B$5,"F","U")))</f>
        <v/>
      </c>
      <c r="N637" s="25" t="str">
        <f t="shared" si="110"/>
        <v/>
      </c>
      <c r="O637" s="14" t="str">
        <f t="shared" si="111"/>
        <v/>
      </c>
      <c r="P637" s="25" t="str">
        <f t="shared" si="112"/>
        <v/>
      </c>
      <c r="Q637" s="25" t="str">
        <f t="shared" si="113"/>
        <v/>
      </c>
      <c r="R637" s="2"/>
      <c r="S637" s="2" t="str">
        <f t="shared" si="114"/>
        <v/>
      </c>
      <c r="T637" s="2" t="str">
        <f t="shared" si="115"/>
        <v/>
      </c>
      <c r="U637" s="2" t="str">
        <f t="shared" si="116"/>
        <v/>
      </c>
      <c r="V637" s="2" t="str">
        <f t="shared" si="117"/>
        <v/>
      </c>
      <c r="W637" s="2" t="str">
        <f t="shared" si="118"/>
        <v/>
      </c>
      <c r="X637" s="2" t="str">
        <f t="shared" si="119"/>
        <v/>
      </c>
    </row>
    <row r="638" spans="1:24" x14ac:dyDescent="0.25">
      <c r="A638" s="2"/>
      <c r="B638" s="2"/>
      <c r="C638" s="19"/>
      <c r="D638" s="19"/>
      <c r="E638" s="19"/>
      <c r="F638" s="19"/>
      <c r="G638" s="19"/>
      <c r="H638" s="19"/>
      <c r="I638" s="19"/>
      <c r="J638" s="25" t="str">
        <f t="shared" si="108"/>
        <v/>
      </c>
      <c r="K638" s="25" t="str">
        <f>IF($J638&lt;&gt;"OK","",Parameters!$B$6+Parameters!$B$10*S638+Parameters!$B$11*T638+Parameters!$B$12*U638+Parameters!$B$13*V638+Parameters!$B$14*W638+Parameters!$B$15*X638)</f>
        <v/>
      </c>
      <c r="L638" s="20" t="str">
        <f t="shared" si="109"/>
        <v/>
      </c>
      <c r="M638" s="25" t="str">
        <f>IF(L638="","",IF(L638&gt;=Parameters!$B$5,"M",IF(L638&lt;=1-Parameters!$B$5,"F","U")))</f>
        <v/>
      </c>
      <c r="N638" s="25" t="str">
        <f t="shared" si="110"/>
        <v/>
      </c>
      <c r="O638" s="14" t="str">
        <f t="shared" si="111"/>
        <v/>
      </c>
      <c r="P638" s="25" t="str">
        <f t="shared" si="112"/>
        <v/>
      </c>
      <c r="Q638" s="25" t="str">
        <f t="shared" si="113"/>
        <v/>
      </c>
      <c r="R638" s="2"/>
      <c r="S638" s="2" t="str">
        <f t="shared" si="114"/>
        <v/>
      </c>
      <c r="T638" s="2" t="str">
        <f t="shared" si="115"/>
        <v/>
      </c>
      <c r="U638" s="2" t="str">
        <f t="shared" si="116"/>
        <v/>
      </c>
      <c r="V638" s="2" t="str">
        <f t="shared" si="117"/>
        <v/>
      </c>
      <c r="W638" s="2" t="str">
        <f t="shared" si="118"/>
        <v/>
      </c>
      <c r="X638" s="2" t="str">
        <f t="shared" si="119"/>
        <v/>
      </c>
    </row>
    <row r="639" spans="1:24" x14ac:dyDescent="0.25">
      <c r="A639" s="2"/>
      <c r="B639" s="2"/>
      <c r="C639" s="19"/>
      <c r="D639" s="19"/>
      <c r="E639" s="19"/>
      <c r="F639" s="19"/>
      <c r="G639" s="19"/>
      <c r="H639" s="19"/>
      <c r="I639" s="19"/>
      <c r="J639" s="25" t="str">
        <f t="shared" si="108"/>
        <v/>
      </c>
      <c r="K639" s="25" t="str">
        <f>IF($J639&lt;&gt;"OK","",Parameters!$B$6+Parameters!$B$10*S639+Parameters!$B$11*T639+Parameters!$B$12*U639+Parameters!$B$13*V639+Parameters!$B$14*W639+Parameters!$B$15*X639)</f>
        <v/>
      </c>
      <c r="L639" s="20" t="str">
        <f t="shared" si="109"/>
        <v/>
      </c>
      <c r="M639" s="25" t="str">
        <f>IF(L639="","",IF(L639&gt;=Parameters!$B$5,"M",IF(L639&lt;=1-Parameters!$B$5,"F","U")))</f>
        <v/>
      </c>
      <c r="N639" s="25" t="str">
        <f t="shared" si="110"/>
        <v/>
      </c>
      <c r="O639" s="14" t="str">
        <f t="shared" si="111"/>
        <v/>
      </c>
      <c r="P639" s="25" t="str">
        <f t="shared" si="112"/>
        <v/>
      </c>
      <c r="Q639" s="25" t="str">
        <f t="shared" si="113"/>
        <v/>
      </c>
      <c r="R639" s="2"/>
      <c r="S639" s="2" t="str">
        <f t="shared" si="114"/>
        <v/>
      </c>
      <c r="T639" s="2" t="str">
        <f t="shared" si="115"/>
        <v/>
      </c>
      <c r="U639" s="2" t="str">
        <f t="shared" si="116"/>
        <v/>
      </c>
      <c r="V639" s="2" t="str">
        <f t="shared" si="117"/>
        <v/>
      </c>
      <c r="W639" s="2" t="str">
        <f t="shared" si="118"/>
        <v/>
      </c>
      <c r="X639" s="2" t="str">
        <f t="shared" si="119"/>
        <v/>
      </c>
    </row>
    <row r="640" spans="1:24" x14ac:dyDescent="0.25">
      <c r="A640" s="2"/>
      <c r="B640" s="2"/>
      <c r="C640" s="19"/>
      <c r="D640" s="19"/>
      <c r="E640" s="19"/>
      <c r="F640" s="19"/>
      <c r="G640" s="19"/>
      <c r="H640" s="19"/>
      <c r="I640" s="19"/>
      <c r="J640" s="25" t="str">
        <f t="shared" si="108"/>
        <v/>
      </c>
      <c r="K640" s="25" t="str">
        <f>IF($J640&lt;&gt;"OK","",Parameters!$B$6+Parameters!$B$10*S640+Parameters!$B$11*T640+Parameters!$B$12*U640+Parameters!$B$13*V640+Parameters!$B$14*W640+Parameters!$B$15*X640)</f>
        <v/>
      </c>
      <c r="L640" s="20" t="str">
        <f t="shared" si="109"/>
        <v/>
      </c>
      <c r="M640" s="25" t="str">
        <f>IF(L640="","",IF(L640&gt;=Parameters!$B$5,"M",IF(L640&lt;=1-Parameters!$B$5,"F","U")))</f>
        <v/>
      </c>
      <c r="N640" s="25" t="str">
        <f t="shared" si="110"/>
        <v/>
      </c>
      <c r="O640" s="14" t="str">
        <f t="shared" si="111"/>
        <v/>
      </c>
      <c r="P640" s="25" t="str">
        <f t="shared" si="112"/>
        <v/>
      </c>
      <c r="Q640" s="25" t="str">
        <f t="shared" si="113"/>
        <v/>
      </c>
      <c r="R640" s="2"/>
      <c r="S640" s="2" t="str">
        <f t="shared" si="114"/>
        <v/>
      </c>
      <c r="T640" s="2" t="str">
        <f t="shared" si="115"/>
        <v/>
      </c>
      <c r="U640" s="2" t="str">
        <f t="shared" si="116"/>
        <v/>
      </c>
      <c r="V640" s="2" t="str">
        <f t="shared" si="117"/>
        <v/>
      </c>
      <c r="W640" s="2" t="str">
        <f t="shared" si="118"/>
        <v/>
      </c>
      <c r="X640" s="2" t="str">
        <f t="shared" si="119"/>
        <v/>
      </c>
    </row>
    <row r="641" spans="1:24" x14ac:dyDescent="0.25">
      <c r="A641" s="2"/>
      <c r="B641" s="2"/>
      <c r="C641" s="19"/>
      <c r="D641" s="19"/>
      <c r="E641" s="19"/>
      <c r="F641" s="19"/>
      <c r="G641" s="19"/>
      <c r="H641" s="19"/>
      <c r="I641" s="19"/>
      <c r="J641" s="25" t="str">
        <f t="shared" si="108"/>
        <v/>
      </c>
      <c r="K641" s="25" t="str">
        <f>IF($J641&lt;&gt;"OK","",Parameters!$B$6+Parameters!$B$10*S641+Parameters!$B$11*T641+Parameters!$B$12*U641+Parameters!$B$13*V641+Parameters!$B$14*W641+Parameters!$B$15*X641)</f>
        <v/>
      </c>
      <c r="L641" s="20" t="str">
        <f t="shared" si="109"/>
        <v/>
      </c>
      <c r="M641" s="25" t="str">
        <f>IF(L641="","",IF(L641&gt;=Parameters!$B$5,"M",IF(L641&lt;=1-Parameters!$B$5,"F","U")))</f>
        <v/>
      </c>
      <c r="N641" s="25" t="str">
        <f t="shared" si="110"/>
        <v/>
      </c>
      <c r="O641" s="14" t="str">
        <f t="shared" si="111"/>
        <v/>
      </c>
      <c r="P641" s="25" t="str">
        <f t="shared" si="112"/>
        <v/>
      </c>
      <c r="Q641" s="25" t="str">
        <f t="shared" si="113"/>
        <v/>
      </c>
      <c r="R641" s="2"/>
      <c r="S641" s="2" t="str">
        <f t="shared" si="114"/>
        <v/>
      </c>
      <c r="T641" s="2" t="str">
        <f t="shared" si="115"/>
        <v/>
      </c>
      <c r="U641" s="2" t="str">
        <f t="shared" si="116"/>
        <v/>
      </c>
      <c r="V641" s="2" t="str">
        <f t="shared" si="117"/>
        <v/>
      </c>
      <c r="W641" s="2" t="str">
        <f t="shared" si="118"/>
        <v/>
      </c>
      <c r="X641" s="2" t="str">
        <f t="shared" si="119"/>
        <v/>
      </c>
    </row>
    <row r="642" spans="1:24" x14ac:dyDescent="0.25">
      <c r="A642" s="2"/>
      <c r="B642" s="2"/>
      <c r="C642" s="19"/>
      <c r="D642" s="19"/>
      <c r="E642" s="19"/>
      <c r="F642" s="19"/>
      <c r="G642" s="19"/>
      <c r="H642" s="19"/>
      <c r="I642" s="19"/>
      <c r="J642" s="25" t="str">
        <f t="shared" si="108"/>
        <v/>
      </c>
      <c r="K642" s="25" t="str">
        <f>IF($J642&lt;&gt;"OK","",Parameters!$B$6+Parameters!$B$10*S642+Parameters!$B$11*T642+Parameters!$B$12*U642+Parameters!$B$13*V642+Parameters!$B$14*W642+Parameters!$B$15*X642)</f>
        <v/>
      </c>
      <c r="L642" s="20" t="str">
        <f t="shared" si="109"/>
        <v/>
      </c>
      <c r="M642" s="25" t="str">
        <f>IF(L642="","",IF(L642&gt;=Parameters!$B$5,"M",IF(L642&lt;=1-Parameters!$B$5,"F","U")))</f>
        <v/>
      </c>
      <c r="N642" s="25" t="str">
        <f t="shared" si="110"/>
        <v/>
      </c>
      <c r="O642" s="14" t="str">
        <f t="shared" si="111"/>
        <v/>
      </c>
      <c r="P642" s="25" t="str">
        <f t="shared" si="112"/>
        <v/>
      </c>
      <c r="Q642" s="25" t="str">
        <f t="shared" si="113"/>
        <v/>
      </c>
      <c r="R642" s="2"/>
      <c r="S642" s="2" t="str">
        <f t="shared" si="114"/>
        <v/>
      </c>
      <c r="T642" s="2" t="str">
        <f t="shared" si="115"/>
        <v/>
      </c>
      <c r="U642" s="2" t="str">
        <f t="shared" si="116"/>
        <v/>
      </c>
      <c r="V642" s="2" t="str">
        <f t="shared" si="117"/>
        <v/>
      </c>
      <c r="W642" s="2" t="str">
        <f t="shared" si="118"/>
        <v/>
      </c>
      <c r="X642" s="2" t="str">
        <f t="shared" si="119"/>
        <v/>
      </c>
    </row>
    <row r="643" spans="1:24" x14ac:dyDescent="0.25">
      <c r="A643" s="2"/>
      <c r="B643" s="2"/>
      <c r="C643" s="19"/>
      <c r="D643" s="19"/>
      <c r="E643" s="19"/>
      <c r="F643" s="19"/>
      <c r="G643" s="19"/>
      <c r="H643" s="19"/>
      <c r="I643" s="19"/>
      <c r="J643" s="25" t="str">
        <f t="shared" si="108"/>
        <v/>
      </c>
      <c r="K643" s="25" t="str">
        <f>IF($J643&lt;&gt;"OK","",Parameters!$B$6+Parameters!$B$10*S643+Parameters!$B$11*T643+Parameters!$B$12*U643+Parameters!$B$13*V643+Parameters!$B$14*W643+Parameters!$B$15*X643)</f>
        <v/>
      </c>
      <c r="L643" s="20" t="str">
        <f t="shared" si="109"/>
        <v/>
      </c>
      <c r="M643" s="25" t="str">
        <f>IF(L643="","",IF(L643&gt;=Parameters!$B$5,"M",IF(L643&lt;=1-Parameters!$B$5,"F","U")))</f>
        <v/>
      </c>
      <c r="N643" s="25" t="str">
        <f t="shared" si="110"/>
        <v/>
      </c>
      <c r="O643" s="14" t="str">
        <f t="shared" si="111"/>
        <v/>
      </c>
      <c r="P643" s="25" t="str">
        <f t="shared" si="112"/>
        <v/>
      </c>
      <c r="Q643" s="25" t="str">
        <f t="shared" si="113"/>
        <v/>
      </c>
      <c r="R643" s="2"/>
      <c r="S643" s="2" t="str">
        <f t="shared" si="114"/>
        <v/>
      </c>
      <c r="T643" s="2" t="str">
        <f t="shared" si="115"/>
        <v/>
      </c>
      <c r="U643" s="2" t="str">
        <f t="shared" si="116"/>
        <v/>
      </c>
      <c r="V643" s="2" t="str">
        <f t="shared" si="117"/>
        <v/>
      </c>
      <c r="W643" s="2" t="str">
        <f t="shared" si="118"/>
        <v/>
      </c>
      <c r="X643" s="2" t="str">
        <f t="shared" si="119"/>
        <v/>
      </c>
    </row>
    <row r="644" spans="1:24" x14ac:dyDescent="0.25">
      <c r="A644" s="2"/>
      <c r="B644" s="2"/>
      <c r="C644" s="19"/>
      <c r="D644" s="19"/>
      <c r="E644" s="19"/>
      <c r="F644" s="19"/>
      <c r="G644" s="19"/>
      <c r="H644" s="19"/>
      <c r="I644" s="19"/>
      <c r="J644" s="25" t="str">
        <f t="shared" si="108"/>
        <v/>
      </c>
      <c r="K644" s="25" t="str">
        <f>IF($J644&lt;&gt;"OK","",Parameters!$B$6+Parameters!$B$10*S644+Parameters!$B$11*T644+Parameters!$B$12*U644+Parameters!$B$13*V644+Parameters!$B$14*W644+Parameters!$B$15*X644)</f>
        <v/>
      </c>
      <c r="L644" s="20" t="str">
        <f t="shared" si="109"/>
        <v/>
      </c>
      <c r="M644" s="25" t="str">
        <f>IF(L644="","",IF(L644&gt;=Parameters!$B$5,"M",IF(L644&lt;=1-Parameters!$B$5,"F","U")))</f>
        <v/>
      </c>
      <c r="N644" s="25" t="str">
        <f t="shared" si="110"/>
        <v/>
      </c>
      <c r="O644" s="14" t="str">
        <f t="shared" si="111"/>
        <v/>
      </c>
      <c r="P644" s="25" t="str">
        <f t="shared" si="112"/>
        <v/>
      </c>
      <c r="Q644" s="25" t="str">
        <f t="shared" si="113"/>
        <v/>
      </c>
      <c r="R644" s="2"/>
      <c r="S644" s="2" t="str">
        <f t="shared" si="114"/>
        <v/>
      </c>
      <c r="T644" s="2" t="str">
        <f t="shared" si="115"/>
        <v/>
      </c>
      <c r="U644" s="2" t="str">
        <f t="shared" si="116"/>
        <v/>
      </c>
      <c r="V644" s="2" t="str">
        <f t="shared" si="117"/>
        <v/>
      </c>
      <c r="W644" s="2" t="str">
        <f t="shared" si="118"/>
        <v/>
      </c>
      <c r="X644" s="2" t="str">
        <f t="shared" si="119"/>
        <v/>
      </c>
    </row>
    <row r="645" spans="1:24" x14ac:dyDescent="0.25">
      <c r="A645" s="2"/>
      <c r="B645" s="2"/>
      <c r="C645" s="19"/>
      <c r="D645" s="19"/>
      <c r="E645" s="19"/>
      <c r="F645" s="19"/>
      <c r="G645" s="19"/>
      <c r="H645" s="19"/>
      <c r="I645" s="19"/>
      <c r="J645" s="25" t="str">
        <f t="shared" si="108"/>
        <v/>
      </c>
      <c r="K645" s="25" t="str">
        <f>IF($J645&lt;&gt;"OK","",Parameters!$B$6+Parameters!$B$10*S645+Parameters!$B$11*T645+Parameters!$B$12*U645+Parameters!$B$13*V645+Parameters!$B$14*W645+Parameters!$B$15*X645)</f>
        <v/>
      </c>
      <c r="L645" s="20" t="str">
        <f t="shared" si="109"/>
        <v/>
      </c>
      <c r="M645" s="25" t="str">
        <f>IF(L645="","",IF(L645&gt;=Parameters!$B$5,"M",IF(L645&lt;=1-Parameters!$B$5,"F","U")))</f>
        <v/>
      </c>
      <c r="N645" s="25" t="str">
        <f t="shared" si="110"/>
        <v/>
      </c>
      <c r="O645" s="14" t="str">
        <f t="shared" si="111"/>
        <v/>
      </c>
      <c r="P645" s="25" t="str">
        <f t="shared" si="112"/>
        <v/>
      </c>
      <c r="Q645" s="25" t="str">
        <f t="shared" si="113"/>
        <v/>
      </c>
      <c r="R645" s="2"/>
      <c r="S645" s="2" t="str">
        <f t="shared" si="114"/>
        <v/>
      </c>
      <c r="T645" s="2" t="str">
        <f t="shared" si="115"/>
        <v/>
      </c>
      <c r="U645" s="2" t="str">
        <f t="shared" si="116"/>
        <v/>
      </c>
      <c r="V645" s="2" t="str">
        <f t="shared" si="117"/>
        <v/>
      </c>
      <c r="W645" s="2" t="str">
        <f t="shared" si="118"/>
        <v/>
      </c>
      <c r="X645" s="2" t="str">
        <f t="shared" si="119"/>
        <v/>
      </c>
    </row>
    <row r="646" spans="1:24" x14ac:dyDescent="0.25">
      <c r="A646" s="2"/>
      <c r="B646" s="2"/>
      <c r="C646" s="19"/>
      <c r="D646" s="19"/>
      <c r="E646" s="19"/>
      <c r="F646" s="19"/>
      <c r="G646" s="19"/>
      <c r="H646" s="19"/>
      <c r="I646" s="19"/>
      <c r="J646" s="25" t="str">
        <f t="shared" si="108"/>
        <v/>
      </c>
      <c r="K646" s="25" t="str">
        <f>IF($J646&lt;&gt;"OK","",Parameters!$B$6+Parameters!$B$10*S646+Parameters!$B$11*T646+Parameters!$B$12*U646+Parameters!$B$13*V646+Parameters!$B$14*W646+Parameters!$B$15*X646)</f>
        <v/>
      </c>
      <c r="L646" s="20" t="str">
        <f t="shared" si="109"/>
        <v/>
      </c>
      <c r="M646" s="25" t="str">
        <f>IF(L646="","",IF(L646&gt;=Parameters!$B$5,"M",IF(L646&lt;=1-Parameters!$B$5,"F","U")))</f>
        <v/>
      </c>
      <c r="N646" s="25" t="str">
        <f t="shared" si="110"/>
        <v/>
      </c>
      <c r="O646" s="14" t="str">
        <f t="shared" si="111"/>
        <v/>
      </c>
      <c r="P646" s="25" t="str">
        <f t="shared" si="112"/>
        <v/>
      </c>
      <c r="Q646" s="25" t="str">
        <f t="shared" si="113"/>
        <v/>
      </c>
      <c r="R646" s="2"/>
      <c r="S646" s="2" t="str">
        <f t="shared" si="114"/>
        <v/>
      </c>
      <c r="T646" s="2" t="str">
        <f t="shared" si="115"/>
        <v/>
      </c>
      <c r="U646" s="2" t="str">
        <f t="shared" si="116"/>
        <v/>
      </c>
      <c r="V646" s="2" t="str">
        <f t="shared" si="117"/>
        <v/>
      </c>
      <c r="W646" s="2" t="str">
        <f t="shared" si="118"/>
        <v/>
      </c>
      <c r="X646" s="2" t="str">
        <f t="shared" si="119"/>
        <v/>
      </c>
    </row>
    <row r="647" spans="1:24" x14ac:dyDescent="0.25">
      <c r="A647" s="2"/>
      <c r="B647" s="2"/>
      <c r="C647" s="19"/>
      <c r="D647" s="19"/>
      <c r="E647" s="19"/>
      <c r="F647" s="19"/>
      <c r="G647" s="19"/>
      <c r="H647" s="19"/>
      <c r="I647" s="19"/>
      <c r="J647" s="25" t="str">
        <f t="shared" si="108"/>
        <v/>
      </c>
      <c r="K647" s="25" t="str">
        <f>IF($J647&lt;&gt;"OK","",Parameters!$B$6+Parameters!$B$10*S647+Parameters!$B$11*T647+Parameters!$B$12*U647+Parameters!$B$13*V647+Parameters!$B$14*W647+Parameters!$B$15*X647)</f>
        <v/>
      </c>
      <c r="L647" s="20" t="str">
        <f t="shared" si="109"/>
        <v/>
      </c>
      <c r="M647" s="25" t="str">
        <f>IF(L647="","",IF(L647&gt;=Parameters!$B$5,"M",IF(L647&lt;=1-Parameters!$B$5,"F","U")))</f>
        <v/>
      </c>
      <c r="N647" s="25" t="str">
        <f t="shared" si="110"/>
        <v/>
      </c>
      <c r="O647" s="14" t="str">
        <f t="shared" si="111"/>
        <v/>
      </c>
      <c r="P647" s="25" t="str">
        <f t="shared" si="112"/>
        <v/>
      </c>
      <c r="Q647" s="25" t="str">
        <f t="shared" si="113"/>
        <v/>
      </c>
      <c r="R647" s="2"/>
      <c r="S647" s="2" t="str">
        <f t="shared" si="114"/>
        <v/>
      </c>
      <c r="T647" s="2" t="str">
        <f t="shared" si="115"/>
        <v/>
      </c>
      <c r="U647" s="2" t="str">
        <f t="shared" si="116"/>
        <v/>
      </c>
      <c r="V647" s="2" t="str">
        <f t="shared" si="117"/>
        <v/>
      </c>
      <c r="W647" s="2" t="str">
        <f t="shared" si="118"/>
        <v/>
      </c>
      <c r="X647" s="2" t="str">
        <f t="shared" si="119"/>
        <v/>
      </c>
    </row>
    <row r="648" spans="1:24" x14ac:dyDescent="0.25">
      <c r="A648" s="2"/>
      <c r="B648" s="2"/>
      <c r="C648" s="19"/>
      <c r="D648" s="19"/>
      <c r="E648" s="19"/>
      <c r="F648" s="19"/>
      <c r="G648" s="19"/>
      <c r="H648" s="19"/>
      <c r="I648" s="19"/>
      <c r="J648" s="25" t="str">
        <f t="shared" si="108"/>
        <v/>
      </c>
      <c r="K648" s="25" t="str">
        <f>IF($J648&lt;&gt;"OK","",Parameters!$B$6+Parameters!$B$10*S648+Parameters!$B$11*T648+Parameters!$B$12*U648+Parameters!$B$13*V648+Parameters!$B$14*W648+Parameters!$B$15*X648)</f>
        <v/>
      </c>
      <c r="L648" s="20" t="str">
        <f t="shared" si="109"/>
        <v/>
      </c>
      <c r="M648" s="25" t="str">
        <f>IF(L648="","",IF(L648&gt;=Parameters!$B$5,"M",IF(L648&lt;=1-Parameters!$B$5,"F","U")))</f>
        <v/>
      </c>
      <c r="N648" s="25" t="str">
        <f t="shared" si="110"/>
        <v/>
      </c>
      <c r="O648" s="14" t="str">
        <f t="shared" si="111"/>
        <v/>
      </c>
      <c r="P648" s="25" t="str">
        <f t="shared" si="112"/>
        <v/>
      </c>
      <c r="Q648" s="25" t="str">
        <f t="shared" si="113"/>
        <v/>
      </c>
      <c r="R648" s="2"/>
      <c r="S648" s="2" t="str">
        <f t="shared" si="114"/>
        <v/>
      </c>
      <c r="T648" s="2" t="str">
        <f t="shared" si="115"/>
        <v/>
      </c>
      <c r="U648" s="2" t="str">
        <f t="shared" si="116"/>
        <v/>
      </c>
      <c r="V648" s="2" t="str">
        <f t="shared" si="117"/>
        <v/>
      </c>
      <c r="W648" s="2" t="str">
        <f t="shared" si="118"/>
        <v/>
      </c>
      <c r="X648" s="2" t="str">
        <f t="shared" si="119"/>
        <v/>
      </c>
    </row>
    <row r="649" spans="1:24" x14ac:dyDescent="0.25">
      <c r="A649" s="2"/>
      <c r="B649" s="2"/>
      <c r="C649" s="19"/>
      <c r="D649" s="19"/>
      <c r="E649" s="19"/>
      <c r="F649" s="19"/>
      <c r="G649" s="19"/>
      <c r="H649" s="19"/>
      <c r="I649" s="19"/>
      <c r="J649" s="25" t="str">
        <f t="shared" si="108"/>
        <v/>
      </c>
      <c r="K649" s="25" t="str">
        <f>IF($J649&lt;&gt;"OK","",Parameters!$B$6+Parameters!$B$10*S649+Parameters!$B$11*T649+Parameters!$B$12*U649+Parameters!$B$13*V649+Parameters!$B$14*W649+Parameters!$B$15*X649)</f>
        <v/>
      </c>
      <c r="L649" s="20" t="str">
        <f t="shared" si="109"/>
        <v/>
      </c>
      <c r="M649" s="25" t="str">
        <f>IF(L649="","",IF(L649&gt;=Parameters!$B$5,"M",IF(L649&lt;=1-Parameters!$B$5,"F","U")))</f>
        <v/>
      </c>
      <c r="N649" s="25" t="str">
        <f t="shared" si="110"/>
        <v/>
      </c>
      <c r="O649" s="14" t="str">
        <f t="shared" si="111"/>
        <v/>
      </c>
      <c r="P649" s="25" t="str">
        <f t="shared" si="112"/>
        <v/>
      </c>
      <c r="Q649" s="25" t="str">
        <f t="shared" si="113"/>
        <v/>
      </c>
      <c r="R649" s="2"/>
      <c r="S649" s="2" t="str">
        <f t="shared" si="114"/>
        <v/>
      </c>
      <c r="T649" s="2" t="str">
        <f t="shared" si="115"/>
        <v/>
      </c>
      <c r="U649" s="2" t="str">
        <f t="shared" si="116"/>
        <v/>
      </c>
      <c r="V649" s="2" t="str">
        <f t="shared" si="117"/>
        <v/>
      </c>
      <c r="W649" s="2" t="str">
        <f t="shared" si="118"/>
        <v/>
      </c>
      <c r="X649" s="2" t="str">
        <f t="shared" si="119"/>
        <v/>
      </c>
    </row>
    <row r="650" spans="1:24" x14ac:dyDescent="0.25">
      <c r="A650" s="2"/>
      <c r="B650" s="2"/>
      <c r="C650" s="19"/>
      <c r="D650" s="19"/>
      <c r="E650" s="19"/>
      <c r="F650" s="19"/>
      <c r="G650" s="19"/>
      <c r="H650" s="19"/>
      <c r="I650" s="19"/>
      <c r="J650" s="25" t="str">
        <f t="shared" si="108"/>
        <v/>
      </c>
      <c r="K650" s="25" t="str">
        <f>IF($J650&lt;&gt;"OK","",Parameters!$B$6+Parameters!$B$10*S650+Parameters!$B$11*T650+Parameters!$B$12*U650+Parameters!$B$13*V650+Parameters!$B$14*W650+Parameters!$B$15*X650)</f>
        <v/>
      </c>
      <c r="L650" s="20" t="str">
        <f t="shared" si="109"/>
        <v/>
      </c>
      <c r="M650" s="25" t="str">
        <f>IF(L650="","",IF(L650&gt;=Parameters!$B$5,"M",IF(L650&lt;=1-Parameters!$B$5,"F","U")))</f>
        <v/>
      </c>
      <c r="N650" s="25" t="str">
        <f t="shared" si="110"/>
        <v/>
      </c>
      <c r="O650" s="14" t="str">
        <f t="shared" si="111"/>
        <v/>
      </c>
      <c r="P650" s="25" t="str">
        <f t="shared" si="112"/>
        <v/>
      </c>
      <c r="Q650" s="25" t="str">
        <f t="shared" si="113"/>
        <v/>
      </c>
      <c r="R650" s="2"/>
      <c r="S650" s="2" t="str">
        <f t="shared" si="114"/>
        <v/>
      </c>
      <c r="T650" s="2" t="str">
        <f t="shared" si="115"/>
        <v/>
      </c>
      <c r="U650" s="2" t="str">
        <f t="shared" si="116"/>
        <v/>
      </c>
      <c r="V650" s="2" t="str">
        <f t="shared" si="117"/>
        <v/>
      </c>
      <c r="W650" s="2" t="str">
        <f t="shared" si="118"/>
        <v/>
      </c>
      <c r="X650" s="2" t="str">
        <f t="shared" si="119"/>
        <v/>
      </c>
    </row>
    <row r="651" spans="1:24" x14ac:dyDescent="0.25">
      <c r="A651" s="2"/>
      <c r="B651" s="2"/>
      <c r="C651" s="19"/>
      <c r="D651" s="19"/>
      <c r="E651" s="19"/>
      <c r="F651" s="19"/>
      <c r="G651" s="19"/>
      <c r="H651" s="19"/>
      <c r="I651" s="19"/>
      <c r="J651" s="25" t="str">
        <f t="shared" ref="J651:J714" si="120">IF(COUNTA(C651:I651)=0,"",IF(OR(COUNT(C651:I651)&lt;7,MIN(C651:I651)&lt;=0),"Check","OK"))</f>
        <v/>
      </c>
      <c r="K651" s="25" t="str">
        <f>IF($J651&lt;&gt;"OK","",Parameters!$B$6+Parameters!$B$10*S651+Parameters!$B$11*T651+Parameters!$B$12*U651+Parameters!$B$13*V651+Parameters!$B$14*W651+Parameters!$B$15*X651)</f>
        <v/>
      </c>
      <c r="L651" s="20" t="str">
        <f t="shared" ref="L651:L714" si="121">IF(K651="","",1/(1+EXP(-K651)))</f>
        <v/>
      </c>
      <c r="M651" s="25" t="str">
        <f>IF(L651="","",IF(L651&gt;=Parameters!$B$5,"M",IF(L651&lt;=1-Parameters!$B$5,"F","U")))</f>
        <v/>
      </c>
      <c r="N651" s="25" t="str">
        <f t="shared" ref="N651:N714" si="122">IF(L651="","",IF(L651&gt;=0.5,"M","F"))</f>
        <v/>
      </c>
      <c r="O651" s="14" t="str">
        <f t="shared" ref="O651:O714" si="123">IF(L651="","",MAX(L651,1-L651))</f>
        <v/>
      </c>
      <c r="P651" s="25" t="str">
        <f t="shared" ref="P651:P714" si="124">IF(OR(B651="",M651="",M651="U"),"",IF(LEFT(UPPER(B651),1)=M651,"Correct","Incorrect"))</f>
        <v/>
      </c>
      <c r="Q651" s="25" t="str">
        <f t="shared" ref="Q651:Q714" si="125">IF(OR(B651="",N651=""),"",IF(LEFT(UPPER(B651),1)=N651,"Correct","Incorrect"))</f>
        <v/>
      </c>
      <c r="R651" s="2"/>
      <c r="S651" s="2" t="str">
        <f t="shared" ref="S651:S714" si="126">IF($J651&lt;&gt;"OK","",LN(C651/H651))</f>
        <v/>
      </c>
      <c r="T651" s="2" t="str">
        <f t="shared" ref="T651:T714" si="127">IF($J651&lt;&gt;"OK","",LN(D651/H651))</f>
        <v/>
      </c>
      <c r="U651" s="2" t="str">
        <f t="shared" ref="U651:U714" si="128">IF($J651&lt;&gt;"OK","",LN(E651/H651))</f>
        <v/>
      </c>
      <c r="V651" s="2" t="str">
        <f t="shared" ref="V651:V714" si="129">IF($J651&lt;&gt;"OK","",LN(F651/H651))</f>
        <v/>
      </c>
      <c r="W651" s="2" t="str">
        <f t="shared" ref="W651:W714" si="130">IF($J651&lt;&gt;"OK","",LN(G651/H651))</f>
        <v/>
      </c>
      <c r="X651" s="2" t="str">
        <f t="shared" ref="X651:X714" si="131">IF($J651&lt;&gt;"OK","",LN(I651/H651))</f>
        <v/>
      </c>
    </row>
    <row r="652" spans="1:24" x14ac:dyDescent="0.25">
      <c r="A652" s="2"/>
      <c r="B652" s="2"/>
      <c r="C652" s="19"/>
      <c r="D652" s="19"/>
      <c r="E652" s="19"/>
      <c r="F652" s="19"/>
      <c r="G652" s="19"/>
      <c r="H652" s="19"/>
      <c r="I652" s="19"/>
      <c r="J652" s="25" t="str">
        <f t="shared" si="120"/>
        <v/>
      </c>
      <c r="K652" s="25" t="str">
        <f>IF($J652&lt;&gt;"OK","",Parameters!$B$6+Parameters!$B$10*S652+Parameters!$B$11*T652+Parameters!$B$12*U652+Parameters!$B$13*V652+Parameters!$B$14*W652+Parameters!$B$15*X652)</f>
        <v/>
      </c>
      <c r="L652" s="20" t="str">
        <f t="shared" si="121"/>
        <v/>
      </c>
      <c r="M652" s="25" t="str">
        <f>IF(L652="","",IF(L652&gt;=Parameters!$B$5,"M",IF(L652&lt;=1-Parameters!$B$5,"F","U")))</f>
        <v/>
      </c>
      <c r="N652" s="25" t="str">
        <f t="shared" si="122"/>
        <v/>
      </c>
      <c r="O652" s="14" t="str">
        <f t="shared" si="123"/>
        <v/>
      </c>
      <c r="P652" s="25" t="str">
        <f t="shared" si="124"/>
        <v/>
      </c>
      <c r="Q652" s="25" t="str">
        <f t="shared" si="125"/>
        <v/>
      </c>
      <c r="R652" s="2"/>
      <c r="S652" s="2" t="str">
        <f t="shared" si="126"/>
        <v/>
      </c>
      <c r="T652" s="2" t="str">
        <f t="shared" si="127"/>
        <v/>
      </c>
      <c r="U652" s="2" t="str">
        <f t="shared" si="128"/>
        <v/>
      </c>
      <c r="V652" s="2" t="str">
        <f t="shared" si="129"/>
        <v/>
      </c>
      <c r="W652" s="2" t="str">
        <f t="shared" si="130"/>
        <v/>
      </c>
      <c r="X652" s="2" t="str">
        <f t="shared" si="131"/>
        <v/>
      </c>
    </row>
    <row r="653" spans="1:24" x14ac:dyDescent="0.25">
      <c r="A653" s="2"/>
      <c r="B653" s="2"/>
      <c r="C653" s="19"/>
      <c r="D653" s="19"/>
      <c r="E653" s="19"/>
      <c r="F653" s="19"/>
      <c r="G653" s="19"/>
      <c r="H653" s="19"/>
      <c r="I653" s="19"/>
      <c r="J653" s="25" t="str">
        <f t="shared" si="120"/>
        <v/>
      </c>
      <c r="K653" s="25" t="str">
        <f>IF($J653&lt;&gt;"OK","",Parameters!$B$6+Parameters!$B$10*S653+Parameters!$B$11*T653+Parameters!$B$12*U653+Parameters!$B$13*V653+Parameters!$B$14*W653+Parameters!$B$15*X653)</f>
        <v/>
      </c>
      <c r="L653" s="20" t="str">
        <f t="shared" si="121"/>
        <v/>
      </c>
      <c r="M653" s="25" t="str">
        <f>IF(L653="","",IF(L653&gt;=Parameters!$B$5,"M",IF(L653&lt;=1-Parameters!$B$5,"F","U")))</f>
        <v/>
      </c>
      <c r="N653" s="25" t="str">
        <f t="shared" si="122"/>
        <v/>
      </c>
      <c r="O653" s="14" t="str">
        <f t="shared" si="123"/>
        <v/>
      </c>
      <c r="P653" s="25" t="str">
        <f t="shared" si="124"/>
        <v/>
      </c>
      <c r="Q653" s="25" t="str">
        <f t="shared" si="125"/>
        <v/>
      </c>
      <c r="R653" s="2"/>
      <c r="S653" s="2" t="str">
        <f t="shared" si="126"/>
        <v/>
      </c>
      <c r="T653" s="2" t="str">
        <f t="shared" si="127"/>
        <v/>
      </c>
      <c r="U653" s="2" t="str">
        <f t="shared" si="128"/>
        <v/>
      </c>
      <c r="V653" s="2" t="str">
        <f t="shared" si="129"/>
        <v/>
      </c>
      <c r="W653" s="2" t="str">
        <f t="shared" si="130"/>
        <v/>
      </c>
      <c r="X653" s="2" t="str">
        <f t="shared" si="131"/>
        <v/>
      </c>
    </row>
    <row r="654" spans="1:24" x14ac:dyDescent="0.25">
      <c r="A654" s="2"/>
      <c r="B654" s="2"/>
      <c r="C654" s="19"/>
      <c r="D654" s="19"/>
      <c r="E654" s="19"/>
      <c r="F654" s="19"/>
      <c r="G654" s="19"/>
      <c r="H654" s="19"/>
      <c r="I654" s="19"/>
      <c r="J654" s="25" t="str">
        <f t="shared" si="120"/>
        <v/>
      </c>
      <c r="K654" s="25" t="str">
        <f>IF($J654&lt;&gt;"OK","",Parameters!$B$6+Parameters!$B$10*S654+Parameters!$B$11*T654+Parameters!$B$12*U654+Parameters!$B$13*V654+Parameters!$B$14*W654+Parameters!$B$15*X654)</f>
        <v/>
      </c>
      <c r="L654" s="20" t="str">
        <f t="shared" si="121"/>
        <v/>
      </c>
      <c r="M654" s="25" t="str">
        <f>IF(L654="","",IF(L654&gt;=Parameters!$B$5,"M",IF(L654&lt;=1-Parameters!$B$5,"F","U")))</f>
        <v/>
      </c>
      <c r="N654" s="25" t="str">
        <f t="shared" si="122"/>
        <v/>
      </c>
      <c r="O654" s="14" t="str">
        <f t="shared" si="123"/>
        <v/>
      </c>
      <c r="P654" s="25" t="str">
        <f t="shared" si="124"/>
        <v/>
      </c>
      <c r="Q654" s="25" t="str">
        <f t="shared" si="125"/>
        <v/>
      </c>
      <c r="R654" s="2"/>
      <c r="S654" s="2" t="str">
        <f t="shared" si="126"/>
        <v/>
      </c>
      <c r="T654" s="2" t="str">
        <f t="shared" si="127"/>
        <v/>
      </c>
      <c r="U654" s="2" t="str">
        <f t="shared" si="128"/>
        <v/>
      </c>
      <c r="V654" s="2" t="str">
        <f t="shared" si="129"/>
        <v/>
      </c>
      <c r="W654" s="2" t="str">
        <f t="shared" si="130"/>
        <v/>
      </c>
      <c r="X654" s="2" t="str">
        <f t="shared" si="131"/>
        <v/>
      </c>
    </row>
    <row r="655" spans="1:24" x14ac:dyDescent="0.25">
      <c r="A655" s="2"/>
      <c r="B655" s="2"/>
      <c r="C655" s="19"/>
      <c r="D655" s="19"/>
      <c r="E655" s="19"/>
      <c r="F655" s="19"/>
      <c r="G655" s="19"/>
      <c r="H655" s="19"/>
      <c r="I655" s="19"/>
      <c r="J655" s="25" t="str">
        <f t="shared" si="120"/>
        <v/>
      </c>
      <c r="K655" s="25" t="str">
        <f>IF($J655&lt;&gt;"OK","",Parameters!$B$6+Parameters!$B$10*S655+Parameters!$B$11*T655+Parameters!$B$12*U655+Parameters!$B$13*V655+Parameters!$B$14*W655+Parameters!$B$15*X655)</f>
        <v/>
      </c>
      <c r="L655" s="20" t="str">
        <f t="shared" si="121"/>
        <v/>
      </c>
      <c r="M655" s="25" t="str">
        <f>IF(L655="","",IF(L655&gt;=Parameters!$B$5,"M",IF(L655&lt;=1-Parameters!$B$5,"F","U")))</f>
        <v/>
      </c>
      <c r="N655" s="25" t="str">
        <f t="shared" si="122"/>
        <v/>
      </c>
      <c r="O655" s="14" t="str">
        <f t="shared" si="123"/>
        <v/>
      </c>
      <c r="P655" s="25" t="str">
        <f t="shared" si="124"/>
        <v/>
      </c>
      <c r="Q655" s="25" t="str">
        <f t="shared" si="125"/>
        <v/>
      </c>
      <c r="R655" s="2"/>
      <c r="S655" s="2" t="str">
        <f t="shared" si="126"/>
        <v/>
      </c>
      <c r="T655" s="2" t="str">
        <f t="shared" si="127"/>
        <v/>
      </c>
      <c r="U655" s="2" t="str">
        <f t="shared" si="128"/>
        <v/>
      </c>
      <c r="V655" s="2" t="str">
        <f t="shared" si="129"/>
        <v/>
      </c>
      <c r="W655" s="2" t="str">
        <f t="shared" si="130"/>
        <v/>
      </c>
      <c r="X655" s="2" t="str">
        <f t="shared" si="131"/>
        <v/>
      </c>
    </row>
    <row r="656" spans="1:24" x14ac:dyDescent="0.25">
      <c r="A656" s="2"/>
      <c r="B656" s="2"/>
      <c r="C656" s="19"/>
      <c r="D656" s="19"/>
      <c r="E656" s="19"/>
      <c r="F656" s="19"/>
      <c r="G656" s="19"/>
      <c r="H656" s="19"/>
      <c r="I656" s="19"/>
      <c r="J656" s="25" t="str">
        <f t="shared" si="120"/>
        <v/>
      </c>
      <c r="K656" s="25" t="str">
        <f>IF($J656&lt;&gt;"OK","",Parameters!$B$6+Parameters!$B$10*S656+Parameters!$B$11*T656+Parameters!$B$12*U656+Parameters!$B$13*V656+Parameters!$B$14*W656+Parameters!$B$15*X656)</f>
        <v/>
      </c>
      <c r="L656" s="20" t="str">
        <f t="shared" si="121"/>
        <v/>
      </c>
      <c r="M656" s="25" t="str">
        <f>IF(L656="","",IF(L656&gt;=Parameters!$B$5,"M",IF(L656&lt;=1-Parameters!$B$5,"F","U")))</f>
        <v/>
      </c>
      <c r="N656" s="25" t="str">
        <f t="shared" si="122"/>
        <v/>
      </c>
      <c r="O656" s="14" t="str">
        <f t="shared" si="123"/>
        <v/>
      </c>
      <c r="P656" s="25" t="str">
        <f t="shared" si="124"/>
        <v/>
      </c>
      <c r="Q656" s="25" t="str">
        <f t="shared" si="125"/>
        <v/>
      </c>
      <c r="R656" s="2"/>
      <c r="S656" s="2" t="str">
        <f t="shared" si="126"/>
        <v/>
      </c>
      <c r="T656" s="2" t="str">
        <f t="shared" si="127"/>
        <v/>
      </c>
      <c r="U656" s="2" t="str">
        <f t="shared" si="128"/>
        <v/>
      </c>
      <c r="V656" s="2" t="str">
        <f t="shared" si="129"/>
        <v/>
      </c>
      <c r="W656" s="2" t="str">
        <f t="shared" si="130"/>
        <v/>
      </c>
      <c r="X656" s="2" t="str">
        <f t="shared" si="131"/>
        <v/>
      </c>
    </row>
    <row r="657" spans="1:24" x14ac:dyDescent="0.25">
      <c r="A657" s="2"/>
      <c r="B657" s="2"/>
      <c r="C657" s="19"/>
      <c r="D657" s="19"/>
      <c r="E657" s="19"/>
      <c r="F657" s="19"/>
      <c r="G657" s="19"/>
      <c r="H657" s="19"/>
      <c r="I657" s="19"/>
      <c r="J657" s="25" t="str">
        <f t="shared" si="120"/>
        <v/>
      </c>
      <c r="K657" s="25" t="str">
        <f>IF($J657&lt;&gt;"OK","",Parameters!$B$6+Parameters!$B$10*S657+Parameters!$B$11*T657+Parameters!$B$12*U657+Parameters!$B$13*V657+Parameters!$B$14*W657+Parameters!$B$15*X657)</f>
        <v/>
      </c>
      <c r="L657" s="20" t="str">
        <f t="shared" si="121"/>
        <v/>
      </c>
      <c r="M657" s="25" t="str">
        <f>IF(L657="","",IF(L657&gt;=Parameters!$B$5,"M",IF(L657&lt;=1-Parameters!$B$5,"F","U")))</f>
        <v/>
      </c>
      <c r="N657" s="25" t="str">
        <f t="shared" si="122"/>
        <v/>
      </c>
      <c r="O657" s="14" t="str">
        <f t="shared" si="123"/>
        <v/>
      </c>
      <c r="P657" s="25" t="str">
        <f t="shared" si="124"/>
        <v/>
      </c>
      <c r="Q657" s="25" t="str">
        <f t="shared" si="125"/>
        <v/>
      </c>
      <c r="R657" s="2"/>
      <c r="S657" s="2" t="str">
        <f t="shared" si="126"/>
        <v/>
      </c>
      <c r="T657" s="2" t="str">
        <f t="shared" si="127"/>
        <v/>
      </c>
      <c r="U657" s="2" t="str">
        <f t="shared" si="128"/>
        <v/>
      </c>
      <c r="V657" s="2" t="str">
        <f t="shared" si="129"/>
        <v/>
      </c>
      <c r="W657" s="2" t="str">
        <f t="shared" si="130"/>
        <v/>
      </c>
      <c r="X657" s="2" t="str">
        <f t="shared" si="131"/>
        <v/>
      </c>
    </row>
    <row r="658" spans="1:24" x14ac:dyDescent="0.25">
      <c r="A658" s="2"/>
      <c r="B658" s="2"/>
      <c r="C658" s="19"/>
      <c r="D658" s="19"/>
      <c r="E658" s="19"/>
      <c r="F658" s="19"/>
      <c r="G658" s="19"/>
      <c r="H658" s="19"/>
      <c r="I658" s="19"/>
      <c r="J658" s="25" t="str">
        <f t="shared" si="120"/>
        <v/>
      </c>
      <c r="K658" s="25" t="str">
        <f>IF($J658&lt;&gt;"OK","",Parameters!$B$6+Parameters!$B$10*S658+Parameters!$B$11*T658+Parameters!$B$12*U658+Parameters!$B$13*V658+Parameters!$B$14*W658+Parameters!$B$15*X658)</f>
        <v/>
      </c>
      <c r="L658" s="20" t="str">
        <f t="shared" si="121"/>
        <v/>
      </c>
      <c r="M658" s="25" t="str">
        <f>IF(L658="","",IF(L658&gt;=Parameters!$B$5,"M",IF(L658&lt;=1-Parameters!$B$5,"F","U")))</f>
        <v/>
      </c>
      <c r="N658" s="25" t="str">
        <f t="shared" si="122"/>
        <v/>
      </c>
      <c r="O658" s="14" t="str">
        <f t="shared" si="123"/>
        <v/>
      </c>
      <c r="P658" s="25" t="str">
        <f t="shared" si="124"/>
        <v/>
      </c>
      <c r="Q658" s="25" t="str">
        <f t="shared" si="125"/>
        <v/>
      </c>
      <c r="R658" s="2"/>
      <c r="S658" s="2" t="str">
        <f t="shared" si="126"/>
        <v/>
      </c>
      <c r="T658" s="2" t="str">
        <f t="shared" si="127"/>
        <v/>
      </c>
      <c r="U658" s="2" t="str">
        <f t="shared" si="128"/>
        <v/>
      </c>
      <c r="V658" s="2" t="str">
        <f t="shared" si="129"/>
        <v/>
      </c>
      <c r="W658" s="2" t="str">
        <f t="shared" si="130"/>
        <v/>
      </c>
      <c r="X658" s="2" t="str">
        <f t="shared" si="131"/>
        <v/>
      </c>
    </row>
    <row r="659" spans="1:24" x14ac:dyDescent="0.25">
      <c r="A659" s="2"/>
      <c r="B659" s="2"/>
      <c r="C659" s="19"/>
      <c r="D659" s="19"/>
      <c r="E659" s="19"/>
      <c r="F659" s="19"/>
      <c r="G659" s="19"/>
      <c r="H659" s="19"/>
      <c r="I659" s="19"/>
      <c r="J659" s="25" t="str">
        <f t="shared" si="120"/>
        <v/>
      </c>
      <c r="K659" s="25" t="str">
        <f>IF($J659&lt;&gt;"OK","",Parameters!$B$6+Parameters!$B$10*S659+Parameters!$B$11*T659+Parameters!$B$12*U659+Parameters!$B$13*V659+Parameters!$B$14*W659+Parameters!$B$15*X659)</f>
        <v/>
      </c>
      <c r="L659" s="20" t="str">
        <f t="shared" si="121"/>
        <v/>
      </c>
      <c r="M659" s="25" t="str">
        <f>IF(L659="","",IF(L659&gt;=Parameters!$B$5,"M",IF(L659&lt;=1-Parameters!$B$5,"F","U")))</f>
        <v/>
      </c>
      <c r="N659" s="25" t="str">
        <f t="shared" si="122"/>
        <v/>
      </c>
      <c r="O659" s="14" t="str">
        <f t="shared" si="123"/>
        <v/>
      </c>
      <c r="P659" s="25" t="str">
        <f t="shared" si="124"/>
        <v/>
      </c>
      <c r="Q659" s="25" t="str">
        <f t="shared" si="125"/>
        <v/>
      </c>
      <c r="R659" s="2"/>
      <c r="S659" s="2" t="str">
        <f t="shared" si="126"/>
        <v/>
      </c>
      <c r="T659" s="2" t="str">
        <f t="shared" si="127"/>
        <v/>
      </c>
      <c r="U659" s="2" t="str">
        <f t="shared" si="128"/>
        <v/>
      </c>
      <c r="V659" s="2" t="str">
        <f t="shared" si="129"/>
        <v/>
      </c>
      <c r="W659" s="2" t="str">
        <f t="shared" si="130"/>
        <v/>
      </c>
      <c r="X659" s="2" t="str">
        <f t="shared" si="131"/>
        <v/>
      </c>
    </row>
    <row r="660" spans="1:24" x14ac:dyDescent="0.25">
      <c r="A660" s="2"/>
      <c r="B660" s="2"/>
      <c r="C660" s="19"/>
      <c r="D660" s="19"/>
      <c r="E660" s="19"/>
      <c r="F660" s="19"/>
      <c r="G660" s="19"/>
      <c r="H660" s="19"/>
      <c r="I660" s="19"/>
      <c r="J660" s="25" t="str">
        <f t="shared" si="120"/>
        <v/>
      </c>
      <c r="K660" s="25" t="str">
        <f>IF($J660&lt;&gt;"OK","",Parameters!$B$6+Parameters!$B$10*S660+Parameters!$B$11*T660+Parameters!$B$12*U660+Parameters!$B$13*V660+Parameters!$B$14*W660+Parameters!$B$15*X660)</f>
        <v/>
      </c>
      <c r="L660" s="20" t="str">
        <f t="shared" si="121"/>
        <v/>
      </c>
      <c r="M660" s="25" t="str">
        <f>IF(L660="","",IF(L660&gt;=Parameters!$B$5,"M",IF(L660&lt;=1-Parameters!$B$5,"F","U")))</f>
        <v/>
      </c>
      <c r="N660" s="25" t="str">
        <f t="shared" si="122"/>
        <v/>
      </c>
      <c r="O660" s="14" t="str">
        <f t="shared" si="123"/>
        <v/>
      </c>
      <c r="P660" s="25" t="str">
        <f t="shared" si="124"/>
        <v/>
      </c>
      <c r="Q660" s="25" t="str">
        <f t="shared" si="125"/>
        <v/>
      </c>
      <c r="R660" s="2"/>
      <c r="S660" s="2" t="str">
        <f t="shared" si="126"/>
        <v/>
      </c>
      <c r="T660" s="2" t="str">
        <f t="shared" si="127"/>
        <v/>
      </c>
      <c r="U660" s="2" t="str">
        <f t="shared" si="128"/>
        <v/>
      </c>
      <c r="V660" s="2" t="str">
        <f t="shared" si="129"/>
        <v/>
      </c>
      <c r="W660" s="2" t="str">
        <f t="shared" si="130"/>
        <v/>
      </c>
      <c r="X660" s="2" t="str">
        <f t="shared" si="131"/>
        <v/>
      </c>
    </row>
    <row r="661" spans="1:24" x14ac:dyDescent="0.25">
      <c r="A661" s="2"/>
      <c r="B661" s="2"/>
      <c r="C661" s="19"/>
      <c r="D661" s="19"/>
      <c r="E661" s="19"/>
      <c r="F661" s="19"/>
      <c r="G661" s="19"/>
      <c r="H661" s="19"/>
      <c r="I661" s="19"/>
      <c r="J661" s="25" t="str">
        <f t="shared" si="120"/>
        <v/>
      </c>
      <c r="K661" s="25" t="str">
        <f>IF($J661&lt;&gt;"OK","",Parameters!$B$6+Parameters!$B$10*S661+Parameters!$B$11*T661+Parameters!$B$12*U661+Parameters!$B$13*V661+Parameters!$B$14*W661+Parameters!$B$15*X661)</f>
        <v/>
      </c>
      <c r="L661" s="20" t="str">
        <f t="shared" si="121"/>
        <v/>
      </c>
      <c r="M661" s="25" t="str">
        <f>IF(L661="","",IF(L661&gt;=Parameters!$B$5,"M",IF(L661&lt;=1-Parameters!$B$5,"F","U")))</f>
        <v/>
      </c>
      <c r="N661" s="25" t="str">
        <f t="shared" si="122"/>
        <v/>
      </c>
      <c r="O661" s="14" t="str">
        <f t="shared" si="123"/>
        <v/>
      </c>
      <c r="P661" s="25" t="str">
        <f t="shared" si="124"/>
        <v/>
      </c>
      <c r="Q661" s="25" t="str">
        <f t="shared" si="125"/>
        <v/>
      </c>
      <c r="R661" s="2"/>
      <c r="S661" s="2" t="str">
        <f t="shared" si="126"/>
        <v/>
      </c>
      <c r="T661" s="2" t="str">
        <f t="shared" si="127"/>
        <v/>
      </c>
      <c r="U661" s="2" t="str">
        <f t="shared" si="128"/>
        <v/>
      </c>
      <c r="V661" s="2" t="str">
        <f t="shared" si="129"/>
        <v/>
      </c>
      <c r="W661" s="2" t="str">
        <f t="shared" si="130"/>
        <v/>
      </c>
      <c r="X661" s="2" t="str">
        <f t="shared" si="131"/>
        <v/>
      </c>
    </row>
    <row r="662" spans="1:24" x14ac:dyDescent="0.25">
      <c r="A662" s="2"/>
      <c r="B662" s="2"/>
      <c r="C662" s="19"/>
      <c r="D662" s="19"/>
      <c r="E662" s="19"/>
      <c r="F662" s="19"/>
      <c r="G662" s="19"/>
      <c r="H662" s="19"/>
      <c r="I662" s="19"/>
      <c r="J662" s="25" t="str">
        <f t="shared" si="120"/>
        <v/>
      </c>
      <c r="K662" s="25" t="str">
        <f>IF($J662&lt;&gt;"OK","",Parameters!$B$6+Parameters!$B$10*S662+Parameters!$B$11*T662+Parameters!$B$12*U662+Parameters!$B$13*V662+Parameters!$B$14*W662+Parameters!$B$15*X662)</f>
        <v/>
      </c>
      <c r="L662" s="20" t="str">
        <f t="shared" si="121"/>
        <v/>
      </c>
      <c r="M662" s="25" t="str">
        <f>IF(L662="","",IF(L662&gt;=Parameters!$B$5,"M",IF(L662&lt;=1-Parameters!$B$5,"F","U")))</f>
        <v/>
      </c>
      <c r="N662" s="25" t="str">
        <f t="shared" si="122"/>
        <v/>
      </c>
      <c r="O662" s="14" t="str">
        <f t="shared" si="123"/>
        <v/>
      </c>
      <c r="P662" s="25" t="str">
        <f t="shared" si="124"/>
        <v/>
      </c>
      <c r="Q662" s="25" t="str">
        <f t="shared" si="125"/>
        <v/>
      </c>
      <c r="R662" s="2"/>
      <c r="S662" s="2" t="str">
        <f t="shared" si="126"/>
        <v/>
      </c>
      <c r="T662" s="2" t="str">
        <f t="shared" si="127"/>
        <v/>
      </c>
      <c r="U662" s="2" t="str">
        <f t="shared" si="128"/>
        <v/>
      </c>
      <c r="V662" s="2" t="str">
        <f t="shared" si="129"/>
        <v/>
      </c>
      <c r="W662" s="2" t="str">
        <f t="shared" si="130"/>
        <v/>
      </c>
      <c r="X662" s="2" t="str">
        <f t="shared" si="131"/>
        <v/>
      </c>
    </row>
    <row r="663" spans="1:24" x14ac:dyDescent="0.25">
      <c r="A663" s="2"/>
      <c r="B663" s="2"/>
      <c r="C663" s="19"/>
      <c r="D663" s="19"/>
      <c r="E663" s="19"/>
      <c r="F663" s="19"/>
      <c r="G663" s="19"/>
      <c r="H663" s="19"/>
      <c r="I663" s="19"/>
      <c r="J663" s="25" t="str">
        <f t="shared" si="120"/>
        <v/>
      </c>
      <c r="K663" s="25" t="str">
        <f>IF($J663&lt;&gt;"OK","",Parameters!$B$6+Parameters!$B$10*S663+Parameters!$B$11*T663+Parameters!$B$12*U663+Parameters!$B$13*V663+Parameters!$B$14*W663+Parameters!$B$15*X663)</f>
        <v/>
      </c>
      <c r="L663" s="20" t="str">
        <f t="shared" si="121"/>
        <v/>
      </c>
      <c r="M663" s="25" t="str">
        <f>IF(L663="","",IF(L663&gt;=Parameters!$B$5,"M",IF(L663&lt;=1-Parameters!$B$5,"F","U")))</f>
        <v/>
      </c>
      <c r="N663" s="25" t="str">
        <f t="shared" si="122"/>
        <v/>
      </c>
      <c r="O663" s="14" t="str">
        <f t="shared" si="123"/>
        <v/>
      </c>
      <c r="P663" s="25" t="str">
        <f t="shared" si="124"/>
        <v/>
      </c>
      <c r="Q663" s="25" t="str">
        <f t="shared" si="125"/>
        <v/>
      </c>
      <c r="R663" s="2"/>
      <c r="S663" s="2" t="str">
        <f t="shared" si="126"/>
        <v/>
      </c>
      <c r="T663" s="2" t="str">
        <f t="shared" si="127"/>
        <v/>
      </c>
      <c r="U663" s="2" t="str">
        <f t="shared" si="128"/>
        <v/>
      </c>
      <c r="V663" s="2" t="str">
        <f t="shared" si="129"/>
        <v/>
      </c>
      <c r="W663" s="2" t="str">
        <f t="shared" si="130"/>
        <v/>
      </c>
      <c r="X663" s="2" t="str">
        <f t="shared" si="131"/>
        <v/>
      </c>
    </row>
    <row r="664" spans="1:24" x14ac:dyDescent="0.25">
      <c r="A664" s="2"/>
      <c r="B664" s="2"/>
      <c r="C664" s="19"/>
      <c r="D664" s="19"/>
      <c r="E664" s="19"/>
      <c r="F664" s="19"/>
      <c r="G664" s="19"/>
      <c r="H664" s="19"/>
      <c r="I664" s="19"/>
      <c r="J664" s="25" t="str">
        <f t="shared" si="120"/>
        <v/>
      </c>
      <c r="K664" s="25" t="str">
        <f>IF($J664&lt;&gt;"OK","",Parameters!$B$6+Parameters!$B$10*S664+Parameters!$B$11*T664+Parameters!$B$12*U664+Parameters!$B$13*V664+Parameters!$B$14*W664+Parameters!$B$15*X664)</f>
        <v/>
      </c>
      <c r="L664" s="20" t="str">
        <f t="shared" si="121"/>
        <v/>
      </c>
      <c r="M664" s="25" t="str">
        <f>IF(L664="","",IF(L664&gt;=Parameters!$B$5,"M",IF(L664&lt;=1-Parameters!$B$5,"F","U")))</f>
        <v/>
      </c>
      <c r="N664" s="25" t="str">
        <f t="shared" si="122"/>
        <v/>
      </c>
      <c r="O664" s="14" t="str">
        <f t="shared" si="123"/>
        <v/>
      </c>
      <c r="P664" s="25" t="str">
        <f t="shared" si="124"/>
        <v/>
      </c>
      <c r="Q664" s="25" t="str">
        <f t="shared" si="125"/>
        <v/>
      </c>
      <c r="R664" s="2"/>
      <c r="S664" s="2" t="str">
        <f t="shared" si="126"/>
        <v/>
      </c>
      <c r="T664" s="2" t="str">
        <f t="shared" si="127"/>
        <v/>
      </c>
      <c r="U664" s="2" t="str">
        <f t="shared" si="128"/>
        <v/>
      </c>
      <c r="V664" s="2" t="str">
        <f t="shared" si="129"/>
        <v/>
      </c>
      <c r="W664" s="2" t="str">
        <f t="shared" si="130"/>
        <v/>
      </c>
      <c r="X664" s="2" t="str">
        <f t="shared" si="131"/>
        <v/>
      </c>
    </row>
    <row r="665" spans="1:24" x14ac:dyDescent="0.25">
      <c r="A665" s="2"/>
      <c r="B665" s="2"/>
      <c r="C665" s="19"/>
      <c r="D665" s="19"/>
      <c r="E665" s="19"/>
      <c r="F665" s="19"/>
      <c r="G665" s="19"/>
      <c r="H665" s="19"/>
      <c r="I665" s="19"/>
      <c r="J665" s="25" t="str">
        <f t="shared" si="120"/>
        <v/>
      </c>
      <c r="K665" s="25" t="str">
        <f>IF($J665&lt;&gt;"OK","",Parameters!$B$6+Parameters!$B$10*S665+Parameters!$B$11*T665+Parameters!$B$12*U665+Parameters!$B$13*V665+Parameters!$B$14*W665+Parameters!$B$15*X665)</f>
        <v/>
      </c>
      <c r="L665" s="20" t="str">
        <f t="shared" si="121"/>
        <v/>
      </c>
      <c r="M665" s="25" t="str">
        <f>IF(L665="","",IF(L665&gt;=Parameters!$B$5,"M",IF(L665&lt;=1-Parameters!$B$5,"F","U")))</f>
        <v/>
      </c>
      <c r="N665" s="25" t="str">
        <f t="shared" si="122"/>
        <v/>
      </c>
      <c r="O665" s="14" t="str">
        <f t="shared" si="123"/>
        <v/>
      </c>
      <c r="P665" s="25" t="str">
        <f t="shared" si="124"/>
        <v/>
      </c>
      <c r="Q665" s="25" t="str">
        <f t="shared" si="125"/>
        <v/>
      </c>
      <c r="R665" s="2"/>
      <c r="S665" s="2" t="str">
        <f t="shared" si="126"/>
        <v/>
      </c>
      <c r="T665" s="2" t="str">
        <f t="shared" si="127"/>
        <v/>
      </c>
      <c r="U665" s="2" t="str">
        <f t="shared" si="128"/>
        <v/>
      </c>
      <c r="V665" s="2" t="str">
        <f t="shared" si="129"/>
        <v/>
      </c>
      <c r="W665" s="2" t="str">
        <f t="shared" si="130"/>
        <v/>
      </c>
      <c r="X665" s="2" t="str">
        <f t="shared" si="131"/>
        <v/>
      </c>
    </row>
    <row r="666" spans="1:24" x14ac:dyDescent="0.25">
      <c r="A666" s="2"/>
      <c r="B666" s="2"/>
      <c r="C666" s="19"/>
      <c r="D666" s="19"/>
      <c r="E666" s="19"/>
      <c r="F666" s="19"/>
      <c r="G666" s="19"/>
      <c r="H666" s="19"/>
      <c r="I666" s="19"/>
      <c r="J666" s="25" t="str">
        <f t="shared" si="120"/>
        <v/>
      </c>
      <c r="K666" s="25" t="str">
        <f>IF($J666&lt;&gt;"OK","",Parameters!$B$6+Parameters!$B$10*S666+Parameters!$B$11*T666+Parameters!$B$12*U666+Parameters!$B$13*V666+Parameters!$B$14*W666+Parameters!$B$15*X666)</f>
        <v/>
      </c>
      <c r="L666" s="20" t="str">
        <f t="shared" si="121"/>
        <v/>
      </c>
      <c r="M666" s="25" t="str">
        <f>IF(L666="","",IF(L666&gt;=Parameters!$B$5,"M",IF(L666&lt;=1-Parameters!$B$5,"F","U")))</f>
        <v/>
      </c>
      <c r="N666" s="25" t="str">
        <f t="shared" si="122"/>
        <v/>
      </c>
      <c r="O666" s="14" t="str">
        <f t="shared" si="123"/>
        <v/>
      </c>
      <c r="P666" s="25" t="str">
        <f t="shared" si="124"/>
        <v/>
      </c>
      <c r="Q666" s="25" t="str">
        <f t="shared" si="125"/>
        <v/>
      </c>
      <c r="R666" s="2"/>
      <c r="S666" s="2" t="str">
        <f t="shared" si="126"/>
        <v/>
      </c>
      <c r="T666" s="2" t="str">
        <f t="shared" si="127"/>
        <v/>
      </c>
      <c r="U666" s="2" t="str">
        <f t="shared" si="128"/>
        <v/>
      </c>
      <c r="V666" s="2" t="str">
        <f t="shared" si="129"/>
        <v/>
      </c>
      <c r="W666" s="2" t="str">
        <f t="shared" si="130"/>
        <v/>
      </c>
      <c r="X666" s="2" t="str">
        <f t="shared" si="131"/>
        <v/>
      </c>
    </row>
    <row r="667" spans="1:24" x14ac:dyDescent="0.25">
      <c r="A667" s="2"/>
      <c r="B667" s="2"/>
      <c r="C667" s="19"/>
      <c r="D667" s="19"/>
      <c r="E667" s="19"/>
      <c r="F667" s="19"/>
      <c r="G667" s="19"/>
      <c r="H667" s="19"/>
      <c r="I667" s="19"/>
      <c r="J667" s="25" t="str">
        <f t="shared" si="120"/>
        <v/>
      </c>
      <c r="K667" s="25" t="str">
        <f>IF($J667&lt;&gt;"OK","",Parameters!$B$6+Parameters!$B$10*S667+Parameters!$B$11*T667+Parameters!$B$12*U667+Parameters!$B$13*V667+Parameters!$B$14*W667+Parameters!$B$15*X667)</f>
        <v/>
      </c>
      <c r="L667" s="20" t="str">
        <f t="shared" si="121"/>
        <v/>
      </c>
      <c r="M667" s="25" t="str">
        <f>IF(L667="","",IF(L667&gt;=Parameters!$B$5,"M",IF(L667&lt;=1-Parameters!$B$5,"F","U")))</f>
        <v/>
      </c>
      <c r="N667" s="25" t="str">
        <f t="shared" si="122"/>
        <v/>
      </c>
      <c r="O667" s="14" t="str">
        <f t="shared" si="123"/>
        <v/>
      </c>
      <c r="P667" s="25" t="str">
        <f t="shared" si="124"/>
        <v/>
      </c>
      <c r="Q667" s="25" t="str">
        <f t="shared" si="125"/>
        <v/>
      </c>
      <c r="R667" s="2"/>
      <c r="S667" s="2" t="str">
        <f t="shared" si="126"/>
        <v/>
      </c>
      <c r="T667" s="2" t="str">
        <f t="shared" si="127"/>
        <v/>
      </c>
      <c r="U667" s="2" t="str">
        <f t="shared" si="128"/>
        <v/>
      </c>
      <c r="V667" s="2" t="str">
        <f t="shared" si="129"/>
        <v/>
      </c>
      <c r="W667" s="2" t="str">
        <f t="shared" si="130"/>
        <v/>
      </c>
      <c r="X667" s="2" t="str">
        <f t="shared" si="131"/>
        <v/>
      </c>
    </row>
    <row r="668" spans="1:24" x14ac:dyDescent="0.25">
      <c r="A668" s="2"/>
      <c r="B668" s="2"/>
      <c r="C668" s="19"/>
      <c r="D668" s="19"/>
      <c r="E668" s="19"/>
      <c r="F668" s="19"/>
      <c r="G668" s="19"/>
      <c r="H668" s="19"/>
      <c r="I668" s="19"/>
      <c r="J668" s="25" t="str">
        <f t="shared" si="120"/>
        <v/>
      </c>
      <c r="K668" s="25" t="str">
        <f>IF($J668&lt;&gt;"OK","",Parameters!$B$6+Parameters!$B$10*S668+Parameters!$B$11*T668+Parameters!$B$12*U668+Parameters!$B$13*V668+Parameters!$B$14*W668+Parameters!$B$15*X668)</f>
        <v/>
      </c>
      <c r="L668" s="20" t="str">
        <f t="shared" si="121"/>
        <v/>
      </c>
      <c r="M668" s="25" t="str">
        <f>IF(L668="","",IF(L668&gt;=Parameters!$B$5,"M",IF(L668&lt;=1-Parameters!$B$5,"F","U")))</f>
        <v/>
      </c>
      <c r="N668" s="25" t="str">
        <f t="shared" si="122"/>
        <v/>
      </c>
      <c r="O668" s="14" t="str">
        <f t="shared" si="123"/>
        <v/>
      </c>
      <c r="P668" s="25" t="str">
        <f t="shared" si="124"/>
        <v/>
      </c>
      <c r="Q668" s="25" t="str">
        <f t="shared" si="125"/>
        <v/>
      </c>
      <c r="R668" s="2"/>
      <c r="S668" s="2" t="str">
        <f t="shared" si="126"/>
        <v/>
      </c>
      <c r="T668" s="2" t="str">
        <f t="shared" si="127"/>
        <v/>
      </c>
      <c r="U668" s="2" t="str">
        <f t="shared" si="128"/>
        <v/>
      </c>
      <c r="V668" s="2" t="str">
        <f t="shared" si="129"/>
        <v/>
      </c>
      <c r="W668" s="2" t="str">
        <f t="shared" si="130"/>
        <v/>
      </c>
      <c r="X668" s="2" t="str">
        <f t="shared" si="131"/>
        <v/>
      </c>
    </row>
    <row r="669" spans="1:24" x14ac:dyDescent="0.25">
      <c r="A669" s="2"/>
      <c r="B669" s="2"/>
      <c r="C669" s="19"/>
      <c r="D669" s="19"/>
      <c r="E669" s="19"/>
      <c r="F669" s="19"/>
      <c r="G669" s="19"/>
      <c r="H669" s="19"/>
      <c r="I669" s="19"/>
      <c r="J669" s="25" t="str">
        <f t="shared" si="120"/>
        <v/>
      </c>
      <c r="K669" s="25" t="str">
        <f>IF($J669&lt;&gt;"OK","",Parameters!$B$6+Parameters!$B$10*S669+Parameters!$B$11*T669+Parameters!$B$12*U669+Parameters!$B$13*V669+Parameters!$B$14*W669+Parameters!$B$15*X669)</f>
        <v/>
      </c>
      <c r="L669" s="20" t="str">
        <f t="shared" si="121"/>
        <v/>
      </c>
      <c r="M669" s="25" t="str">
        <f>IF(L669="","",IF(L669&gt;=Parameters!$B$5,"M",IF(L669&lt;=1-Parameters!$B$5,"F","U")))</f>
        <v/>
      </c>
      <c r="N669" s="25" t="str">
        <f t="shared" si="122"/>
        <v/>
      </c>
      <c r="O669" s="14" t="str">
        <f t="shared" si="123"/>
        <v/>
      </c>
      <c r="P669" s="25" t="str">
        <f t="shared" si="124"/>
        <v/>
      </c>
      <c r="Q669" s="25" t="str">
        <f t="shared" si="125"/>
        <v/>
      </c>
      <c r="R669" s="2"/>
      <c r="S669" s="2" t="str">
        <f t="shared" si="126"/>
        <v/>
      </c>
      <c r="T669" s="2" t="str">
        <f t="shared" si="127"/>
        <v/>
      </c>
      <c r="U669" s="2" t="str">
        <f t="shared" si="128"/>
        <v/>
      </c>
      <c r="V669" s="2" t="str">
        <f t="shared" si="129"/>
        <v/>
      </c>
      <c r="W669" s="2" t="str">
        <f t="shared" si="130"/>
        <v/>
      </c>
      <c r="X669" s="2" t="str">
        <f t="shared" si="131"/>
        <v/>
      </c>
    </row>
    <row r="670" spans="1:24" x14ac:dyDescent="0.25">
      <c r="A670" s="2"/>
      <c r="B670" s="2"/>
      <c r="C670" s="19"/>
      <c r="D670" s="19"/>
      <c r="E670" s="19"/>
      <c r="F670" s="19"/>
      <c r="G670" s="19"/>
      <c r="H670" s="19"/>
      <c r="I670" s="19"/>
      <c r="J670" s="25" t="str">
        <f t="shared" si="120"/>
        <v/>
      </c>
      <c r="K670" s="25" t="str">
        <f>IF($J670&lt;&gt;"OK","",Parameters!$B$6+Parameters!$B$10*S670+Parameters!$B$11*T670+Parameters!$B$12*U670+Parameters!$B$13*V670+Parameters!$B$14*W670+Parameters!$B$15*X670)</f>
        <v/>
      </c>
      <c r="L670" s="20" t="str">
        <f t="shared" si="121"/>
        <v/>
      </c>
      <c r="M670" s="25" t="str">
        <f>IF(L670="","",IF(L670&gt;=Parameters!$B$5,"M",IF(L670&lt;=1-Parameters!$B$5,"F","U")))</f>
        <v/>
      </c>
      <c r="N670" s="25" t="str">
        <f t="shared" si="122"/>
        <v/>
      </c>
      <c r="O670" s="14" t="str">
        <f t="shared" si="123"/>
        <v/>
      </c>
      <c r="P670" s="25" t="str">
        <f t="shared" si="124"/>
        <v/>
      </c>
      <c r="Q670" s="25" t="str">
        <f t="shared" si="125"/>
        <v/>
      </c>
      <c r="R670" s="2"/>
      <c r="S670" s="2" t="str">
        <f t="shared" si="126"/>
        <v/>
      </c>
      <c r="T670" s="2" t="str">
        <f t="shared" si="127"/>
        <v/>
      </c>
      <c r="U670" s="2" t="str">
        <f t="shared" si="128"/>
        <v/>
      </c>
      <c r="V670" s="2" t="str">
        <f t="shared" si="129"/>
        <v/>
      </c>
      <c r="W670" s="2" t="str">
        <f t="shared" si="130"/>
        <v/>
      </c>
      <c r="X670" s="2" t="str">
        <f t="shared" si="131"/>
        <v/>
      </c>
    </row>
    <row r="671" spans="1:24" x14ac:dyDescent="0.25">
      <c r="A671" s="2"/>
      <c r="B671" s="2"/>
      <c r="C671" s="19"/>
      <c r="D671" s="19"/>
      <c r="E671" s="19"/>
      <c r="F671" s="19"/>
      <c r="G671" s="19"/>
      <c r="H671" s="19"/>
      <c r="I671" s="19"/>
      <c r="J671" s="25" t="str">
        <f t="shared" si="120"/>
        <v/>
      </c>
      <c r="K671" s="25" t="str">
        <f>IF($J671&lt;&gt;"OK","",Parameters!$B$6+Parameters!$B$10*S671+Parameters!$B$11*T671+Parameters!$B$12*U671+Parameters!$B$13*V671+Parameters!$B$14*W671+Parameters!$B$15*X671)</f>
        <v/>
      </c>
      <c r="L671" s="20" t="str">
        <f t="shared" si="121"/>
        <v/>
      </c>
      <c r="M671" s="25" t="str">
        <f>IF(L671="","",IF(L671&gt;=Parameters!$B$5,"M",IF(L671&lt;=1-Parameters!$B$5,"F","U")))</f>
        <v/>
      </c>
      <c r="N671" s="25" t="str">
        <f t="shared" si="122"/>
        <v/>
      </c>
      <c r="O671" s="14" t="str">
        <f t="shared" si="123"/>
        <v/>
      </c>
      <c r="P671" s="25" t="str">
        <f t="shared" si="124"/>
        <v/>
      </c>
      <c r="Q671" s="25" t="str">
        <f t="shared" si="125"/>
        <v/>
      </c>
      <c r="R671" s="2"/>
      <c r="S671" s="2" t="str">
        <f t="shared" si="126"/>
        <v/>
      </c>
      <c r="T671" s="2" t="str">
        <f t="shared" si="127"/>
        <v/>
      </c>
      <c r="U671" s="2" t="str">
        <f t="shared" si="128"/>
        <v/>
      </c>
      <c r="V671" s="2" t="str">
        <f t="shared" si="129"/>
        <v/>
      </c>
      <c r="W671" s="2" t="str">
        <f t="shared" si="130"/>
        <v/>
      </c>
      <c r="X671" s="2" t="str">
        <f t="shared" si="131"/>
        <v/>
      </c>
    </row>
    <row r="672" spans="1:24" x14ac:dyDescent="0.25">
      <c r="A672" s="2"/>
      <c r="B672" s="2"/>
      <c r="C672" s="19"/>
      <c r="D672" s="19"/>
      <c r="E672" s="19"/>
      <c r="F672" s="19"/>
      <c r="G672" s="19"/>
      <c r="H672" s="19"/>
      <c r="I672" s="19"/>
      <c r="J672" s="25" t="str">
        <f t="shared" si="120"/>
        <v/>
      </c>
      <c r="K672" s="25" t="str">
        <f>IF($J672&lt;&gt;"OK","",Parameters!$B$6+Parameters!$B$10*S672+Parameters!$B$11*T672+Parameters!$B$12*U672+Parameters!$B$13*V672+Parameters!$B$14*W672+Parameters!$B$15*X672)</f>
        <v/>
      </c>
      <c r="L672" s="20" t="str">
        <f t="shared" si="121"/>
        <v/>
      </c>
      <c r="M672" s="25" t="str">
        <f>IF(L672="","",IF(L672&gt;=Parameters!$B$5,"M",IF(L672&lt;=1-Parameters!$B$5,"F","U")))</f>
        <v/>
      </c>
      <c r="N672" s="25" t="str">
        <f t="shared" si="122"/>
        <v/>
      </c>
      <c r="O672" s="14" t="str">
        <f t="shared" si="123"/>
        <v/>
      </c>
      <c r="P672" s="25" t="str">
        <f t="shared" si="124"/>
        <v/>
      </c>
      <c r="Q672" s="25" t="str">
        <f t="shared" si="125"/>
        <v/>
      </c>
      <c r="R672" s="2"/>
      <c r="S672" s="2" t="str">
        <f t="shared" si="126"/>
        <v/>
      </c>
      <c r="T672" s="2" t="str">
        <f t="shared" si="127"/>
        <v/>
      </c>
      <c r="U672" s="2" t="str">
        <f t="shared" si="128"/>
        <v/>
      </c>
      <c r="V672" s="2" t="str">
        <f t="shared" si="129"/>
        <v/>
      </c>
      <c r="W672" s="2" t="str">
        <f t="shared" si="130"/>
        <v/>
      </c>
      <c r="X672" s="2" t="str">
        <f t="shared" si="131"/>
        <v/>
      </c>
    </row>
    <row r="673" spans="1:24" x14ac:dyDescent="0.25">
      <c r="A673" s="2"/>
      <c r="B673" s="2"/>
      <c r="C673" s="19"/>
      <c r="D673" s="19"/>
      <c r="E673" s="19"/>
      <c r="F673" s="19"/>
      <c r="G673" s="19"/>
      <c r="H673" s="19"/>
      <c r="I673" s="19"/>
      <c r="J673" s="25" t="str">
        <f t="shared" si="120"/>
        <v/>
      </c>
      <c r="K673" s="25" t="str">
        <f>IF($J673&lt;&gt;"OK","",Parameters!$B$6+Parameters!$B$10*S673+Parameters!$B$11*T673+Parameters!$B$12*U673+Parameters!$B$13*V673+Parameters!$B$14*W673+Parameters!$B$15*X673)</f>
        <v/>
      </c>
      <c r="L673" s="20" t="str">
        <f t="shared" si="121"/>
        <v/>
      </c>
      <c r="M673" s="25" t="str">
        <f>IF(L673="","",IF(L673&gt;=Parameters!$B$5,"M",IF(L673&lt;=1-Parameters!$B$5,"F","U")))</f>
        <v/>
      </c>
      <c r="N673" s="25" t="str">
        <f t="shared" si="122"/>
        <v/>
      </c>
      <c r="O673" s="14" t="str">
        <f t="shared" si="123"/>
        <v/>
      </c>
      <c r="P673" s="25" t="str">
        <f t="shared" si="124"/>
        <v/>
      </c>
      <c r="Q673" s="25" t="str">
        <f t="shared" si="125"/>
        <v/>
      </c>
      <c r="R673" s="2"/>
      <c r="S673" s="2" t="str">
        <f t="shared" si="126"/>
        <v/>
      </c>
      <c r="T673" s="2" t="str">
        <f t="shared" si="127"/>
        <v/>
      </c>
      <c r="U673" s="2" t="str">
        <f t="shared" si="128"/>
        <v/>
      </c>
      <c r="V673" s="2" t="str">
        <f t="shared" si="129"/>
        <v/>
      </c>
      <c r="W673" s="2" t="str">
        <f t="shared" si="130"/>
        <v/>
      </c>
      <c r="X673" s="2" t="str">
        <f t="shared" si="131"/>
        <v/>
      </c>
    </row>
    <row r="674" spans="1:24" x14ac:dyDescent="0.25">
      <c r="A674" s="2"/>
      <c r="B674" s="2"/>
      <c r="C674" s="19"/>
      <c r="D674" s="19"/>
      <c r="E674" s="19"/>
      <c r="F674" s="19"/>
      <c r="G674" s="19"/>
      <c r="H674" s="19"/>
      <c r="I674" s="19"/>
      <c r="J674" s="25" t="str">
        <f t="shared" si="120"/>
        <v/>
      </c>
      <c r="K674" s="25" t="str">
        <f>IF($J674&lt;&gt;"OK","",Parameters!$B$6+Parameters!$B$10*S674+Parameters!$B$11*T674+Parameters!$B$12*U674+Parameters!$B$13*V674+Parameters!$B$14*W674+Parameters!$B$15*X674)</f>
        <v/>
      </c>
      <c r="L674" s="20" t="str">
        <f t="shared" si="121"/>
        <v/>
      </c>
      <c r="M674" s="25" t="str">
        <f>IF(L674="","",IF(L674&gt;=Parameters!$B$5,"M",IF(L674&lt;=1-Parameters!$B$5,"F","U")))</f>
        <v/>
      </c>
      <c r="N674" s="25" t="str">
        <f t="shared" si="122"/>
        <v/>
      </c>
      <c r="O674" s="14" t="str">
        <f t="shared" si="123"/>
        <v/>
      </c>
      <c r="P674" s="25" t="str">
        <f t="shared" si="124"/>
        <v/>
      </c>
      <c r="Q674" s="25" t="str">
        <f t="shared" si="125"/>
        <v/>
      </c>
      <c r="R674" s="2"/>
      <c r="S674" s="2" t="str">
        <f t="shared" si="126"/>
        <v/>
      </c>
      <c r="T674" s="2" t="str">
        <f t="shared" si="127"/>
        <v/>
      </c>
      <c r="U674" s="2" t="str">
        <f t="shared" si="128"/>
        <v/>
      </c>
      <c r="V674" s="2" t="str">
        <f t="shared" si="129"/>
        <v/>
      </c>
      <c r="W674" s="2" t="str">
        <f t="shared" si="130"/>
        <v/>
      </c>
      <c r="X674" s="2" t="str">
        <f t="shared" si="131"/>
        <v/>
      </c>
    </row>
    <row r="675" spans="1:24" x14ac:dyDescent="0.25">
      <c r="A675" s="2"/>
      <c r="B675" s="2"/>
      <c r="C675" s="19"/>
      <c r="D675" s="19"/>
      <c r="E675" s="19"/>
      <c r="F675" s="19"/>
      <c r="G675" s="19"/>
      <c r="H675" s="19"/>
      <c r="I675" s="19"/>
      <c r="J675" s="25" t="str">
        <f t="shared" si="120"/>
        <v/>
      </c>
      <c r="K675" s="25" t="str">
        <f>IF($J675&lt;&gt;"OK","",Parameters!$B$6+Parameters!$B$10*S675+Parameters!$B$11*T675+Parameters!$B$12*U675+Parameters!$B$13*V675+Parameters!$B$14*W675+Parameters!$B$15*X675)</f>
        <v/>
      </c>
      <c r="L675" s="20" t="str">
        <f t="shared" si="121"/>
        <v/>
      </c>
      <c r="M675" s="25" t="str">
        <f>IF(L675="","",IF(L675&gt;=Parameters!$B$5,"M",IF(L675&lt;=1-Parameters!$B$5,"F","U")))</f>
        <v/>
      </c>
      <c r="N675" s="25" t="str">
        <f t="shared" si="122"/>
        <v/>
      </c>
      <c r="O675" s="14" t="str">
        <f t="shared" si="123"/>
        <v/>
      </c>
      <c r="P675" s="25" t="str">
        <f t="shared" si="124"/>
        <v/>
      </c>
      <c r="Q675" s="25" t="str">
        <f t="shared" si="125"/>
        <v/>
      </c>
      <c r="R675" s="2"/>
      <c r="S675" s="2" t="str">
        <f t="shared" si="126"/>
        <v/>
      </c>
      <c r="T675" s="2" t="str">
        <f t="shared" si="127"/>
        <v/>
      </c>
      <c r="U675" s="2" t="str">
        <f t="shared" si="128"/>
        <v/>
      </c>
      <c r="V675" s="2" t="str">
        <f t="shared" si="129"/>
        <v/>
      </c>
      <c r="W675" s="2" t="str">
        <f t="shared" si="130"/>
        <v/>
      </c>
      <c r="X675" s="2" t="str">
        <f t="shared" si="131"/>
        <v/>
      </c>
    </row>
    <row r="676" spans="1:24" x14ac:dyDescent="0.25">
      <c r="A676" s="2"/>
      <c r="B676" s="2"/>
      <c r="C676" s="19"/>
      <c r="D676" s="19"/>
      <c r="E676" s="19"/>
      <c r="F676" s="19"/>
      <c r="G676" s="19"/>
      <c r="H676" s="19"/>
      <c r="I676" s="19"/>
      <c r="J676" s="25" t="str">
        <f t="shared" si="120"/>
        <v/>
      </c>
      <c r="K676" s="25" t="str">
        <f>IF($J676&lt;&gt;"OK","",Parameters!$B$6+Parameters!$B$10*S676+Parameters!$B$11*T676+Parameters!$B$12*U676+Parameters!$B$13*V676+Parameters!$B$14*W676+Parameters!$B$15*X676)</f>
        <v/>
      </c>
      <c r="L676" s="20" t="str">
        <f t="shared" si="121"/>
        <v/>
      </c>
      <c r="M676" s="25" t="str">
        <f>IF(L676="","",IF(L676&gt;=Parameters!$B$5,"M",IF(L676&lt;=1-Parameters!$B$5,"F","U")))</f>
        <v/>
      </c>
      <c r="N676" s="25" t="str">
        <f t="shared" si="122"/>
        <v/>
      </c>
      <c r="O676" s="14" t="str">
        <f t="shared" si="123"/>
        <v/>
      </c>
      <c r="P676" s="25" t="str">
        <f t="shared" si="124"/>
        <v/>
      </c>
      <c r="Q676" s="25" t="str">
        <f t="shared" si="125"/>
        <v/>
      </c>
      <c r="R676" s="2"/>
      <c r="S676" s="2" t="str">
        <f t="shared" si="126"/>
        <v/>
      </c>
      <c r="T676" s="2" t="str">
        <f t="shared" si="127"/>
        <v/>
      </c>
      <c r="U676" s="2" t="str">
        <f t="shared" si="128"/>
        <v/>
      </c>
      <c r="V676" s="2" t="str">
        <f t="shared" si="129"/>
        <v/>
      </c>
      <c r="W676" s="2" t="str">
        <f t="shared" si="130"/>
        <v/>
      </c>
      <c r="X676" s="2" t="str">
        <f t="shared" si="131"/>
        <v/>
      </c>
    </row>
    <row r="677" spans="1:24" x14ac:dyDescent="0.25">
      <c r="A677" s="2"/>
      <c r="B677" s="2"/>
      <c r="C677" s="19"/>
      <c r="D677" s="19"/>
      <c r="E677" s="19"/>
      <c r="F677" s="19"/>
      <c r="G677" s="19"/>
      <c r="H677" s="19"/>
      <c r="I677" s="19"/>
      <c r="J677" s="25" t="str">
        <f t="shared" si="120"/>
        <v/>
      </c>
      <c r="K677" s="25" t="str">
        <f>IF($J677&lt;&gt;"OK","",Parameters!$B$6+Parameters!$B$10*S677+Parameters!$B$11*T677+Parameters!$B$12*U677+Parameters!$B$13*V677+Parameters!$B$14*W677+Parameters!$B$15*X677)</f>
        <v/>
      </c>
      <c r="L677" s="20" t="str">
        <f t="shared" si="121"/>
        <v/>
      </c>
      <c r="M677" s="25" t="str">
        <f>IF(L677="","",IF(L677&gt;=Parameters!$B$5,"M",IF(L677&lt;=1-Parameters!$B$5,"F","U")))</f>
        <v/>
      </c>
      <c r="N677" s="25" t="str">
        <f t="shared" si="122"/>
        <v/>
      </c>
      <c r="O677" s="14" t="str">
        <f t="shared" si="123"/>
        <v/>
      </c>
      <c r="P677" s="25" t="str">
        <f t="shared" si="124"/>
        <v/>
      </c>
      <c r="Q677" s="25" t="str">
        <f t="shared" si="125"/>
        <v/>
      </c>
      <c r="R677" s="2"/>
      <c r="S677" s="2" t="str">
        <f t="shared" si="126"/>
        <v/>
      </c>
      <c r="T677" s="2" t="str">
        <f t="shared" si="127"/>
        <v/>
      </c>
      <c r="U677" s="2" t="str">
        <f t="shared" si="128"/>
        <v/>
      </c>
      <c r="V677" s="2" t="str">
        <f t="shared" si="129"/>
        <v/>
      </c>
      <c r="W677" s="2" t="str">
        <f t="shared" si="130"/>
        <v/>
      </c>
      <c r="X677" s="2" t="str">
        <f t="shared" si="131"/>
        <v/>
      </c>
    </row>
    <row r="678" spans="1:24" x14ac:dyDescent="0.25">
      <c r="A678" s="2"/>
      <c r="B678" s="2"/>
      <c r="C678" s="19"/>
      <c r="D678" s="19"/>
      <c r="E678" s="19"/>
      <c r="F678" s="19"/>
      <c r="G678" s="19"/>
      <c r="H678" s="19"/>
      <c r="I678" s="19"/>
      <c r="J678" s="25" t="str">
        <f t="shared" si="120"/>
        <v/>
      </c>
      <c r="K678" s="25" t="str">
        <f>IF($J678&lt;&gt;"OK","",Parameters!$B$6+Parameters!$B$10*S678+Parameters!$B$11*T678+Parameters!$B$12*U678+Parameters!$B$13*V678+Parameters!$B$14*W678+Parameters!$B$15*X678)</f>
        <v/>
      </c>
      <c r="L678" s="20" t="str">
        <f t="shared" si="121"/>
        <v/>
      </c>
      <c r="M678" s="25" t="str">
        <f>IF(L678="","",IF(L678&gt;=Parameters!$B$5,"M",IF(L678&lt;=1-Parameters!$B$5,"F","U")))</f>
        <v/>
      </c>
      <c r="N678" s="25" t="str">
        <f t="shared" si="122"/>
        <v/>
      </c>
      <c r="O678" s="14" t="str">
        <f t="shared" si="123"/>
        <v/>
      </c>
      <c r="P678" s="25" t="str">
        <f t="shared" si="124"/>
        <v/>
      </c>
      <c r="Q678" s="25" t="str">
        <f t="shared" si="125"/>
        <v/>
      </c>
      <c r="R678" s="2"/>
      <c r="S678" s="2" t="str">
        <f t="shared" si="126"/>
        <v/>
      </c>
      <c r="T678" s="2" t="str">
        <f t="shared" si="127"/>
        <v/>
      </c>
      <c r="U678" s="2" t="str">
        <f t="shared" si="128"/>
        <v/>
      </c>
      <c r="V678" s="2" t="str">
        <f t="shared" si="129"/>
        <v/>
      </c>
      <c r="W678" s="2" t="str">
        <f t="shared" si="130"/>
        <v/>
      </c>
      <c r="X678" s="2" t="str">
        <f t="shared" si="131"/>
        <v/>
      </c>
    </row>
    <row r="679" spans="1:24" x14ac:dyDescent="0.25">
      <c r="A679" s="2"/>
      <c r="B679" s="2"/>
      <c r="C679" s="19"/>
      <c r="D679" s="19"/>
      <c r="E679" s="19"/>
      <c r="F679" s="19"/>
      <c r="G679" s="19"/>
      <c r="H679" s="19"/>
      <c r="I679" s="19"/>
      <c r="J679" s="25" t="str">
        <f t="shared" si="120"/>
        <v/>
      </c>
      <c r="K679" s="25" t="str">
        <f>IF($J679&lt;&gt;"OK","",Parameters!$B$6+Parameters!$B$10*S679+Parameters!$B$11*T679+Parameters!$B$12*U679+Parameters!$B$13*V679+Parameters!$B$14*W679+Parameters!$B$15*X679)</f>
        <v/>
      </c>
      <c r="L679" s="20" t="str">
        <f t="shared" si="121"/>
        <v/>
      </c>
      <c r="M679" s="25" t="str">
        <f>IF(L679="","",IF(L679&gt;=Parameters!$B$5,"M",IF(L679&lt;=1-Parameters!$B$5,"F","U")))</f>
        <v/>
      </c>
      <c r="N679" s="25" t="str">
        <f t="shared" si="122"/>
        <v/>
      </c>
      <c r="O679" s="14" t="str">
        <f t="shared" si="123"/>
        <v/>
      </c>
      <c r="P679" s="25" t="str">
        <f t="shared" si="124"/>
        <v/>
      </c>
      <c r="Q679" s="25" t="str">
        <f t="shared" si="125"/>
        <v/>
      </c>
      <c r="R679" s="2"/>
      <c r="S679" s="2" t="str">
        <f t="shared" si="126"/>
        <v/>
      </c>
      <c r="T679" s="2" t="str">
        <f t="shared" si="127"/>
        <v/>
      </c>
      <c r="U679" s="2" t="str">
        <f t="shared" si="128"/>
        <v/>
      </c>
      <c r="V679" s="2" t="str">
        <f t="shared" si="129"/>
        <v/>
      </c>
      <c r="W679" s="2" t="str">
        <f t="shared" si="130"/>
        <v/>
      </c>
      <c r="X679" s="2" t="str">
        <f t="shared" si="131"/>
        <v/>
      </c>
    </row>
    <row r="680" spans="1:24" x14ac:dyDescent="0.25">
      <c r="A680" s="2"/>
      <c r="B680" s="2"/>
      <c r="C680" s="19"/>
      <c r="D680" s="19"/>
      <c r="E680" s="19"/>
      <c r="F680" s="19"/>
      <c r="G680" s="19"/>
      <c r="H680" s="19"/>
      <c r="I680" s="19"/>
      <c r="J680" s="25" t="str">
        <f t="shared" si="120"/>
        <v/>
      </c>
      <c r="K680" s="25" t="str">
        <f>IF($J680&lt;&gt;"OK","",Parameters!$B$6+Parameters!$B$10*S680+Parameters!$B$11*T680+Parameters!$B$12*U680+Parameters!$B$13*V680+Parameters!$B$14*W680+Parameters!$B$15*X680)</f>
        <v/>
      </c>
      <c r="L680" s="20" t="str">
        <f t="shared" si="121"/>
        <v/>
      </c>
      <c r="M680" s="25" t="str">
        <f>IF(L680="","",IF(L680&gt;=Parameters!$B$5,"M",IF(L680&lt;=1-Parameters!$B$5,"F","U")))</f>
        <v/>
      </c>
      <c r="N680" s="25" t="str">
        <f t="shared" si="122"/>
        <v/>
      </c>
      <c r="O680" s="14" t="str">
        <f t="shared" si="123"/>
        <v/>
      </c>
      <c r="P680" s="25" t="str">
        <f t="shared" si="124"/>
        <v/>
      </c>
      <c r="Q680" s="25" t="str">
        <f t="shared" si="125"/>
        <v/>
      </c>
      <c r="R680" s="2"/>
      <c r="S680" s="2" t="str">
        <f t="shared" si="126"/>
        <v/>
      </c>
      <c r="T680" s="2" t="str">
        <f t="shared" si="127"/>
        <v/>
      </c>
      <c r="U680" s="2" t="str">
        <f t="shared" si="128"/>
        <v/>
      </c>
      <c r="V680" s="2" t="str">
        <f t="shared" si="129"/>
        <v/>
      </c>
      <c r="W680" s="2" t="str">
        <f t="shared" si="130"/>
        <v/>
      </c>
      <c r="X680" s="2" t="str">
        <f t="shared" si="131"/>
        <v/>
      </c>
    </row>
    <row r="681" spans="1:24" x14ac:dyDescent="0.25">
      <c r="A681" s="2"/>
      <c r="B681" s="2"/>
      <c r="C681" s="19"/>
      <c r="D681" s="19"/>
      <c r="E681" s="19"/>
      <c r="F681" s="19"/>
      <c r="G681" s="19"/>
      <c r="H681" s="19"/>
      <c r="I681" s="19"/>
      <c r="J681" s="25" t="str">
        <f t="shared" si="120"/>
        <v/>
      </c>
      <c r="K681" s="25" t="str">
        <f>IF($J681&lt;&gt;"OK","",Parameters!$B$6+Parameters!$B$10*S681+Parameters!$B$11*T681+Parameters!$B$12*U681+Parameters!$B$13*V681+Parameters!$B$14*W681+Parameters!$B$15*X681)</f>
        <v/>
      </c>
      <c r="L681" s="20" t="str">
        <f t="shared" si="121"/>
        <v/>
      </c>
      <c r="M681" s="25" t="str">
        <f>IF(L681="","",IF(L681&gt;=Parameters!$B$5,"M",IF(L681&lt;=1-Parameters!$B$5,"F","U")))</f>
        <v/>
      </c>
      <c r="N681" s="25" t="str">
        <f t="shared" si="122"/>
        <v/>
      </c>
      <c r="O681" s="14" t="str">
        <f t="shared" si="123"/>
        <v/>
      </c>
      <c r="P681" s="25" t="str">
        <f t="shared" si="124"/>
        <v/>
      </c>
      <c r="Q681" s="25" t="str">
        <f t="shared" si="125"/>
        <v/>
      </c>
      <c r="R681" s="2"/>
      <c r="S681" s="2" t="str">
        <f t="shared" si="126"/>
        <v/>
      </c>
      <c r="T681" s="2" t="str">
        <f t="shared" si="127"/>
        <v/>
      </c>
      <c r="U681" s="2" t="str">
        <f t="shared" si="128"/>
        <v/>
      </c>
      <c r="V681" s="2" t="str">
        <f t="shared" si="129"/>
        <v/>
      </c>
      <c r="W681" s="2" t="str">
        <f t="shared" si="130"/>
        <v/>
      </c>
      <c r="X681" s="2" t="str">
        <f t="shared" si="131"/>
        <v/>
      </c>
    </row>
    <row r="682" spans="1:24" x14ac:dyDescent="0.25">
      <c r="A682" s="2"/>
      <c r="B682" s="2"/>
      <c r="C682" s="19"/>
      <c r="D682" s="19"/>
      <c r="E682" s="19"/>
      <c r="F682" s="19"/>
      <c r="G682" s="19"/>
      <c r="H682" s="19"/>
      <c r="I682" s="19"/>
      <c r="J682" s="25" t="str">
        <f t="shared" si="120"/>
        <v/>
      </c>
      <c r="K682" s="25" t="str">
        <f>IF($J682&lt;&gt;"OK","",Parameters!$B$6+Parameters!$B$10*S682+Parameters!$B$11*T682+Parameters!$B$12*U682+Parameters!$B$13*V682+Parameters!$B$14*W682+Parameters!$B$15*X682)</f>
        <v/>
      </c>
      <c r="L682" s="20" t="str">
        <f t="shared" si="121"/>
        <v/>
      </c>
      <c r="M682" s="25" t="str">
        <f>IF(L682="","",IF(L682&gt;=Parameters!$B$5,"M",IF(L682&lt;=1-Parameters!$B$5,"F","U")))</f>
        <v/>
      </c>
      <c r="N682" s="25" t="str">
        <f t="shared" si="122"/>
        <v/>
      </c>
      <c r="O682" s="14" t="str">
        <f t="shared" si="123"/>
        <v/>
      </c>
      <c r="P682" s="25" t="str">
        <f t="shared" si="124"/>
        <v/>
      </c>
      <c r="Q682" s="25" t="str">
        <f t="shared" si="125"/>
        <v/>
      </c>
      <c r="R682" s="2"/>
      <c r="S682" s="2" t="str">
        <f t="shared" si="126"/>
        <v/>
      </c>
      <c r="T682" s="2" t="str">
        <f t="shared" si="127"/>
        <v/>
      </c>
      <c r="U682" s="2" t="str">
        <f t="shared" si="128"/>
        <v/>
      </c>
      <c r="V682" s="2" t="str">
        <f t="shared" si="129"/>
        <v/>
      </c>
      <c r="W682" s="2" t="str">
        <f t="shared" si="130"/>
        <v/>
      </c>
      <c r="X682" s="2" t="str">
        <f t="shared" si="131"/>
        <v/>
      </c>
    </row>
    <row r="683" spans="1:24" x14ac:dyDescent="0.25">
      <c r="A683" s="2"/>
      <c r="B683" s="2"/>
      <c r="C683" s="19"/>
      <c r="D683" s="19"/>
      <c r="E683" s="19"/>
      <c r="F683" s="19"/>
      <c r="G683" s="19"/>
      <c r="H683" s="19"/>
      <c r="I683" s="19"/>
      <c r="J683" s="25" t="str">
        <f t="shared" si="120"/>
        <v/>
      </c>
      <c r="K683" s="25" t="str">
        <f>IF($J683&lt;&gt;"OK","",Parameters!$B$6+Parameters!$B$10*S683+Parameters!$B$11*T683+Parameters!$B$12*U683+Parameters!$B$13*V683+Parameters!$B$14*W683+Parameters!$B$15*X683)</f>
        <v/>
      </c>
      <c r="L683" s="20" t="str">
        <f t="shared" si="121"/>
        <v/>
      </c>
      <c r="M683" s="25" t="str">
        <f>IF(L683="","",IF(L683&gt;=Parameters!$B$5,"M",IF(L683&lt;=1-Parameters!$B$5,"F","U")))</f>
        <v/>
      </c>
      <c r="N683" s="25" t="str">
        <f t="shared" si="122"/>
        <v/>
      </c>
      <c r="O683" s="14" t="str">
        <f t="shared" si="123"/>
        <v/>
      </c>
      <c r="P683" s="25" t="str">
        <f t="shared" si="124"/>
        <v/>
      </c>
      <c r="Q683" s="25" t="str">
        <f t="shared" si="125"/>
        <v/>
      </c>
      <c r="R683" s="2"/>
      <c r="S683" s="2" t="str">
        <f t="shared" si="126"/>
        <v/>
      </c>
      <c r="T683" s="2" t="str">
        <f t="shared" si="127"/>
        <v/>
      </c>
      <c r="U683" s="2" t="str">
        <f t="shared" si="128"/>
        <v/>
      </c>
      <c r="V683" s="2" t="str">
        <f t="shared" si="129"/>
        <v/>
      </c>
      <c r="W683" s="2" t="str">
        <f t="shared" si="130"/>
        <v/>
      </c>
      <c r="X683" s="2" t="str">
        <f t="shared" si="131"/>
        <v/>
      </c>
    </row>
    <row r="684" spans="1:24" x14ac:dyDescent="0.25">
      <c r="A684" s="2"/>
      <c r="B684" s="2"/>
      <c r="C684" s="19"/>
      <c r="D684" s="19"/>
      <c r="E684" s="19"/>
      <c r="F684" s="19"/>
      <c r="G684" s="19"/>
      <c r="H684" s="19"/>
      <c r="I684" s="19"/>
      <c r="J684" s="25" t="str">
        <f t="shared" si="120"/>
        <v/>
      </c>
      <c r="K684" s="25" t="str">
        <f>IF($J684&lt;&gt;"OK","",Parameters!$B$6+Parameters!$B$10*S684+Parameters!$B$11*T684+Parameters!$B$12*U684+Parameters!$B$13*V684+Parameters!$B$14*W684+Parameters!$B$15*X684)</f>
        <v/>
      </c>
      <c r="L684" s="20" t="str">
        <f t="shared" si="121"/>
        <v/>
      </c>
      <c r="M684" s="25" t="str">
        <f>IF(L684="","",IF(L684&gt;=Parameters!$B$5,"M",IF(L684&lt;=1-Parameters!$B$5,"F","U")))</f>
        <v/>
      </c>
      <c r="N684" s="25" t="str">
        <f t="shared" si="122"/>
        <v/>
      </c>
      <c r="O684" s="14" t="str">
        <f t="shared" si="123"/>
        <v/>
      </c>
      <c r="P684" s="25" t="str">
        <f t="shared" si="124"/>
        <v/>
      </c>
      <c r="Q684" s="25" t="str">
        <f t="shared" si="125"/>
        <v/>
      </c>
      <c r="R684" s="2"/>
      <c r="S684" s="2" t="str">
        <f t="shared" si="126"/>
        <v/>
      </c>
      <c r="T684" s="2" t="str">
        <f t="shared" si="127"/>
        <v/>
      </c>
      <c r="U684" s="2" t="str">
        <f t="shared" si="128"/>
        <v/>
      </c>
      <c r="V684" s="2" t="str">
        <f t="shared" si="129"/>
        <v/>
      </c>
      <c r="W684" s="2" t="str">
        <f t="shared" si="130"/>
        <v/>
      </c>
      <c r="X684" s="2" t="str">
        <f t="shared" si="131"/>
        <v/>
      </c>
    </row>
    <row r="685" spans="1:24" x14ac:dyDescent="0.25">
      <c r="A685" s="2"/>
      <c r="B685" s="2"/>
      <c r="C685" s="19"/>
      <c r="D685" s="19"/>
      <c r="E685" s="19"/>
      <c r="F685" s="19"/>
      <c r="G685" s="19"/>
      <c r="H685" s="19"/>
      <c r="I685" s="19"/>
      <c r="J685" s="25" t="str">
        <f t="shared" si="120"/>
        <v/>
      </c>
      <c r="K685" s="25" t="str">
        <f>IF($J685&lt;&gt;"OK","",Parameters!$B$6+Parameters!$B$10*S685+Parameters!$B$11*T685+Parameters!$B$12*U685+Parameters!$B$13*V685+Parameters!$B$14*W685+Parameters!$B$15*X685)</f>
        <v/>
      </c>
      <c r="L685" s="20" t="str">
        <f t="shared" si="121"/>
        <v/>
      </c>
      <c r="M685" s="25" t="str">
        <f>IF(L685="","",IF(L685&gt;=Parameters!$B$5,"M",IF(L685&lt;=1-Parameters!$B$5,"F","U")))</f>
        <v/>
      </c>
      <c r="N685" s="25" t="str">
        <f t="shared" si="122"/>
        <v/>
      </c>
      <c r="O685" s="14" t="str">
        <f t="shared" si="123"/>
        <v/>
      </c>
      <c r="P685" s="25" t="str">
        <f t="shared" si="124"/>
        <v/>
      </c>
      <c r="Q685" s="25" t="str">
        <f t="shared" si="125"/>
        <v/>
      </c>
      <c r="R685" s="2"/>
      <c r="S685" s="2" t="str">
        <f t="shared" si="126"/>
        <v/>
      </c>
      <c r="T685" s="2" t="str">
        <f t="shared" si="127"/>
        <v/>
      </c>
      <c r="U685" s="2" t="str">
        <f t="shared" si="128"/>
        <v/>
      </c>
      <c r="V685" s="2" t="str">
        <f t="shared" si="129"/>
        <v/>
      </c>
      <c r="W685" s="2" t="str">
        <f t="shared" si="130"/>
        <v/>
      </c>
      <c r="X685" s="2" t="str">
        <f t="shared" si="131"/>
        <v/>
      </c>
    </row>
    <row r="686" spans="1:24" x14ac:dyDescent="0.25">
      <c r="A686" s="2"/>
      <c r="B686" s="2"/>
      <c r="C686" s="19"/>
      <c r="D686" s="19"/>
      <c r="E686" s="19"/>
      <c r="F686" s="19"/>
      <c r="G686" s="19"/>
      <c r="H686" s="19"/>
      <c r="I686" s="19"/>
      <c r="J686" s="25" t="str">
        <f t="shared" si="120"/>
        <v/>
      </c>
      <c r="K686" s="25" t="str">
        <f>IF($J686&lt;&gt;"OK","",Parameters!$B$6+Parameters!$B$10*S686+Parameters!$B$11*T686+Parameters!$B$12*U686+Parameters!$B$13*V686+Parameters!$B$14*W686+Parameters!$B$15*X686)</f>
        <v/>
      </c>
      <c r="L686" s="20" t="str">
        <f t="shared" si="121"/>
        <v/>
      </c>
      <c r="M686" s="25" t="str">
        <f>IF(L686="","",IF(L686&gt;=Parameters!$B$5,"M",IF(L686&lt;=1-Parameters!$B$5,"F","U")))</f>
        <v/>
      </c>
      <c r="N686" s="25" t="str">
        <f t="shared" si="122"/>
        <v/>
      </c>
      <c r="O686" s="14" t="str">
        <f t="shared" si="123"/>
        <v/>
      </c>
      <c r="P686" s="25" t="str">
        <f t="shared" si="124"/>
        <v/>
      </c>
      <c r="Q686" s="25" t="str">
        <f t="shared" si="125"/>
        <v/>
      </c>
      <c r="R686" s="2"/>
      <c r="S686" s="2" t="str">
        <f t="shared" si="126"/>
        <v/>
      </c>
      <c r="T686" s="2" t="str">
        <f t="shared" si="127"/>
        <v/>
      </c>
      <c r="U686" s="2" t="str">
        <f t="shared" si="128"/>
        <v/>
      </c>
      <c r="V686" s="2" t="str">
        <f t="shared" si="129"/>
        <v/>
      </c>
      <c r="W686" s="2" t="str">
        <f t="shared" si="130"/>
        <v/>
      </c>
      <c r="X686" s="2" t="str">
        <f t="shared" si="131"/>
        <v/>
      </c>
    </row>
    <row r="687" spans="1:24" x14ac:dyDescent="0.25">
      <c r="A687" s="2"/>
      <c r="B687" s="2"/>
      <c r="C687" s="19"/>
      <c r="D687" s="19"/>
      <c r="E687" s="19"/>
      <c r="F687" s="19"/>
      <c r="G687" s="19"/>
      <c r="H687" s="19"/>
      <c r="I687" s="19"/>
      <c r="J687" s="25" t="str">
        <f t="shared" si="120"/>
        <v/>
      </c>
      <c r="K687" s="25" t="str">
        <f>IF($J687&lt;&gt;"OK","",Parameters!$B$6+Parameters!$B$10*S687+Parameters!$B$11*T687+Parameters!$B$12*U687+Parameters!$B$13*V687+Parameters!$B$14*W687+Parameters!$B$15*X687)</f>
        <v/>
      </c>
      <c r="L687" s="20" t="str">
        <f t="shared" si="121"/>
        <v/>
      </c>
      <c r="M687" s="25" t="str">
        <f>IF(L687="","",IF(L687&gt;=Parameters!$B$5,"M",IF(L687&lt;=1-Parameters!$B$5,"F","U")))</f>
        <v/>
      </c>
      <c r="N687" s="25" t="str">
        <f t="shared" si="122"/>
        <v/>
      </c>
      <c r="O687" s="14" t="str">
        <f t="shared" si="123"/>
        <v/>
      </c>
      <c r="P687" s="25" t="str">
        <f t="shared" si="124"/>
        <v/>
      </c>
      <c r="Q687" s="25" t="str">
        <f t="shared" si="125"/>
        <v/>
      </c>
      <c r="R687" s="2"/>
      <c r="S687" s="2" t="str">
        <f t="shared" si="126"/>
        <v/>
      </c>
      <c r="T687" s="2" t="str">
        <f t="shared" si="127"/>
        <v/>
      </c>
      <c r="U687" s="2" t="str">
        <f t="shared" si="128"/>
        <v/>
      </c>
      <c r="V687" s="2" t="str">
        <f t="shared" si="129"/>
        <v/>
      </c>
      <c r="W687" s="2" t="str">
        <f t="shared" si="130"/>
        <v/>
      </c>
      <c r="X687" s="2" t="str">
        <f t="shared" si="131"/>
        <v/>
      </c>
    </row>
    <row r="688" spans="1:24" x14ac:dyDescent="0.25">
      <c r="A688" s="2"/>
      <c r="B688" s="2"/>
      <c r="C688" s="19"/>
      <c r="D688" s="19"/>
      <c r="E688" s="19"/>
      <c r="F688" s="19"/>
      <c r="G688" s="19"/>
      <c r="H688" s="19"/>
      <c r="I688" s="19"/>
      <c r="J688" s="25" t="str">
        <f t="shared" si="120"/>
        <v/>
      </c>
      <c r="K688" s="25" t="str">
        <f>IF($J688&lt;&gt;"OK","",Parameters!$B$6+Parameters!$B$10*S688+Parameters!$B$11*T688+Parameters!$B$12*U688+Parameters!$B$13*V688+Parameters!$B$14*W688+Parameters!$B$15*X688)</f>
        <v/>
      </c>
      <c r="L688" s="20" t="str">
        <f t="shared" si="121"/>
        <v/>
      </c>
      <c r="M688" s="25" t="str">
        <f>IF(L688="","",IF(L688&gt;=Parameters!$B$5,"M",IF(L688&lt;=1-Parameters!$B$5,"F","U")))</f>
        <v/>
      </c>
      <c r="N688" s="25" t="str">
        <f t="shared" si="122"/>
        <v/>
      </c>
      <c r="O688" s="14" t="str">
        <f t="shared" si="123"/>
        <v/>
      </c>
      <c r="P688" s="25" t="str">
        <f t="shared" si="124"/>
        <v/>
      </c>
      <c r="Q688" s="25" t="str">
        <f t="shared" si="125"/>
        <v/>
      </c>
      <c r="R688" s="2"/>
      <c r="S688" s="2" t="str">
        <f t="shared" si="126"/>
        <v/>
      </c>
      <c r="T688" s="2" t="str">
        <f t="shared" si="127"/>
        <v/>
      </c>
      <c r="U688" s="2" t="str">
        <f t="shared" si="128"/>
        <v/>
      </c>
      <c r="V688" s="2" t="str">
        <f t="shared" si="129"/>
        <v/>
      </c>
      <c r="W688" s="2" t="str">
        <f t="shared" si="130"/>
        <v/>
      </c>
      <c r="X688" s="2" t="str">
        <f t="shared" si="131"/>
        <v/>
      </c>
    </row>
    <row r="689" spans="1:24" x14ac:dyDescent="0.25">
      <c r="A689" s="2"/>
      <c r="B689" s="2"/>
      <c r="C689" s="19"/>
      <c r="D689" s="19"/>
      <c r="E689" s="19"/>
      <c r="F689" s="19"/>
      <c r="G689" s="19"/>
      <c r="H689" s="19"/>
      <c r="I689" s="19"/>
      <c r="J689" s="25" t="str">
        <f t="shared" si="120"/>
        <v/>
      </c>
      <c r="K689" s="25" t="str">
        <f>IF($J689&lt;&gt;"OK","",Parameters!$B$6+Parameters!$B$10*S689+Parameters!$B$11*T689+Parameters!$B$12*U689+Parameters!$B$13*V689+Parameters!$B$14*W689+Parameters!$B$15*X689)</f>
        <v/>
      </c>
      <c r="L689" s="20" t="str">
        <f t="shared" si="121"/>
        <v/>
      </c>
      <c r="M689" s="25" t="str">
        <f>IF(L689="","",IF(L689&gt;=Parameters!$B$5,"M",IF(L689&lt;=1-Parameters!$B$5,"F","U")))</f>
        <v/>
      </c>
      <c r="N689" s="25" t="str">
        <f t="shared" si="122"/>
        <v/>
      </c>
      <c r="O689" s="14" t="str">
        <f t="shared" si="123"/>
        <v/>
      </c>
      <c r="P689" s="25" t="str">
        <f t="shared" si="124"/>
        <v/>
      </c>
      <c r="Q689" s="25" t="str">
        <f t="shared" si="125"/>
        <v/>
      </c>
      <c r="R689" s="2"/>
      <c r="S689" s="2" t="str">
        <f t="shared" si="126"/>
        <v/>
      </c>
      <c r="T689" s="2" t="str">
        <f t="shared" si="127"/>
        <v/>
      </c>
      <c r="U689" s="2" t="str">
        <f t="shared" si="128"/>
        <v/>
      </c>
      <c r="V689" s="2" t="str">
        <f t="shared" si="129"/>
        <v/>
      </c>
      <c r="W689" s="2" t="str">
        <f t="shared" si="130"/>
        <v/>
      </c>
      <c r="X689" s="2" t="str">
        <f t="shared" si="131"/>
        <v/>
      </c>
    </row>
    <row r="690" spans="1:24" x14ac:dyDescent="0.25">
      <c r="A690" s="2"/>
      <c r="B690" s="2"/>
      <c r="C690" s="19"/>
      <c r="D690" s="19"/>
      <c r="E690" s="19"/>
      <c r="F690" s="19"/>
      <c r="G690" s="19"/>
      <c r="H690" s="19"/>
      <c r="I690" s="19"/>
      <c r="J690" s="25" t="str">
        <f t="shared" si="120"/>
        <v/>
      </c>
      <c r="K690" s="25" t="str">
        <f>IF($J690&lt;&gt;"OK","",Parameters!$B$6+Parameters!$B$10*S690+Parameters!$B$11*T690+Parameters!$B$12*U690+Parameters!$B$13*V690+Parameters!$B$14*W690+Parameters!$B$15*X690)</f>
        <v/>
      </c>
      <c r="L690" s="20" t="str">
        <f t="shared" si="121"/>
        <v/>
      </c>
      <c r="M690" s="25" t="str">
        <f>IF(L690="","",IF(L690&gt;=Parameters!$B$5,"M",IF(L690&lt;=1-Parameters!$B$5,"F","U")))</f>
        <v/>
      </c>
      <c r="N690" s="25" t="str">
        <f t="shared" si="122"/>
        <v/>
      </c>
      <c r="O690" s="14" t="str">
        <f t="shared" si="123"/>
        <v/>
      </c>
      <c r="P690" s="25" t="str">
        <f t="shared" si="124"/>
        <v/>
      </c>
      <c r="Q690" s="25" t="str">
        <f t="shared" si="125"/>
        <v/>
      </c>
      <c r="R690" s="2"/>
      <c r="S690" s="2" t="str">
        <f t="shared" si="126"/>
        <v/>
      </c>
      <c r="T690" s="2" t="str">
        <f t="shared" si="127"/>
        <v/>
      </c>
      <c r="U690" s="2" t="str">
        <f t="shared" si="128"/>
        <v/>
      </c>
      <c r="V690" s="2" t="str">
        <f t="shared" si="129"/>
        <v/>
      </c>
      <c r="W690" s="2" t="str">
        <f t="shared" si="130"/>
        <v/>
      </c>
      <c r="X690" s="2" t="str">
        <f t="shared" si="131"/>
        <v/>
      </c>
    </row>
    <row r="691" spans="1:24" x14ac:dyDescent="0.25">
      <c r="A691" s="2"/>
      <c r="B691" s="2"/>
      <c r="C691" s="19"/>
      <c r="D691" s="19"/>
      <c r="E691" s="19"/>
      <c r="F691" s="19"/>
      <c r="G691" s="19"/>
      <c r="H691" s="19"/>
      <c r="I691" s="19"/>
      <c r="J691" s="25" t="str">
        <f t="shared" si="120"/>
        <v/>
      </c>
      <c r="K691" s="25" t="str">
        <f>IF($J691&lt;&gt;"OK","",Parameters!$B$6+Parameters!$B$10*S691+Parameters!$B$11*T691+Parameters!$B$12*U691+Parameters!$B$13*V691+Parameters!$B$14*W691+Parameters!$B$15*X691)</f>
        <v/>
      </c>
      <c r="L691" s="20" t="str">
        <f t="shared" si="121"/>
        <v/>
      </c>
      <c r="M691" s="25" t="str">
        <f>IF(L691="","",IF(L691&gt;=Parameters!$B$5,"M",IF(L691&lt;=1-Parameters!$B$5,"F","U")))</f>
        <v/>
      </c>
      <c r="N691" s="25" t="str">
        <f t="shared" si="122"/>
        <v/>
      </c>
      <c r="O691" s="14" t="str">
        <f t="shared" si="123"/>
        <v/>
      </c>
      <c r="P691" s="25" t="str">
        <f t="shared" si="124"/>
        <v/>
      </c>
      <c r="Q691" s="25" t="str">
        <f t="shared" si="125"/>
        <v/>
      </c>
      <c r="R691" s="2"/>
      <c r="S691" s="2" t="str">
        <f t="shared" si="126"/>
        <v/>
      </c>
      <c r="T691" s="2" t="str">
        <f t="shared" si="127"/>
        <v/>
      </c>
      <c r="U691" s="2" t="str">
        <f t="shared" si="128"/>
        <v/>
      </c>
      <c r="V691" s="2" t="str">
        <f t="shared" si="129"/>
        <v/>
      </c>
      <c r="W691" s="2" t="str">
        <f t="shared" si="130"/>
        <v/>
      </c>
      <c r="X691" s="2" t="str">
        <f t="shared" si="131"/>
        <v/>
      </c>
    </row>
    <row r="692" spans="1:24" x14ac:dyDescent="0.25">
      <c r="A692" s="2"/>
      <c r="B692" s="2"/>
      <c r="C692" s="19"/>
      <c r="D692" s="19"/>
      <c r="E692" s="19"/>
      <c r="F692" s="19"/>
      <c r="G692" s="19"/>
      <c r="H692" s="19"/>
      <c r="I692" s="19"/>
      <c r="J692" s="25" t="str">
        <f t="shared" si="120"/>
        <v/>
      </c>
      <c r="K692" s="25" t="str">
        <f>IF($J692&lt;&gt;"OK","",Parameters!$B$6+Parameters!$B$10*S692+Parameters!$B$11*T692+Parameters!$B$12*U692+Parameters!$B$13*V692+Parameters!$B$14*W692+Parameters!$B$15*X692)</f>
        <v/>
      </c>
      <c r="L692" s="20" t="str">
        <f t="shared" si="121"/>
        <v/>
      </c>
      <c r="M692" s="25" t="str">
        <f>IF(L692="","",IF(L692&gt;=Parameters!$B$5,"M",IF(L692&lt;=1-Parameters!$B$5,"F","U")))</f>
        <v/>
      </c>
      <c r="N692" s="25" t="str">
        <f t="shared" si="122"/>
        <v/>
      </c>
      <c r="O692" s="14" t="str">
        <f t="shared" si="123"/>
        <v/>
      </c>
      <c r="P692" s="25" t="str">
        <f t="shared" si="124"/>
        <v/>
      </c>
      <c r="Q692" s="25" t="str">
        <f t="shared" si="125"/>
        <v/>
      </c>
      <c r="R692" s="2"/>
      <c r="S692" s="2" t="str">
        <f t="shared" si="126"/>
        <v/>
      </c>
      <c r="T692" s="2" t="str">
        <f t="shared" si="127"/>
        <v/>
      </c>
      <c r="U692" s="2" t="str">
        <f t="shared" si="128"/>
        <v/>
      </c>
      <c r="V692" s="2" t="str">
        <f t="shared" si="129"/>
        <v/>
      </c>
      <c r="W692" s="2" t="str">
        <f t="shared" si="130"/>
        <v/>
      </c>
      <c r="X692" s="2" t="str">
        <f t="shared" si="131"/>
        <v/>
      </c>
    </row>
    <row r="693" spans="1:24" x14ac:dyDescent="0.25">
      <c r="A693" s="2"/>
      <c r="B693" s="2"/>
      <c r="C693" s="19"/>
      <c r="D693" s="19"/>
      <c r="E693" s="19"/>
      <c r="F693" s="19"/>
      <c r="G693" s="19"/>
      <c r="H693" s="19"/>
      <c r="I693" s="19"/>
      <c r="J693" s="25" t="str">
        <f t="shared" si="120"/>
        <v/>
      </c>
      <c r="K693" s="25" t="str">
        <f>IF($J693&lt;&gt;"OK","",Parameters!$B$6+Parameters!$B$10*S693+Parameters!$B$11*T693+Parameters!$B$12*U693+Parameters!$B$13*V693+Parameters!$B$14*W693+Parameters!$B$15*X693)</f>
        <v/>
      </c>
      <c r="L693" s="20" t="str">
        <f t="shared" si="121"/>
        <v/>
      </c>
      <c r="M693" s="25" t="str">
        <f>IF(L693="","",IF(L693&gt;=Parameters!$B$5,"M",IF(L693&lt;=1-Parameters!$B$5,"F","U")))</f>
        <v/>
      </c>
      <c r="N693" s="25" t="str">
        <f t="shared" si="122"/>
        <v/>
      </c>
      <c r="O693" s="14" t="str">
        <f t="shared" si="123"/>
        <v/>
      </c>
      <c r="P693" s="25" t="str">
        <f t="shared" si="124"/>
        <v/>
      </c>
      <c r="Q693" s="25" t="str">
        <f t="shared" si="125"/>
        <v/>
      </c>
      <c r="R693" s="2"/>
      <c r="S693" s="2" t="str">
        <f t="shared" si="126"/>
        <v/>
      </c>
      <c r="T693" s="2" t="str">
        <f t="shared" si="127"/>
        <v/>
      </c>
      <c r="U693" s="2" t="str">
        <f t="shared" si="128"/>
        <v/>
      </c>
      <c r="V693" s="2" t="str">
        <f t="shared" si="129"/>
        <v/>
      </c>
      <c r="W693" s="2" t="str">
        <f t="shared" si="130"/>
        <v/>
      </c>
      <c r="X693" s="2" t="str">
        <f t="shared" si="131"/>
        <v/>
      </c>
    </row>
    <row r="694" spans="1:24" x14ac:dyDescent="0.25">
      <c r="A694" s="2"/>
      <c r="B694" s="2"/>
      <c r="C694" s="19"/>
      <c r="D694" s="19"/>
      <c r="E694" s="19"/>
      <c r="F694" s="19"/>
      <c r="G694" s="19"/>
      <c r="H694" s="19"/>
      <c r="I694" s="19"/>
      <c r="J694" s="25" t="str">
        <f t="shared" si="120"/>
        <v/>
      </c>
      <c r="K694" s="25" t="str">
        <f>IF($J694&lt;&gt;"OK","",Parameters!$B$6+Parameters!$B$10*S694+Parameters!$B$11*T694+Parameters!$B$12*U694+Parameters!$B$13*V694+Parameters!$B$14*W694+Parameters!$B$15*X694)</f>
        <v/>
      </c>
      <c r="L694" s="20" t="str">
        <f t="shared" si="121"/>
        <v/>
      </c>
      <c r="M694" s="25" t="str">
        <f>IF(L694="","",IF(L694&gt;=Parameters!$B$5,"M",IF(L694&lt;=1-Parameters!$B$5,"F","U")))</f>
        <v/>
      </c>
      <c r="N694" s="25" t="str">
        <f t="shared" si="122"/>
        <v/>
      </c>
      <c r="O694" s="14" t="str">
        <f t="shared" si="123"/>
        <v/>
      </c>
      <c r="P694" s="25" t="str">
        <f t="shared" si="124"/>
        <v/>
      </c>
      <c r="Q694" s="25" t="str">
        <f t="shared" si="125"/>
        <v/>
      </c>
      <c r="R694" s="2"/>
      <c r="S694" s="2" t="str">
        <f t="shared" si="126"/>
        <v/>
      </c>
      <c r="T694" s="2" t="str">
        <f t="shared" si="127"/>
        <v/>
      </c>
      <c r="U694" s="2" t="str">
        <f t="shared" si="128"/>
        <v/>
      </c>
      <c r="V694" s="2" t="str">
        <f t="shared" si="129"/>
        <v/>
      </c>
      <c r="W694" s="2" t="str">
        <f t="shared" si="130"/>
        <v/>
      </c>
      <c r="X694" s="2" t="str">
        <f t="shared" si="131"/>
        <v/>
      </c>
    </row>
    <row r="695" spans="1:24" x14ac:dyDescent="0.25">
      <c r="A695" s="2"/>
      <c r="B695" s="2"/>
      <c r="C695" s="19"/>
      <c r="D695" s="19"/>
      <c r="E695" s="19"/>
      <c r="F695" s="19"/>
      <c r="G695" s="19"/>
      <c r="H695" s="19"/>
      <c r="I695" s="19"/>
      <c r="J695" s="25" t="str">
        <f t="shared" si="120"/>
        <v/>
      </c>
      <c r="K695" s="25" t="str">
        <f>IF($J695&lt;&gt;"OK","",Parameters!$B$6+Parameters!$B$10*S695+Parameters!$B$11*T695+Parameters!$B$12*U695+Parameters!$B$13*V695+Parameters!$B$14*W695+Parameters!$B$15*X695)</f>
        <v/>
      </c>
      <c r="L695" s="20" t="str">
        <f t="shared" si="121"/>
        <v/>
      </c>
      <c r="M695" s="25" t="str">
        <f>IF(L695="","",IF(L695&gt;=Parameters!$B$5,"M",IF(L695&lt;=1-Parameters!$B$5,"F","U")))</f>
        <v/>
      </c>
      <c r="N695" s="25" t="str">
        <f t="shared" si="122"/>
        <v/>
      </c>
      <c r="O695" s="14" t="str">
        <f t="shared" si="123"/>
        <v/>
      </c>
      <c r="P695" s="25" t="str">
        <f t="shared" si="124"/>
        <v/>
      </c>
      <c r="Q695" s="25" t="str">
        <f t="shared" si="125"/>
        <v/>
      </c>
      <c r="R695" s="2"/>
      <c r="S695" s="2" t="str">
        <f t="shared" si="126"/>
        <v/>
      </c>
      <c r="T695" s="2" t="str">
        <f t="shared" si="127"/>
        <v/>
      </c>
      <c r="U695" s="2" t="str">
        <f t="shared" si="128"/>
        <v/>
      </c>
      <c r="V695" s="2" t="str">
        <f t="shared" si="129"/>
        <v/>
      </c>
      <c r="W695" s="2" t="str">
        <f t="shared" si="130"/>
        <v/>
      </c>
      <c r="X695" s="2" t="str">
        <f t="shared" si="131"/>
        <v/>
      </c>
    </row>
    <row r="696" spans="1:24" x14ac:dyDescent="0.25">
      <c r="A696" s="2"/>
      <c r="B696" s="2"/>
      <c r="C696" s="19"/>
      <c r="D696" s="19"/>
      <c r="E696" s="19"/>
      <c r="F696" s="19"/>
      <c r="G696" s="19"/>
      <c r="H696" s="19"/>
      <c r="I696" s="19"/>
      <c r="J696" s="25" t="str">
        <f t="shared" si="120"/>
        <v/>
      </c>
      <c r="K696" s="25" t="str">
        <f>IF($J696&lt;&gt;"OK","",Parameters!$B$6+Parameters!$B$10*S696+Parameters!$B$11*T696+Parameters!$B$12*U696+Parameters!$B$13*V696+Parameters!$B$14*W696+Parameters!$B$15*X696)</f>
        <v/>
      </c>
      <c r="L696" s="20" t="str">
        <f t="shared" si="121"/>
        <v/>
      </c>
      <c r="M696" s="25" t="str">
        <f>IF(L696="","",IF(L696&gt;=Parameters!$B$5,"M",IF(L696&lt;=1-Parameters!$B$5,"F","U")))</f>
        <v/>
      </c>
      <c r="N696" s="25" t="str">
        <f t="shared" si="122"/>
        <v/>
      </c>
      <c r="O696" s="14" t="str">
        <f t="shared" si="123"/>
        <v/>
      </c>
      <c r="P696" s="25" t="str">
        <f t="shared" si="124"/>
        <v/>
      </c>
      <c r="Q696" s="25" t="str">
        <f t="shared" si="125"/>
        <v/>
      </c>
      <c r="R696" s="2"/>
      <c r="S696" s="2" t="str">
        <f t="shared" si="126"/>
        <v/>
      </c>
      <c r="T696" s="2" t="str">
        <f t="shared" si="127"/>
        <v/>
      </c>
      <c r="U696" s="2" t="str">
        <f t="shared" si="128"/>
        <v/>
      </c>
      <c r="V696" s="2" t="str">
        <f t="shared" si="129"/>
        <v/>
      </c>
      <c r="W696" s="2" t="str">
        <f t="shared" si="130"/>
        <v/>
      </c>
      <c r="X696" s="2" t="str">
        <f t="shared" si="131"/>
        <v/>
      </c>
    </row>
    <row r="697" spans="1:24" x14ac:dyDescent="0.25">
      <c r="A697" s="2"/>
      <c r="B697" s="2"/>
      <c r="C697" s="19"/>
      <c r="D697" s="19"/>
      <c r="E697" s="19"/>
      <c r="F697" s="19"/>
      <c r="G697" s="19"/>
      <c r="H697" s="19"/>
      <c r="I697" s="19"/>
      <c r="J697" s="25" t="str">
        <f t="shared" si="120"/>
        <v/>
      </c>
      <c r="K697" s="25" t="str">
        <f>IF($J697&lt;&gt;"OK","",Parameters!$B$6+Parameters!$B$10*S697+Parameters!$B$11*T697+Parameters!$B$12*U697+Parameters!$B$13*V697+Parameters!$B$14*W697+Parameters!$B$15*X697)</f>
        <v/>
      </c>
      <c r="L697" s="20" t="str">
        <f t="shared" si="121"/>
        <v/>
      </c>
      <c r="M697" s="25" t="str">
        <f>IF(L697="","",IF(L697&gt;=Parameters!$B$5,"M",IF(L697&lt;=1-Parameters!$B$5,"F","U")))</f>
        <v/>
      </c>
      <c r="N697" s="25" t="str">
        <f t="shared" si="122"/>
        <v/>
      </c>
      <c r="O697" s="14" t="str">
        <f t="shared" si="123"/>
        <v/>
      </c>
      <c r="P697" s="25" t="str">
        <f t="shared" si="124"/>
        <v/>
      </c>
      <c r="Q697" s="25" t="str">
        <f t="shared" si="125"/>
        <v/>
      </c>
      <c r="R697" s="2"/>
      <c r="S697" s="2" t="str">
        <f t="shared" si="126"/>
        <v/>
      </c>
      <c r="T697" s="2" t="str">
        <f t="shared" si="127"/>
        <v/>
      </c>
      <c r="U697" s="2" t="str">
        <f t="shared" si="128"/>
        <v/>
      </c>
      <c r="V697" s="2" t="str">
        <f t="shared" si="129"/>
        <v/>
      </c>
      <c r="W697" s="2" t="str">
        <f t="shared" si="130"/>
        <v/>
      </c>
      <c r="X697" s="2" t="str">
        <f t="shared" si="131"/>
        <v/>
      </c>
    </row>
    <row r="698" spans="1:24" x14ac:dyDescent="0.25">
      <c r="A698" s="2"/>
      <c r="B698" s="2"/>
      <c r="C698" s="19"/>
      <c r="D698" s="19"/>
      <c r="E698" s="19"/>
      <c r="F698" s="19"/>
      <c r="G698" s="19"/>
      <c r="H698" s="19"/>
      <c r="I698" s="19"/>
      <c r="J698" s="25" t="str">
        <f t="shared" si="120"/>
        <v/>
      </c>
      <c r="K698" s="25" t="str">
        <f>IF($J698&lt;&gt;"OK","",Parameters!$B$6+Parameters!$B$10*S698+Parameters!$B$11*T698+Parameters!$B$12*U698+Parameters!$B$13*V698+Parameters!$B$14*W698+Parameters!$B$15*X698)</f>
        <v/>
      </c>
      <c r="L698" s="20" t="str">
        <f t="shared" si="121"/>
        <v/>
      </c>
      <c r="M698" s="25" t="str">
        <f>IF(L698="","",IF(L698&gt;=Parameters!$B$5,"M",IF(L698&lt;=1-Parameters!$B$5,"F","U")))</f>
        <v/>
      </c>
      <c r="N698" s="25" t="str">
        <f t="shared" si="122"/>
        <v/>
      </c>
      <c r="O698" s="14" t="str">
        <f t="shared" si="123"/>
        <v/>
      </c>
      <c r="P698" s="25" t="str">
        <f t="shared" si="124"/>
        <v/>
      </c>
      <c r="Q698" s="25" t="str">
        <f t="shared" si="125"/>
        <v/>
      </c>
      <c r="R698" s="2"/>
      <c r="S698" s="2" t="str">
        <f t="shared" si="126"/>
        <v/>
      </c>
      <c r="T698" s="2" t="str">
        <f t="shared" si="127"/>
        <v/>
      </c>
      <c r="U698" s="2" t="str">
        <f t="shared" si="128"/>
        <v/>
      </c>
      <c r="V698" s="2" t="str">
        <f t="shared" si="129"/>
        <v/>
      </c>
      <c r="W698" s="2" t="str">
        <f t="shared" si="130"/>
        <v/>
      </c>
      <c r="X698" s="2" t="str">
        <f t="shared" si="131"/>
        <v/>
      </c>
    </row>
    <row r="699" spans="1:24" x14ac:dyDescent="0.25">
      <c r="A699" s="2"/>
      <c r="B699" s="2"/>
      <c r="C699" s="19"/>
      <c r="D699" s="19"/>
      <c r="E699" s="19"/>
      <c r="F699" s="19"/>
      <c r="G699" s="19"/>
      <c r="H699" s="19"/>
      <c r="I699" s="19"/>
      <c r="J699" s="25" t="str">
        <f t="shared" si="120"/>
        <v/>
      </c>
      <c r="K699" s="25" t="str">
        <f>IF($J699&lt;&gt;"OK","",Parameters!$B$6+Parameters!$B$10*S699+Parameters!$B$11*T699+Parameters!$B$12*U699+Parameters!$B$13*V699+Parameters!$B$14*W699+Parameters!$B$15*X699)</f>
        <v/>
      </c>
      <c r="L699" s="20" t="str">
        <f t="shared" si="121"/>
        <v/>
      </c>
      <c r="M699" s="25" t="str">
        <f>IF(L699="","",IF(L699&gt;=Parameters!$B$5,"M",IF(L699&lt;=1-Parameters!$B$5,"F","U")))</f>
        <v/>
      </c>
      <c r="N699" s="25" t="str">
        <f t="shared" si="122"/>
        <v/>
      </c>
      <c r="O699" s="14" t="str">
        <f t="shared" si="123"/>
        <v/>
      </c>
      <c r="P699" s="25" t="str">
        <f t="shared" si="124"/>
        <v/>
      </c>
      <c r="Q699" s="25" t="str">
        <f t="shared" si="125"/>
        <v/>
      </c>
      <c r="R699" s="2"/>
      <c r="S699" s="2" t="str">
        <f t="shared" si="126"/>
        <v/>
      </c>
      <c r="T699" s="2" t="str">
        <f t="shared" si="127"/>
        <v/>
      </c>
      <c r="U699" s="2" t="str">
        <f t="shared" si="128"/>
        <v/>
      </c>
      <c r="V699" s="2" t="str">
        <f t="shared" si="129"/>
        <v/>
      </c>
      <c r="W699" s="2" t="str">
        <f t="shared" si="130"/>
        <v/>
      </c>
      <c r="X699" s="2" t="str">
        <f t="shared" si="131"/>
        <v/>
      </c>
    </row>
    <row r="700" spans="1:24" x14ac:dyDescent="0.25">
      <c r="A700" s="2"/>
      <c r="B700" s="2"/>
      <c r="C700" s="19"/>
      <c r="D700" s="19"/>
      <c r="E700" s="19"/>
      <c r="F700" s="19"/>
      <c r="G700" s="19"/>
      <c r="H700" s="19"/>
      <c r="I700" s="19"/>
      <c r="J700" s="25" t="str">
        <f t="shared" si="120"/>
        <v/>
      </c>
      <c r="K700" s="25" t="str">
        <f>IF($J700&lt;&gt;"OK","",Parameters!$B$6+Parameters!$B$10*S700+Parameters!$B$11*T700+Parameters!$B$12*U700+Parameters!$B$13*V700+Parameters!$B$14*W700+Parameters!$B$15*X700)</f>
        <v/>
      </c>
      <c r="L700" s="20" t="str">
        <f t="shared" si="121"/>
        <v/>
      </c>
      <c r="M700" s="25" t="str">
        <f>IF(L700="","",IF(L700&gt;=Parameters!$B$5,"M",IF(L700&lt;=1-Parameters!$B$5,"F","U")))</f>
        <v/>
      </c>
      <c r="N700" s="25" t="str">
        <f t="shared" si="122"/>
        <v/>
      </c>
      <c r="O700" s="14" t="str">
        <f t="shared" si="123"/>
        <v/>
      </c>
      <c r="P700" s="25" t="str">
        <f t="shared" si="124"/>
        <v/>
      </c>
      <c r="Q700" s="25" t="str">
        <f t="shared" si="125"/>
        <v/>
      </c>
      <c r="R700" s="2"/>
      <c r="S700" s="2" t="str">
        <f t="shared" si="126"/>
        <v/>
      </c>
      <c r="T700" s="2" t="str">
        <f t="shared" si="127"/>
        <v/>
      </c>
      <c r="U700" s="2" t="str">
        <f t="shared" si="128"/>
        <v/>
      </c>
      <c r="V700" s="2" t="str">
        <f t="shared" si="129"/>
        <v/>
      </c>
      <c r="W700" s="2" t="str">
        <f t="shared" si="130"/>
        <v/>
      </c>
      <c r="X700" s="2" t="str">
        <f t="shared" si="131"/>
        <v/>
      </c>
    </row>
    <row r="701" spans="1:24" x14ac:dyDescent="0.25">
      <c r="A701" s="2"/>
      <c r="B701" s="2"/>
      <c r="C701" s="19"/>
      <c r="D701" s="19"/>
      <c r="E701" s="19"/>
      <c r="F701" s="19"/>
      <c r="G701" s="19"/>
      <c r="H701" s="19"/>
      <c r="I701" s="19"/>
      <c r="J701" s="25" t="str">
        <f t="shared" si="120"/>
        <v/>
      </c>
      <c r="K701" s="25" t="str">
        <f>IF($J701&lt;&gt;"OK","",Parameters!$B$6+Parameters!$B$10*S701+Parameters!$B$11*T701+Parameters!$B$12*U701+Parameters!$B$13*V701+Parameters!$B$14*W701+Parameters!$B$15*X701)</f>
        <v/>
      </c>
      <c r="L701" s="20" t="str">
        <f t="shared" si="121"/>
        <v/>
      </c>
      <c r="M701" s="25" t="str">
        <f>IF(L701="","",IF(L701&gt;=Parameters!$B$5,"M",IF(L701&lt;=1-Parameters!$B$5,"F","U")))</f>
        <v/>
      </c>
      <c r="N701" s="25" t="str">
        <f t="shared" si="122"/>
        <v/>
      </c>
      <c r="O701" s="14" t="str">
        <f t="shared" si="123"/>
        <v/>
      </c>
      <c r="P701" s="25" t="str">
        <f t="shared" si="124"/>
        <v/>
      </c>
      <c r="Q701" s="25" t="str">
        <f t="shared" si="125"/>
        <v/>
      </c>
      <c r="R701" s="2"/>
      <c r="S701" s="2" t="str">
        <f t="shared" si="126"/>
        <v/>
      </c>
      <c r="T701" s="2" t="str">
        <f t="shared" si="127"/>
        <v/>
      </c>
      <c r="U701" s="2" t="str">
        <f t="shared" si="128"/>
        <v/>
      </c>
      <c r="V701" s="2" t="str">
        <f t="shared" si="129"/>
        <v/>
      </c>
      <c r="W701" s="2" t="str">
        <f t="shared" si="130"/>
        <v/>
      </c>
      <c r="X701" s="2" t="str">
        <f t="shared" si="131"/>
        <v/>
      </c>
    </row>
    <row r="702" spans="1:24" x14ac:dyDescent="0.25">
      <c r="A702" s="2"/>
      <c r="B702" s="2"/>
      <c r="C702" s="19"/>
      <c r="D702" s="19"/>
      <c r="E702" s="19"/>
      <c r="F702" s="19"/>
      <c r="G702" s="19"/>
      <c r="H702" s="19"/>
      <c r="I702" s="19"/>
      <c r="J702" s="25" t="str">
        <f t="shared" si="120"/>
        <v/>
      </c>
      <c r="K702" s="25" t="str">
        <f>IF($J702&lt;&gt;"OK","",Parameters!$B$6+Parameters!$B$10*S702+Parameters!$B$11*T702+Parameters!$B$12*U702+Parameters!$B$13*V702+Parameters!$B$14*W702+Parameters!$B$15*X702)</f>
        <v/>
      </c>
      <c r="L702" s="20" t="str">
        <f t="shared" si="121"/>
        <v/>
      </c>
      <c r="M702" s="25" t="str">
        <f>IF(L702="","",IF(L702&gt;=Parameters!$B$5,"M",IF(L702&lt;=1-Parameters!$B$5,"F","U")))</f>
        <v/>
      </c>
      <c r="N702" s="25" t="str">
        <f t="shared" si="122"/>
        <v/>
      </c>
      <c r="O702" s="14" t="str">
        <f t="shared" si="123"/>
        <v/>
      </c>
      <c r="P702" s="25" t="str">
        <f t="shared" si="124"/>
        <v/>
      </c>
      <c r="Q702" s="25" t="str">
        <f t="shared" si="125"/>
        <v/>
      </c>
      <c r="R702" s="2"/>
      <c r="S702" s="2" t="str">
        <f t="shared" si="126"/>
        <v/>
      </c>
      <c r="T702" s="2" t="str">
        <f t="shared" si="127"/>
        <v/>
      </c>
      <c r="U702" s="2" t="str">
        <f t="shared" si="128"/>
        <v/>
      </c>
      <c r="V702" s="2" t="str">
        <f t="shared" si="129"/>
        <v/>
      </c>
      <c r="W702" s="2" t="str">
        <f t="shared" si="130"/>
        <v/>
      </c>
      <c r="X702" s="2" t="str">
        <f t="shared" si="131"/>
        <v/>
      </c>
    </row>
    <row r="703" spans="1:24" x14ac:dyDescent="0.25">
      <c r="A703" s="2"/>
      <c r="B703" s="2"/>
      <c r="C703" s="19"/>
      <c r="D703" s="19"/>
      <c r="E703" s="19"/>
      <c r="F703" s="19"/>
      <c r="G703" s="19"/>
      <c r="H703" s="19"/>
      <c r="I703" s="19"/>
      <c r="J703" s="25" t="str">
        <f t="shared" si="120"/>
        <v/>
      </c>
      <c r="K703" s="25" t="str">
        <f>IF($J703&lt;&gt;"OK","",Parameters!$B$6+Parameters!$B$10*S703+Parameters!$B$11*T703+Parameters!$B$12*U703+Parameters!$B$13*V703+Parameters!$B$14*W703+Parameters!$B$15*X703)</f>
        <v/>
      </c>
      <c r="L703" s="20" t="str">
        <f t="shared" si="121"/>
        <v/>
      </c>
      <c r="M703" s="25" t="str">
        <f>IF(L703="","",IF(L703&gt;=Parameters!$B$5,"M",IF(L703&lt;=1-Parameters!$B$5,"F","U")))</f>
        <v/>
      </c>
      <c r="N703" s="25" t="str">
        <f t="shared" si="122"/>
        <v/>
      </c>
      <c r="O703" s="14" t="str">
        <f t="shared" si="123"/>
        <v/>
      </c>
      <c r="P703" s="25" t="str">
        <f t="shared" si="124"/>
        <v/>
      </c>
      <c r="Q703" s="25" t="str">
        <f t="shared" si="125"/>
        <v/>
      </c>
      <c r="R703" s="2"/>
      <c r="S703" s="2" t="str">
        <f t="shared" si="126"/>
        <v/>
      </c>
      <c r="T703" s="2" t="str">
        <f t="shared" si="127"/>
        <v/>
      </c>
      <c r="U703" s="2" t="str">
        <f t="shared" si="128"/>
        <v/>
      </c>
      <c r="V703" s="2" t="str">
        <f t="shared" si="129"/>
        <v/>
      </c>
      <c r="W703" s="2" t="str">
        <f t="shared" si="130"/>
        <v/>
      </c>
      <c r="X703" s="2" t="str">
        <f t="shared" si="131"/>
        <v/>
      </c>
    </row>
    <row r="704" spans="1:24" x14ac:dyDescent="0.25">
      <c r="A704" s="2"/>
      <c r="B704" s="2"/>
      <c r="C704" s="19"/>
      <c r="D704" s="19"/>
      <c r="E704" s="19"/>
      <c r="F704" s="19"/>
      <c r="G704" s="19"/>
      <c r="H704" s="19"/>
      <c r="I704" s="19"/>
      <c r="J704" s="25" t="str">
        <f t="shared" si="120"/>
        <v/>
      </c>
      <c r="K704" s="25" t="str">
        <f>IF($J704&lt;&gt;"OK","",Parameters!$B$6+Parameters!$B$10*S704+Parameters!$B$11*T704+Parameters!$B$12*U704+Parameters!$B$13*V704+Parameters!$B$14*W704+Parameters!$B$15*X704)</f>
        <v/>
      </c>
      <c r="L704" s="20" t="str">
        <f t="shared" si="121"/>
        <v/>
      </c>
      <c r="M704" s="25" t="str">
        <f>IF(L704="","",IF(L704&gt;=Parameters!$B$5,"M",IF(L704&lt;=1-Parameters!$B$5,"F","U")))</f>
        <v/>
      </c>
      <c r="N704" s="25" t="str">
        <f t="shared" si="122"/>
        <v/>
      </c>
      <c r="O704" s="14" t="str">
        <f t="shared" si="123"/>
        <v/>
      </c>
      <c r="P704" s="25" t="str">
        <f t="shared" si="124"/>
        <v/>
      </c>
      <c r="Q704" s="25" t="str">
        <f t="shared" si="125"/>
        <v/>
      </c>
      <c r="R704" s="2"/>
      <c r="S704" s="2" t="str">
        <f t="shared" si="126"/>
        <v/>
      </c>
      <c r="T704" s="2" t="str">
        <f t="shared" si="127"/>
        <v/>
      </c>
      <c r="U704" s="2" t="str">
        <f t="shared" si="128"/>
        <v/>
      </c>
      <c r="V704" s="2" t="str">
        <f t="shared" si="129"/>
        <v/>
      </c>
      <c r="W704" s="2" t="str">
        <f t="shared" si="130"/>
        <v/>
      </c>
      <c r="X704" s="2" t="str">
        <f t="shared" si="131"/>
        <v/>
      </c>
    </row>
    <row r="705" spans="1:24" x14ac:dyDescent="0.25">
      <c r="A705" s="2"/>
      <c r="B705" s="2"/>
      <c r="C705" s="19"/>
      <c r="D705" s="19"/>
      <c r="E705" s="19"/>
      <c r="F705" s="19"/>
      <c r="G705" s="19"/>
      <c r="H705" s="19"/>
      <c r="I705" s="19"/>
      <c r="J705" s="25" t="str">
        <f t="shared" si="120"/>
        <v/>
      </c>
      <c r="K705" s="25" t="str">
        <f>IF($J705&lt;&gt;"OK","",Parameters!$B$6+Parameters!$B$10*S705+Parameters!$B$11*T705+Parameters!$B$12*U705+Parameters!$B$13*V705+Parameters!$B$14*W705+Parameters!$B$15*X705)</f>
        <v/>
      </c>
      <c r="L705" s="20" t="str">
        <f t="shared" si="121"/>
        <v/>
      </c>
      <c r="M705" s="25" t="str">
        <f>IF(L705="","",IF(L705&gt;=Parameters!$B$5,"M",IF(L705&lt;=1-Parameters!$B$5,"F","U")))</f>
        <v/>
      </c>
      <c r="N705" s="25" t="str">
        <f t="shared" si="122"/>
        <v/>
      </c>
      <c r="O705" s="14" t="str">
        <f t="shared" si="123"/>
        <v/>
      </c>
      <c r="P705" s="25" t="str">
        <f t="shared" si="124"/>
        <v/>
      </c>
      <c r="Q705" s="25" t="str">
        <f t="shared" si="125"/>
        <v/>
      </c>
      <c r="R705" s="2"/>
      <c r="S705" s="2" t="str">
        <f t="shared" si="126"/>
        <v/>
      </c>
      <c r="T705" s="2" t="str">
        <f t="shared" si="127"/>
        <v/>
      </c>
      <c r="U705" s="2" t="str">
        <f t="shared" si="128"/>
        <v/>
      </c>
      <c r="V705" s="2" t="str">
        <f t="shared" si="129"/>
        <v/>
      </c>
      <c r="W705" s="2" t="str">
        <f t="shared" si="130"/>
        <v/>
      </c>
      <c r="X705" s="2" t="str">
        <f t="shared" si="131"/>
        <v/>
      </c>
    </row>
    <row r="706" spans="1:24" x14ac:dyDescent="0.25">
      <c r="A706" s="2"/>
      <c r="B706" s="2"/>
      <c r="C706" s="19"/>
      <c r="D706" s="19"/>
      <c r="E706" s="19"/>
      <c r="F706" s="19"/>
      <c r="G706" s="19"/>
      <c r="H706" s="19"/>
      <c r="I706" s="19"/>
      <c r="J706" s="25" t="str">
        <f t="shared" si="120"/>
        <v/>
      </c>
      <c r="K706" s="25" t="str">
        <f>IF($J706&lt;&gt;"OK","",Parameters!$B$6+Parameters!$B$10*S706+Parameters!$B$11*T706+Parameters!$B$12*U706+Parameters!$B$13*V706+Parameters!$B$14*W706+Parameters!$B$15*X706)</f>
        <v/>
      </c>
      <c r="L706" s="20" t="str">
        <f t="shared" si="121"/>
        <v/>
      </c>
      <c r="M706" s="25" t="str">
        <f>IF(L706="","",IF(L706&gt;=Parameters!$B$5,"M",IF(L706&lt;=1-Parameters!$B$5,"F","U")))</f>
        <v/>
      </c>
      <c r="N706" s="25" t="str">
        <f t="shared" si="122"/>
        <v/>
      </c>
      <c r="O706" s="14" t="str">
        <f t="shared" si="123"/>
        <v/>
      </c>
      <c r="P706" s="25" t="str">
        <f t="shared" si="124"/>
        <v/>
      </c>
      <c r="Q706" s="25" t="str">
        <f t="shared" si="125"/>
        <v/>
      </c>
      <c r="R706" s="2"/>
      <c r="S706" s="2" t="str">
        <f t="shared" si="126"/>
        <v/>
      </c>
      <c r="T706" s="2" t="str">
        <f t="shared" si="127"/>
        <v/>
      </c>
      <c r="U706" s="2" t="str">
        <f t="shared" si="128"/>
        <v/>
      </c>
      <c r="V706" s="2" t="str">
        <f t="shared" si="129"/>
        <v/>
      </c>
      <c r="W706" s="2" t="str">
        <f t="shared" si="130"/>
        <v/>
      </c>
      <c r="X706" s="2" t="str">
        <f t="shared" si="131"/>
        <v/>
      </c>
    </row>
    <row r="707" spans="1:24" x14ac:dyDescent="0.25">
      <c r="A707" s="2"/>
      <c r="B707" s="2"/>
      <c r="C707" s="19"/>
      <c r="D707" s="19"/>
      <c r="E707" s="19"/>
      <c r="F707" s="19"/>
      <c r="G707" s="19"/>
      <c r="H707" s="19"/>
      <c r="I707" s="19"/>
      <c r="J707" s="25" t="str">
        <f t="shared" si="120"/>
        <v/>
      </c>
      <c r="K707" s="25" t="str">
        <f>IF($J707&lt;&gt;"OK","",Parameters!$B$6+Parameters!$B$10*S707+Parameters!$B$11*T707+Parameters!$B$12*U707+Parameters!$B$13*V707+Parameters!$B$14*W707+Parameters!$B$15*X707)</f>
        <v/>
      </c>
      <c r="L707" s="20" t="str">
        <f t="shared" si="121"/>
        <v/>
      </c>
      <c r="M707" s="25" t="str">
        <f>IF(L707="","",IF(L707&gt;=Parameters!$B$5,"M",IF(L707&lt;=1-Parameters!$B$5,"F","U")))</f>
        <v/>
      </c>
      <c r="N707" s="25" t="str">
        <f t="shared" si="122"/>
        <v/>
      </c>
      <c r="O707" s="14" t="str">
        <f t="shared" si="123"/>
        <v/>
      </c>
      <c r="P707" s="25" t="str">
        <f t="shared" si="124"/>
        <v/>
      </c>
      <c r="Q707" s="25" t="str">
        <f t="shared" si="125"/>
        <v/>
      </c>
      <c r="R707" s="2"/>
      <c r="S707" s="2" t="str">
        <f t="shared" si="126"/>
        <v/>
      </c>
      <c r="T707" s="2" t="str">
        <f t="shared" si="127"/>
        <v/>
      </c>
      <c r="U707" s="2" t="str">
        <f t="shared" si="128"/>
        <v/>
      </c>
      <c r="V707" s="2" t="str">
        <f t="shared" si="129"/>
        <v/>
      </c>
      <c r="W707" s="2" t="str">
        <f t="shared" si="130"/>
        <v/>
      </c>
      <c r="X707" s="2" t="str">
        <f t="shared" si="131"/>
        <v/>
      </c>
    </row>
    <row r="708" spans="1:24" x14ac:dyDescent="0.25">
      <c r="A708" s="2"/>
      <c r="B708" s="2"/>
      <c r="C708" s="19"/>
      <c r="D708" s="19"/>
      <c r="E708" s="19"/>
      <c r="F708" s="19"/>
      <c r="G708" s="19"/>
      <c r="H708" s="19"/>
      <c r="I708" s="19"/>
      <c r="J708" s="25" t="str">
        <f t="shared" si="120"/>
        <v/>
      </c>
      <c r="K708" s="25" t="str">
        <f>IF($J708&lt;&gt;"OK","",Parameters!$B$6+Parameters!$B$10*S708+Parameters!$B$11*T708+Parameters!$B$12*U708+Parameters!$B$13*V708+Parameters!$B$14*W708+Parameters!$B$15*X708)</f>
        <v/>
      </c>
      <c r="L708" s="20" t="str">
        <f t="shared" si="121"/>
        <v/>
      </c>
      <c r="M708" s="25" t="str">
        <f>IF(L708="","",IF(L708&gt;=Parameters!$B$5,"M",IF(L708&lt;=1-Parameters!$B$5,"F","U")))</f>
        <v/>
      </c>
      <c r="N708" s="25" t="str">
        <f t="shared" si="122"/>
        <v/>
      </c>
      <c r="O708" s="14" t="str">
        <f t="shared" si="123"/>
        <v/>
      </c>
      <c r="P708" s="25" t="str">
        <f t="shared" si="124"/>
        <v/>
      </c>
      <c r="Q708" s="25" t="str">
        <f t="shared" si="125"/>
        <v/>
      </c>
      <c r="R708" s="2"/>
      <c r="S708" s="2" t="str">
        <f t="shared" si="126"/>
        <v/>
      </c>
      <c r="T708" s="2" t="str">
        <f t="shared" si="127"/>
        <v/>
      </c>
      <c r="U708" s="2" t="str">
        <f t="shared" si="128"/>
        <v/>
      </c>
      <c r="V708" s="2" t="str">
        <f t="shared" si="129"/>
        <v/>
      </c>
      <c r="W708" s="2" t="str">
        <f t="shared" si="130"/>
        <v/>
      </c>
      <c r="X708" s="2" t="str">
        <f t="shared" si="131"/>
        <v/>
      </c>
    </row>
    <row r="709" spans="1:24" x14ac:dyDescent="0.25">
      <c r="A709" s="2"/>
      <c r="B709" s="2"/>
      <c r="C709" s="19"/>
      <c r="D709" s="19"/>
      <c r="E709" s="19"/>
      <c r="F709" s="19"/>
      <c r="G709" s="19"/>
      <c r="H709" s="19"/>
      <c r="I709" s="19"/>
      <c r="J709" s="25" t="str">
        <f t="shared" si="120"/>
        <v/>
      </c>
      <c r="K709" s="25" t="str">
        <f>IF($J709&lt;&gt;"OK","",Parameters!$B$6+Parameters!$B$10*S709+Parameters!$B$11*T709+Parameters!$B$12*U709+Parameters!$B$13*V709+Parameters!$B$14*W709+Parameters!$B$15*X709)</f>
        <v/>
      </c>
      <c r="L709" s="20" t="str">
        <f t="shared" si="121"/>
        <v/>
      </c>
      <c r="M709" s="25" t="str">
        <f>IF(L709="","",IF(L709&gt;=Parameters!$B$5,"M",IF(L709&lt;=1-Parameters!$B$5,"F","U")))</f>
        <v/>
      </c>
      <c r="N709" s="25" t="str">
        <f t="shared" si="122"/>
        <v/>
      </c>
      <c r="O709" s="14" t="str">
        <f t="shared" si="123"/>
        <v/>
      </c>
      <c r="P709" s="25" t="str">
        <f t="shared" si="124"/>
        <v/>
      </c>
      <c r="Q709" s="25" t="str">
        <f t="shared" si="125"/>
        <v/>
      </c>
      <c r="R709" s="2"/>
      <c r="S709" s="2" t="str">
        <f t="shared" si="126"/>
        <v/>
      </c>
      <c r="T709" s="2" t="str">
        <f t="shared" si="127"/>
        <v/>
      </c>
      <c r="U709" s="2" t="str">
        <f t="shared" si="128"/>
        <v/>
      </c>
      <c r="V709" s="2" t="str">
        <f t="shared" si="129"/>
        <v/>
      </c>
      <c r="W709" s="2" t="str">
        <f t="shared" si="130"/>
        <v/>
      </c>
      <c r="X709" s="2" t="str">
        <f t="shared" si="131"/>
        <v/>
      </c>
    </row>
    <row r="710" spans="1:24" x14ac:dyDescent="0.25">
      <c r="A710" s="2"/>
      <c r="B710" s="2"/>
      <c r="C710" s="19"/>
      <c r="D710" s="19"/>
      <c r="E710" s="19"/>
      <c r="F710" s="19"/>
      <c r="G710" s="19"/>
      <c r="H710" s="19"/>
      <c r="I710" s="19"/>
      <c r="J710" s="25" t="str">
        <f t="shared" si="120"/>
        <v/>
      </c>
      <c r="K710" s="25" t="str">
        <f>IF($J710&lt;&gt;"OK","",Parameters!$B$6+Parameters!$B$10*S710+Parameters!$B$11*T710+Parameters!$B$12*U710+Parameters!$B$13*V710+Parameters!$B$14*W710+Parameters!$B$15*X710)</f>
        <v/>
      </c>
      <c r="L710" s="20" t="str">
        <f t="shared" si="121"/>
        <v/>
      </c>
      <c r="M710" s="25" t="str">
        <f>IF(L710="","",IF(L710&gt;=Parameters!$B$5,"M",IF(L710&lt;=1-Parameters!$B$5,"F","U")))</f>
        <v/>
      </c>
      <c r="N710" s="25" t="str">
        <f t="shared" si="122"/>
        <v/>
      </c>
      <c r="O710" s="14" t="str">
        <f t="shared" si="123"/>
        <v/>
      </c>
      <c r="P710" s="25" t="str">
        <f t="shared" si="124"/>
        <v/>
      </c>
      <c r="Q710" s="25" t="str">
        <f t="shared" si="125"/>
        <v/>
      </c>
      <c r="R710" s="2"/>
      <c r="S710" s="2" t="str">
        <f t="shared" si="126"/>
        <v/>
      </c>
      <c r="T710" s="2" t="str">
        <f t="shared" si="127"/>
        <v/>
      </c>
      <c r="U710" s="2" t="str">
        <f t="shared" si="128"/>
        <v/>
      </c>
      <c r="V710" s="2" t="str">
        <f t="shared" si="129"/>
        <v/>
      </c>
      <c r="W710" s="2" t="str">
        <f t="shared" si="130"/>
        <v/>
      </c>
      <c r="X710" s="2" t="str">
        <f t="shared" si="131"/>
        <v/>
      </c>
    </row>
    <row r="711" spans="1:24" x14ac:dyDescent="0.25">
      <c r="A711" s="2"/>
      <c r="B711" s="2"/>
      <c r="C711" s="19"/>
      <c r="D711" s="19"/>
      <c r="E711" s="19"/>
      <c r="F711" s="19"/>
      <c r="G711" s="19"/>
      <c r="H711" s="19"/>
      <c r="I711" s="19"/>
      <c r="J711" s="25" t="str">
        <f t="shared" si="120"/>
        <v/>
      </c>
      <c r="K711" s="25" t="str">
        <f>IF($J711&lt;&gt;"OK","",Parameters!$B$6+Parameters!$B$10*S711+Parameters!$B$11*T711+Parameters!$B$12*U711+Parameters!$B$13*V711+Parameters!$B$14*W711+Parameters!$B$15*X711)</f>
        <v/>
      </c>
      <c r="L711" s="20" t="str">
        <f t="shared" si="121"/>
        <v/>
      </c>
      <c r="M711" s="25" t="str">
        <f>IF(L711="","",IF(L711&gt;=Parameters!$B$5,"M",IF(L711&lt;=1-Parameters!$B$5,"F","U")))</f>
        <v/>
      </c>
      <c r="N711" s="25" t="str">
        <f t="shared" si="122"/>
        <v/>
      </c>
      <c r="O711" s="14" t="str">
        <f t="shared" si="123"/>
        <v/>
      </c>
      <c r="P711" s="25" t="str">
        <f t="shared" si="124"/>
        <v/>
      </c>
      <c r="Q711" s="25" t="str">
        <f t="shared" si="125"/>
        <v/>
      </c>
      <c r="R711" s="2"/>
      <c r="S711" s="2" t="str">
        <f t="shared" si="126"/>
        <v/>
      </c>
      <c r="T711" s="2" t="str">
        <f t="shared" si="127"/>
        <v/>
      </c>
      <c r="U711" s="2" t="str">
        <f t="shared" si="128"/>
        <v/>
      </c>
      <c r="V711" s="2" t="str">
        <f t="shared" si="129"/>
        <v/>
      </c>
      <c r="W711" s="2" t="str">
        <f t="shared" si="130"/>
        <v/>
      </c>
      <c r="X711" s="2" t="str">
        <f t="shared" si="131"/>
        <v/>
      </c>
    </row>
    <row r="712" spans="1:24" x14ac:dyDescent="0.25">
      <c r="A712" s="2"/>
      <c r="B712" s="2"/>
      <c r="C712" s="19"/>
      <c r="D712" s="19"/>
      <c r="E712" s="19"/>
      <c r="F712" s="19"/>
      <c r="G712" s="19"/>
      <c r="H712" s="19"/>
      <c r="I712" s="19"/>
      <c r="J712" s="25" t="str">
        <f t="shared" si="120"/>
        <v/>
      </c>
      <c r="K712" s="25" t="str">
        <f>IF($J712&lt;&gt;"OK","",Parameters!$B$6+Parameters!$B$10*S712+Parameters!$B$11*T712+Parameters!$B$12*U712+Parameters!$B$13*V712+Parameters!$B$14*W712+Parameters!$B$15*X712)</f>
        <v/>
      </c>
      <c r="L712" s="20" t="str">
        <f t="shared" si="121"/>
        <v/>
      </c>
      <c r="M712" s="25" t="str">
        <f>IF(L712="","",IF(L712&gt;=Parameters!$B$5,"M",IF(L712&lt;=1-Parameters!$B$5,"F","U")))</f>
        <v/>
      </c>
      <c r="N712" s="25" t="str">
        <f t="shared" si="122"/>
        <v/>
      </c>
      <c r="O712" s="14" t="str">
        <f t="shared" si="123"/>
        <v/>
      </c>
      <c r="P712" s="25" t="str">
        <f t="shared" si="124"/>
        <v/>
      </c>
      <c r="Q712" s="25" t="str">
        <f t="shared" si="125"/>
        <v/>
      </c>
      <c r="R712" s="2"/>
      <c r="S712" s="2" t="str">
        <f t="shared" si="126"/>
        <v/>
      </c>
      <c r="T712" s="2" t="str">
        <f t="shared" si="127"/>
        <v/>
      </c>
      <c r="U712" s="2" t="str">
        <f t="shared" si="128"/>
        <v/>
      </c>
      <c r="V712" s="2" t="str">
        <f t="shared" si="129"/>
        <v/>
      </c>
      <c r="W712" s="2" t="str">
        <f t="shared" si="130"/>
        <v/>
      </c>
      <c r="X712" s="2" t="str">
        <f t="shared" si="131"/>
        <v/>
      </c>
    </row>
    <row r="713" spans="1:24" x14ac:dyDescent="0.25">
      <c r="A713" s="2"/>
      <c r="B713" s="2"/>
      <c r="C713" s="19"/>
      <c r="D713" s="19"/>
      <c r="E713" s="19"/>
      <c r="F713" s="19"/>
      <c r="G713" s="19"/>
      <c r="H713" s="19"/>
      <c r="I713" s="19"/>
      <c r="J713" s="25" t="str">
        <f t="shared" si="120"/>
        <v/>
      </c>
      <c r="K713" s="25" t="str">
        <f>IF($J713&lt;&gt;"OK","",Parameters!$B$6+Parameters!$B$10*S713+Parameters!$B$11*T713+Parameters!$B$12*U713+Parameters!$B$13*V713+Parameters!$B$14*W713+Parameters!$B$15*X713)</f>
        <v/>
      </c>
      <c r="L713" s="20" t="str">
        <f t="shared" si="121"/>
        <v/>
      </c>
      <c r="M713" s="25" t="str">
        <f>IF(L713="","",IF(L713&gt;=Parameters!$B$5,"M",IF(L713&lt;=1-Parameters!$B$5,"F","U")))</f>
        <v/>
      </c>
      <c r="N713" s="25" t="str">
        <f t="shared" si="122"/>
        <v/>
      </c>
      <c r="O713" s="14" t="str">
        <f t="shared" si="123"/>
        <v/>
      </c>
      <c r="P713" s="25" t="str">
        <f t="shared" si="124"/>
        <v/>
      </c>
      <c r="Q713" s="25" t="str">
        <f t="shared" si="125"/>
        <v/>
      </c>
      <c r="R713" s="2"/>
      <c r="S713" s="2" t="str">
        <f t="shared" si="126"/>
        <v/>
      </c>
      <c r="T713" s="2" t="str">
        <f t="shared" si="127"/>
        <v/>
      </c>
      <c r="U713" s="2" t="str">
        <f t="shared" si="128"/>
        <v/>
      </c>
      <c r="V713" s="2" t="str">
        <f t="shared" si="129"/>
        <v/>
      </c>
      <c r="W713" s="2" t="str">
        <f t="shared" si="130"/>
        <v/>
      </c>
      <c r="X713" s="2" t="str">
        <f t="shared" si="131"/>
        <v/>
      </c>
    </row>
    <row r="714" spans="1:24" x14ac:dyDescent="0.25">
      <c r="A714" s="2"/>
      <c r="B714" s="2"/>
      <c r="C714" s="19"/>
      <c r="D714" s="19"/>
      <c r="E714" s="19"/>
      <c r="F714" s="19"/>
      <c r="G714" s="19"/>
      <c r="H714" s="19"/>
      <c r="I714" s="19"/>
      <c r="J714" s="25" t="str">
        <f t="shared" si="120"/>
        <v/>
      </c>
      <c r="K714" s="25" t="str">
        <f>IF($J714&lt;&gt;"OK","",Parameters!$B$6+Parameters!$B$10*S714+Parameters!$B$11*T714+Parameters!$B$12*U714+Parameters!$B$13*V714+Parameters!$B$14*W714+Parameters!$B$15*X714)</f>
        <v/>
      </c>
      <c r="L714" s="20" t="str">
        <f t="shared" si="121"/>
        <v/>
      </c>
      <c r="M714" s="25" t="str">
        <f>IF(L714="","",IF(L714&gt;=Parameters!$B$5,"M",IF(L714&lt;=1-Parameters!$B$5,"F","U")))</f>
        <v/>
      </c>
      <c r="N714" s="25" t="str">
        <f t="shared" si="122"/>
        <v/>
      </c>
      <c r="O714" s="14" t="str">
        <f t="shared" si="123"/>
        <v/>
      </c>
      <c r="P714" s="25" t="str">
        <f t="shared" si="124"/>
        <v/>
      </c>
      <c r="Q714" s="25" t="str">
        <f t="shared" si="125"/>
        <v/>
      </c>
      <c r="R714" s="2"/>
      <c r="S714" s="2" t="str">
        <f t="shared" si="126"/>
        <v/>
      </c>
      <c r="T714" s="2" t="str">
        <f t="shared" si="127"/>
        <v/>
      </c>
      <c r="U714" s="2" t="str">
        <f t="shared" si="128"/>
        <v/>
      </c>
      <c r="V714" s="2" t="str">
        <f t="shared" si="129"/>
        <v/>
      </c>
      <c r="W714" s="2" t="str">
        <f t="shared" si="130"/>
        <v/>
      </c>
      <c r="X714" s="2" t="str">
        <f t="shared" si="131"/>
        <v/>
      </c>
    </row>
    <row r="715" spans="1:24" x14ac:dyDescent="0.25">
      <c r="A715" s="2"/>
      <c r="B715" s="2"/>
      <c r="C715" s="19"/>
      <c r="D715" s="19"/>
      <c r="E715" s="19"/>
      <c r="F715" s="19"/>
      <c r="G715" s="19"/>
      <c r="H715" s="19"/>
      <c r="I715" s="19"/>
      <c r="J715" s="25" t="str">
        <f t="shared" ref="J715:J778" si="132">IF(COUNTA(C715:I715)=0,"",IF(OR(COUNT(C715:I715)&lt;7,MIN(C715:I715)&lt;=0),"Check","OK"))</f>
        <v/>
      </c>
      <c r="K715" s="25" t="str">
        <f>IF($J715&lt;&gt;"OK","",Parameters!$B$6+Parameters!$B$10*S715+Parameters!$B$11*T715+Parameters!$B$12*U715+Parameters!$B$13*V715+Parameters!$B$14*W715+Parameters!$B$15*X715)</f>
        <v/>
      </c>
      <c r="L715" s="20" t="str">
        <f t="shared" ref="L715:L778" si="133">IF(K715="","",1/(1+EXP(-K715)))</f>
        <v/>
      </c>
      <c r="M715" s="25" t="str">
        <f>IF(L715="","",IF(L715&gt;=Parameters!$B$5,"M",IF(L715&lt;=1-Parameters!$B$5,"F","U")))</f>
        <v/>
      </c>
      <c r="N715" s="25" t="str">
        <f t="shared" ref="N715:N778" si="134">IF(L715="","",IF(L715&gt;=0.5,"M","F"))</f>
        <v/>
      </c>
      <c r="O715" s="14" t="str">
        <f t="shared" ref="O715:O778" si="135">IF(L715="","",MAX(L715,1-L715))</f>
        <v/>
      </c>
      <c r="P715" s="25" t="str">
        <f t="shared" ref="P715:P778" si="136">IF(OR(B715="",M715="",M715="U"),"",IF(LEFT(UPPER(B715),1)=M715,"Correct","Incorrect"))</f>
        <v/>
      </c>
      <c r="Q715" s="25" t="str">
        <f t="shared" ref="Q715:Q778" si="137">IF(OR(B715="",N715=""),"",IF(LEFT(UPPER(B715),1)=N715,"Correct","Incorrect"))</f>
        <v/>
      </c>
      <c r="R715" s="2"/>
      <c r="S715" s="2" t="str">
        <f t="shared" ref="S715:S778" si="138">IF($J715&lt;&gt;"OK","",LN(C715/H715))</f>
        <v/>
      </c>
      <c r="T715" s="2" t="str">
        <f t="shared" ref="T715:T778" si="139">IF($J715&lt;&gt;"OK","",LN(D715/H715))</f>
        <v/>
      </c>
      <c r="U715" s="2" t="str">
        <f t="shared" ref="U715:U778" si="140">IF($J715&lt;&gt;"OK","",LN(E715/H715))</f>
        <v/>
      </c>
      <c r="V715" s="2" t="str">
        <f t="shared" ref="V715:V778" si="141">IF($J715&lt;&gt;"OK","",LN(F715/H715))</f>
        <v/>
      </c>
      <c r="W715" s="2" t="str">
        <f t="shared" ref="W715:W778" si="142">IF($J715&lt;&gt;"OK","",LN(G715/H715))</f>
        <v/>
      </c>
      <c r="X715" s="2" t="str">
        <f t="shared" ref="X715:X778" si="143">IF($J715&lt;&gt;"OK","",LN(I715/H715))</f>
        <v/>
      </c>
    </row>
    <row r="716" spans="1:24" x14ac:dyDescent="0.25">
      <c r="A716" s="2"/>
      <c r="B716" s="2"/>
      <c r="C716" s="19"/>
      <c r="D716" s="19"/>
      <c r="E716" s="19"/>
      <c r="F716" s="19"/>
      <c r="G716" s="19"/>
      <c r="H716" s="19"/>
      <c r="I716" s="19"/>
      <c r="J716" s="25" t="str">
        <f t="shared" si="132"/>
        <v/>
      </c>
      <c r="K716" s="25" t="str">
        <f>IF($J716&lt;&gt;"OK","",Parameters!$B$6+Parameters!$B$10*S716+Parameters!$B$11*T716+Parameters!$B$12*U716+Parameters!$B$13*V716+Parameters!$B$14*W716+Parameters!$B$15*X716)</f>
        <v/>
      </c>
      <c r="L716" s="20" t="str">
        <f t="shared" si="133"/>
        <v/>
      </c>
      <c r="M716" s="25" t="str">
        <f>IF(L716="","",IF(L716&gt;=Parameters!$B$5,"M",IF(L716&lt;=1-Parameters!$B$5,"F","U")))</f>
        <v/>
      </c>
      <c r="N716" s="25" t="str">
        <f t="shared" si="134"/>
        <v/>
      </c>
      <c r="O716" s="14" t="str">
        <f t="shared" si="135"/>
        <v/>
      </c>
      <c r="P716" s="25" t="str">
        <f t="shared" si="136"/>
        <v/>
      </c>
      <c r="Q716" s="25" t="str">
        <f t="shared" si="137"/>
        <v/>
      </c>
      <c r="R716" s="2"/>
      <c r="S716" s="2" t="str">
        <f t="shared" si="138"/>
        <v/>
      </c>
      <c r="T716" s="2" t="str">
        <f t="shared" si="139"/>
        <v/>
      </c>
      <c r="U716" s="2" t="str">
        <f t="shared" si="140"/>
        <v/>
      </c>
      <c r="V716" s="2" t="str">
        <f t="shared" si="141"/>
        <v/>
      </c>
      <c r="W716" s="2" t="str">
        <f t="shared" si="142"/>
        <v/>
      </c>
      <c r="X716" s="2" t="str">
        <f t="shared" si="143"/>
        <v/>
      </c>
    </row>
    <row r="717" spans="1:24" x14ac:dyDescent="0.25">
      <c r="A717" s="2"/>
      <c r="B717" s="2"/>
      <c r="C717" s="19"/>
      <c r="D717" s="19"/>
      <c r="E717" s="19"/>
      <c r="F717" s="19"/>
      <c r="G717" s="19"/>
      <c r="H717" s="19"/>
      <c r="I717" s="19"/>
      <c r="J717" s="25" t="str">
        <f t="shared" si="132"/>
        <v/>
      </c>
      <c r="K717" s="25" t="str">
        <f>IF($J717&lt;&gt;"OK","",Parameters!$B$6+Parameters!$B$10*S717+Parameters!$B$11*T717+Parameters!$B$12*U717+Parameters!$B$13*V717+Parameters!$B$14*W717+Parameters!$B$15*X717)</f>
        <v/>
      </c>
      <c r="L717" s="20" t="str">
        <f t="shared" si="133"/>
        <v/>
      </c>
      <c r="M717" s="25" t="str">
        <f>IF(L717="","",IF(L717&gt;=Parameters!$B$5,"M",IF(L717&lt;=1-Parameters!$B$5,"F","U")))</f>
        <v/>
      </c>
      <c r="N717" s="25" t="str">
        <f t="shared" si="134"/>
        <v/>
      </c>
      <c r="O717" s="14" t="str">
        <f t="shared" si="135"/>
        <v/>
      </c>
      <c r="P717" s="25" t="str">
        <f t="shared" si="136"/>
        <v/>
      </c>
      <c r="Q717" s="25" t="str">
        <f t="shared" si="137"/>
        <v/>
      </c>
      <c r="R717" s="2"/>
      <c r="S717" s="2" t="str">
        <f t="shared" si="138"/>
        <v/>
      </c>
      <c r="T717" s="2" t="str">
        <f t="shared" si="139"/>
        <v/>
      </c>
      <c r="U717" s="2" t="str">
        <f t="shared" si="140"/>
        <v/>
      </c>
      <c r="V717" s="2" t="str">
        <f t="shared" si="141"/>
        <v/>
      </c>
      <c r="W717" s="2" t="str">
        <f t="shared" si="142"/>
        <v/>
      </c>
      <c r="X717" s="2" t="str">
        <f t="shared" si="143"/>
        <v/>
      </c>
    </row>
    <row r="718" spans="1:24" x14ac:dyDescent="0.25">
      <c r="A718" s="2"/>
      <c r="B718" s="2"/>
      <c r="C718" s="19"/>
      <c r="D718" s="19"/>
      <c r="E718" s="19"/>
      <c r="F718" s="19"/>
      <c r="G718" s="19"/>
      <c r="H718" s="19"/>
      <c r="I718" s="19"/>
      <c r="J718" s="25" t="str">
        <f t="shared" si="132"/>
        <v/>
      </c>
      <c r="K718" s="25" t="str">
        <f>IF($J718&lt;&gt;"OK","",Parameters!$B$6+Parameters!$B$10*S718+Parameters!$B$11*T718+Parameters!$B$12*U718+Parameters!$B$13*V718+Parameters!$B$14*W718+Parameters!$B$15*X718)</f>
        <v/>
      </c>
      <c r="L718" s="20" t="str">
        <f t="shared" si="133"/>
        <v/>
      </c>
      <c r="M718" s="25" t="str">
        <f>IF(L718="","",IF(L718&gt;=Parameters!$B$5,"M",IF(L718&lt;=1-Parameters!$B$5,"F","U")))</f>
        <v/>
      </c>
      <c r="N718" s="25" t="str">
        <f t="shared" si="134"/>
        <v/>
      </c>
      <c r="O718" s="14" t="str">
        <f t="shared" si="135"/>
        <v/>
      </c>
      <c r="P718" s="25" t="str">
        <f t="shared" si="136"/>
        <v/>
      </c>
      <c r="Q718" s="25" t="str">
        <f t="shared" si="137"/>
        <v/>
      </c>
      <c r="R718" s="2"/>
      <c r="S718" s="2" t="str">
        <f t="shared" si="138"/>
        <v/>
      </c>
      <c r="T718" s="2" t="str">
        <f t="shared" si="139"/>
        <v/>
      </c>
      <c r="U718" s="2" t="str">
        <f t="shared" si="140"/>
        <v/>
      </c>
      <c r="V718" s="2" t="str">
        <f t="shared" si="141"/>
        <v/>
      </c>
      <c r="W718" s="2" t="str">
        <f t="shared" si="142"/>
        <v/>
      </c>
      <c r="X718" s="2" t="str">
        <f t="shared" si="143"/>
        <v/>
      </c>
    </row>
    <row r="719" spans="1:24" x14ac:dyDescent="0.25">
      <c r="A719" s="2"/>
      <c r="B719" s="2"/>
      <c r="C719" s="19"/>
      <c r="D719" s="19"/>
      <c r="E719" s="19"/>
      <c r="F719" s="19"/>
      <c r="G719" s="19"/>
      <c r="H719" s="19"/>
      <c r="I719" s="19"/>
      <c r="J719" s="25" t="str">
        <f t="shared" si="132"/>
        <v/>
      </c>
      <c r="K719" s="25" t="str">
        <f>IF($J719&lt;&gt;"OK","",Parameters!$B$6+Parameters!$B$10*S719+Parameters!$B$11*T719+Parameters!$B$12*U719+Parameters!$B$13*V719+Parameters!$B$14*W719+Parameters!$B$15*X719)</f>
        <v/>
      </c>
      <c r="L719" s="20" t="str">
        <f t="shared" si="133"/>
        <v/>
      </c>
      <c r="M719" s="25" t="str">
        <f>IF(L719="","",IF(L719&gt;=Parameters!$B$5,"M",IF(L719&lt;=1-Parameters!$B$5,"F","U")))</f>
        <v/>
      </c>
      <c r="N719" s="25" t="str">
        <f t="shared" si="134"/>
        <v/>
      </c>
      <c r="O719" s="14" t="str">
        <f t="shared" si="135"/>
        <v/>
      </c>
      <c r="P719" s="25" t="str">
        <f t="shared" si="136"/>
        <v/>
      </c>
      <c r="Q719" s="25" t="str">
        <f t="shared" si="137"/>
        <v/>
      </c>
      <c r="R719" s="2"/>
      <c r="S719" s="2" t="str">
        <f t="shared" si="138"/>
        <v/>
      </c>
      <c r="T719" s="2" t="str">
        <f t="shared" si="139"/>
        <v/>
      </c>
      <c r="U719" s="2" t="str">
        <f t="shared" si="140"/>
        <v/>
      </c>
      <c r="V719" s="2" t="str">
        <f t="shared" si="141"/>
        <v/>
      </c>
      <c r="W719" s="2" t="str">
        <f t="shared" si="142"/>
        <v/>
      </c>
      <c r="X719" s="2" t="str">
        <f t="shared" si="143"/>
        <v/>
      </c>
    </row>
    <row r="720" spans="1:24" x14ac:dyDescent="0.25">
      <c r="A720" s="2"/>
      <c r="B720" s="2"/>
      <c r="C720" s="19"/>
      <c r="D720" s="19"/>
      <c r="E720" s="19"/>
      <c r="F720" s="19"/>
      <c r="G720" s="19"/>
      <c r="H720" s="19"/>
      <c r="I720" s="19"/>
      <c r="J720" s="25" t="str">
        <f t="shared" si="132"/>
        <v/>
      </c>
      <c r="K720" s="25" t="str">
        <f>IF($J720&lt;&gt;"OK","",Parameters!$B$6+Parameters!$B$10*S720+Parameters!$B$11*T720+Parameters!$B$12*U720+Parameters!$B$13*V720+Parameters!$B$14*W720+Parameters!$B$15*X720)</f>
        <v/>
      </c>
      <c r="L720" s="20" t="str">
        <f t="shared" si="133"/>
        <v/>
      </c>
      <c r="M720" s="25" t="str">
        <f>IF(L720="","",IF(L720&gt;=Parameters!$B$5,"M",IF(L720&lt;=1-Parameters!$B$5,"F","U")))</f>
        <v/>
      </c>
      <c r="N720" s="25" t="str">
        <f t="shared" si="134"/>
        <v/>
      </c>
      <c r="O720" s="14" t="str">
        <f t="shared" si="135"/>
        <v/>
      </c>
      <c r="P720" s="25" t="str">
        <f t="shared" si="136"/>
        <v/>
      </c>
      <c r="Q720" s="25" t="str">
        <f t="shared" si="137"/>
        <v/>
      </c>
      <c r="R720" s="2"/>
      <c r="S720" s="2" t="str">
        <f t="shared" si="138"/>
        <v/>
      </c>
      <c r="T720" s="2" t="str">
        <f t="shared" si="139"/>
        <v/>
      </c>
      <c r="U720" s="2" t="str">
        <f t="shared" si="140"/>
        <v/>
      </c>
      <c r="V720" s="2" t="str">
        <f t="shared" si="141"/>
        <v/>
      </c>
      <c r="W720" s="2" t="str">
        <f t="shared" si="142"/>
        <v/>
      </c>
      <c r="X720" s="2" t="str">
        <f t="shared" si="143"/>
        <v/>
      </c>
    </row>
    <row r="721" spans="1:24" x14ac:dyDescent="0.25">
      <c r="A721" s="2"/>
      <c r="B721" s="2"/>
      <c r="C721" s="19"/>
      <c r="D721" s="19"/>
      <c r="E721" s="19"/>
      <c r="F721" s="19"/>
      <c r="G721" s="19"/>
      <c r="H721" s="19"/>
      <c r="I721" s="19"/>
      <c r="J721" s="25" t="str">
        <f t="shared" si="132"/>
        <v/>
      </c>
      <c r="K721" s="25" t="str">
        <f>IF($J721&lt;&gt;"OK","",Parameters!$B$6+Parameters!$B$10*S721+Parameters!$B$11*T721+Parameters!$B$12*U721+Parameters!$B$13*V721+Parameters!$B$14*W721+Parameters!$B$15*X721)</f>
        <v/>
      </c>
      <c r="L721" s="20" t="str">
        <f t="shared" si="133"/>
        <v/>
      </c>
      <c r="M721" s="25" t="str">
        <f>IF(L721="","",IF(L721&gt;=Parameters!$B$5,"M",IF(L721&lt;=1-Parameters!$B$5,"F","U")))</f>
        <v/>
      </c>
      <c r="N721" s="25" t="str">
        <f t="shared" si="134"/>
        <v/>
      </c>
      <c r="O721" s="14" t="str">
        <f t="shared" si="135"/>
        <v/>
      </c>
      <c r="P721" s="25" t="str">
        <f t="shared" si="136"/>
        <v/>
      </c>
      <c r="Q721" s="25" t="str">
        <f t="shared" si="137"/>
        <v/>
      </c>
      <c r="R721" s="2"/>
      <c r="S721" s="2" t="str">
        <f t="shared" si="138"/>
        <v/>
      </c>
      <c r="T721" s="2" t="str">
        <f t="shared" si="139"/>
        <v/>
      </c>
      <c r="U721" s="2" t="str">
        <f t="shared" si="140"/>
        <v/>
      </c>
      <c r="V721" s="2" t="str">
        <f t="shared" si="141"/>
        <v/>
      </c>
      <c r="W721" s="2" t="str">
        <f t="shared" si="142"/>
        <v/>
      </c>
      <c r="X721" s="2" t="str">
        <f t="shared" si="143"/>
        <v/>
      </c>
    </row>
    <row r="722" spans="1:24" x14ac:dyDescent="0.25">
      <c r="A722" s="2"/>
      <c r="B722" s="2"/>
      <c r="C722" s="19"/>
      <c r="D722" s="19"/>
      <c r="E722" s="19"/>
      <c r="F722" s="19"/>
      <c r="G722" s="19"/>
      <c r="H722" s="19"/>
      <c r="I722" s="19"/>
      <c r="J722" s="25" t="str">
        <f t="shared" si="132"/>
        <v/>
      </c>
      <c r="K722" s="25" t="str">
        <f>IF($J722&lt;&gt;"OK","",Parameters!$B$6+Parameters!$B$10*S722+Parameters!$B$11*T722+Parameters!$B$12*U722+Parameters!$B$13*V722+Parameters!$B$14*W722+Parameters!$B$15*X722)</f>
        <v/>
      </c>
      <c r="L722" s="20" t="str">
        <f t="shared" si="133"/>
        <v/>
      </c>
      <c r="M722" s="25" t="str">
        <f>IF(L722="","",IF(L722&gt;=Parameters!$B$5,"M",IF(L722&lt;=1-Parameters!$B$5,"F","U")))</f>
        <v/>
      </c>
      <c r="N722" s="25" t="str">
        <f t="shared" si="134"/>
        <v/>
      </c>
      <c r="O722" s="14" t="str">
        <f t="shared" si="135"/>
        <v/>
      </c>
      <c r="P722" s="25" t="str">
        <f t="shared" si="136"/>
        <v/>
      </c>
      <c r="Q722" s="25" t="str">
        <f t="shared" si="137"/>
        <v/>
      </c>
      <c r="R722" s="2"/>
      <c r="S722" s="2" t="str">
        <f t="shared" si="138"/>
        <v/>
      </c>
      <c r="T722" s="2" t="str">
        <f t="shared" si="139"/>
        <v/>
      </c>
      <c r="U722" s="2" t="str">
        <f t="shared" si="140"/>
        <v/>
      </c>
      <c r="V722" s="2" t="str">
        <f t="shared" si="141"/>
        <v/>
      </c>
      <c r="W722" s="2" t="str">
        <f t="shared" si="142"/>
        <v/>
      </c>
      <c r="X722" s="2" t="str">
        <f t="shared" si="143"/>
        <v/>
      </c>
    </row>
    <row r="723" spans="1:24" x14ac:dyDescent="0.25">
      <c r="A723" s="2"/>
      <c r="B723" s="2"/>
      <c r="C723" s="19"/>
      <c r="D723" s="19"/>
      <c r="E723" s="19"/>
      <c r="F723" s="19"/>
      <c r="G723" s="19"/>
      <c r="H723" s="19"/>
      <c r="I723" s="19"/>
      <c r="J723" s="25" t="str">
        <f t="shared" si="132"/>
        <v/>
      </c>
      <c r="K723" s="25" t="str">
        <f>IF($J723&lt;&gt;"OK","",Parameters!$B$6+Parameters!$B$10*S723+Parameters!$B$11*T723+Parameters!$B$12*U723+Parameters!$B$13*V723+Parameters!$B$14*W723+Parameters!$B$15*X723)</f>
        <v/>
      </c>
      <c r="L723" s="20" t="str">
        <f t="shared" si="133"/>
        <v/>
      </c>
      <c r="M723" s="25" t="str">
        <f>IF(L723="","",IF(L723&gt;=Parameters!$B$5,"M",IF(L723&lt;=1-Parameters!$B$5,"F","U")))</f>
        <v/>
      </c>
      <c r="N723" s="25" t="str">
        <f t="shared" si="134"/>
        <v/>
      </c>
      <c r="O723" s="14" t="str">
        <f t="shared" si="135"/>
        <v/>
      </c>
      <c r="P723" s="25" t="str">
        <f t="shared" si="136"/>
        <v/>
      </c>
      <c r="Q723" s="25" t="str">
        <f t="shared" si="137"/>
        <v/>
      </c>
      <c r="R723" s="2"/>
      <c r="S723" s="2" t="str">
        <f t="shared" si="138"/>
        <v/>
      </c>
      <c r="T723" s="2" t="str">
        <f t="shared" si="139"/>
        <v/>
      </c>
      <c r="U723" s="2" t="str">
        <f t="shared" si="140"/>
        <v/>
      </c>
      <c r="V723" s="2" t="str">
        <f t="shared" si="141"/>
        <v/>
      </c>
      <c r="W723" s="2" t="str">
        <f t="shared" si="142"/>
        <v/>
      </c>
      <c r="X723" s="2" t="str">
        <f t="shared" si="143"/>
        <v/>
      </c>
    </row>
    <row r="724" spans="1:24" x14ac:dyDescent="0.25">
      <c r="A724" s="2"/>
      <c r="B724" s="2"/>
      <c r="C724" s="19"/>
      <c r="D724" s="19"/>
      <c r="E724" s="19"/>
      <c r="F724" s="19"/>
      <c r="G724" s="19"/>
      <c r="H724" s="19"/>
      <c r="I724" s="19"/>
      <c r="J724" s="25" t="str">
        <f t="shared" si="132"/>
        <v/>
      </c>
      <c r="K724" s="25" t="str">
        <f>IF($J724&lt;&gt;"OK","",Parameters!$B$6+Parameters!$B$10*S724+Parameters!$B$11*T724+Parameters!$B$12*U724+Parameters!$B$13*V724+Parameters!$B$14*W724+Parameters!$B$15*X724)</f>
        <v/>
      </c>
      <c r="L724" s="20" t="str">
        <f t="shared" si="133"/>
        <v/>
      </c>
      <c r="M724" s="25" t="str">
        <f>IF(L724="","",IF(L724&gt;=Parameters!$B$5,"M",IF(L724&lt;=1-Parameters!$B$5,"F","U")))</f>
        <v/>
      </c>
      <c r="N724" s="25" t="str">
        <f t="shared" si="134"/>
        <v/>
      </c>
      <c r="O724" s="14" t="str">
        <f t="shared" si="135"/>
        <v/>
      </c>
      <c r="P724" s="25" t="str">
        <f t="shared" si="136"/>
        <v/>
      </c>
      <c r="Q724" s="25" t="str">
        <f t="shared" si="137"/>
        <v/>
      </c>
      <c r="R724" s="2"/>
      <c r="S724" s="2" t="str">
        <f t="shared" si="138"/>
        <v/>
      </c>
      <c r="T724" s="2" t="str">
        <f t="shared" si="139"/>
        <v/>
      </c>
      <c r="U724" s="2" t="str">
        <f t="shared" si="140"/>
        <v/>
      </c>
      <c r="V724" s="2" t="str">
        <f t="shared" si="141"/>
        <v/>
      </c>
      <c r="W724" s="2" t="str">
        <f t="shared" si="142"/>
        <v/>
      </c>
      <c r="X724" s="2" t="str">
        <f t="shared" si="143"/>
        <v/>
      </c>
    </row>
    <row r="725" spans="1:24" x14ac:dyDescent="0.25">
      <c r="A725" s="2"/>
      <c r="B725" s="2"/>
      <c r="C725" s="19"/>
      <c r="D725" s="19"/>
      <c r="E725" s="19"/>
      <c r="F725" s="19"/>
      <c r="G725" s="19"/>
      <c r="H725" s="19"/>
      <c r="I725" s="19"/>
      <c r="J725" s="25" t="str">
        <f t="shared" si="132"/>
        <v/>
      </c>
      <c r="K725" s="25" t="str">
        <f>IF($J725&lt;&gt;"OK","",Parameters!$B$6+Parameters!$B$10*S725+Parameters!$B$11*T725+Parameters!$B$12*U725+Parameters!$B$13*V725+Parameters!$B$14*W725+Parameters!$B$15*X725)</f>
        <v/>
      </c>
      <c r="L725" s="20" t="str">
        <f t="shared" si="133"/>
        <v/>
      </c>
      <c r="M725" s="25" t="str">
        <f>IF(L725="","",IF(L725&gt;=Parameters!$B$5,"M",IF(L725&lt;=1-Parameters!$B$5,"F","U")))</f>
        <v/>
      </c>
      <c r="N725" s="25" t="str">
        <f t="shared" si="134"/>
        <v/>
      </c>
      <c r="O725" s="14" t="str">
        <f t="shared" si="135"/>
        <v/>
      </c>
      <c r="P725" s="25" t="str">
        <f t="shared" si="136"/>
        <v/>
      </c>
      <c r="Q725" s="25" t="str">
        <f t="shared" si="137"/>
        <v/>
      </c>
      <c r="R725" s="2"/>
      <c r="S725" s="2" t="str">
        <f t="shared" si="138"/>
        <v/>
      </c>
      <c r="T725" s="2" t="str">
        <f t="shared" si="139"/>
        <v/>
      </c>
      <c r="U725" s="2" t="str">
        <f t="shared" si="140"/>
        <v/>
      </c>
      <c r="V725" s="2" t="str">
        <f t="shared" si="141"/>
        <v/>
      </c>
      <c r="W725" s="2" t="str">
        <f t="shared" si="142"/>
        <v/>
      </c>
      <c r="X725" s="2" t="str">
        <f t="shared" si="143"/>
        <v/>
      </c>
    </row>
    <row r="726" spans="1:24" x14ac:dyDescent="0.25">
      <c r="A726" s="2"/>
      <c r="B726" s="2"/>
      <c r="C726" s="19"/>
      <c r="D726" s="19"/>
      <c r="E726" s="19"/>
      <c r="F726" s="19"/>
      <c r="G726" s="19"/>
      <c r="H726" s="19"/>
      <c r="I726" s="19"/>
      <c r="J726" s="25" t="str">
        <f t="shared" si="132"/>
        <v/>
      </c>
      <c r="K726" s="25" t="str">
        <f>IF($J726&lt;&gt;"OK","",Parameters!$B$6+Parameters!$B$10*S726+Parameters!$B$11*T726+Parameters!$B$12*U726+Parameters!$B$13*V726+Parameters!$B$14*W726+Parameters!$B$15*X726)</f>
        <v/>
      </c>
      <c r="L726" s="20" t="str">
        <f t="shared" si="133"/>
        <v/>
      </c>
      <c r="M726" s="25" t="str">
        <f>IF(L726="","",IF(L726&gt;=Parameters!$B$5,"M",IF(L726&lt;=1-Parameters!$B$5,"F","U")))</f>
        <v/>
      </c>
      <c r="N726" s="25" t="str">
        <f t="shared" si="134"/>
        <v/>
      </c>
      <c r="O726" s="14" t="str">
        <f t="shared" si="135"/>
        <v/>
      </c>
      <c r="P726" s="25" t="str">
        <f t="shared" si="136"/>
        <v/>
      </c>
      <c r="Q726" s="25" t="str">
        <f t="shared" si="137"/>
        <v/>
      </c>
      <c r="R726" s="2"/>
      <c r="S726" s="2" t="str">
        <f t="shared" si="138"/>
        <v/>
      </c>
      <c r="T726" s="2" t="str">
        <f t="shared" si="139"/>
        <v/>
      </c>
      <c r="U726" s="2" t="str">
        <f t="shared" si="140"/>
        <v/>
      </c>
      <c r="V726" s="2" t="str">
        <f t="shared" si="141"/>
        <v/>
      </c>
      <c r="W726" s="2" t="str">
        <f t="shared" si="142"/>
        <v/>
      </c>
      <c r="X726" s="2" t="str">
        <f t="shared" si="143"/>
        <v/>
      </c>
    </row>
    <row r="727" spans="1:24" x14ac:dyDescent="0.25">
      <c r="A727" s="2"/>
      <c r="B727" s="2"/>
      <c r="C727" s="19"/>
      <c r="D727" s="19"/>
      <c r="E727" s="19"/>
      <c r="F727" s="19"/>
      <c r="G727" s="19"/>
      <c r="H727" s="19"/>
      <c r="I727" s="19"/>
      <c r="J727" s="25" t="str">
        <f t="shared" si="132"/>
        <v/>
      </c>
      <c r="K727" s="25" t="str">
        <f>IF($J727&lt;&gt;"OK","",Parameters!$B$6+Parameters!$B$10*S727+Parameters!$B$11*T727+Parameters!$B$12*U727+Parameters!$B$13*V727+Parameters!$B$14*W727+Parameters!$B$15*X727)</f>
        <v/>
      </c>
      <c r="L727" s="20" t="str">
        <f t="shared" si="133"/>
        <v/>
      </c>
      <c r="M727" s="25" t="str">
        <f>IF(L727="","",IF(L727&gt;=Parameters!$B$5,"M",IF(L727&lt;=1-Parameters!$B$5,"F","U")))</f>
        <v/>
      </c>
      <c r="N727" s="25" t="str">
        <f t="shared" si="134"/>
        <v/>
      </c>
      <c r="O727" s="14" t="str">
        <f t="shared" si="135"/>
        <v/>
      </c>
      <c r="P727" s="25" t="str">
        <f t="shared" si="136"/>
        <v/>
      </c>
      <c r="Q727" s="25" t="str">
        <f t="shared" si="137"/>
        <v/>
      </c>
      <c r="R727" s="2"/>
      <c r="S727" s="2" t="str">
        <f t="shared" si="138"/>
        <v/>
      </c>
      <c r="T727" s="2" t="str">
        <f t="shared" si="139"/>
        <v/>
      </c>
      <c r="U727" s="2" t="str">
        <f t="shared" si="140"/>
        <v/>
      </c>
      <c r="V727" s="2" t="str">
        <f t="shared" si="141"/>
        <v/>
      </c>
      <c r="W727" s="2" t="str">
        <f t="shared" si="142"/>
        <v/>
      </c>
      <c r="X727" s="2" t="str">
        <f t="shared" si="143"/>
        <v/>
      </c>
    </row>
    <row r="728" spans="1:24" x14ac:dyDescent="0.25">
      <c r="A728" s="2"/>
      <c r="B728" s="2"/>
      <c r="C728" s="19"/>
      <c r="D728" s="19"/>
      <c r="E728" s="19"/>
      <c r="F728" s="19"/>
      <c r="G728" s="19"/>
      <c r="H728" s="19"/>
      <c r="I728" s="19"/>
      <c r="J728" s="25" t="str">
        <f t="shared" si="132"/>
        <v/>
      </c>
      <c r="K728" s="25" t="str">
        <f>IF($J728&lt;&gt;"OK","",Parameters!$B$6+Parameters!$B$10*S728+Parameters!$B$11*T728+Parameters!$B$12*U728+Parameters!$B$13*V728+Parameters!$B$14*W728+Parameters!$B$15*X728)</f>
        <v/>
      </c>
      <c r="L728" s="20" t="str">
        <f t="shared" si="133"/>
        <v/>
      </c>
      <c r="M728" s="25" t="str">
        <f>IF(L728="","",IF(L728&gt;=Parameters!$B$5,"M",IF(L728&lt;=1-Parameters!$B$5,"F","U")))</f>
        <v/>
      </c>
      <c r="N728" s="25" t="str">
        <f t="shared" si="134"/>
        <v/>
      </c>
      <c r="O728" s="14" t="str">
        <f t="shared" si="135"/>
        <v/>
      </c>
      <c r="P728" s="25" t="str">
        <f t="shared" si="136"/>
        <v/>
      </c>
      <c r="Q728" s="25" t="str">
        <f t="shared" si="137"/>
        <v/>
      </c>
      <c r="R728" s="2"/>
      <c r="S728" s="2" t="str">
        <f t="shared" si="138"/>
        <v/>
      </c>
      <c r="T728" s="2" t="str">
        <f t="shared" si="139"/>
        <v/>
      </c>
      <c r="U728" s="2" t="str">
        <f t="shared" si="140"/>
        <v/>
      </c>
      <c r="V728" s="2" t="str">
        <f t="shared" si="141"/>
        <v/>
      </c>
      <c r="W728" s="2" t="str">
        <f t="shared" si="142"/>
        <v/>
      </c>
      <c r="X728" s="2" t="str">
        <f t="shared" si="143"/>
        <v/>
      </c>
    </row>
    <row r="729" spans="1:24" x14ac:dyDescent="0.25">
      <c r="A729" s="2"/>
      <c r="B729" s="2"/>
      <c r="C729" s="19"/>
      <c r="D729" s="19"/>
      <c r="E729" s="19"/>
      <c r="F729" s="19"/>
      <c r="G729" s="19"/>
      <c r="H729" s="19"/>
      <c r="I729" s="19"/>
      <c r="J729" s="25" t="str">
        <f t="shared" si="132"/>
        <v/>
      </c>
      <c r="K729" s="25" t="str">
        <f>IF($J729&lt;&gt;"OK","",Parameters!$B$6+Parameters!$B$10*S729+Parameters!$B$11*T729+Parameters!$B$12*U729+Parameters!$B$13*V729+Parameters!$B$14*W729+Parameters!$B$15*X729)</f>
        <v/>
      </c>
      <c r="L729" s="20" t="str">
        <f t="shared" si="133"/>
        <v/>
      </c>
      <c r="M729" s="25" t="str">
        <f>IF(L729="","",IF(L729&gt;=Parameters!$B$5,"M",IF(L729&lt;=1-Parameters!$B$5,"F","U")))</f>
        <v/>
      </c>
      <c r="N729" s="25" t="str">
        <f t="shared" si="134"/>
        <v/>
      </c>
      <c r="O729" s="14" t="str">
        <f t="shared" si="135"/>
        <v/>
      </c>
      <c r="P729" s="25" t="str">
        <f t="shared" si="136"/>
        <v/>
      </c>
      <c r="Q729" s="25" t="str">
        <f t="shared" si="137"/>
        <v/>
      </c>
      <c r="R729" s="2"/>
      <c r="S729" s="2" t="str">
        <f t="shared" si="138"/>
        <v/>
      </c>
      <c r="T729" s="2" t="str">
        <f t="shared" si="139"/>
        <v/>
      </c>
      <c r="U729" s="2" t="str">
        <f t="shared" si="140"/>
        <v/>
      </c>
      <c r="V729" s="2" t="str">
        <f t="shared" si="141"/>
        <v/>
      </c>
      <c r="W729" s="2" t="str">
        <f t="shared" si="142"/>
        <v/>
      </c>
      <c r="X729" s="2" t="str">
        <f t="shared" si="143"/>
        <v/>
      </c>
    </row>
    <row r="730" spans="1:24" x14ac:dyDescent="0.25">
      <c r="A730" s="2"/>
      <c r="B730" s="2"/>
      <c r="C730" s="19"/>
      <c r="D730" s="19"/>
      <c r="E730" s="19"/>
      <c r="F730" s="19"/>
      <c r="G730" s="19"/>
      <c r="H730" s="19"/>
      <c r="I730" s="19"/>
      <c r="J730" s="25" t="str">
        <f t="shared" si="132"/>
        <v/>
      </c>
      <c r="K730" s="25" t="str">
        <f>IF($J730&lt;&gt;"OK","",Parameters!$B$6+Parameters!$B$10*S730+Parameters!$B$11*T730+Parameters!$B$12*U730+Parameters!$B$13*V730+Parameters!$B$14*W730+Parameters!$B$15*X730)</f>
        <v/>
      </c>
      <c r="L730" s="20" t="str">
        <f t="shared" si="133"/>
        <v/>
      </c>
      <c r="M730" s="25" t="str">
        <f>IF(L730="","",IF(L730&gt;=Parameters!$B$5,"M",IF(L730&lt;=1-Parameters!$B$5,"F","U")))</f>
        <v/>
      </c>
      <c r="N730" s="25" t="str">
        <f t="shared" si="134"/>
        <v/>
      </c>
      <c r="O730" s="14" t="str">
        <f t="shared" si="135"/>
        <v/>
      </c>
      <c r="P730" s="25" t="str">
        <f t="shared" si="136"/>
        <v/>
      </c>
      <c r="Q730" s="25" t="str">
        <f t="shared" si="137"/>
        <v/>
      </c>
      <c r="R730" s="2"/>
      <c r="S730" s="2" t="str">
        <f t="shared" si="138"/>
        <v/>
      </c>
      <c r="T730" s="2" t="str">
        <f t="shared" si="139"/>
        <v/>
      </c>
      <c r="U730" s="2" t="str">
        <f t="shared" si="140"/>
        <v/>
      </c>
      <c r="V730" s="2" t="str">
        <f t="shared" si="141"/>
        <v/>
      </c>
      <c r="W730" s="2" t="str">
        <f t="shared" si="142"/>
        <v/>
      </c>
      <c r="X730" s="2" t="str">
        <f t="shared" si="143"/>
        <v/>
      </c>
    </row>
    <row r="731" spans="1:24" x14ac:dyDescent="0.25">
      <c r="A731" s="2"/>
      <c r="B731" s="2"/>
      <c r="C731" s="19"/>
      <c r="D731" s="19"/>
      <c r="E731" s="19"/>
      <c r="F731" s="19"/>
      <c r="G731" s="19"/>
      <c r="H731" s="19"/>
      <c r="I731" s="19"/>
      <c r="J731" s="25" t="str">
        <f t="shared" si="132"/>
        <v/>
      </c>
      <c r="K731" s="25" t="str">
        <f>IF($J731&lt;&gt;"OK","",Parameters!$B$6+Parameters!$B$10*S731+Parameters!$B$11*T731+Parameters!$B$12*U731+Parameters!$B$13*V731+Parameters!$B$14*W731+Parameters!$B$15*X731)</f>
        <v/>
      </c>
      <c r="L731" s="20" t="str">
        <f t="shared" si="133"/>
        <v/>
      </c>
      <c r="M731" s="25" t="str">
        <f>IF(L731="","",IF(L731&gt;=Parameters!$B$5,"M",IF(L731&lt;=1-Parameters!$B$5,"F","U")))</f>
        <v/>
      </c>
      <c r="N731" s="25" t="str">
        <f t="shared" si="134"/>
        <v/>
      </c>
      <c r="O731" s="14" t="str">
        <f t="shared" si="135"/>
        <v/>
      </c>
      <c r="P731" s="25" t="str">
        <f t="shared" si="136"/>
        <v/>
      </c>
      <c r="Q731" s="25" t="str">
        <f t="shared" si="137"/>
        <v/>
      </c>
      <c r="R731" s="2"/>
      <c r="S731" s="2" t="str">
        <f t="shared" si="138"/>
        <v/>
      </c>
      <c r="T731" s="2" t="str">
        <f t="shared" si="139"/>
        <v/>
      </c>
      <c r="U731" s="2" t="str">
        <f t="shared" si="140"/>
        <v/>
      </c>
      <c r="V731" s="2" t="str">
        <f t="shared" si="141"/>
        <v/>
      </c>
      <c r="W731" s="2" t="str">
        <f t="shared" si="142"/>
        <v/>
      </c>
      <c r="X731" s="2" t="str">
        <f t="shared" si="143"/>
        <v/>
      </c>
    </row>
    <row r="732" spans="1:24" x14ac:dyDescent="0.25">
      <c r="A732" s="2"/>
      <c r="B732" s="2"/>
      <c r="C732" s="19"/>
      <c r="D732" s="19"/>
      <c r="E732" s="19"/>
      <c r="F732" s="19"/>
      <c r="G732" s="19"/>
      <c r="H732" s="19"/>
      <c r="I732" s="19"/>
      <c r="J732" s="25" t="str">
        <f t="shared" si="132"/>
        <v/>
      </c>
      <c r="K732" s="25" t="str">
        <f>IF($J732&lt;&gt;"OK","",Parameters!$B$6+Parameters!$B$10*S732+Parameters!$B$11*T732+Parameters!$B$12*U732+Parameters!$B$13*V732+Parameters!$B$14*W732+Parameters!$B$15*X732)</f>
        <v/>
      </c>
      <c r="L732" s="20" t="str">
        <f t="shared" si="133"/>
        <v/>
      </c>
      <c r="M732" s="25" t="str">
        <f>IF(L732="","",IF(L732&gt;=Parameters!$B$5,"M",IF(L732&lt;=1-Parameters!$B$5,"F","U")))</f>
        <v/>
      </c>
      <c r="N732" s="25" t="str">
        <f t="shared" si="134"/>
        <v/>
      </c>
      <c r="O732" s="14" t="str">
        <f t="shared" si="135"/>
        <v/>
      </c>
      <c r="P732" s="25" t="str">
        <f t="shared" si="136"/>
        <v/>
      </c>
      <c r="Q732" s="25" t="str">
        <f t="shared" si="137"/>
        <v/>
      </c>
      <c r="R732" s="2"/>
      <c r="S732" s="2" t="str">
        <f t="shared" si="138"/>
        <v/>
      </c>
      <c r="T732" s="2" t="str">
        <f t="shared" si="139"/>
        <v/>
      </c>
      <c r="U732" s="2" t="str">
        <f t="shared" si="140"/>
        <v/>
      </c>
      <c r="V732" s="2" t="str">
        <f t="shared" si="141"/>
        <v/>
      </c>
      <c r="W732" s="2" t="str">
        <f t="shared" si="142"/>
        <v/>
      </c>
      <c r="X732" s="2" t="str">
        <f t="shared" si="143"/>
        <v/>
      </c>
    </row>
    <row r="733" spans="1:24" x14ac:dyDescent="0.25">
      <c r="A733" s="2"/>
      <c r="B733" s="2"/>
      <c r="C733" s="19"/>
      <c r="D733" s="19"/>
      <c r="E733" s="19"/>
      <c r="F733" s="19"/>
      <c r="G733" s="19"/>
      <c r="H733" s="19"/>
      <c r="I733" s="19"/>
      <c r="J733" s="25" t="str">
        <f t="shared" si="132"/>
        <v/>
      </c>
      <c r="K733" s="25" t="str">
        <f>IF($J733&lt;&gt;"OK","",Parameters!$B$6+Parameters!$B$10*S733+Parameters!$B$11*T733+Parameters!$B$12*U733+Parameters!$B$13*V733+Parameters!$B$14*W733+Parameters!$B$15*X733)</f>
        <v/>
      </c>
      <c r="L733" s="20" t="str">
        <f t="shared" si="133"/>
        <v/>
      </c>
      <c r="M733" s="25" t="str">
        <f>IF(L733="","",IF(L733&gt;=Parameters!$B$5,"M",IF(L733&lt;=1-Parameters!$B$5,"F","U")))</f>
        <v/>
      </c>
      <c r="N733" s="25" t="str">
        <f t="shared" si="134"/>
        <v/>
      </c>
      <c r="O733" s="14" t="str">
        <f t="shared" si="135"/>
        <v/>
      </c>
      <c r="P733" s="25" t="str">
        <f t="shared" si="136"/>
        <v/>
      </c>
      <c r="Q733" s="25" t="str">
        <f t="shared" si="137"/>
        <v/>
      </c>
      <c r="R733" s="2"/>
      <c r="S733" s="2" t="str">
        <f t="shared" si="138"/>
        <v/>
      </c>
      <c r="T733" s="2" t="str">
        <f t="shared" si="139"/>
        <v/>
      </c>
      <c r="U733" s="2" t="str">
        <f t="shared" si="140"/>
        <v/>
      </c>
      <c r="V733" s="2" t="str">
        <f t="shared" si="141"/>
        <v/>
      </c>
      <c r="W733" s="2" t="str">
        <f t="shared" si="142"/>
        <v/>
      </c>
      <c r="X733" s="2" t="str">
        <f t="shared" si="143"/>
        <v/>
      </c>
    </row>
    <row r="734" spans="1:24" x14ac:dyDescent="0.25">
      <c r="A734" s="2"/>
      <c r="B734" s="2"/>
      <c r="C734" s="19"/>
      <c r="D734" s="19"/>
      <c r="E734" s="19"/>
      <c r="F734" s="19"/>
      <c r="G734" s="19"/>
      <c r="H734" s="19"/>
      <c r="I734" s="19"/>
      <c r="J734" s="25" t="str">
        <f t="shared" si="132"/>
        <v/>
      </c>
      <c r="K734" s="25" t="str">
        <f>IF($J734&lt;&gt;"OK","",Parameters!$B$6+Parameters!$B$10*S734+Parameters!$B$11*T734+Parameters!$B$12*U734+Parameters!$B$13*V734+Parameters!$B$14*W734+Parameters!$B$15*X734)</f>
        <v/>
      </c>
      <c r="L734" s="20" t="str">
        <f t="shared" si="133"/>
        <v/>
      </c>
      <c r="M734" s="25" t="str">
        <f>IF(L734="","",IF(L734&gt;=Parameters!$B$5,"M",IF(L734&lt;=1-Parameters!$B$5,"F","U")))</f>
        <v/>
      </c>
      <c r="N734" s="25" t="str">
        <f t="shared" si="134"/>
        <v/>
      </c>
      <c r="O734" s="14" t="str">
        <f t="shared" si="135"/>
        <v/>
      </c>
      <c r="P734" s="25" t="str">
        <f t="shared" si="136"/>
        <v/>
      </c>
      <c r="Q734" s="25" t="str">
        <f t="shared" si="137"/>
        <v/>
      </c>
      <c r="R734" s="2"/>
      <c r="S734" s="2" t="str">
        <f t="shared" si="138"/>
        <v/>
      </c>
      <c r="T734" s="2" t="str">
        <f t="shared" si="139"/>
        <v/>
      </c>
      <c r="U734" s="2" t="str">
        <f t="shared" si="140"/>
        <v/>
      </c>
      <c r="V734" s="2" t="str">
        <f t="shared" si="141"/>
        <v/>
      </c>
      <c r="W734" s="2" t="str">
        <f t="shared" si="142"/>
        <v/>
      </c>
      <c r="X734" s="2" t="str">
        <f t="shared" si="143"/>
        <v/>
      </c>
    </row>
    <row r="735" spans="1:24" x14ac:dyDescent="0.25">
      <c r="A735" s="2"/>
      <c r="B735" s="2"/>
      <c r="C735" s="19"/>
      <c r="D735" s="19"/>
      <c r="E735" s="19"/>
      <c r="F735" s="19"/>
      <c r="G735" s="19"/>
      <c r="H735" s="19"/>
      <c r="I735" s="19"/>
      <c r="J735" s="25" t="str">
        <f t="shared" si="132"/>
        <v/>
      </c>
      <c r="K735" s="25" t="str">
        <f>IF($J735&lt;&gt;"OK","",Parameters!$B$6+Parameters!$B$10*S735+Parameters!$B$11*T735+Parameters!$B$12*U735+Parameters!$B$13*V735+Parameters!$B$14*W735+Parameters!$B$15*X735)</f>
        <v/>
      </c>
      <c r="L735" s="20" t="str">
        <f t="shared" si="133"/>
        <v/>
      </c>
      <c r="M735" s="25" t="str">
        <f>IF(L735="","",IF(L735&gt;=Parameters!$B$5,"M",IF(L735&lt;=1-Parameters!$B$5,"F","U")))</f>
        <v/>
      </c>
      <c r="N735" s="25" t="str">
        <f t="shared" si="134"/>
        <v/>
      </c>
      <c r="O735" s="14" t="str">
        <f t="shared" si="135"/>
        <v/>
      </c>
      <c r="P735" s="25" t="str">
        <f t="shared" si="136"/>
        <v/>
      </c>
      <c r="Q735" s="25" t="str">
        <f t="shared" si="137"/>
        <v/>
      </c>
      <c r="R735" s="2"/>
      <c r="S735" s="2" t="str">
        <f t="shared" si="138"/>
        <v/>
      </c>
      <c r="T735" s="2" t="str">
        <f t="shared" si="139"/>
        <v/>
      </c>
      <c r="U735" s="2" t="str">
        <f t="shared" si="140"/>
        <v/>
      </c>
      <c r="V735" s="2" t="str">
        <f t="shared" si="141"/>
        <v/>
      </c>
      <c r="W735" s="2" t="str">
        <f t="shared" si="142"/>
        <v/>
      </c>
      <c r="X735" s="2" t="str">
        <f t="shared" si="143"/>
        <v/>
      </c>
    </row>
    <row r="736" spans="1:24" x14ac:dyDescent="0.25">
      <c r="A736" s="2"/>
      <c r="B736" s="2"/>
      <c r="C736" s="19"/>
      <c r="D736" s="19"/>
      <c r="E736" s="19"/>
      <c r="F736" s="19"/>
      <c r="G736" s="19"/>
      <c r="H736" s="19"/>
      <c r="I736" s="19"/>
      <c r="J736" s="25" t="str">
        <f t="shared" si="132"/>
        <v/>
      </c>
      <c r="K736" s="25" t="str">
        <f>IF($J736&lt;&gt;"OK","",Parameters!$B$6+Parameters!$B$10*S736+Parameters!$B$11*T736+Parameters!$B$12*U736+Parameters!$B$13*V736+Parameters!$B$14*W736+Parameters!$B$15*X736)</f>
        <v/>
      </c>
      <c r="L736" s="20" t="str">
        <f t="shared" si="133"/>
        <v/>
      </c>
      <c r="M736" s="25" t="str">
        <f>IF(L736="","",IF(L736&gt;=Parameters!$B$5,"M",IF(L736&lt;=1-Parameters!$B$5,"F","U")))</f>
        <v/>
      </c>
      <c r="N736" s="25" t="str">
        <f t="shared" si="134"/>
        <v/>
      </c>
      <c r="O736" s="14" t="str">
        <f t="shared" si="135"/>
        <v/>
      </c>
      <c r="P736" s="25" t="str">
        <f t="shared" si="136"/>
        <v/>
      </c>
      <c r="Q736" s="25" t="str">
        <f t="shared" si="137"/>
        <v/>
      </c>
      <c r="R736" s="2"/>
      <c r="S736" s="2" t="str">
        <f t="shared" si="138"/>
        <v/>
      </c>
      <c r="T736" s="2" t="str">
        <f t="shared" si="139"/>
        <v/>
      </c>
      <c r="U736" s="2" t="str">
        <f t="shared" si="140"/>
        <v/>
      </c>
      <c r="V736" s="2" t="str">
        <f t="shared" si="141"/>
        <v/>
      </c>
      <c r="W736" s="2" t="str">
        <f t="shared" si="142"/>
        <v/>
      </c>
      <c r="X736" s="2" t="str">
        <f t="shared" si="143"/>
        <v/>
      </c>
    </row>
    <row r="737" spans="1:24" x14ac:dyDescent="0.25">
      <c r="A737" s="2"/>
      <c r="B737" s="2"/>
      <c r="C737" s="19"/>
      <c r="D737" s="19"/>
      <c r="E737" s="19"/>
      <c r="F737" s="19"/>
      <c r="G737" s="19"/>
      <c r="H737" s="19"/>
      <c r="I737" s="19"/>
      <c r="J737" s="25" t="str">
        <f t="shared" si="132"/>
        <v/>
      </c>
      <c r="K737" s="25" t="str">
        <f>IF($J737&lt;&gt;"OK","",Parameters!$B$6+Parameters!$B$10*S737+Parameters!$B$11*T737+Parameters!$B$12*U737+Parameters!$B$13*V737+Parameters!$B$14*W737+Parameters!$B$15*X737)</f>
        <v/>
      </c>
      <c r="L737" s="20" t="str">
        <f t="shared" si="133"/>
        <v/>
      </c>
      <c r="M737" s="25" t="str">
        <f>IF(L737="","",IF(L737&gt;=Parameters!$B$5,"M",IF(L737&lt;=1-Parameters!$B$5,"F","U")))</f>
        <v/>
      </c>
      <c r="N737" s="25" t="str">
        <f t="shared" si="134"/>
        <v/>
      </c>
      <c r="O737" s="14" t="str">
        <f t="shared" si="135"/>
        <v/>
      </c>
      <c r="P737" s="25" t="str">
        <f t="shared" si="136"/>
        <v/>
      </c>
      <c r="Q737" s="25" t="str">
        <f t="shared" si="137"/>
        <v/>
      </c>
      <c r="R737" s="2"/>
      <c r="S737" s="2" t="str">
        <f t="shared" si="138"/>
        <v/>
      </c>
      <c r="T737" s="2" t="str">
        <f t="shared" si="139"/>
        <v/>
      </c>
      <c r="U737" s="2" t="str">
        <f t="shared" si="140"/>
        <v/>
      </c>
      <c r="V737" s="2" t="str">
        <f t="shared" si="141"/>
        <v/>
      </c>
      <c r="W737" s="2" t="str">
        <f t="shared" si="142"/>
        <v/>
      </c>
      <c r="X737" s="2" t="str">
        <f t="shared" si="143"/>
        <v/>
      </c>
    </row>
    <row r="738" spans="1:24" x14ac:dyDescent="0.25">
      <c r="A738" s="2"/>
      <c r="B738" s="2"/>
      <c r="C738" s="19"/>
      <c r="D738" s="19"/>
      <c r="E738" s="19"/>
      <c r="F738" s="19"/>
      <c r="G738" s="19"/>
      <c r="H738" s="19"/>
      <c r="I738" s="19"/>
      <c r="J738" s="25" t="str">
        <f t="shared" si="132"/>
        <v/>
      </c>
      <c r="K738" s="25" t="str">
        <f>IF($J738&lt;&gt;"OK","",Parameters!$B$6+Parameters!$B$10*S738+Parameters!$B$11*T738+Parameters!$B$12*U738+Parameters!$B$13*V738+Parameters!$B$14*W738+Parameters!$B$15*X738)</f>
        <v/>
      </c>
      <c r="L738" s="20" t="str">
        <f t="shared" si="133"/>
        <v/>
      </c>
      <c r="M738" s="25" t="str">
        <f>IF(L738="","",IF(L738&gt;=Parameters!$B$5,"M",IF(L738&lt;=1-Parameters!$B$5,"F","U")))</f>
        <v/>
      </c>
      <c r="N738" s="25" t="str">
        <f t="shared" si="134"/>
        <v/>
      </c>
      <c r="O738" s="14" t="str">
        <f t="shared" si="135"/>
        <v/>
      </c>
      <c r="P738" s="25" t="str">
        <f t="shared" si="136"/>
        <v/>
      </c>
      <c r="Q738" s="25" t="str">
        <f t="shared" si="137"/>
        <v/>
      </c>
      <c r="R738" s="2"/>
      <c r="S738" s="2" t="str">
        <f t="shared" si="138"/>
        <v/>
      </c>
      <c r="T738" s="2" t="str">
        <f t="shared" si="139"/>
        <v/>
      </c>
      <c r="U738" s="2" t="str">
        <f t="shared" si="140"/>
        <v/>
      </c>
      <c r="V738" s="2" t="str">
        <f t="shared" si="141"/>
        <v/>
      </c>
      <c r="W738" s="2" t="str">
        <f t="shared" si="142"/>
        <v/>
      </c>
      <c r="X738" s="2" t="str">
        <f t="shared" si="143"/>
        <v/>
      </c>
    </row>
    <row r="739" spans="1:24" x14ac:dyDescent="0.25">
      <c r="A739" s="2"/>
      <c r="B739" s="2"/>
      <c r="C739" s="19"/>
      <c r="D739" s="19"/>
      <c r="E739" s="19"/>
      <c r="F739" s="19"/>
      <c r="G739" s="19"/>
      <c r="H739" s="19"/>
      <c r="I739" s="19"/>
      <c r="J739" s="25" t="str">
        <f t="shared" si="132"/>
        <v/>
      </c>
      <c r="K739" s="25" t="str">
        <f>IF($J739&lt;&gt;"OK","",Parameters!$B$6+Parameters!$B$10*S739+Parameters!$B$11*T739+Parameters!$B$12*U739+Parameters!$B$13*V739+Parameters!$B$14*W739+Parameters!$B$15*X739)</f>
        <v/>
      </c>
      <c r="L739" s="20" t="str">
        <f t="shared" si="133"/>
        <v/>
      </c>
      <c r="M739" s="25" t="str">
        <f>IF(L739="","",IF(L739&gt;=Parameters!$B$5,"M",IF(L739&lt;=1-Parameters!$B$5,"F","U")))</f>
        <v/>
      </c>
      <c r="N739" s="25" t="str">
        <f t="shared" si="134"/>
        <v/>
      </c>
      <c r="O739" s="14" t="str">
        <f t="shared" si="135"/>
        <v/>
      </c>
      <c r="P739" s="25" t="str">
        <f t="shared" si="136"/>
        <v/>
      </c>
      <c r="Q739" s="25" t="str">
        <f t="shared" si="137"/>
        <v/>
      </c>
      <c r="R739" s="2"/>
      <c r="S739" s="2" t="str">
        <f t="shared" si="138"/>
        <v/>
      </c>
      <c r="T739" s="2" t="str">
        <f t="shared" si="139"/>
        <v/>
      </c>
      <c r="U739" s="2" t="str">
        <f t="shared" si="140"/>
        <v/>
      </c>
      <c r="V739" s="2" t="str">
        <f t="shared" si="141"/>
        <v/>
      </c>
      <c r="W739" s="2" t="str">
        <f t="shared" si="142"/>
        <v/>
      </c>
      <c r="X739" s="2" t="str">
        <f t="shared" si="143"/>
        <v/>
      </c>
    </row>
    <row r="740" spans="1:24" x14ac:dyDescent="0.25">
      <c r="A740" s="2"/>
      <c r="B740" s="2"/>
      <c r="C740" s="19"/>
      <c r="D740" s="19"/>
      <c r="E740" s="19"/>
      <c r="F740" s="19"/>
      <c r="G740" s="19"/>
      <c r="H740" s="19"/>
      <c r="I740" s="19"/>
      <c r="J740" s="25" t="str">
        <f t="shared" si="132"/>
        <v/>
      </c>
      <c r="K740" s="25" t="str">
        <f>IF($J740&lt;&gt;"OK","",Parameters!$B$6+Parameters!$B$10*S740+Parameters!$B$11*T740+Parameters!$B$12*U740+Parameters!$B$13*V740+Parameters!$B$14*W740+Parameters!$B$15*X740)</f>
        <v/>
      </c>
      <c r="L740" s="20" t="str">
        <f t="shared" si="133"/>
        <v/>
      </c>
      <c r="M740" s="25" t="str">
        <f>IF(L740="","",IF(L740&gt;=Parameters!$B$5,"M",IF(L740&lt;=1-Parameters!$B$5,"F","U")))</f>
        <v/>
      </c>
      <c r="N740" s="25" t="str">
        <f t="shared" si="134"/>
        <v/>
      </c>
      <c r="O740" s="14" t="str">
        <f t="shared" si="135"/>
        <v/>
      </c>
      <c r="P740" s="25" t="str">
        <f t="shared" si="136"/>
        <v/>
      </c>
      <c r="Q740" s="25" t="str">
        <f t="shared" si="137"/>
        <v/>
      </c>
      <c r="R740" s="2"/>
      <c r="S740" s="2" t="str">
        <f t="shared" si="138"/>
        <v/>
      </c>
      <c r="T740" s="2" t="str">
        <f t="shared" si="139"/>
        <v/>
      </c>
      <c r="U740" s="2" t="str">
        <f t="shared" si="140"/>
        <v/>
      </c>
      <c r="V740" s="2" t="str">
        <f t="shared" si="141"/>
        <v/>
      </c>
      <c r="W740" s="2" t="str">
        <f t="shared" si="142"/>
        <v/>
      </c>
      <c r="X740" s="2" t="str">
        <f t="shared" si="143"/>
        <v/>
      </c>
    </row>
    <row r="741" spans="1:24" x14ac:dyDescent="0.25">
      <c r="A741" s="2"/>
      <c r="B741" s="2"/>
      <c r="C741" s="19"/>
      <c r="D741" s="19"/>
      <c r="E741" s="19"/>
      <c r="F741" s="19"/>
      <c r="G741" s="19"/>
      <c r="H741" s="19"/>
      <c r="I741" s="19"/>
      <c r="J741" s="25" t="str">
        <f t="shared" si="132"/>
        <v/>
      </c>
      <c r="K741" s="25" t="str">
        <f>IF($J741&lt;&gt;"OK","",Parameters!$B$6+Parameters!$B$10*S741+Parameters!$B$11*T741+Parameters!$B$12*U741+Parameters!$B$13*V741+Parameters!$B$14*W741+Parameters!$B$15*X741)</f>
        <v/>
      </c>
      <c r="L741" s="20" t="str">
        <f t="shared" si="133"/>
        <v/>
      </c>
      <c r="M741" s="25" t="str">
        <f>IF(L741="","",IF(L741&gt;=Parameters!$B$5,"M",IF(L741&lt;=1-Parameters!$B$5,"F","U")))</f>
        <v/>
      </c>
      <c r="N741" s="25" t="str">
        <f t="shared" si="134"/>
        <v/>
      </c>
      <c r="O741" s="14" t="str">
        <f t="shared" si="135"/>
        <v/>
      </c>
      <c r="P741" s="25" t="str">
        <f t="shared" si="136"/>
        <v/>
      </c>
      <c r="Q741" s="25" t="str">
        <f t="shared" si="137"/>
        <v/>
      </c>
      <c r="R741" s="2"/>
      <c r="S741" s="2" t="str">
        <f t="shared" si="138"/>
        <v/>
      </c>
      <c r="T741" s="2" t="str">
        <f t="shared" si="139"/>
        <v/>
      </c>
      <c r="U741" s="2" t="str">
        <f t="shared" si="140"/>
        <v/>
      </c>
      <c r="V741" s="2" t="str">
        <f t="shared" si="141"/>
        <v/>
      </c>
      <c r="W741" s="2" t="str">
        <f t="shared" si="142"/>
        <v/>
      </c>
      <c r="X741" s="2" t="str">
        <f t="shared" si="143"/>
        <v/>
      </c>
    </row>
    <row r="742" spans="1:24" x14ac:dyDescent="0.25">
      <c r="A742" s="2"/>
      <c r="B742" s="2"/>
      <c r="C742" s="19"/>
      <c r="D742" s="19"/>
      <c r="E742" s="19"/>
      <c r="F742" s="19"/>
      <c r="G742" s="19"/>
      <c r="H742" s="19"/>
      <c r="I742" s="19"/>
      <c r="J742" s="25" t="str">
        <f t="shared" si="132"/>
        <v/>
      </c>
      <c r="K742" s="25" t="str">
        <f>IF($J742&lt;&gt;"OK","",Parameters!$B$6+Parameters!$B$10*S742+Parameters!$B$11*T742+Parameters!$B$12*U742+Parameters!$B$13*V742+Parameters!$B$14*W742+Parameters!$B$15*X742)</f>
        <v/>
      </c>
      <c r="L742" s="20" t="str">
        <f t="shared" si="133"/>
        <v/>
      </c>
      <c r="M742" s="25" t="str">
        <f>IF(L742="","",IF(L742&gt;=Parameters!$B$5,"M",IF(L742&lt;=1-Parameters!$B$5,"F","U")))</f>
        <v/>
      </c>
      <c r="N742" s="25" t="str">
        <f t="shared" si="134"/>
        <v/>
      </c>
      <c r="O742" s="14" t="str">
        <f t="shared" si="135"/>
        <v/>
      </c>
      <c r="P742" s="25" t="str">
        <f t="shared" si="136"/>
        <v/>
      </c>
      <c r="Q742" s="25" t="str">
        <f t="shared" si="137"/>
        <v/>
      </c>
      <c r="R742" s="2"/>
      <c r="S742" s="2" t="str">
        <f t="shared" si="138"/>
        <v/>
      </c>
      <c r="T742" s="2" t="str">
        <f t="shared" si="139"/>
        <v/>
      </c>
      <c r="U742" s="2" t="str">
        <f t="shared" si="140"/>
        <v/>
      </c>
      <c r="V742" s="2" t="str">
        <f t="shared" si="141"/>
        <v/>
      </c>
      <c r="W742" s="2" t="str">
        <f t="shared" si="142"/>
        <v/>
      </c>
      <c r="X742" s="2" t="str">
        <f t="shared" si="143"/>
        <v/>
      </c>
    </row>
    <row r="743" spans="1:24" x14ac:dyDescent="0.25">
      <c r="A743" s="2"/>
      <c r="B743" s="2"/>
      <c r="C743" s="19"/>
      <c r="D743" s="19"/>
      <c r="E743" s="19"/>
      <c r="F743" s="19"/>
      <c r="G743" s="19"/>
      <c r="H743" s="19"/>
      <c r="I743" s="19"/>
      <c r="J743" s="25" t="str">
        <f t="shared" si="132"/>
        <v/>
      </c>
      <c r="K743" s="25" t="str">
        <f>IF($J743&lt;&gt;"OK","",Parameters!$B$6+Parameters!$B$10*S743+Parameters!$B$11*T743+Parameters!$B$12*U743+Parameters!$B$13*V743+Parameters!$B$14*W743+Parameters!$B$15*X743)</f>
        <v/>
      </c>
      <c r="L743" s="20" t="str">
        <f t="shared" si="133"/>
        <v/>
      </c>
      <c r="M743" s="25" t="str">
        <f>IF(L743="","",IF(L743&gt;=Parameters!$B$5,"M",IF(L743&lt;=1-Parameters!$B$5,"F","U")))</f>
        <v/>
      </c>
      <c r="N743" s="25" t="str">
        <f t="shared" si="134"/>
        <v/>
      </c>
      <c r="O743" s="14" t="str">
        <f t="shared" si="135"/>
        <v/>
      </c>
      <c r="P743" s="25" t="str">
        <f t="shared" si="136"/>
        <v/>
      </c>
      <c r="Q743" s="25" t="str">
        <f t="shared" si="137"/>
        <v/>
      </c>
      <c r="R743" s="2"/>
      <c r="S743" s="2" t="str">
        <f t="shared" si="138"/>
        <v/>
      </c>
      <c r="T743" s="2" t="str">
        <f t="shared" si="139"/>
        <v/>
      </c>
      <c r="U743" s="2" t="str">
        <f t="shared" si="140"/>
        <v/>
      </c>
      <c r="V743" s="2" t="str">
        <f t="shared" si="141"/>
        <v/>
      </c>
      <c r="W743" s="2" t="str">
        <f t="shared" si="142"/>
        <v/>
      </c>
      <c r="X743" s="2" t="str">
        <f t="shared" si="143"/>
        <v/>
      </c>
    </row>
    <row r="744" spans="1:24" x14ac:dyDescent="0.25">
      <c r="A744" s="2"/>
      <c r="B744" s="2"/>
      <c r="C744" s="19"/>
      <c r="D744" s="19"/>
      <c r="E744" s="19"/>
      <c r="F744" s="19"/>
      <c r="G744" s="19"/>
      <c r="H744" s="19"/>
      <c r="I744" s="19"/>
      <c r="J744" s="25" t="str">
        <f t="shared" si="132"/>
        <v/>
      </c>
      <c r="K744" s="25" t="str">
        <f>IF($J744&lt;&gt;"OK","",Parameters!$B$6+Parameters!$B$10*S744+Parameters!$B$11*T744+Parameters!$B$12*U744+Parameters!$B$13*V744+Parameters!$B$14*W744+Parameters!$B$15*X744)</f>
        <v/>
      </c>
      <c r="L744" s="20" t="str">
        <f t="shared" si="133"/>
        <v/>
      </c>
      <c r="M744" s="25" t="str">
        <f>IF(L744="","",IF(L744&gt;=Parameters!$B$5,"M",IF(L744&lt;=1-Parameters!$B$5,"F","U")))</f>
        <v/>
      </c>
      <c r="N744" s="25" t="str">
        <f t="shared" si="134"/>
        <v/>
      </c>
      <c r="O744" s="14" t="str">
        <f t="shared" si="135"/>
        <v/>
      </c>
      <c r="P744" s="25" t="str">
        <f t="shared" si="136"/>
        <v/>
      </c>
      <c r="Q744" s="25" t="str">
        <f t="shared" si="137"/>
        <v/>
      </c>
      <c r="R744" s="2"/>
      <c r="S744" s="2" t="str">
        <f t="shared" si="138"/>
        <v/>
      </c>
      <c r="T744" s="2" t="str">
        <f t="shared" si="139"/>
        <v/>
      </c>
      <c r="U744" s="2" t="str">
        <f t="shared" si="140"/>
        <v/>
      </c>
      <c r="V744" s="2" t="str">
        <f t="shared" si="141"/>
        <v/>
      </c>
      <c r="W744" s="2" t="str">
        <f t="shared" si="142"/>
        <v/>
      </c>
      <c r="X744" s="2" t="str">
        <f t="shared" si="143"/>
        <v/>
      </c>
    </row>
    <row r="745" spans="1:24" x14ac:dyDescent="0.25">
      <c r="A745" s="2"/>
      <c r="B745" s="2"/>
      <c r="C745" s="19"/>
      <c r="D745" s="19"/>
      <c r="E745" s="19"/>
      <c r="F745" s="19"/>
      <c r="G745" s="19"/>
      <c r="H745" s="19"/>
      <c r="I745" s="19"/>
      <c r="J745" s="25" t="str">
        <f t="shared" si="132"/>
        <v/>
      </c>
      <c r="K745" s="25" t="str">
        <f>IF($J745&lt;&gt;"OK","",Parameters!$B$6+Parameters!$B$10*S745+Parameters!$B$11*T745+Parameters!$B$12*U745+Parameters!$B$13*V745+Parameters!$B$14*W745+Parameters!$B$15*X745)</f>
        <v/>
      </c>
      <c r="L745" s="20" t="str">
        <f t="shared" si="133"/>
        <v/>
      </c>
      <c r="M745" s="25" t="str">
        <f>IF(L745="","",IF(L745&gt;=Parameters!$B$5,"M",IF(L745&lt;=1-Parameters!$B$5,"F","U")))</f>
        <v/>
      </c>
      <c r="N745" s="25" t="str">
        <f t="shared" si="134"/>
        <v/>
      </c>
      <c r="O745" s="14" t="str">
        <f t="shared" si="135"/>
        <v/>
      </c>
      <c r="P745" s="25" t="str">
        <f t="shared" si="136"/>
        <v/>
      </c>
      <c r="Q745" s="25" t="str">
        <f t="shared" si="137"/>
        <v/>
      </c>
      <c r="R745" s="2"/>
      <c r="S745" s="2" t="str">
        <f t="shared" si="138"/>
        <v/>
      </c>
      <c r="T745" s="2" t="str">
        <f t="shared" si="139"/>
        <v/>
      </c>
      <c r="U745" s="2" t="str">
        <f t="shared" si="140"/>
        <v/>
      </c>
      <c r="V745" s="2" t="str">
        <f t="shared" si="141"/>
        <v/>
      </c>
      <c r="W745" s="2" t="str">
        <f t="shared" si="142"/>
        <v/>
      </c>
      <c r="X745" s="2" t="str">
        <f t="shared" si="143"/>
        <v/>
      </c>
    </row>
    <row r="746" spans="1:24" x14ac:dyDescent="0.25">
      <c r="A746" s="2"/>
      <c r="B746" s="2"/>
      <c r="C746" s="19"/>
      <c r="D746" s="19"/>
      <c r="E746" s="19"/>
      <c r="F746" s="19"/>
      <c r="G746" s="19"/>
      <c r="H746" s="19"/>
      <c r="I746" s="19"/>
      <c r="J746" s="25" t="str">
        <f t="shared" si="132"/>
        <v/>
      </c>
      <c r="K746" s="25" t="str">
        <f>IF($J746&lt;&gt;"OK","",Parameters!$B$6+Parameters!$B$10*S746+Parameters!$B$11*T746+Parameters!$B$12*U746+Parameters!$B$13*V746+Parameters!$B$14*W746+Parameters!$B$15*X746)</f>
        <v/>
      </c>
      <c r="L746" s="20" t="str">
        <f t="shared" si="133"/>
        <v/>
      </c>
      <c r="M746" s="25" t="str">
        <f>IF(L746="","",IF(L746&gt;=Parameters!$B$5,"M",IF(L746&lt;=1-Parameters!$B$5,"F","U")))</f>
        <v/>
      </c>
      <c r="N746" s="25" t="str">
        <f t="shared" si="134"/>
        <v/>
      </c>
      <c r="O746" s="14" t="str">
        <f t="shared" si="135"/>
        <v/>
      </c>
      <c r="P746" s="25" t="str">
        <f t="shared" si="136"/>
        <v/>
      </c>
      <c r="Q746" s="25" t="str">
        <f t="shared" si="137"/>
        <v/>
      </c>
      <c r="R746" s="2"/>
      <c r="S746" s="2" t="str">
        <f t="shared" si="138"/>
        <v/>
      </c>
      <c r="T746" s="2" t="str">
        <f t="shared" si="139"/>
        <v/>
      </c>
      <c r="U746" s="2" t="str">
        <f t="shared" si="140"/>
        <v/>
      </c>
      <c r="V746" s="2" t="str">
        <f t="shared" si="141"/>
        <v/>
      </c>
      <c r="W746" s="2" t="str">
        <f t="shared" si="142"/>
        <v/>
      </c>
      <c r="X746" s="2" t="str">
        <f t="shared" si="143"/>
        <v/>
      </c>
    </row>
    <row r="747" spans="1:24" x14ac:dyDescent="0.25">
      <c r="A747" s="2"/>
      <c r="B747" s="2"/>
      <c r="C747" s="19"/>
      <c r="D747" s="19"/>
      <c r="E747" s="19"/>
      <c r="F747" s="19"/>
      <c r="G747" s="19"/>
      <c r="H747" s="19"/>
      <c r="I747" s="19"/>
      <c r="J747" s="25" t="str">
        <f t="shared" si="132"/>
        <v/>
      </c>
      <c r="K747" s="25" t="str">
        <f>IF($J747&lt;&gt;"OK","",Parameters!$B$6+Parameters!$B$10*S747+Parameters!$B$11*T747+Parameters!$B$12*U747+Parameters!$B$13*V747+Parameters!$B$14*W747+Parameters!$B$15*X747)</f>
        <v/>
      </c>
      <c r="L747" s="20" t="str">
        <f t="shared" si="133"/>
        <v/>
      </c>
      <c r="M747" s="25" t="str">
        <f>IF(L747="","",IF(L747&gt;=Parameters!$B$5,"M",IF(L747&lt;=1-Parameters!$B$5,"F","U")))</f>
        <v/>
      </c>
      <c r="N747" s="25" t="str">
        <f t="shared" si="134"/>
        <v/>
      </c>
      <c r="O747" s="14" t="str">
        <f t="shared" si="135"/>
        <v/>
      </c>
      <c r="P747" s="25" t="str">
        <f t="shared" si="136"/>
        <v/>
      </c>
      <c r="Q747" s="25" t="str">
        <f t="shared" si="137"/>
        <v/>
      </c>
      <c r="R747" s="2"/>
      <c r="S747" s="2" t="str">
        <f t="shared" si="138"/>
        <v/>
      </c>
      <c r="T747" s="2" t="str">
        <f t="shared" si="139"/>
        <v/>
      </c>
      <c r="U747" s="2" t="str">
        <f t="shared" si="140"/>
        <v/>
      </c>
      <c r="V747" s="2" t="str">
        <f t="shared" si="141"/>
        <v/>
      </c>
      <c r="W747" s="2" t="str">
        <f t="shared" si="142"/>
        <v/>
      </c>
      <c r="X747" s="2" t="str">
        <f t="shared" si="143"/>
        <v/>
      </c>
    </row>
    <row r="748" spans="1:24" x14ac:dyDescent="0.25">
      <c r="A748" s="2"/>
      <c r="B748" s="2"/>
      <c r="C748" s="19"/>
      <c r="D748" s="19"/>
      <c r="E748" s="19"/>
      <c r="F748" s="19"/>
      <c r="G748" s="19"/>
      <c r="H748" s="19"/>
      <c r="I748" s="19"/>
      <c r="J748" s="25" t="str">
        <f t="shared" si="132"/>
        <v/>
      </c>
      <c r="K748" s="25" t="str">
        <f>IF($J748&lt;&gt;"OK","",Parameters!$B$6+Parameters!$B$10*S748+Parameters!$B$11*T748+Parameters!$B$12*U748+Parameters!$B$13*V748+Parameters!$B$14*W748+Parameters!$B$15*X748)</f>
        <v/>
      </c>
      <c r="L748" s="20" t="str">
        <f t="shared" si="133"/>
        <v/>
      </c>
      <c r="M748" s="25" t="str">
        <f>IF(L748="","",IF(L748&gt;=Parameters!$B$5,"M",IF(L748&lt;=1-Parameters!$B$5,"F","U")))</f>
        <v/>
      </c>
      <c r="N748" s="25" t="str">
        <f t="shared" si="134"/>
        <v/>
      </c>
      <c r="O748" s="14" t="str">
        <f t="shared" si="135"/>
        <v/>
      </c>
      <c r="P748" s="25" t="str">
        <f t="shared" si="136"/>
        <v/>
      </c>
      <c r="Q748" s="25" t="str">
        <f t="shared" si="137"/>
        <v/>
      </c>
      <c r="R748" s="2"/>
      <c r="S748" s="2" t="str">
        <f t="shared" si="138"/>
        <v/>
      </c>
      <c r="T748" s="2" t="str">
        <f t="shared" si="139"/>
        <v/>
      </c>
      <c r="U748" s="2" t="str">
        <f t="shared" si="140"/>
        <v/>
      </c>
      <c r="V748" s="2" t="str">
        <f t="shared" si="141"/>
        <v/>
      </c>
      <c r="W748" s="2" t="str">
        <f t="shared" si="142"/>
        <v/>
      </c>
      <c r="X748" s="2" t="str">
        <f t="shared" si="143"/>
        <v/>
      </c>
    </row>
    <row r="749" spans="1:24" x14ac:dyDescent="0.25">
      <c r="A749" s="2"/>
      <c r="B749" s="2"/>
      <c r="C749" s="19"/>
      <c r="D749" s="19"/>
      <c r="E749" s="19"/>
      <c r="F749" s="19"/>
      <c r="G749" s="19"/>
      <c r="H749" s="19"/>
      <c r="I749" s="19"/>
      <c r="J749" s="25" t="str">
        <f t="shared" si="132"/>
        <v/>
      </c>
      <c r="K749" s="25" t="str">
        <f>IF($J749&lt;&gt;"OK","",Parameters!$B$6+Parameters!$B$10*S749+Parameters!$B$11*T749+Parameters!$B$12*U749+Parameters!$B$13*V749+Parameters!$B$14*W749+Parameters!$B$15*X749)</f>
        <v/>
      </c>
      <c r="L749" s="20" t="str">
        <f t="shared" si="133"/>
        <v/>
      </c>
      <c r="M749" s="25" t="str">
        <f>IF(L749="","",IF(L749&gt;=Parameters!$B$5,"M",IF(L749&lt;=1-Parameters!$B$5,"F","U")))</f>
        <v/>
      </c>
      <c r="N749" s="25" t="str">
        <f t="shared" si="134"/>
        <v/>
      </c>
      <c r="O749" s="14" t="str">
        <f t="shared" si="135"/>
        <v/>
      </c>
      <c r="P749" s="25" t="str">
        <f t="shared" si="136"/>
        <v/>
      </c>
      <c r="Q749" s="25" t="str">
        <f t="shared" si="137"/>
        <v/>
      </c>
      <c r="R749" s="2"/>
      <c r="S749" s="2" t="str">
        <f t="shared" si="138"/>
        <v/>
      </c>
      <c r="T749" s="2" t="str">
        <f t="shared" si="139"/>
        <v/>
      </c>
      <c r="U749" s="2" t="str">
        <f t="shared" si="140"/>
        <v/>
      </c>
      <c r="V749" s="2" t="str">
        <f t="shared" si="141"/>
        <v/>
      </c>
      <c r="W749" s="2" t="str">
        <f t="shared" si="142"/>
        <v/>
      </c>
      <c r="X749" s="2" t="str">
        <f t="shared" si="143"/>
        <v/>
      </c>
    </row>
    <row r="750" spans="1:24" x14ac:dyDescent="0.25">
      <c r="A750" s="2"/>
      <c r="B750" s="2"/>
      <c r="C750" s="19"/>
      <c r="D750" s="19"/>
      <c r="E750" s="19"/>
      <c r="F750" s="19"/>
      <c r="G750" s="19"/>
      <c r="H750" s="19"/>
      <c r="I750" s="19"/>
      <c r="J750" s="25" t="str">
        <f t="shared" si="132"/>
        <v/>
      </c>
      <c r="K750" s="25" t="str">
        <f>IF($J750&lt;&gt;"OK","",Parameters!$B$6+Parameters!$B$10*S750+Parameters!$B$11*T750+Parameters!$B$12*U750+Parameters!$B$13*V750+Parameters!$B$14*W750+Parameters!$B$15*X750)</f>
        <v/>
      </c>
      <c r="L750" s="20" t="str">
        <f t="shared" si="133"/>
        <v/>
      </c>
      <c r="M750" s="25" t="str">
        <f>IF(L750="","",IF(L750&gt;=Parameters!$B$5,"M",IF(L750&lt;=1-Parameters!$B$5,"F","U")))</f>
        <v/>
      </c>
      <c r="N750" s="25" t="str">
        <f t="shared" si="134"/>
        <v/>
      </c>
      <c r="O750" s="14" t="str">
        <f t="shared" si="135"/>
        <v/>
      </c>
      <c r="P750" s="25" t="str">
        <f t="shared" si="136"/>
        <v/>
      </c>
      <c r="Q750" s="25" t="str">
        <f t="shared" si="137"/>
        <v/>
      </c>
      <c r="R750" s="2"/>
      <c r="S750" s="2" t="str">
        <f t="shared" si="138"/>
        <v/>
      </c>
      <c r="T750" s="2" t="str">
        <f t="shared" si="139"/>
        <v/>
      </c>
      <c r="U750" s="2" t="str">
        <f t="shared" si="140"/>
        <v/>
      </c>
      <c r="V750" s="2" t="str">
        <f t="shared" si="141"/>
        <v/>
      </c>
      <c r="W750" s="2" t="str">
        <f t="shared" si="142"/>
        <v/>
      </c>
      <c r="X750" s="2" t="str">
        <f t="shared" si="143"/>
        <v/>
      </c>
    </row>
    <row r="751" spans="1:24" x14ac:dyDescent="0.25">
      <c r="A751" s="2"/>
      <c r="B751" s="2"/>
      <c r="C751" s="19"/>
      <c r="D751" s="19"/>
      <c r="E751" s="19"/>
      <c r="F751" s="19"/>
      <c r="G751" s="19"/>
      <c r="H751" s="19"/>
      <c r="I751" s="19"/>
      <c r="J751" s="25" t="str">
        <f t="shared" si="132"/>
        <v/>
      </c>
      <c r="K751" s="25" t="str">
        <f>IF($J751&lt;&gt;"OK","",Parameters!$B$6+Parameters!$B$10*S751+Parameters!$B$11*T751+Parameters!$B$12*U751+Parameters!$B$13*V751+Parameters!$B$14*W751+Parameters!$B$15*X751)</f>
        <v/>
      </c>
      <c r="L751" s="20" t="str">
        <f t="shared" si="133"/>
        <v/>
      </c>
      <c r="M751" s="25" t="str">
        <f>IF(L751="","",IF(L751&gt;=Parameters!$B$5,"M",IF(L751&lt;=1-Parameters!$B$5,"F","U")))</f>
        <v/>
      </c>
      <c r="N751" s="25" t="str">
        <f t="shared" si="134"/>
        <v/>
      </c>
      <c r="O751" s="14" t="str">
        <f t="shared" si="135"/>
        <v/>
      </c>
      <c r="P751" s="25" t="str">
        <f t="shared" si="136"/>
        <v/>
      </c>
      <c r="Q751" s="25" t="str">
        <f t="shared" si="137"/>
        <v/>
      </c>
      <c r="R751" s="2"/>
      <c r="S751" s="2" t="str">
        <f t="shared" si="138"/>
        <v/>
      </c>
      <c r="T751" s="2" t="str">
        <f t="shared" si="139"/>
        <v/>
      </c>
      <c r="U751" s="2" t="str">
        <f t="shared" si="140"/>
        <v/>
      </c>
      <c r="V751" s="2" t="str">
        <f t="shared" si="141"/>
        <v/>
      </c>
      <c r="W751" s="2" t="str">
        <f t="shared" si="142"/>
        <v/>
      </c>
      <c r="X751" s="2" t="str">
        <f t="shared" si="143"/>
        <v/>
      </c>
    </row>
    <row r="752" spans="1:24" x14ac:dyDescent="0.25">
      <c r="A752" s="2"/>
      <c r="B752" s="2"/>
      <c r="C752" s="19"/>
      <c r="D752" s="19"/>
      <c r="E752" s="19"/>
      <c r="F752" s="19"/>
      <c r="G752" s="19"/>
      <c r="H752" s="19"/>
      <c r="I752" s="19"/>
      <c r="J752" s="25" t="str">
        <f t="shared" si="132"/>
        <v/>
      </c>
      <c r="K752" s="25" t="str">
        <f>IF($J752&lt;&gt;"OK","",Parameters!$B$6+Parameters!$B$10*S752+Parameters!$B$11*T752+Parameters!$B$12*U752+Parameters!$B$13*V752+Parameters!$B$14*W752+Parameters!$B$15*X752)</f>
        <v/>
      </c>
      <c r="L752" s="20" t="str">
        <f t="shared" si="133"/>
        <v/>
      </c>
      <c r="M752" s="25" t="str">
        <f>IF(L752="","",IF(L752&gt;=Parameters!$B$5,"M",IF(L752&lt;=1-Parameters!$B$5,"F","U")))</f>
        <v/>
      </c>
      <c r="N752" s="25" t="str">
        <f t="shared" si="134"/>
        <v/>
      </c>
      <c r="O752" s="14" t="str">
        <f t="shared" si="135"/>
        <v/>
      </c>
      <c r="P752" s="25" t="str">
        <f t="shared" si="136"/>
        <v/>
      </c>
      <c r="Q752" s="25" t="str">
        <f t="shared" si="137"/>
        <v/>
      </c>
      <c r="R752" s="2"/>
      <c r="S752" s="2" t="str">
        <f t="shared" si="138"/>
        <v/>
      </c>
      <c r="T752" s="2" t="str">
        <f t="shared" si="139"/>
        <v/>
      </c>
      <c r="U752" s="2" t="str">
        <f t="shared" si="140"/>
        <v/>
      </c>
      <c r="V752" s="2" t="str">
        <f t="shared" si="141"/>
        <v/>
      </c>
      <c r="W752" s="2" t="str">
        <f t="shared" si="142"/>
        <v/>
      </c>
      <c r="X752" s="2" t="str">
        <f t="shared" si="143"/>
        <v/>
      </c>
    </row>
    <row r="753" spans="1:24" x14ac:dyDescent="0.25">
      <c r="A753" s="2"/>
      <c r="B753" s="2"/>
      <c r="C753" s="19"/>
      <c r="D753" s="19"/>
      <c r="E753" s="19"/>
      <c r="F753" s="19"/>
      <c r="G753" s="19"/>
      <c r="H753" s="19"/>
      <c r="I753" s="19"/>
      <c r="J753" s="25" t="str">
        <f t="shared" si="132"/>
        <v/>
      </c>
      <c r="K753" s="25" t="str">
        <f>IF($J753&lt;&gt;"OK","",Parameters!$B$6+Parameters!$B$10*S753+Parameters!$B$11*T753+Parameters!$B$12*U753+Parameters!$B$13*V753+Parameters!$B$14*W753+Parameters!$B$15*X753)</f>
        <v/>
      </c>
      <c r="L753" s="20" t="str">
        <f t="shared" si="133"/>
        <v/>
      </c>
      <c r="M753" s="25" t="str">
        <f>IF(L753="","",IF(L753&gt;=Parameters!$B$5,"M",IF(L753&lt;=1-Parameters!$B$5,"F","U")))</f>
        <v/>
      </c>
      <c r="N753" s="25" t="str">
        <f t="shared" si="134"/>
        <v/>
      </c>
      <c r="O753" s="14" t="str">
        <f t="shared" si="135"/>
        <v/>
      </c>
      <c r="P753" s="25" t="str">
        <f t="shared" si="136"/>
        <v/>
      </c>
      <c r="Q753" s="25" t="str">
        <f t="shared" si="137"/>
        <v/>
      </c>
      <c r="R753" s="2"/>
      <c r="S753" s="2" t="str">
        <f t="shared" si="138"/>
        <v/>
      </c>
      <c r="T753" s="2" t="str">
        <f t="shared" si="139"/>
        <v/>
      </c>
      <c r="U753" s="2" t="str">
        <f t="shared" si="140"/>
        <v/>
      </c>
      <c r="V753" s="2" t="str">
        <f t="shared" si="141"/>
        <v/>
      </c>
      <c r="W753" s="2" t="str">
        <f t="shared" si="142"/>
        <v/>
      </c>
      <c r="X753" s="2" t="str">
        <f t="shared" si="143"/>
        <v/>
      </c>
    </row>
    <row r="754" spans="1:24" x14ac:dyDescent="0.25">
      <c r="A754" s="2"/>
      <c r="B754" s="2"/>
      <c r="C754" s="19"/>
      <c r="D754" s="19"/>
      <c r="E754" s="19"/>
      <c r="F754" s="19"/>
      <c r="G754" s="19"/>
      <c r="H754" s="19"/>
      <c r="I754" s="19"/>
      <c r="J754" s="25" t="str">
        <f t="shared" si="132"/>
        <v/>
      </c>
      <c r="K754" s="25" t="str">
        <f>IF($J754&lt;&gt;"OK","",Parameters!$B$6+Parameters!$B$10*S754+Parameters!$B$11*T754+Parameters!$B$12*U754+Parameters!$B$13*V754+Parameters!$B$14*W754+Parameters!$B$15*X754)</f>
        <v/>
      </c>
      <c r="L754" s="20" t="str">
        <f t="shared" si="133"/>
        <v/>
      </c>
      <c r="M754" s="25" t="str">
        <f>IF(L754="","",IF(L754&gt;=Parameters!$B$5,"M",IF(L754&lt;=1-Parameters!$B$5,"F","U")))</f>
        <v/>
      </c>
      <c r="N754" s="25" t="str">
        <f t="shared" si="134"/>
        <v/>
      </c>
      <c r="O754" s="14" t="str">
        <f t="shared" si="135"/>
        <v/>
      </c>
      <c r="P754" s="25" t="str">
        <f t="shared" si="136"/>
        <v/>
      </c>
      <c r="Q754" s="25" t="str">
        <f t="shared" si="137"/>
        <v/>
      </c>
      <c r="R754" s="2"/>
      <c r="S754" s="2" t="str">
        <f t="shared" si="138"/>
        <v/>
      </c>
      <c r="T754" s="2" t="str">
        <f t="shared" si="139"/>
        <v/>
      </c>
      <c r="U754" s="2" t="str">
        <f t="shared" si="140"/>
        <v/>
      </c>
      <c r="V754" s="2" t="str">
        <f t="shared" si="141"/>
        <v/>
      </c>
      <c r="W754" s="2" t="str">
        <f t="shared" si="142"/>
        <v/>
      </c>
      <c r="X754" s="2" t="str">
        <f t="shared" si="143"/>
        <v/>
      </c>
    </row>
    <row r="755" spans="1:24" x14ac:dyDescent="0.25">
      <c r="A755" s="2"/>
      <c r="B755" s="2"/>
      <c r="C755" s="19"/>
      <c r="D755" s="19"/>
      <c r="E755" s="19"/>
      <c r="F755" s="19"/>
      <c r="G755" s="19"/>
      <c r="H755" s="19"/>
      <c r="I755" s="19"/>
      <c r="J755" s="25" t="str">
        <f t="shared" si="132"/>
        <v/>
      </c>
      <c r="K755" s="25" t="str">
        <f>IF($J755&lt;&gt;"OK","",Parameters!$B$6+Parameters!$B$10*S755+Parameters!$B$11*T755+Parameters!$B$12*U755+Parameters!$B$13*V755+Parameters!$B$14*W755+Parameters!$B$15*X755)</f>
        <v/>
      </c>
      <c r="L755" s="20" t="str">
        <f t="shared" si="133"/>
        <v/>
      </c>
      <c r="M755" s="25" t="str">
        <f>IF(L755="","",IF(L755&gt;=Parameters!$B$5,"M",IF(L755&lt;=1-Parameters!$B$5,"F","U")))</f>
        <v/>
      </c>
      <c r="N755" s="25" t="str">
        <f t="shared" si="134"/>
        <v/>
      </c>
      <c r="O755" s="14" t="str">
        <f t="shared" si="135"/>
        <v/>
      </c>
      <c r="P755" s="25" t="str">
        <f t="shared" si="136"/>
        <v/>
      </c>
      <c r="Q755" s="25" t="str">
        <f t="shared" si="137"/>
        <v/>
      </c>
      <c r="R755" s="2"/>
      <c r="S755" s="2" t="str">
        <f t="shared" si="138"/>
        <v/>
      </c>
      <c r="T755" s="2" t="str">
        <f t="shared" si="139"/>
        <v/>
      </c>
      <c r="U755" s="2" t="str">
        <f t="shared" si="140"/>
        <v/>
      </c>
      <c r="V755" s="2" t="str">
        <f t="shared" si="141"/>
        <v/>
      </c>
      <c r="W755" s="2" t="str">
        <f t="shared" si="142"/>
        <v/>
      </c>
      <c r="X755" s="2" t="str">
        <f t="shared" si="143"/>
        <v/>
      </c>
    </row>
    <row r="756" spans="1:24" x14ac:dyDescent="0.25">
      <c r="A756" s="2"/>
      <c r="B756" s="2"/>
      <c r="C756" s="19"/>
      <c r="D756" s="19"/>
      <c r="E756" s="19"/>
      <c r="F756" s="19"/>
      <c r="G756" s="19"/>
      <c r="H756" s="19"/>
      <c r="I756" s="19"/>
      <c r="J756" s="25" t="str">
        <f t="shared" si="132"/>
        <v/>
      </c>
      <c r="K756" s="25" t="str">
        <f>IF($J756&lt;&gt;"OK","",Parameters!$B$6+Parameters!$B$10*S756+Parameters!$B$11*T756+Parameters!$B$12*U756+Parameters!$B$13*V756+Parameters!$B$14*W756+Parameters!$B$15*X756)</f>
        <v/>
      </c>
      <c r="L756" s="20" t="str">
        <f t="shared" si="133"/>
        <v/>
      </c>
      <c r="M756" s="25" t="str">
        <f>IF(L756="","",IF(L756&gt;=Parameters!$B$5,"M",IF(L756&lt;=1-Parameters!$B$5,"F","U")))</f>
        <v/>
      </c>
      <c r="N756" s="25" t="str">
        <f t="shared" si="134"/>
        <v/>
      </c>
      <c r="O756" s="14" t="str">
        <f t="shared" si="135"/>
        <v/>
      </c>
      <c r="P756" s="25" t="str">
        <f t="shared" si="136"/>
        <v/>
      </c>
      <c r="Q756" s="25" t="str">
        <f t="shared" si="137"/>
        <v/>
      </c>
      <c r="R756" s="2"/>
      <c r="S756" s="2" t="str">
        <f t="shared" si="138"/>
        <v/>
      </c>
      <c r="T756" s="2" t="str">
        <f t="shared" si="139"/>
        <v/>
      </c>
      <c r="U756" s="2" t="str">
        <f t="shared" si="140"/>
        <v/>
      </c>
      <c r="V756" s="2" t="str">
        <f t="shared" si="141"/>
        <v/>
      </c>
      <c r="W756" s="2" t="str">
        <f t="shared" si="142"/>
        <v/>
      </c>
      <c r="X756" s="2" t="str">
        <f t="shared" si="143"/>
        <v/>
      </c>
    </row>
    <row r="757" spans="1:24" x14ac:dyDescent="0.25">
      <c r="A757" s="2"/>
      <c r="B757" s="2"/>
      <c r="C757" s="19"/>
      <c r="D757" s="19"/>
      <c r="E757" s="19"/>
      <c r="F757" s="19"/>
      <c r="G757" s="19"/>
      <c r="H757" s="19"/>
      <c r="I757" s="19"/>
      <c r="J757" s="25" t="str">
        <f t="shared" si="132"/>
        <v/>
      </c>
      <c r="K757" s="25" t="str">
        <f>IF($J757&lt;&gt;"OK","",Parameters!$B$6+Parameters!$B$10*S757+Parameters!$B$11*T757+Parameters!$B$12*U757+Parameters!$B$13*V757+Parameters!$B$14*W757+Parameters!$B$15*X757)</f>
        <v/>
      </c>
      <c r="L757" s="20" t="str">
        <f t="shared" si="133"/>
        <v/>
      </c>
      <c r="M757" s="25" t="str">
        <f>IF(L757="","",IF(L757&gt;=Parameters!$B$5,"M",IF(L757&lt;=1-Parameters!$B$5,"F","U")))</f>
        <v/>
      </c>
      <c r="N757" s="25" t="str">
        <f t="shared" si="134"/>
        <v/>
      </c>
      <c r="O757" s="14" t="str">
        <f t="shared" si="135"/>
        <v/>
      </c>
      <c r="P757" s="25" t="str">
        <f t="shared" si="136"/>
        <v/>
      </c>
      <c r="Q757" s="25" t="str">
        <f t="shared" si="137"/>
        <v/>
      </c>
      <c r="R757" s="2"/>
      <c r="S757" s="2" t="str">
        <f t="shared" si="138"/>
        <v/>
      </c>
      <c r="T757" s="2" t="str">
        <f t="shared" si="139"/>
        <v/>
      </c>
      <c r="U757" s="2" t="str">
        <f t="shared" si="140"/>
        <v/>
      </c>
      <c r="V757" s="2" t="str">
        <f t="shared" si="141"/>
        <v/>
      </c>
      <c r="W757" s="2" t="str">
        <f t="shared" si="142"/>
        <v/>
      </c>
      <c r="X757" s="2" t="str">
        <f t="shared" si="143"/>
        <v/>
      </c>
    </row>
    <row r="758" spans="1:24" x14ac:dyDescent="0.25">
      <c r="A758" s="2"/>
      <c r="B758" s="2"/>
      <c r="C758" s="19"/>
      <c r="D758" s="19"/>
      <c r="E758" s="19"/>
      <c r="F758" s="19"/>
      <c r="G758" s="19"/>
      <c r="H758" s="19"/>
      <c r="I758" s="19"/>
      <c r="J758" s="25" t="str">
        <f t="shared" si="132"/>
        <v/>
      </c>
      <c r="K758" s="25" t="str">
        <f>IF($J758&lt;&gt;"OK","",Parameters!$B$6+Parameters!$B$10*S758+Parameters!$B$11*T758+Parameters!$B$12*U758+Parameters!$B$13*V758+Parameters!$B$14*W758+Parameters!$B$15*X758)</f>
        <v/>
      </c>
      <c r="L758" s="20" t="str">
        <f t="shared" si="133"/>
        <v/>
      </c>
      <c r="M758" s="25" t="str">
        <f>IF(L758="","",IF(L758&gt;=Parameters!$B$5,"M",IF(L758&lt;=1-Parameters!$B$5,"F","U")))</f>
        <v/>
      </c>
      <c r="N758" s="25" t="str">
        <f t="shared" si="134"/>
        <v/>
      </c>
      <c r="O758" s="14" t="str">
        <f t="shared" si="135"/>
        <v/>
      </c>
      <c r="P758" s="25" t="str">
        <f t="shared" si="136"/>
        <v/>
      </c>
      <c r="Q758" s="25" t="str">
        <f t="shared" si="137"/>
        <v/>
      </c>
      <c r="R758" s="2"/>
      <c r="S758" s="2" t="str">
        <f t="shared" si="138"/>
        <v/>
      </c>
      <c r="T758" s="2" t="str">
        <f t="shared" si="139"/>
        <v/>
      </c>
      <c r="U758" s="2" t="str">
        <f t="shared" si="140"/>
        <v/>
      </c>
      <c r="V758" s="2" t="str">
        <f t="shared" si="141"/>
        <v/>
      </c>
      <c r="W758" s="2" t="str">
        <f t="shared" si="142"/>
        <v/>
      </c>
      <c r="X758" s="2" t="str">
        <f t="shared" si="143"/>
        <v/>
      </c>
    </row>
    <row r="759" spans="1:24" x14ac:dyDescent="0.25">
      <c r="A759" s="2"/>
      <c r="B759" s="2"/>
      <c r="C759" s="19"/>
      <c r="D759" s="19"/>
      <c r="E759" s="19"/>
      <c r="F759" s="19"/>
      <c r="G759" s="19"/>
      <c r="H759" s="19"/>
      <c r="I759" s="19"/>
      <c r="J759" s="25" t="str">
        <f t="shared" si="132"/>
        <v/>
      </c>
      <c r="K759" s="25" t="str">
        <f>IF($J759&lt;&gt;"OK","",Parameters!$B$6+Parameters!$B$10*S759+Parameters!$B$11*T759+Parameters!$B$12*U759+Parameters!$B$13*V759+Parameters!$B$14*W759+Parameters!$B$15*X759)</f>
        <v/>
      </c>
      <c r="L759" s="20" t="str">
        <f t="shared" si="133"/>
        <v/>
      </c>
      <c r="M759" s="25" t="str">
        <f>IF(L759="","",IF(L759&gt;=Parameters!$B$5,"M",IF(L759&lt;=1-Parameters!$B$5,"F","U")))</f>
        <v/>
      </c>
      <c r="N759" s="25" t="str">
        <f t="shared" si="134"/>
        <v/>
      </c>
      <c r="O759" s="14" t="str">
        <f t="shared" si="135"/>
        <v/>
      </c>
      <c r="P759" s="25" t="str">
        <f t="shared" si="136"/>
        <v/>
      </c>
      <c r="Q759" s="25" t="str">
        <f t="shared" si="137"/>
        <v/>
      </c>
      <c r="R759" s="2"/>
      <c r="S759" s="2" t="str">
        <f t="shared" si="138"/>
        <v/>
      </c>
      <c r="T759" s="2" t="str">
        <f t="shared" si="139"/>
        <v/>
      </c>
      <c r="U759" s="2" t="str">
        <f t="shared" si="140"/>
        <v/>
      </c>
      <c r="V759" s="2" t="str">
        <f t="shared" si="141"/>
        <v/>
      </c>
      <c r="W759" s="2" t="str">
        <f t="shared" si="142"/>
        <v/>
      </c>
      <c r="X759" s="2" t="str">
        <f t="shared" si="143"/>
        <v/>
      </c>
    </row>
    <row r="760" spans="1:24" x14ac:dyDescent="0.25">
      <c r="A760" s="2"/>
      <c r="B760" s="2"/>
      <c r="C760" s="19"/>
      <c r="D760" s="19"/>
      <c r="E760" s="19"/>
      <c r="F760" s="19"/>
      <c r="G760" s="19"/>
      <c r="H760" s="19"/>
      <c r="I760" s="19"/>
      <c r="J760" s="25" t="str">
        <f t="shared" si="132"/>
        <v/>
      </c>
      <c r="K760" s="25" t="str">
        <f>IF($J760&lt;&gt;"OK","",Parameters!$B$6+Parameters!$B$10*S760+Parameters!$B$11*T760+Parameters!$B$12*U760+Parameters!$B$13*V760+Parameters!$B$14*W760+Parameters!$B$15*X760)</f>
        <v/>
      </c>
      <c r="L760" s="20" t="str">
        <f t="shared" si="133"/>
        <v/>
      </c>
      <c r="M760" s="25" t="str">
        <f>IF(L760="","",IF(L760&gt;=Parameters!$B$5,"M",IF(L760&lt;=1-Parameters!$B$5,"F","U")))</f>
        <v/>
      </c>
      <c r="N760" s="25" t="str">
        <f t="shared" si="134"/>
        <v/>
      </c>
      <c r="O760" s="14" t="str">
        <f t="shared" si="135"/>
        <v/>
      </c>
      <c r="P760" s="25" t="str">
        <f t="shared" si="136"/>
        <v/>
      </c>
      <c r="Q760" s="25" t="str">
        <f t="shared" si="137"/>
        <v/>
      </c>
      <c r="R760" s="2"/>
      <c r="S760" s="2" t="str">
        <f t="shared" si="138"/>
        <v/>
      </c>
      <c r="T760" s="2" t="str">
        <f t="shared" si="139"/>
        <v/>
      </c>
      <c r="U760" s="2" t="str">
        <f t="shared" si="140"/>
        <v/>
      </c>
      <c r="V760" s="2" t="str">
        <f t="shared" si="141"/>
        <v/>
      </c>
      <c r="W760" s="2" t="str">
        <f t="shared" si="142"/>
        <v/>
      </c>
      <c r="X760" s="2" t="str">
        <f t="shared" si="143"/>
        <v/>
      </c>
    </row>
    <row r="761" spans="1:24" x14ac:dyDescent="0.25">
      <c r="A761" s="2"/>
      <c r="B761" s="2"/>
      <c r="C761" s="19"/>
      <c r="D761" s="19"/>
      <c r="E761" s="19"/>
      <c r="F761" s="19"/>
      <c r="G761" s="19"/>
      <c r="H761" s="19"/>
      <c r="I761" s="19"/>
      <c r="J761" s="25" t="str">
        <f t="shared" si="132"/>
        <v/>
      </c>
      <c r="K761" s="25" t="str">
        <f>IF($J761&lt;&gt;"OK","",Parameters!$B$6+Parameters!$B$10*S761+Parameters!$B$11*T761+Parameters!$B$12*U761+Parameters!$B$13*V761+Parameters!$B$14*W761+Parameters!$B$15*X761)</f>
        <v/>
      </c>
      <c r="L761" s="20" t="str">
        <f t="shared" si="133"/>
        <v/>
      </c>
      <c r="M761" s="25" t="str">
        <f>IF(L761="","",IF(L761&gt;=Parameters!$B$5,"M",IF(L761&lt;=1-Parameters!$B$5,"F","U")))</f>
        <v/>
      </c>
      <c r="N761" s="25" t="str">
        <f t="shared" si="134"/>
        <v/>
      </c>
      <c r="O761" s="14" t="str">
        <f t="shared" si="135"/>
        <v/>
      </c>
      <c r="P761" s="25" t="str">
        <f t="shared" si="136"/>
        <v/>
      </c>
      <c r="Q761" s="25" t="str">
        <f t="shared" si="137"/>
        <v/>
      </c>
      <c r="R761" s="2"/>
      <c r="S761" s="2" t="str">
        <f t="shared" si="138"/>
        <v/>
      </c>
      <c r="T761" s="2" t="str">
        <f t="shared" si="139"/>
        <v/>
      </c>
      <c r="U761" s="2" t="str">
        <f t="shared" si="140"/>
        <v/>
      </c>
      <c r="V761" s="2" t="str">
        <f t="shared" si="141"/>
        <v/>
      </c>
      <c r="W761" s="2" t="str">
        <f t="shared" si="142"/>
        <v/>
      </c>
      <c r="X761" s="2" t="str">
        <f t="shared" si="143"/>
        <v/>
      </c>
    </row>
    <row r="762" spans="1:24" x14ac:dyDescent="0.25">
      <c r="A762" s="2"/>
      <c r="B762" s="2"/>
      <c r="C762" s="19"/>
      <c r="D762" s="19"/>
      <c r="E762" s="19"/>
      <c r="F762" s="19"/>
      <c r="G762" s="19"/>
      <c r="H762" s="19"/>
      <c r="I762" s="19"/>
      <c r="J762" s="25" t="str">
        <f t="shared" si="132"/>
        <v/>
      </c>
      <c r="K762" s="25" t="str">
        <f>IF($J762&lt;&gt;"OK","",Parameters!$B$6+Parameters!$B$10*S762+Parameters!$B$11*T762+Parameters!$B$12*U762+Parameters!$B$13*V762+Parameters!$B$14*W762+Parameters!$B$15*X762)</f>
        <v/>
      </c>
      <c r="L762" s="20" t="str">
        <f t="shared" si="133"/>
        <v/>
      </c>
      <c r="M762" s="25" t="str">
        <f>IF(L762="","",IF(L762&gt;=Parameters!$B$5,"M",IF(L762&lt;=1-Parameters!$B$5,"F","U")))</f>
        <v/>
      </c>
      <c r="N762" s="25" t="str">
        <f t="shared" si="134"/>
        <v/>
      </c>
      <c r="O762" s="14" t="str">
        <f t="shared" si="135"/>
        <v/>
      </c>
      <c r="P762" s="25" t="str">
        <f t="shared" si="136"/>
        <v/>
      </c>
      <c r="Q762" s="25" t="str">
        <f t="shared" si="137"/>
        <v/>
      </c>
      <c r="R762" s="2"/>
      <c r="S762" s="2" t="str">
        <f t="shared" si="138"/>
        <v/>
      </c>
      <c r="T762" s="2" t="str">
        <f t="shared" si="139"/>
        <v/>
      </c>
      <c r="U762" s="2" t="str">
        <f t="shared" si="140"/>
        <v/>
      </c>
      <c r="V762" s="2" t="str">
        <f t="shared" si="141"/>
        <v/>
      </c>
      <c r="W762" s="2" t="str">
        <f t="shared" si="142"/>
        <v/>
      </c>
      <c r="X762" s="2" t="str">
        <f t="shared" si="143"/>
        <v/>
      </c>
    </row>
    <row r="763" spans="1:24" x14ac:dyDescent="0.25">
      <c r="A763" s="2"/>
      <c r="B763" s="2"/>
      <c r="C763" s="19"/>
      <c r="D763" s="19"/>
      <c r="E763" s="19"/>
      <c r="F763" s="19"/>
      <c r="G763" s="19"/>
      <c r="H763" s="19"/>
      <c r="I763" s="19"/>
      <c r="J763" s="25" t="str">
        <f t="shared" si="132"/>
        <v/>
      </c>
      <c r="K763" s="25" t="str">
        <f>IF($J763&lt;&gt;"OK","",Parameters!$B$6+Parameters!$B$10*S763+Parameters!$B$11*T763+Parameters!$B$12*U763+Parameters!$B$13*V763+Parameters!$B$14*W763+Parameters!$B$15*X763)</f>
        <v/>
      </c>
      <c r="L763" s="20" t="str">
        <f t="shared" si="133"/>
        <v/>
      </c>
      <c r="M763" s="25" t="str">
        <f>IF(L763="","",IF(L763&gt;=Parameters!$B$5,"M",IF(L763&lt;=1-Parameters!$B$5,"F","U")))</f>
        <v/>
      </c>
      <c r="N763" s="25" t="str">
        <f t="shared" si="134"/>
        <v/>
      </c>
      <c r="O763" s="14" t="str">
        <f t="shared" si="135"/>
        <v/>
      </c>
      <c r="P763" s="25" t="str">
        <f t="shared" si="136"/>
        <v/>
      </c>
      <c r="Q763" s="25" t="str">
        <f t="shared" si="137"/>
        <v/>
      </c>
      <c r="R763" s="2"/>
      <c r="S763" s="2" t="str">
        <f t="shared" si="138"/>
        <v/>
      </c>
      <c r="T763" s="2" t="str">
        <f t="shared" si="139"/>
        <v/>
      </c>
      <c r="U763" s="2" t="str">
        <f t="shared" si="140"/>
        <v/>
      </c>
      <c r="V763" s="2" t="str">
        <f t="shared" si="141"/>
        <v/>
      </c>
      <c r="W763" s="2" t="str">
        <f t="shared" si="142"/>
        <v/>
      </c>
      <c r="X763" s="2" t="str">
        <f t="shared" si="143"/>
        <v/>
      </c>
    </row>
    <row r="764" spans="1:24" x14ac:dyDescent="0.25">
      <c r="A764" s="2"/>
      <c r="B764" s="2"/>
      <c r="C764" s="19"/>
      <c r="D764" s="19"/>
      <c r="E764" s="19"/>
      <c r="F764" s="19"/>
      <c r="G764" s="19"/>
      <c r="H764" s="19"/>
      <c r="I764" s="19"/>
      <c r="J764" s="25" t="str">
        <f t="shared" si="132"/>
        <v/>
      </c>
      <c r="K764" s="25" t="str">
        <f>IF($J764&lt;&gt;"OK","",Parameters!$B$6+Parameters!$B$10*S764+Parameters!$B$11*T764+Parameters!$B$12*U764+Parameters!$B$13*V764+Parameters!$B$14*W764+Parameters!$B$15*X764)</f>
        <v/>
      </c>
      <c r="L764" s="20" t="str">
        <f t="shared" si="133"/>
        <v/>
      </c>
      <c r="M764" s="25" t="str">
        <f>IF(L764="","",IF(L764&gt;=Parameters!$B$5,"M",IF(L764&lt;=1-Parameters!$B$5,"F","U")))</f>
        <v/>
      </c>
      <c r="N764" s="25" t="str">
        <f t="shared" si="134"/>
        <v/>
      </c>
      <c r="O764" s="14" t="str">
        <f t="shared" si="135"/>
        <v/>
      </c>
      <c r="P764" s="25" t="str">
        <f t="shared" si="136"/>
        <v/>
      </c>
      <c r="Q764" s="25" t="str">
        <f t="shared" si="137"/>
        <v/>
      </c>
      <c r="R764" s="2"/>
      <c r="S764" s="2" t="str">
        <f t="shared" si="138"/>
        <v/>
      </c>
      <c r="T764" s="2" t="str">
        <f t="shared" si="139"/>
        <v/>
      </c>
      <c r="U764" s="2" t="str">
        <f t="shared" si="140"/>
        <v/>
      </c>
      <c r="V764" s="2" t="str">
        <f t="shared" si="141"/>
        <v/>
      </c>
      <c r="W764" s="2" t="str">
        <f t="shared" si="142"/>
        <v/>
      </c>
      <c r="X764" s="2" t="str">
        <f t="shared" si="143"/>
        <v/>
      </c>
    </row>
    <row r="765" spans="1:24" x14ac:dyDescent="0.25">
      <c r="A765" s="2"/>
      <c r="B765" s="2"/>
      <c r="C765" s="19"/>
      <c r="D765" s="19"/>
      <c r="E765" s="19"/>
      <c r="F765" s="19"/>
      <c r="G765" s="19"/>
      <c r="H765" s="19"/>
      <c r="I765" s="19"/>
      <c r="J765" s="25" t="str">
        <f t="shared" si="132"/>
        <v/>
      </c>
      <c r="K765" s="25" t="str">
        <f>IF($J765&lt;&gt;"OK","",Parameters!$B$6+Parameters!$B$10*S765+Parameters!$B$11*T765+Parameters!$B$12*U765+Parameters!$B$13*V765+Parameters!$B$14*W765+Parameters!$B$15*X765)</f>
        <v/>
      </c>
      <c r="L765" s="20" t="str">
        <f t="shared" si="133"/>
        <v/>
      </c>
      <c r="M765" s="25" t="str">
        <f>IF(L765="","",IF(L765&gt;=Parameters!$B$5,"M",IF(L765&lt;=1-Parameters!$B$5,"F","U")))</f>
        <v/>
      </c>
      <c r="N765" s="25" t="str">
        <f t="shared" si="134"/>
        <v/>
      </c>
      <c r="O765" s="14" t="str">
        <f t="shared" si="135"/>
        <v/>
      </c>
      <c r="P765" s="25" t="str">
        <f t="shared" si="136"/>
        <v/>
      </c>
      <c r="Q765" s="25" t="str">
        <f t="shared" si="137"/>
        <v/>
      </c>
      <c r="R765" s="2"/>
      <c r="S765" s="2" t="str">
        <f t="shared" si="138"/>
        <v/>
      </c>
      <c r="T765" s="2" t="str">
        <f t="shared" si="139"/>
        <v/>
      </c>
      <c r="U765" s="2" t="str">
        <f t="shared" si="140"/>
        <v/>
      </c>
      <c r="V765" s="2" t="str">
        <f t="shared" si="141"/>
        <v/>
      </c>
      <c r="W765" s="2" t="str">
        <f t="shared" si="142"/>
        <v/>
      </c>
      <c r="X765" s="2" t="str">
        <f t="shared" si="143"/>
        <v/>
      </c>
    </row>
    <row r="766" spans="1:24" x14ac:dyDescent="0.25">
      <c r="A766" s="2"/>
      <c r="B766" s="2"/>
      <c r="C766" s="19"/>
      <c r="D766" s="19"/>
      <c r="E766" s="19"/>
      <c r="F766" s="19"/>
      <c r="G766" s="19"/>
      <c r="H766" s="19"/>
      <c r="I766" s="19"/>
      <c r="J766" s="25" t="str">
        <f t="shared" si="132"/>
        <v/>
      </c>
      <c r="K766" s="25" t="str">
        <f>IF($J766&lt;&gt;"OK","",Parameters!$B$6+Parameters!$B$10*S766+Parameters!$B$11*T766+Parameters!$B$12*U766+Parameters!$B$13*V766+Parameters!$B$14*W766+Parameters!$B$15*X766)</f>
        <v/>
      </c>
      <c r="L766" s="20" t="str">
        <f t="shared" si="133"/>
        <v/>
      </c>
      <c r="M766" s="25" t="str">
        <f>IF(L766="","",IF(L766&gt;=Parameters!$B$5,"M",IF(L766&lt;=1-Parameters!$B$5,"F","U")))</f>
        <v/>
      </c>
      <c r="N766" s="25" t="str">
        <f t="shared" si="134"/>
        <v/>
      </c>
      <c r="O766" s="14" t="str">
        <f t="shared" si="135"/>
        <v/>
      </c>
      <c r="P766" s="25" t="str">
        <f t="shared" si="136"/>
        <v/>
      </c>
      <c r="Q766" s="25" t="str">
        <f t="shared" si="137"/>
        <v/>
      </c>
      <c r="R766" s="2"/>
      <c r="S766" s="2" t="str">
        <f t="shared" si="138"/>
        <v/>
      </c>
      <c r="T766" s="2" t="str">
        <f t="shared" si="139"/>
        <v/>
      </c>
      <c r="U766" s="2" t="str">
        <f t="shared" si="140"/>
        <v/>
      </c>
      <c r="V766" s="2" t="str">
        <f t="shared" si="141"/>
        <v/>
      </c>
      <c r="W766" s="2" t="str">
        <f t="shared" si="142"/>
        <v/>
      </c>
      <c r="X766" s="2" t="str">
        <f t="shared" si="143"/>
        <v/>
      </c>
    </row>
    <row r="767" spans="1:24" x14ac:dyDescent="0.25">
      <c r="A767" s="2"/>
      <c r="B767" s="2"/>
      <c r="C767" s="19"/>
      <c r="D767" s="19"/>
      <c r="E767" s="19"/>
      <c r="F767" s="19"/>
      <c r="G767" s="19"/>
      <c r="H767" s="19"/>
      <c r="I767" s="19"/>
      <c r="J767" s="25" t="str">
        <f t="shared" si="132"/>
        <v/>
      </c>
      <c r="K767" s="25" t="str">
        <f>IF($J767&lt;&gt;"OK","",Parameters!$B$6+Parameters!$B$10*S767+Parameters!$B$11*T767+Parameters!$B$12*U767+Parameters!$B$13*V767+Parameters!$B$14*W767+Parameters!$B$15*X767)</f>
        <v/>
      </c>
      <c r="L767" s="20" t="str">
        <f t="shared" si="133"/>
        <v/>
      </c>
      <c r="M767" s="25" t="str">
        <f>IF(L767="","",IF(L767&gt;=Parameters!$B$5,"M",IF(L767&lt;=1-Parameters!$B$5,"F","U")))</f>
        <v/>
      </c>
      <c r="N767" s="25" t="str">
        <f t="shared" si="134"/>
        <v/>
      </c>
      <c r="O767" s="14" t="str">
        <f t="shared" si="135"/>
        <v/>
      </c>
      <c r="P767" s="25" t="str">
        <f t="shared" si="136"/>
        <v/>
      </c>
      <c r="Q767" s="25" t="str">
        <f t="shared" si="137"/>
        <v/>
      </c>
      <c r="R767" s="2"/>
      <c r="S767" s="2" t="str">
        <f t="shared" si="138"/>
        <v/>
      </c>
      <c r="T767" s="2" t="str">
        <f t="shared" si="139"/>
        <v/>
      </c>
      <c r="U767" s="2" t="str">
        <f t="shared" si="140"/>
        <v/>
      </c>
      <c r="V767" s="2" t="str">
        <f t="shared" si="141"/>
        <v/>
      </c>
      <c r="W767" s="2" t="str">
        <f t="shared" si="142"/>
        <v/>
      </c>
      <c r="X767" s="2" t="str">
        <f t="shared" si="143"/>
        <v/>
      </c>
    </row>
    <row r="768" spans="1:24" x14ac:dyDescent="0.25">
      <c r="A768" s="2"/>
      <c r="B768" s="2"/>
      <c r="C768" s="19"/>
      <c r="D768" s="19"/>
      <c r="E768" s="19"/>
      <c r="F768" s="19"/>
      <c r="G768" s="19"/>
      <c r="H768" s="19"/>
      <c r="I768" s="19"/>
      <c r="J768" s="25" t="str">
        <f t="shared" si="132"/>
        <v/>
      </c>
      <c r="K768" s="25" t="str">
        <f>IF($J768&lt;&gt;"OK","",Parameters!$B$6+Parameters!$B$10*S768+Parameters!$B$11*T768+Parameters!$B$12*U768+Parameters!$B$13*V768+Parameters!$B$14*W768+Parameters!$B$15*X768)</f>
        <v/>
      </c>
      <c r="L768" s="20" t="str">
        <f t="shared" si="133"/>
        <v/>
      </c>
      <c r="M768" s="25" t="str">
        <f>IF(L768="","",IF(L768&gt;=Parameters!$B$5,"M",IF(L768&lt;=1-Parameters!$B$5,"F","U")))</f>
        <v/>
      </c>
      <c r="N768" s="25" t="str">
        <f t="shared" si="134"/>
        <v/>
      </c>
      <c r="O768" s="14" t="str">
        <f t="shared" si="135"/>
        <v/>
      </c>
      <c r="P768" s="25" t="str">
        <f t="shared" si="136"/>
        <v/>
      </c>
      <c r="Q768" s="25" t="str">
        <f t="shared" si="137"/>
        <v/>
      </c>
      <c r="R768" s="2"/>
      <c r="S768" s="2" t="str">
        <f t="shared" si="138"/>
        <v/>
      </c>
      <c r="T768" s="2" t="str">
        <f t="shared" si="139"/>
        <v/>
      </c>
      <c r="U768" s="2" t="str">
        <f t="shared" si="140"/>
        <v/>
      </c>
      <c r="V768" s="2" t="str">
        <f t="shared" si="141"/>
        <v/>
      </c>
      <c r="W768" s="2" t="str">
        <f t="shared" si="142"/>
        <v/>
      </c>
      <c r="X768" s="2" t="str">
        <f t="shared" si="143"/>
        <v/>
      </c>
    </row>
    <row r="769" spans="1:24" x14ac:dyDescent="0.25">
      <c r="A769" s="2"/>
      <c r="B769" s="2"/>
      <c r="C769" s="19"/>
      <c r="D769" s="19"/>
      <c r="E769" s="19"/>
      <c r="F769" s="19"/>
      <c r="G769" s="19"/>
      <c r="H769" s="19"/>
      <c r="I769" s="19"/>
      <c r="J769" s="25" t="str">
        <f t="shared" si="132"/>
        <v/>
      </c>
      <c r="K769" s="25" t="str">
        <f>IF($J769&lt;&gt;"OK","",Parameters!$B$6+Parameters!$B$10*S769+Parameters!$B$11*T769+Parameters!$B$12*U769+Parameters!$B$13*V769+Parameters!$B$14*W769+Parameters!$B$15*X769)</f>
        <v/>
      </c>
      <c r="L769" s="20" t="str">
        <f t="shared" si="133"/>
        <v/>
      </c>
      <c r="M769" s="25" t="str">
        <f>IF(L769="","",IF(L769&gt;=Parameters!$B$5,"M",IF(L769&lt;=1-Parameters!$B$5,"F","U")))</f>
        <v/>
      </c>
      <c r="N769" s="25" t="str">
        <f t="shared" si="134"/>
        <v/>
      </c>
      <c r="O769" s="14" t="str">
        <f t="shared" si="135"/>
        <v/>
      </c>
      <c r="P769" s="25" t="str">
        <f t="shared" si="136"/>
        <v/>
      </c>
      <c r="Q769" s="25" t="str">
        <f t="shared" si="137"/>
        <v/>
      </c>
      <c r="R769" s="2"/>
      <c r="S769" s="2" t="str">
        <f t="shared" si="138"/>
        <v/>
      </c>
      <c r="T769" s="2" t="str">
        <f t="shared" si="139"/>
        <v/>
      </c>
      <c r="U769" s="2" t="str">
        <f t="shared" si="140"/>
        <v/>
      </c>
      <c r="V769" s="2" t="str">
        <f t="shared" si="141"/>
        <v/>
      </c>
      <c r="W769" s="2" t="str">
        <f t="shared" si="142"/>
        <v/>
      </c>
      <c r="X769" s="2" t="str">
        <f t="shared" si="143"/>
        <v/>
      </c>
    </row>
    <row r="770" spans="1:24" x14ac:dyDescent="0.25">
      <c r="A770" s="2"/>
      <c r="B770" s="2"/>
      <c r="C770" s="19"/>
      <c r="D770" s="19"/>
      <c r="E770" s="19"/>
      <c r="F770" s="19"/>
      <c r="G770" s="19"/>
      <c r="H770" s="19"/>
      <c r="I770" s="19"/>
      <c r="J770" s="25" t="str">
        <f t="shared" si="132"/>
        <v/>
      </c>
      <c r="K770" s="25" t="str">
        <f>IF($J770&lt;&gt;"OK","",Parameters!$B$6+Parameters!$B$10*S770+Parameters!$B$11*T770+Parameters!$B$12*U770+Parameters!$B$13*V770+Parameters!$B$14*W770+Parameters!$B$15*X770)</f>
        <v/>
      </c>
      <c r="L770" s="20" t="str">
        <f t="shared" si="133"/>
        <v/>
      </c>
      <c r="M770" s="25" t="str">
        <f>IF(L770="","",IF(L770&gt;=Parameters!$B$5,"M",IF(L770&lt;=1-Parameters!$B$5,"F","U")))</f>
        <v/>
      </c>
      <c r="N770" s="25" t="str">
        <f t="shared" si="134"/>
        <v/>
      </c>
      <c r="O770" s="14" t="str">
        <f t="shared" si="135"/>
        <v/>
      </c>
      <c r="P770" s="25" t="str">
        <f t="shared" si="136"/>
        <v/>
      </c>
      <c r="Q770" s="25" t="str">
        <f t="shared" si="137"/>
        <v/>
      </c>
      <c r="R770" s="2"/>
      <c r="S770" s="2" t="str">
        <f t="shared" si="138"/>
        <v/>
      </c>
      <c r="T770" s="2" t="str">
        <f t="shared" si="139"/>
        <v/>
      </c>
      <c r="U770" s="2" t="str">
        <f t="shared" si="140"/>
        <v/>
      </c>
      <c r="V770" s="2" t="str">
        <f t="shared" si="141"/>
        <v/>
      </c>
      <c r="W770" s="2" t="str">
        <f t="shared" si="142"/>
        <v/>
      </c>
      <c r="X770" s="2" t="str">
        <f t="shared" si="143"/>
        <v/>
      </c>
    </row>
    <row r="771" spans="1:24" x14ac:dyDescent="0.25">
      <c r="A771" s="2"/>
      <c r="B771" s="2"/>
      <c r="C771" s="19"/>
      <c r="D771" s="19"/>
      <c r="E771" s="19"/>
      <c r="F771" s="19"/>
      <c r="G771" s="19"/>
      <c r="H771" s="19"/>
      <c r="I771" s="19"/>
      <c r="J771" s="25" t="str">
        <f t="shared" si="132"/>
        <v/>
      </c>
      <c r="K771" s="25" t="str">
        <f>IF($J771&lt;&gt;"OK","",Parameters!$B$6+Parameters!$B$10*S771+Parameters!$B$11*T771+Parameters!$B$12*U771+Parameters!$B$13*V771+Parameters!$B$14*W771+Parameters!$B$15*X771)</f>
        <v/>
      </c>
      <c r="L771" s="20" t="str">
        <f t="shared" si="133"/>
        <v/>
      </c>
      <c r="M771" s="25" t="str">
        <f>IF(L771="","",IF(L771&gt;=Parameters!$B$5,"M",IF(L771&lt;=1-Parameters!$B$5,"F","U")))</f>
        <v/>
      </c>
      <c r="N771" s="25" t="str">
        <f t="shared" si="134"/>
        <v/>
      </c>
      <c r="O771" s="14" t="str">
        <f t="shared" si="135"/>
        <v/>
      </c>
      <c r="P771" s="25" t="str">
        <f t="shared" si="136"/>
        <v/>
      </c>
      <c r="Q771" s="25" t="str">
        <f t="shared" si="137"/>
        <v/>
      </c>
      <c r="R771" s="2"/>
      <c r="S771" s="2" t="str">
        <f t="shared" si="138"/>
        <v/>
      </c>
      <c r="T771" s="2" t="str">
        <f t="shared" si="139"/>
        <v/>
      </c>
      <c r="U771" s="2" t="str">
        <f t="shared" si="140"/>
        <v/>
      </c>
      <c r="V771" s="2" t="str">
        <f t="shared" si="141"/>
        <v/>
      </c>
      <c r="W771" s="2" t="str">
        <f t="shared" si="142"/>
        <v/>
      </c>
      <c r="X771" s="2" t="str">
        <f t="shared" si="143"/>
        <v/>
      </c>
    </row>
    <row r="772" spans="1:24" x14ac:dyDescent="0.25">
      <c r="A772" s="2"/>
      <c r="B772" s="2"/>
      <c r="C772" s="19"/>
      <c r="D772" s="19"/>
      <c r="E772" s="19"/>
      <c r="F772" s="19"/>
      <c r="G772" s="19"/>
      <c r="H772" s="19"/>
      <c r="I772" s="19"/>
      <c r="J772" s="25" t="str">
        <f t="shared" si="132"/>
        <v/>
      </c>
      <c r="K772" s="25" t="str">
        <f>IF($J772&lt;&gt;"OK","",Parameters!$B$6+Parameters!$B$10*S772+Parameters!$B$11*T772+Parameters!$B$12*U772+Parameters!$B$13*V772+Parameters!$B$14*W772+Parameters!$B$15*X772)</f>
        <v/>
      </c>
      <c r="L772" s="20" t="str">
        <f t="shared" si="133"/>
        <v/>
      </c>
      <c r="M772" s="25" t="str">
        <f>IF(L772="","",IF(L772&gt;=Parameters!$B$5,"M",IF(L772&lt;=1-Parameters!$B$5,"F","U")))</f>
        <v/>
      </c>
      <c r="N772" s="25" t="str">
        <f t="shared" si="134"/>
        <v/>
      </c>
      <c r="O772" s="14" t="str">
        <f t="shared" si="135"/>
        <v/>
      </c>
      <c r="P772" s="25" t="str">
        <f t="shared" si="136"/>
        <v/>
      </c>
      <c r="Q772" s="25" t="str">
        <f t="shared" si="137"/>
        <v/>
      </c>
      <c r="R772" s="2"/>
      <c r="S772" s="2" t="str">
        <f t="shared" si="138"/>
        <v/>
      </c>
      <c r="T772" s="2" t="str">
        <f t="shared" si="139"/>
        <v/>
      </c>
      <c r="U772" s="2" t="str">
        <f t="shared" si="140"/>
        <v/>
      </c>
      <c r="V772" s="2" t="str">
        <f t="shared" si="141"/>
        <v/>
      </c>
      <c r="W772" s="2" t="str">
        <f t="shared" si="142"/>
        <v/>
      </c>
      <c r="X772" s="2" t="str">
        <f t="shared" si="143"/>
        <v/>
      </c>
    </row>
    <row r="773" spans="1:24" x14ac:dyDescent="0.25">
      <c r="A773" s="2"/>
      <c r="B773" s="2"/>
      <c r="C773" s="19"/>
      <c r="D773" s="19"/>
      <c r="E773" s="19"/>
      <c r="F773" s="19"/>
      <c r="G773" s="19"/>
      <c r="H773" s="19"/>
      <c r="I773" s="19"/>
      <c r="J773" s="25" t="str">
        <f t="shared" si="132"/>
        <v/>
      </c>
      <c r="K773" s="25" t="str">
        <f>IF($J773&lt;&gt;"OK","",Parameters!$B$6+Parameters!$B$10*S773+Parameters!$B$11*T773+Parameters!$B$12*U773+Parameters!$B$13*V773+Parameters!$B$14*W773+Parameters!$B$15*X773)</f>
        <v/>
      </c>
      <c r="L773" s="20" t="str">
        <f t="shared" si="133"/>
        <v/>
      </c>
      <c r="M773" s="25" t="str">
        <f>IF(L773="","",IF(L773&gt;=Parameters!$B$5,"M",IF(L773&lt;=1-Parameters!$B$5,"F","U")))</f>
        <v/>
      </c>
      <c r="N773" s="25" t="str">
        <f t="shared" si="134"/>
        <v/>
      </c>
      <c r="O773" s="14" t="str">
        <f t="shared" si="135"/>
        <v/>
      </c>
      <c r="P773" s="25" t="str">
        <f t="shared" si="136"/>
        <v/>
      </c>
      <c r="Q773" s="25" t="str">
        <f t="shared" si="137"/>
        <v/>
      </c>
      <c r="R773" s="2"/>
      <c r="S773" s="2" t="str">
        <f t="shared" si="138"/>
        <v/>
      </c>
      <c r="T773" s="2" t="str">
        <f t="shared" si="139"/>
        <v/>
      </c>
      <c r="U773" s="2" t="str">
        <f t="shared" si="140"/>
        <v/>
      </c>
      <c r="V773" s="2" t="str">
        <f t="shared" si="141"/>
        <v/>
      </c>
      <c r="W773" s="2" t="str">
        <f t="shared" si="142"/>
        <v/>
      </c>
      <c r="X773" s="2" t="str">
        <f t="shared" si="143"/>
        <v/>
      </c>
    </row>
    <row r="774" spans="1:24" x14ac:dyDescent="0.25">
      <c r="A774" s="2"/>
      <c r="B774" s="2"/>
      <c r="C774" s="19"/>
      <c r="D774" s="19"/>
      <c r="E774" s="19"/>
      <c r="F774" s="19"/>
      <c r="G774" s="19"/>
      <c r="H774" s="19"/>
      <c r="I774" s="19"/>
      <c r="J774" s="25" t="str">
        <f t="shared" si="132"/>
        <v/>
      </c>
      <c r="K774" s="25" t="str">
        <f>IF($J774&lt;&gt;"OK","",Parameters!$B$6+Parameters!$B$10*S774+Parameters!$B$11*T774+Parameters!$B$12*U774+Parameters!$B$13*V774+Parameters!$B$14*W774+Parameters!$B$15*X774)</f>
        <v/>
      </c>
      <c r="L774" s="20" t="str">
        <f t="shared" si="133"/>
        <v/>
      </c>
      <c r="M774" s="25" t="str">
        <f>IF(L774="","",IF(L774&gt;=Parameters!$B$5,"M",IF(L774&lt;=1-Parameters!$B$5,"F","U")))</f>
        <v/>
      </c>
      <c r="N774" s="25" t="str">
        <f t="shared" si="134"/>
        <v/>
      </c>
      <c r="O774" s="14" t="str">
        <f t="shared" si="135"/>
        <v/>
      </c>
      <c r="P774" s="25" t="str">
        <f t="shared" si="136"/>
        <v/>
      </c>
      <c r="Q774" s="25" t="str">
        <f t="shared" si="137"/>
        <v/>
      </c>
      <c r="R774" s="2"/>
      <c r="S774" s="2" t="str">
        <f t="shared" si="138"/>
        <v/>
      </c>
      <c r="T774" s="2" t="str">
        <f t="shared" si="139"/>
        <v/>
      </c>
      <c r="U774" s="2" t="str">
        <f t="shared" si="140"/>
        <v/>
      </c>
      <c r="V774" s="2" t="str">
        <f t="shared" si="141"/>
        <v/>
      </c>
      <c r="W774" s="2" t="str">
        <f t="shared" si="142"/>
        <v/>
      </c>
      <c r="X774" s="2" t="str">
        <f t="shared" si="143"/>
        <v/>
      </c>
    </row>
    <row r="775" spans="1:24" x14ac:dyDescent="0.25">
      <c r="A775" s="2"/>
      <c r="B775" s="2"/>
      <c r="C775" s="19"/>
      <c r="D775" s="19"/>
      <c r="E775" s="19"/>
      <c r="F775" s="19"/>
      <c r="G775" s="19"/>
      <c r="H775" s="19"/>
      <c r="I775" s="19"/>
      <c r="J775" s="25" t="str">
        <f t="shared" si="132"/>
        <v/>
      </c>
      <c r="K775" s="25" t="str">
        <f>IF($J775&lt;&gt;"OK","",Parameters!$B$6+Parameters!$B$10*S775+Parameters!$B$11*T775+Parameters!$B$12*U775+Parameters!$B$13*V775+Parameters!$B$14*W775+Parameters!$B$15*X775)</f>
        <v/>
      </c>
      <c r="L775" s="20" t="str">
        <f t="shared" si="133"/>
        <v/>
      </c>
      <c r="M775" s="25" t="str">
        <f>IF(L775="","",IF(L775&gt;=Parameters!$B$5,"M",IF(L775&lt;=1-Parameters!$B$5,"F","U")))</f>
        <v/>
      </c>
      <c r="N775" s="25" t="str">
        <f t="shared" si="134"/>
        <v/>
      </c>
      <c r="O775" s="14" t="str">
        <f t="shared" si="135"/>
        <v/>
      </c>
      <c r="P775" s="25" t="str">
        <f t="shared" si="136"/>
        <v/>
      </c>
      <c r="Q775" s="25" t="str">
        <f t="shared" si="137"/>
        <v/>
      </c>
      <c r="R775" s="2"/>
      <c r="S775" s="2" t="str">
        <f t="shared" si="138"/>
        <v/>
      </c>
      <c r="T775" s="2" t="str">
        <f t="shared" si="139"/>
        <v/>
      </c>
      <c r="U775" s="2" t="str">
        <f t="shared" si="140"/>
        <v/>
      </c>
      <c r="V775" s="2" t="str">
        <f t="shared" si="141"/>
        <v/>
      </c>
      <c r="W775" s="2" t="str">
        <f t="shared" si="142"/>
        <v/>
      </c>
      <c r="X775" s="2" t="str">
        <f t="shared" si="143"/>
        <v/>
      </c>
    </row>
    <row r="776" spans="1:24" x14ac:dyDescent="0.25">
      <c r="A776" s="2"/>
      <c r="B776" s="2"/>
      <c r="C776" s="19"/>
      <c r="D776" s="19"/>
      <c r="E776" s="19"/>
      <c r="F776" s="19"/>
      <c r="G776" s="19"/>
      <c r="H776" s="19"/>
      <c r="I776" s="19"/>
      <c r="J776" s="25" t="str">
        <f t="shared" si="132"/>
        <v/>
      </c>
      <c r="K776" s="25" t="str">
        <f>IF($J776&lt;&gt;"OK","",Parameters!$B$6+Parameters!$B$10*S776+Parameters!$B$11*T776+Parameters!$B$12*U776+Parameters!$B$13*V776+Parameters!$B$14*W776+Parameters!$B$15*X776)</f>
        <v/>
      </c>
      <c r="L776" s="20" t="str">
        <f t="shared" si="133"/>
        <v/>
      </c>
      <c r="M776" s="25" t="str">
        <f>IF(L776="","",IF(L776&gt;=Parameters!$B$5,"M",IF(L776&lt;=1-Parameters!$B$5,"F","U")))</f>
        <v/>
      </c>
      <c r="N776" s="25" t="str">
        <f t="shared" si="134"/>
        <v/>
      </c>
      <c r="O776" s="14" t="str">
        <f t="shared" si="135"/>
        <v/>
      </c>
      <c r="P776" s="25" t="str">
        <f t="shared" si="136"/>
        <v/>
      </c>
      <c r="Q776" s="25" t="str">
        <f t="shared" si="137"/>
        <v/>
      </c>
      <c r="R776" s="2"/>
      <c r="S776" s="2" t="str">
        <f t="shared" si="138"/>
        <v/>
      </c>
      <c r="T776" s="2" t="str">
        <f t="shared" si="139"/>
        <v/>
      </c>
      <c r="U776" s="2" t="str">
        <f t="shared" si="140"/>
        <v/>
      </c>
      <c r="V776" s="2" t="str">
        <f t="shared" si="141"/>
        <v/>
      </c>
      <c r="W776" s="2" t="str">
        <f t="shared" si="142"/>
        <v/>
      </c>
      <c r="X776" s="2" t="str">
        <f t="shared" si="143"/>
        <v/>
      </c>
    </row>
    <row r="777" spans="1:24" x14ac:dyDescent="0.25">
      <c r="A777" s="2"/>
      <c r="B777" s="2"/>
      <c r="C777" s="19"/>
      <c r="D777" s="19"/>
      <c r="E777" s="19"/>
      <c r="F777" s="19"/>
      <c r="G777" s="19"/>
      <c r="H777" s="19"/>
      <c r="I777" s="19"/>
      <c r="J777" s="25" t="str">
        <f t="shared" si="132"/>
        <v/>
      </c>
      <c r="K777" s="25" t="str">
        <f>IF($J777&lt;&gt;"OK","",Parameters!$B$6+Parameters!$B$10*S777+Parameters!$B$11*T777+Parameters!$B$12*U777+Parameters!$B$13*V777+Parameters!$B$14*W777+Parameters!$B$15*X777)</f>
        <v/>
      </c>
      <c r="L777" s="20" t="str">
        <f t="shared" si="133"/>
        <v/>
      </c>
      <c r="M777" s="25" t="str">
        <f>IF(L777="","",IF(L777&gt;=Parameters!$B$5,"M",IF(L777&lt;=1-Parameters!$B$5,"F","U")))</f>
        <v/>
      </c>
      <c r="N777" s="25" t="str">
        <f t="shared" si="134"/>
        <v/>
      </c>
      <c r="O777" s="14" t="str">
        <f t="shared" si="135"/>
        <v/>
      </c>
      <c r="P777" s="25" t="str">
        <f t="shared" si="136"/>
        <v/>
      </c>
      <c r="Q777" s="25" t="str">
        <f t="shared" si="137"/>
        <v/>
      </c>
      <c r="R777" s="2"/>
      <c r="S777" s="2" t="str">
        <f t="shared" si="138"/>
        <v/>
      </c>
      <c r="T777" s="2" t="str">
        <f t="shared" si="139"/>
        <v/>
      </c>
      <c r="U777" s="2" t="str">
        <f t="shared" si="140"/>
        <v/>
      </c>
      <c r="V777" s="2" t="str">
        <f t="shared" si="141"/>
        <v/>
      </c>
      <c r="W777" s="2" t="str">
        <f t="shared" si="142"/>
        <v/>
      </c>
      <c r="X777" s="2" t="str">
        <f t="shared" si="143"/>
        <v/>
      </c>
    </row>
    <row r="778" spans="1:24" x14ac:dyDescent="0.25">
      <c r="A778" s="2"/>
      <c r="B778" s="2"/>
      <c r="C778" s="19"/>
      <c r="D778" s="19"/>
      <c r="E778" s="19"/>
      <c r="F778" s="19"/>
      <c r="G778" s="19"/>
      <c r="H778" s="19"/>
      <c r="I778" s="19"/>
      <c r="J778" s="25" t="str">
        <f t="shared" si="132"/>
        <v/>
      </c>
      <c r="K778" s="25" t="str">
        <f>IF($J778&lt;&gt;"OK","",Parameters!$B$6+Parameters!$B$10*S778+Parameters!$B$11*T778+Parameters!$B$12*U778+Parameters!$B$13*V778+Parameters!$B$14*W778+Parameters!$B$15*X778)</f>
        <v/>
      </c>
      <c r="L778" s="20" t="str">
        <f t="shared" si="133"/>
        <v/>
      </c>
      <c r="M778" s="25" t="str">
        <f>IF(L778="","",IF(L778&gt;=Parameters!$B$5,"M",IF(L778&lt;=1-Parameters!$B$5,"F","U")))</f>
        <v/>
      </c>
      <c r="N778" s="25" t="str">
        <f t="shared" si="134"/>
        <v/>
      </c>
      <c r="O778" s="14" t="str">
        <f t="shared" si="135"/>
        <v/>
      </c>
      <c r="P778" s="25" t="str">
        <f t="shared" si="136"/>
        <v/>
      </c>
      <c r="Q778" s="25" t="str">
        <f t="shared" si="137"/>
        <v/>
      </c>
      <c r="R778" s="2"/>
      <c r="S778" s="2" t="str">
        <f t="shared" si="138"/>
        <v/>
      </c>
      <c r="T778" s="2" t="str">
        <f t="shared" si="139"/>
        <v/>
      </c>
      <c r="U778" s="2" t="str">
        <f t="shared" si="140"/>
        <v/>
      </c>
      <c r="V778" s="2" t="str">
        <f t="shared" si="141"/>
        <v/>
      </c>
      <c r="W778" s="2" t="str">
        <f t="shared" si="142"/>
        <v/>
      </c>
      <c r="X778" s="2" t="str">
        <f t="shared" si="143"/>
        <v/>
      </c>
    </row>
    <row r="779" spans="1:24" x14ac:dyDescent="0.25">
      <c r="A779" s="2"/>
      <c r="B779" s="2"/>
      <c r="C779" s="19"/>
      <c r="D779" s="19"/>
      <c r="E779" s="19"/>
      <c r="F779" s="19"/>
      <c r="G779" s="19"/>
      <c r="H779" s="19"/>
      <c r="I779" s="19"/>
      <c r="J779" s="25" t="str">
        <f t="shared" ref="J779:J842" si="144">IF(COUNTA(C779:I779)=0,"",IF(OR(COUNT(C779:I779)&lt;7,MIN(C779:I779)&lt;=0),"Check","OK"))</f>
        <v/>
      </c>
      <c r="K779" s="25" t="str">
        <f>IF($J779&lt;&gt;"OK","",Parameters!$B$6+Parameters!$B$10*S779+Parameters!$B$11*T779+Parameters!$B$12*U779+Parameters!$B$13*V779+Parameters!$B$14*W779+Parameters!$B$15*X779)</f>
        <v/>
      </c>
      <c r="L779" s="20" t="str">
        <f t="shared" ref="L779:L842" si="145">IF(K779="","",1/(1+EXP(-K779)))</f>
        <v/>
      </c>
      <c r="M779" s="25" t="str">
        <f>IF(L779="","",IF(L779&gt;=Parameters!$B$5,"M",IF(L779&lt;=1-Parameters!$B$5,"F","U")))</f>
        <v/>
      </c>
      <c r="N779" s="25" t="str">
        <f t="shared" ref="N779:N842" si="146">IF(L779="","",IF(L779&gt;=0.5,"M","F"))</f>
        <v/>
      </c>
      <c r="O779" s="14" t="str">
        <f t="shared" ref="O779:O842" si="147">IF(L779="","",MAX(L779,1-L779))</f>
        <v/>
      </c>
      <c r="P779" s="25" t="str">
        <f t="shared" ref="P779:P842" si="148">IF(OR(B779="",M779="",M779="U"),"",IF(LEFT(UPPER(B779),1)=M779,"Correct","Incorrect"))</f>
        <v/>
      </c>
      <c r="Q779" s="25" t="str">
        <f t="shared" ref="Q779:Q842" si="149">IF(OR(B779="",N779=""),"",IF(LEFT(UPPER(B779),1)=N779,"Correct","Incorrect"))</f>
        <v/>
      </c>
      <c r="R779" s="2"/>
      <c r="S779" s="2" t="str">
        <f t="shared" ref="S779:S842" si="150">IF($J779&lt;&gt;"OK","",LN(C779/H779))</f>
        <v/>
      </c>
      <c r="T779" s="2" t="str">
        <f t="shared" ref="T779:T842" si="151">IF($J779&lt;&gt;"OK","",LN(D779/H779))</f>
        <v/>
      </c>
      <c r="U779" s="2" t="str">
        <f t="shared" ref="U779:U842" si="152">IF($J779&lt;&gt;"OK","",LN(E779/H779))</f>
        <v/>
      </c>
      <c r="V779" s="2" t="str">
        <f t="shared" ref="V779:V842" si="153">IF($J779&lt;&gt;"OK","",LN(F779/H779))</f>
        <v/>
      </c>
      <c r="W779" s="2" t="str">
        <f t="shared" ref="W779:W842" si="154">IF($J779&lt;&gt;"OK","",LN(G779/H779))</f>
        <v/>
      </c>
      <c r="X779" s="2" t="str">
        <f t="shared" ref="X779:X842" si="155">IF($J779&lt;&gt;"OK","",LN(I779/H779))</f>
        <v/>
      </c>
    </row>
    <row r="780" spans="1:24" x14ac:dyDescent="0.25">
      <c r="A780" s="2"/>
      <c r="B780" s="2"/>
      <c r="C780" s="19"/>
      <c r="D780" s="19"/>
      <c r="E780" s="19"/>
      <c r="F780" s="19"/>
      <c r="G780" s="19"/>
      <c r="H780" s="19"/>
      <c r="I780" s="19"/>
      <c r="J780" s="25" t="str">
        <f t="shared" si="144"/>
        <v/>
      </c>
      <c r="K780" s="25" t="str">
        <f>IF($J780&lt;&gt;"OK","",Parameters!$B$6+Parameters!$B$10*S780+Parameters!$B$11*T780+Parameters!$B$12*U780+Parameters!$B$13*V780+Parameters!$B$14*W780+Parameters!$B$15*X780)</f>
        <v/>
      </c>
      <c r="L780" s="20" t="str">
        <f t="shared" si="145"/>
        <v/>
      </c>
      <c r="M780" s="25" t="str">
        <f>IF(L780="","",IF(L780&gt;=Parameters!$B$5,"M",IF(L780&lt;=1-Parameters!$B$5,"F","U")))</f>
        <v/>
      </c>
      <c r="N780" s="25" t="str">
        <f t="shared" si="146"/>
        <v/>
      </c>
      <c r="O780" s="14" t="str">
        <f t="shared" si="147"/>
        <v/>
      </c>
      <c r="P780" s="25" t="str">
        <f t="shared" si="148"/>
        <v/>
      </c>
      <c r="Q780" s="25" t="str">
        <f t="shared" si="149"/>
        <v/>
      </c>
      <c r="R780" s="2"/>
      <c r="S780" s="2" t="str">
        <f t="shared" si="150"/>
        <v/>
      </c>
      <c r="T780" s="2" t="str">
        <f t="shared" si="151"/>
        <v/>
      </c>
      <c r="U780" s="2" t="str">
        <f t="shared" si="152"/>
        <v/>
      </c>
      <c r="V780" s="2" t="str">
        <f t="shared" si="153"/>
        <v/>
      </c>
      <c r="W780" s="2" t="str">
        <f t="shared" si="154"/>
        <v/>
      </c>
      <c r="X780" s="2" t="str">
        <f t="shared" si="155"/>
        <v/>
      </c>
    </row>
    <row r="781" spans="1:24" x14ac:dyDescent="0.25">
      <c r="A781" s="2"/>
      <c r="B781" s="2"/>
      <c r="C781" s="19"/>
      <c r="D781" s="19"/>
      <c r="E781" s="19"/>
      <c r="F781" s="19"/>
      <c r="G781" s="19"/>
      <c r="H781" s="19"/>
      <c r="I781" s="19"/>
      <c r="J781" s="25" t="str">
        <f t="shared" si="144"/>
        <v/>
      </c>
      <c r="K781" s="25" t="str">
        <f>IF($J781&lt;&gt;"OK","",Parameters!$B$6+Parameters!$B$10*S781+Parameters!$B$11*T781+Parameters!$B$12*U781+Parameters!$B$13*V781+Parameters!$B$14*W781+Parameters!$B$15*X781)</f>
        <v/>
      </c>
      <c r="L781" s="20" t="str">
        <f t="shared" si="145"/>
        <v/>
      </c>
      <c r="M781" s="25" t="str">
        <f>IF(L781="","",IF(L781&gt;=Parameters!$B$5,"M",IF(L781&lt;=1-Parameters!$B$5,"F","U")))</f>
        <v/>
      </c>
      <c r="N781" s="25" t="str">
        <f t="shared" si="146"/>
        <v/>
      </c>
      <c r="O781" s="14" t="str">
        <f t="shared" si="147"/>
        <v/>
      </c>
      <c r="P781" s="25" t="str">
        <f t="shared" si="148"/>
        <v/>
      </c>
      <c r="Q781" s="25" t="str">
        <f t="shared" si="149"/>
        <v/>
      </c>
      <c r="R781" s="2"/>
      <c r="S781" s="2" t="str">
        <f t="shared" si="150"/>
        <v/>
      </c>
      <c r="T781" s="2" t="str">
        <f t="shared" si="151"/>
        <v/>
      </c>
      <c r="U781" s="2" t="str">
        <f t="shared" si="152"/>
        <v/>
      </c>
      <c r="V781" s="2" t="str">
        <f t="shared" si="153"/>
        <v/>
      </c>
      <c r="W781" s="2" t="str">
        <f t="shared" si="154"/>
        <v/>
      </c>
      <c r="X781" s="2" t="str">
        <f t="shared" si="155"/>
        <v/>
      </c>
    </row>
    <row r="782" spans="1:24" x14ac:dyDescent="0.25">
      <c r="A782" s="2"/>
      <c r="B782" s="2"/>
      <c r="C782" s="19"/>
      <c r="D782" s="19"/>
      <c r="E782" s="19"/>
      <c r="F782" s="19"/>
      <c r="G782" s="19"/>
      <c r="H782" s="19"/>
      <c r="I782" s="19"/>
      <c r="J782" s="25" t="str">
        <f t="shared" si="144"/>
        <v/>
      </c>
      <c r="K782" s="25" t="str">
        <f>IF($J782&lt;&gt;"OK","",Parameters!$B$6+Parameters!$B$10*S782+Parameters!$B$11*T782+Parameters!$B$12*U782+Parameters!$B$13*V782+Parameters!$B$14*W782+Parameters!$B$15*X782)</f>
        <v/>
      </c>
      <c r="L782" s="20" t="str">
        <f t="shared" si="145"/>
        <v/>
      </c>
      <c r="M782" s="25" t="str">
        <f>IF(L782="","",IF(L782&gt;=Parameters!$B$5,"M",IF(L782&lt;=1-Parameters!$B$5,"F","U")))</f>
        <v/>
      </c>
      <c r="N782" s="25" t="str">
        <f t="shared" si="146"/>
        <v/>
      </c>
      <c r="O782" s="14" t="str">
        <f t="shared" si="147"/>
        <v/>
      </c>
      <c r="P782" s="25" t="str">
        <f t="shared" si="148"/>
        <v/>
      </c>
      <c r="Q782" s="25" t="str">
        <f t="shared" si="149"/>
        <v/>
      </c>
      <c r="R782" s="2"/>
      <c r="S782" s="2" t="str">
        <f t="shared" si="150"/>
        <v/>
      </c>
      <c r="T782" s="2" t="str">
        <f t="shared" si="151"/>
        <v/>
      </c>
      <c r="U782" s="2" t="str">
        <f t="shared" si="152"/>
        <v/>
      </c>
      <c r="V782" s="2" t="str">
        <f t="shared" si="153"/>
        <v/>
      </c>
      <c r="W782" s="2" t="str">
        <f t="shared" si="154"/>
        <v/>
      </c>
      <c r="X782" s="2" t="str">
        <f t="shared" si="155"/>
        <v/>
      </c>
    </row>
    <row r="783" spans="1:24" x14ac:dyDescent="0.25">
      <c r="A783" s="2"/>
      <c r="B783" s="2"/>
      <c r="C783" s="19"/>
      <c r="D783" s="19"/>
      <c r="E783" s="19"/>
      <c r="F783" s="19"/>
      <c r="G783" s="19"/>
      <c r="H783" s="19"/>
      <c r="I783" s="19"/>
      <c r="J783" s="25" t="str">
        <f t="shared" si="144"/>
        <v/>
      </c>
      <c r="K783" s="25" t="str">
        <f>IF($J783&lt;&gt;"OK","",Parameters!$B$6+Parameters!$B$10*S783+Parameters!$B$11*T783+Parameters!$B$12*U783+Parameters!$B$13*V783+Parameters!$B$14*W783+Parameters!$B$15*X783)</f>
        <v/>
      </c>
      <c r="L783" s="20" t="str">
        <f t="shared" si="145"/>
        <v/>
      </c>
      <c r="M783" s="25" t="str">
        <f>IF(L783="","",IF(L783&gt;=Parameters!$B$5,"M",IF(L783&lt;=1-Parameters!$B$5,"F","U")))</f>
        <v/>
      </c>
      <c r="N783" s="25" t="str">
        <f t="shared" si="146"/>
        <v/>
      </c>
      <c r="O783" s="14" t="str">
        <f t="shared" si="147"/>
        <v/>
      </c>
      <c r="P783" s="25" t="str">
        <f t="shared" si="148"/>
        <v/>
      </c>
      <c r="Q783" s="25" t="str">
        <f t="shared" si="149"/>
        <v/>
      </c>
      <c r="R783" s="2"/>
      <c r="S783" s="2" t="str">
        <f t="shared" si="150"/>
        <v/>
      </c>
      <c r="T783" s="2" t="str">
        <f t="shared" si="151"/>
        <v/>
      </c>
      <c r="U783" s="2" t="str">
        <f t="shared" si="152"/>
        <v/>
      </c>
      <c r="V783" s="2" t="str">
        <f t="shared" si="153"/>
        <v/>
      </c>
      <c r="W783" s="2" t="str">
        <f t="shared" si="154"/>
        <v/>
      </c>
      <c r="X783" s="2" t="str">
        <f t="shared" si="155"/>
        <v/>
      </c>
    </row>
    <row r="784" spans="1:24" x14ac:dyDescent="0.25">
      <c r="A784" s="2"/>
      <c r="B784" s="2"/>
      <c r="C784" s="19"/>
      <c r="D784" s="19"/>
      <c r="E784" s="19"/>
      <c r="F784" s="19"/>
      <c r="G784" s="19"/>
      <c r="H784" s="19"/>
      <c r="I784" s="19"/>
      <c r="J784" s="25" t="str">
        <f t="shared" si="144"/>
        <v/>
      </c>
      <c r="K784" s="25" t="str">
        <f>IF($J784&lt;&gt;"OK","",Parameters!$B$6+Parameters!$B$10*S784+Parameters!$B$11*T784+Parameters!$B$12*U784+Parameters!$B$13*V784+Parameters!$B$14*W784+Parameters!$B$15*X784)</f>
        <v/>
      </c>
      <c r="L784" s="20" t="str">
        <f t="shared" si="145"/>
        <v/>
      </c>
      <c r="M784" s="25" t="str">
        <f>IF(L784="","",IF(L784&gt;=Parameters!$B$5,"M",IF(L784&lt;=1-Parameters!$B$5,"F","U")))</f>
        <v/>
      </c>
      <c r="N784" s="25" t="str">
        <f t="shared" si="146"/>
        <v/>
      </c>
      <c r="O784" s="14" t="str">
        <f t="shared" si="147"/>
        <v/>
      </c>
      <c r="P784" s="25" t="str">
        <f t="shared" si="148"/>
        <v/>
      </c>
      <c r="Q784" s="25" t="str">
        <f t="shared" si="149"/>
        <v/>
      </c>
      <c r="R784" s="2"/>
      <c r="S784" s="2" t="str">
        <f t="shared" si="150"/>
        <v/>
      </c>
      <c r="T784" s="2" t="str">
        <f t="shared" si="151"/>
        <v/>
      </c>
      <c r="U784" s="2" t="str">
        <f t="shared" si="152"/>
        <v/>
      </c>
      <c r="V784" s="2" t="str">
        <f t="shared" si="153"/>
        <v/>
      </c>
      <c r="W784" s="2" t="str">
        <f t="shared" si="154"/>
        <v/>
      </c>
      <c r="X784" s="2" t="str">
        <f t="shared" si="155"/>
        <v/>
      </c>
    </row>
    <row r="785" spans="1:24" x14ac:dyDescent="0.25">
      <c r="A785" s="2"/>
      <c r="B785" s="2"/>
      <c r="C785" s="19"/>
      <c r="D785" s="19"/>
      <c r="E785" s="19"/>
      <c r="F785" s="19"/>
      <c r="G785" s="19"/>
      <c r="H785" s="19"/>
      <c r="I785" s="19"/>
      <c r="J785" s="25" t="str">
        <f t="shared" si="144"/>
        <v/>
      </c>
      <c r="K785" s="25" t="str">
        <f>IF($J785&lt;&gt;"OK","",Parameters!$B$6+Parameters!$B$10*S785+Parameters!$B$11*T785+Parameters!$B$12*U785+Parameters!$B$13*V785+Parameters!$B$14*W785+Parameters!$B$15*X785)</f>
        <v/>
      </c>
      <c r="L785" s="20" t="str">
        <f t="shared" si="145"/>
        <v/>
      </c>
      <c r="M785" s="25" t="str">
        <f>IF(L785="","",IF(L785&gt;=Parameters!$B$5,"M",IF(L785&lt;=1-Parameters!$B$5,"F","U")))</f>
        <v/>
      </c>
      <c r="N785" s="25" t="str">
        <f t="shared" si="146"/>
        <v/>
      </c>
      <c r="O785" s="14" t="str">
        <f t="shared" si="147"/>
        <v/>
      </c>
      <c r="P785" s="25" t="str">
        <f t="shared" si="148"/>
        <v/>
      </c>
      <c r="Q785" s="25" t="str">
        <f t="shared" si="149"/>
        <v/>
      </c>
      <c r="R785" s="2"/>
      <c r="S785" s="2" t="str">
        <f t="shared" si="150"/>
        <v/>
      </c>
      <c r="T785" s="2" t="str">
        <f t="shared" si="151"/>
        <v/>
      </c>
      <c r="U785" s="2" t="str">
        <f t="shared" si="152"/>
        <v/>
      </c>
      <c r="V785" s="2" t="str">
        <f t="shared" si="153"/>
        <v/>
      </c>
      <c r="W785" s="2" t="str">
        <f t="shared" si="154"/>
        <v/>
      </c>
      <c r="X785" s="2" t="str">
        <f t="shared" si="155"/>
        <v/>
      </c>
    </row>
    <row r="786" spans="1:24" x14ac:dyDescent="0.25">
      <c r="A786" s="2"/>
      <c r="B786" s="2"/>
      <c r="C786" s="19"/>
      <c r="D786" s="19"/>
      <c r="E786" s="19"/>
      <c r="F786" s="19"/>
      <c r="G786" s="19"/>
      <c r="H786" s="19"/>
      <c r="I786" s="19"/>
      <c r="J786" s="25" t="str">
        <f t="shared" si="144"/>
        <v/>
      </c>
      <c r="K786" s="25" t="str">
        <f>IF($J786&lt;&gt;"OK","",Parameters!$B$6+Parameters!$B$10*S786+Parameters!$B$11*T786+Parameters!$B$12*U786+Parameters!$B$13*V786+Parameters!$B$14*W786+Parameters!$B$15*X786)</f>
        <v/>
      </c>
      <c r="L786" s="20" t="str">
        <f t="shared" si="145"/>
        <v/>
      </c>
      <c r="M786" s="25" t="str">
        <f>IF(L786="","",IF(L786&gt;=Parameters!$B$5,"M",IF(L786&lt;=1-Parameters!$B$5,"F","U")))</f>
        <v/>
      </c>
      <c r="N786" s="25" t="str">
        <f t="shared" si="146"/>
        <v/>
      </c>
      <c r="O786" s="14" t="str">
        <f t="shared" si="147"/>
        <v/>
      </c>
      <c r="P786" s="25" t="str">
        <f t="shared" si="148"/>
        <v/>
      </c>
      <c r="Q786" s="25" t="str">
        <f t="shared" si="149"/>
        <v/>
      </c>
      <c r="R786" s="2"/>
      <c r="S786" s="2" t="str">
        <f t="shared" si="150"/>
        <v/>
      </c>
      <c r="T786" s="2" t="str">
        <f t="shared" si="151"/>
        <v/>
      </c>
      <c r="U786" s="2" t="str">
        <f t="shared" si="152"/>
        <v/>
      </c>
      <c r="V786" s="2" t="str">
        <f t="shared" si="153"/>
        <v/>
      </c>
      <c r="W786" s="2" t="str">
        <f t="shared" si="154"/>
        <v/>
      </c>
      <c r="X786" s="2" t="str">
        <f t="shared" si="155"/>
        <v/>
      </c>
    </row>
    <row r="787" spans="1:24" x14ac:dyDescent="0.25">
      <c r="A787" s="2"/>
      <c r="B787" s="2"/>
      <c r="C787" s="19"/>
      <c r="D787" s="19"/>
      <c r="E787" s="19"/>
      <c r="F787" s="19"/>
      <c r="G787" s="19"/>
      <c r="H787" s="19"/>
      <c r="I787" s="19"/>
      <c r="J787" s="25" t="str">
        <f t="shared" si="144"/>
        <v/>
      </c>
      <c r="K787" s="25" t="str">
        <f>IF($J787&lt;&gt;"OK","",Parameters!$B$6+Parameters!$B$10*S787+Parameters!$B$11*T787+Parameters!$B$12*U787+Parameters!$B$13*V787+Parameters!$B$14*W787+Parameters!$B$15*X787)</f>
        <v/>
      </c>
      <c r="L787" s="20" t="str">
        <f t="shared" si="145"/>
        <v/>
      </c>
      <c r="M787" s="25" t="str">
        <f>IF(L787="","",IF(L787&gt;=Parameters!$B$5,"M",IF(L787&lt;=1-Parameters!$B$5,"F","U")))</f>
        <v/>
      </c>
      <c r="N787" s="25" t="str">
        <f t="shared" si="146"/>
        <v/>
      </c>
      <c r="O787" s="14" t="str">
        <f t="shared" si="147"/>
        <v/>
      </c>
      <c r="P787" s="25" t="str">
        <f t="shared" si="148"/>
        <v/>
      </c>
      <c r="Q787" s="25" t="str">
        <f t="shared" si="149"/>
        <v/>
      </c>
      <c r="R787" s="2"/>
      <c r="S787" s="2" t="str">
        <f t="shared" si="150"/>
        <v/>
      </c>
      <c r="T787" s="2" t="str">
        <f t="shared" si="151"/>
        <v/>
      </c>
      <c r="U787" s="2" t="str">
        <f t="shared" si="152"/>
        <v/>
      </c>
      <c r="V787" s="2" t="str">
        <f t="shared" si="153"/>
        <v/>
      </c>
      <c r="W787" s="2" t="str">
        <f t="shared" si="154"/>
        <v/>
      </c>
      <c r="X787" s="2" t="str">
        <f t="shared" si="155"/>
        <v/>
      </c>
    </row>
    <row r="788" spans="1:24" x14ac:dyDescent="0.25">
      <c r="A788" s="2"/>
      <c r="B788" s="2"/>
      <c r="C788" s="19"/>
      <c r="D788" s="19"/>
      <c r="E788" s="19"/>
      <c r="F788" s="19"/>
      <c r="G788" s="19"/>
      <c r="H788" s="19"/>
      <c r="I788" s="19"/>
      <c r="J788" s="25" t="str">
        <f t="shared" si="144"/>
        <v/>
      </c>
      <c r="K788" s="25" t="str">
        <f>IF($J788&lt;&gt;"OK","",Parameters!$B$6+Parameters!$B$10*S788+Parameters!$B$11*T788+Parameters!$B$12*U788+Parameters!$B$13*V788+Parameters!$B$14*W788+Parameters!$B$15*X788)</f>
        <v/>
      </c>
      <c r="L788" s="20" t="str">
        <f t="shared" si="145"/>
        <v/>
      </c>
      <c r="M788" s="25" t="str">
        <f>IF(L788="","",IF(L788&gt;=Parameters!$B$5,"M",IF(L788&lt;=1-Parameters!$B$5,"F","U")))</f>
        <v/>
      </c>
      <c r="N788" s="25" t="str">
        <f t="shared" si="146"/>
        <v/>
      </c>
      <c r="O788" s="14" t="str">
        <f t="shared" si="147"/>
        <v/>
      </c>
      <c r="P788" s="25" t="str">
        <f t="shared" si="148"/>
        <v/>
      </c>
      <c r="Q788" s="25" t="str">
        <f t="shared" si="149"/>
        <v/>
      </c>
      <c r="R788" s="2"/>
      <c r="S788" s="2" t="str">
        <f t="shared" si="150"/>
        <v/>
      </c>
      <c r="T788" s="2" t="str">
        <f t="shared" si="151"/>
        <v/>
      </c>
      <c r="U788" s="2" t="str">
        <f t="shared" si="152"/>
        <v/>
      </c>
      <c r="V788" s="2" t="str">
        <f t="shared" si="153"/>
        <v/>
      </c>
      <c r="W788" s="2" t="str">
        <f t="shared" si="154"/>
        <v/>
      </c>
      <c r="X788" s="2" t="str">
        <f t="shared" si="155"/>
        <v/>
      </c>
    </row>
    <row r="789" spans="1:24" x14ac:dyDescent="0.25">
      <c r="A789" s="2"/>
      <c r="B789" s="2"/>
      <c r="C789" s="19"/>
      <c r="D789" s="19"/>
      <c r="E789" s="19"/>
      <c r="F789" s="19"/>
      <c r="G789" s="19"/>
      <c r="H789" s="19"/>
      <c r="I789" s="19"/>
      <c r="J789" s="25" t="str">
        <f t="shared" si="144"/>
        <v/>
      </c>
      <c r="K789" s="25" t="str">
        <f>IF($J789&lt;&gt;"OK","",Parameters!$B$6+Parameters!$B$10*S789+Parameters!$B$11*T789+Parameters!$B$12*U789+Parameters!$B$13*V789+Parameters!$B$14*W789+Parameters!$B$15*X789)</f>
        <v/>
      </c>
      <c r="L789" s="20" t="str">
        <f t="shared" si="145"/>
        <v/>
      </c>
      <c r="M789" s="25" t="str">
        <f>IF(L789="","",IF(L789&gt;=Parameters!$B$5,"M",IF(L789&lt;=1-Parameters!$B$5,"F","U")))</f>
        <v/>
      </c>
      <c r="N789" s="25" t="str">
        <f t="shared" si="146"/>
        <v/>
      </c>
      <c r="O789" s="14" t="str">
        <f t="shared" si="147"/>
        <v/>
      </c>
      <c r="P789" s="25" t="str">
        <f t="shared" si="148"/>
        <v/>
      </c>
      <c r="Q789" s="25" t="str">
        <f t="shared" si="149"/>
        <v/>
      </c>
      <c r="R789" s="2"/>
      <c r="S789" s="2" t="str">
        <f t="shared" si="150"/>
        <v/>
      </c>
      <c r="T789" s="2" t="str">
        <f t="shared" si="151"/>
        <v/>
      </c>
      <c r="U789" s="2" t="str">
        <f t="shared" si="152"/>
        <v/>
      </c>
      <c r="V789" s="2" t="str">
        <f t="shared" si="153"/>
        <v/>
      </c>
      <c r="W789" s="2" t="str">
        <f t="shared" si="154"/>
        <v/>
      </c>
      <c r="X789" s="2" t="str">
        <f t="shared" si="155"/>
        <v/>
      </c>
    </row>
    <row r="790" spans="1:24" x14ac:dyDescent="0.25">
      <c r="A790" s="2"/>
      <c r="B790" s="2"/>
      <c r="C790" s="19"/>
      <c r="D790" s="19"/>
      <c r="E790" s="19"/>
      <c r="F790" s="19"/>
      <c r="G790" s="19"/>
      <c r="H790" s="19"/>
      <c r="I790" s="19"/>
      <c r="J790" s="25" t="str">
        <f t="shared" si="144"/>
        <v/>
      </c>
      <c r="K790" s="25" t="str">
        <f>IF($J790&lt;&gt;"OK","",Parameters!$B$6+Parameters!$B$10*S790+Parameters!$B$11*T790+Parameters!$B$12*U790+Parameters!$B$13*V790+Parameters!$B$14*W790+Parameters!$B$15*X790)</f>
        <v/>
      </c>
      <c r="L790" s="20" t="str">
        <f t="shared" si="145"/>
        <v/>
      </c>
      <c r="M790" s="25" t="str">
        <f>IF(L790="","",IF(L790&gt;=Parameters!$B$5,"M",IF(L790&lt;=1-Parameters!$B$5,"F","U")))</f>
        <v/>
      </c>
      <c r="N790" s="25" t="str">
        <f t="shared" si="146"/>
        <v/>
      </c>
      <c r="O790" s="14" t="str">
        <f t="shared" si="147"/>
        <v/>
      </c>
      <c r="P790" s="25" t="str">
        <f t="shared" si="148"/>
        <v/>
      </c>
      <c r="Q790" s="25" t="str">
        <f t="shared" si="149"/>
        <v/>
      </c>
      <c r="R790" s="2"/>
      <c r="S790" s="2" t="str">
        <f t="shared" si="150"/>
        <v/>
      </c>
      <c r="T790" s="2" t="str">
        <f t="shared" si="151"/>
        <v/>
      </c>
      <c r="U790" s="2" t="str">
        <f t="shared" si="152"/>
        <v/>
      </c>
      <c r="V790" s="2" t="str">
        <f t="shared" si="153"/>
        <v/>
      </c>
      <c r="W790" s="2" t="str">
        <f t="shared" si="154"/>
        <v/>
      </c>
      <c r="X790" s="2" t="str">
        <f t="shared" si="155"/>
        <v/>
      </c>
    </row>
    <row r="791" spans="1:24" x14ac:dyDescent="0.25">
      <c r="A791" s="2"/>
      <c r="B791" s="2"/>
      <c r="C791" s="19"/>
      <c r="D791" s="19"/>
      <c r="E791" s="19"/>
      <c r="F791" s="19"/>
      <c r="G791" s="19"/>
      <c r="H791" s="19"/>
      <c r="I791" s="19"/>
      <c r="J791" s="25" t="str">
        <f t="shared" si="144"/>
        <v/>
      </c>
      <c r="K791" s="25" t="str">
        <f>IF($J791&lt;&gt;"OK","",Parameters!$B$6+Parameters!$B$10*S791+Parameters!$B$11*T791+Parameters!$B$12*U791+Parameters!$B$13*V791+Parameters!$B$14*W791+Parameters!$B$15*X791)</f>
        <v/>
      </c>
      <c r="L791" s="20" t="str">
        <f t="shared" si="145"/>
        <v/>
      </c>
      <c r="M791" s="25" t="str">
        <f>IF(L791="","",IF(L791&gt;=Parameters!$B$5,"M",IF(L791&lt;=1-Parameters!$B$5,"F","U")))</f>
        <v/>
      </c>
      <c r="N791" s="25" t="str">
        <f t="shared" si="146"/>
        <v/>
      </c>
      <c r="O791" s="14" t="str">
        <f t="shared" si="147"/>
        <v/>
      </c>
      <c r="P791" s="25" t="str">
        <f t="shared" si="148"/>
        <v/>
      </c>
      <c r="Q791" s="25" t="str">
        <f t="shared" si="149"/>
        <v/>
      </c>
      <c r="R791" s="2"/>
      <c r="S791" s="2" t="str">
        <f t="shared" si="150"/>
        <v/>
      </c>
      <c r="T791" s="2" t="str">
        <f t="shared" si="151"/>
        <v/>
      </c>
      <c r="U791" s="2" t="str">
        <f t="shared" si="152"/>
        <v/>
      </c>
      <c r="V791" s="2" t="str">
        <f t="shared" si="153"/>
        <v/>
      </c>
      <c r="W791" s="2" t="str">
        <f t="shared" si="154"/>
        <v/>
      </c>
      <c r="X791" s="2" t="str">
        <f t="shared" si="155"/>
        <v/>
      </c>
    </row>
    <row r="792" spans="1:24" x14ac:dyDescent="0.25">
      <c r="A792" s="2"/>
      <c r="B792" s="2"/>
      <c r="C792" s="19"/>
      <c r="D792" s="19"/>
      <c r="E792" s="19"/>
      <c r="F792" s="19"/>
      <c r="G792" s="19"/>
      <c r="H792" s="19"/>
      <c r="I792" s="19"/>
      <c r="J792" s="25" t="str">
        <f t="shared" si="144"/>
        <v/>
      </c>
      <c r="K792" s="25" t="str">
        <f>IF($J792&lt;&gt;"OK","",Parameters!$B$6+Parameters!$B$10*S792+Parameters!$B$11*T792+Parameters!$B$12*U792+Parameters!$B$13*V792+Parameters!$B$14*W792+Parameters!$B$15*X792)</f>
        <v/>
      </c>
      <c r="L792" s="20" t="str">
        <f t="shared" si="145"/>
        <v/>
      </c>
      <c r="M792" s="25" t="str">
        <f>IF(L792="","",IF(L792&gt;=Parameters!$B$5,"M",IF(L792&lt;=1-Parameters!$B$5,"F","U")))</f>
        <v/>
      </c>
      <c r="N792" s="25" t="str">
        <f t="shared" si="146"/>
        <v/>
      </c>
      <c r="O792" s="14" t="str">
        <f t="shared" si="147"/>
        <v/>
      </c>
      <c r="P792" s="25" t="str">
        <f t="shared" si="148"/>
        <v/>
      </c>
      <c r="Q792" s="25" t="str">
        <f t="shared" si="149"/>
        <v/>
      </c>
      <c r="R792" s="2"/>
      <c r="S792" s="2" t="str">
        <f t="shared" si="150"/>
        <v/>
      </c>
      <c r="T792" s="2" t="str">
        <f t="shared" si="151"/>
        <v/>
      </c>
      <c r="U792" s="2" t="str">
        <f t="shared" si="152"/>
        <v/>
      </c>
      <c r="V792" s="2" t="str">
        <f t="shared" si="153"/>
        <v/>
      </c>
      <c r="W792" s="2" t="str">
        <f t="shared" si="154"/>
        <v/>
      </c>
      <c r="X792" s="2" t="str">
        <f t="shared" si="155"/>
        <v/>
      </c>
    </row>
    <row r="793" spans="1:24" x14ac:dyDescent="0.25">
      <c r="A793" s="2"/>
      <c r="B793" s="2"/>
      <c r="C793" s="19"/>
      <c r="D793" s="19"/>
      <c r="E793" s="19"/>
      <c r="F793" s="19"/>
      <c r="G793" s="19"/>
      <c r="H793" s="19"/>
      <c r="I793" s="19"/>
      <c r="J793" s="25" t="str">
        <f t="shared" si="144"/>
        <v/>
      </c>
      <c r="K793" s="25" t="str">
        <f>IF($J793&lt;&gt;"OK","",Parameters!$B$6+Parameters!$B$10*S793+Parameters!$B$11*T793+Parameters!$B$12*U793+Parameters!$B$13*V793+Parameters!$B$14*W793+Parameters!$B$15*X793)</f>
        <v/>
      </c>
      <c r="L793" s="20" t="str">
        <f t="shared" si="145"/>
        <v/>
      </c>
      <c r="M793" s="25" t="str">
        <f>IF(L793="","",IF(L793&gt;=Parameters!$B$5,"M",IF(L793&lt;=1-Parameters!$B$5,"F","U")))</f>
        <v/>
      </c>
      <c r="N793" s="25" t="str">
        <f t="shared" si="146"/>
        <v/>
      </c>
      <c r="O793" s="14" t="str">
        <f t="shared" si="147"/>
        <v/>
      </c>
      <c r="P793" s="25" t="str">
        <f t="shared" si="148"/>
        <v/>
      </c>
      <c r="Q793" s="25" t="str">
        <f t="shared" si="149"/>
        <v/>
      </c>
      <c r="R793" s="2"/>
      <c r="S793" s="2" t="str">
        <f t="shared" si="150"/>
        <v/>
      </c>
      <c r="T793" s="2" t="str">
        <f t="shared" si="151"/>
        <v/>
      </c>
      <c r="U793" s="2" t="str">
        <f t="shared" si="152"/>
        <v/>
      </c>
      <c r="V793" s="2" t="str">
        <f t="shared" si="153"/>
        <v/>
      </c>
      <c r="W793" s="2" t="str">
        <f t="shared" si="154"/>
        <v/>
      </c>
      <c r="X793" s="2" t="str">
        <f t="shared" si="155"/>
        <v/>
      </c>
    </row>
    <row r="794" spans="1:24" x14ac:dyDescent="0.25">
      <c r="A794" s="2"/>
      <c r="B794" s="2"/>
      <c r="C794" s="19"/>
      <c r="D794" s="19"/>
      <c r="E794" s="19"/>
      <c r="F794" s="19"/>
      <c r="G794" s="19"/>
      <c r="H794" s="19"/>
      <c r="I794" s="19"/>
      <c r="J794" s="25" t="str">
        <f t="shared" si="144"/>
        <v/>
      </c>
      <c r="K794" s="25" t="str">
        <f>IF($J794&lt;&gt;"OK","",Parameters!$B$6+Parameters!$B$10*S794+Parameters!$B$11*T794+Parameters!$B$12*U794+Parameters!$B$13*V794+Parameters!$B$14*W794+Parameters!$B$15*X794)</f>
        <v/>
      </c>
      <c r="L794" s="20" t="str">
        <f t="shared" si="145"/>
        <v/>
      </c>
      <c r="M794" s="25" t="str">
        <f>IF(L794="","",IF(L794&gt;=Parameters!$B$5,"M",IF(L794&lt;=1-Parameters!$B$5,"F","U")))</f>
        <v/>
      </c>
      <c r="N794" s="25" t="str">
        <f t="shared" si="146"/>
        <v/>
      </c>
      <c r="O794" s="14" t="str">
        <f t="shared" si="147"/>
        <v/>
      </c>
      <c r="P794" s="25" t="str">
        <f t="shared" si="148"/>
        <v/>
      </c>
      <c r="Q794" s="25" t="str">
        <f t="shared" si="149"/>
        <v/>
      </c>
      <c r="R794" s="2"/>
      <c r="S794" s="2" t="str">
        <f t="shared" si="150"/>
        <v/>
      </c>
      <c r="T794" s="2" t="str">
        <f t="shared" si="151"/>
        <v/>
      </c>
      <c r="U794" s="2" t="str">
        <f t="shared" si="152"/>
        <v/>
      </c>
      <c r="V794" s="2" t="str">
        <f t="shared" si="153"/>
        <v/>
      </c>
      <c r="W794" s="2" t="str">
        <f t="shared" si="154"/>
        <v/>
      </c>
      <c r="X794" s="2" t="str">
        <f t="shared" si="155"/>
        <v/>
      </c>
    </row>
    <row r="795" spans="1:24" x14ac:dyDescent="0.25">
      <c r="A795" s="2"/>
      <c r="B795" s="2"/>
      <c r="C795" s="19"/>
      <c r="D795" s="19"/>
      <c r="E795" s="19"/>
      <c r="F795" s="19"/>
      <c r="G795" s="19"/>
      <c r="H795" s="19"/>
      <c r="I795" s="19"/>
      <c r="J795" s="25" t="str">
        <f t="shared" si="144"/>
        <v/>
      </c>
      <c r="K795" s="25" t="str">
        <f>IF($J795&lt;&gt;"OK","",Parameters!$B$6+Parameters!$B$10*S795+Parameters!$B$11*T795+Parameters!$B$12*U795+Parameters!$B$13*V795+Parameters!$B$14*W795+Parameters!$B$15*X795)</f>
        <v/>
      </c>
      <c r="L795" s="20" t="str">
        <f t="shared" si="145"/>
        <v/>
      </c>
      <c r="M795" s="25" t="str">
        <f>IF(L795="","",IF(L795&gt;=Parameters!$B$5,"M",IF(L795&lt;=1-Parameters!$B$5,"F","U")))</f>
        <v/>
      </c>
      <c r="N795" s="25" t="str">
        <f t="shared" si="146"/>
        <v/>
      </c>
      <c r="O795" s="14" t="str">
        <f t="shared" si="147"/>
        <v/>
      </c>
      <c r="P795" s="25" t="str">
        <f t="shared" si="148"/>
        <v/>
      </c>
      <c r="Q795" s="25" t="str">
        <f t="shared" si="149"/>
        <v/>
      </c>
      <c r="R795" s="2"/>
      <c r="S795" s="2" t="str">
        <f t="shared" si="150"/>
        <v/>
      </c>
      <c r="T795" s="2" t="str">
        <f t="shared" si="151"/>
        <v/>
      </c>
      <c r="U795" s="2" t="str">
        <f t="shared" si="152"/>
        <v/>
      </c>
      <c r="V795" s="2" t="str">
        <f t="shared" si="153"/>
        <v/>
      </c>
      <c r="W795" s="2" t="str">
        <f t="shared" si="154"/>
        <v/>
      </c>
      <c r="X795" s="2" t="str">
        <f t="shared" si="155"/>
        <v/>
      </c>
    </row>
    <row r="796" spans="1:24" x14ac:dyDescent="0.25">
      <c r="A796" s="2"/>
      <c r="B796" s="2"/>
      <c r="C796" s="19"/>
      <c r="D796" s="19"/>
      <c r="E796" s="19"/>
      <c r="F796" s="19"/>
      <c r="G796" s="19"/>
      <c r="H796" s="19"/>
      <c r="I796" s="19"/>
      <c r="J796" s="25" t="str">
        <f t="shared" si="144"/>
        <v/>
      </c>
      <c r="K796" s="25" t="str">
        <f>IF($J796&lt;&gt;"OK","",Parameters!$B$6+Parameters!$B$10*S796+Parameters!$B$11*T796+Parameters!$B$12*U796+Parameters!$B$13*V796+Parameters!$B$14*W796+Parameters!$B$15*X796)</f>
        <v/>
      </c>
      <c r="L796" s="20" t="str">
        <f t="shared" si="145"/>
        <v/>
      </c>
      <c r="M796" s="25" t="str">
        <f>IF(L796="","",IF(L796&gt;=Parameters!$B$5,"M",IF(L796&lt;=1-Parameters!$B$5,"F","U")))</f>
        <v/>
      </c>
      <c r="N796" s="25" t="str">
        <f t="shared" si="146"/>
        <v/>
      </c>
      <c r="O796" s="14" t="str">
        <f t="shared" si="147"/>
        <v/>
      </c>
      <c r="P796" s="25" t="str">
        <f t="shared" si="148"/>
        <v/>
      </c>
      <c r="Q796" s="25" t="str">
        <f t="shared" si="149"/>
        <v/>
      </c>
      <c r="R796" s="2"/>
      <c r="S796" s="2" t="str">
        <f t="shared" si="150"/>
        <v/>
      </c>
      <c r="T796" s="2" t="str">
        <f t="shared" si="151"/>
        <v/>
      </c>
      <c r="U796" s="2" t="str">
        <f t="shared" si="152"/>
        <v/>
      </c>
      <c r="V796" s="2" t="str">
        <f t="shared" si="153"/>
        <v/>
      </c>
      <c r="W796" s="2" t="str">
        <f t="shared" si="154"/>
        <v/>
      </c>
      <c r="X796" s="2" t="str">
        <f t="shared" si="155"/>
        <v/>
      </c>
    </row>
    <row r="797" spans="1:24" x14ac:dyDescent="0.25">
      <c r="A797" s="2"/>
      <c r="B797" s="2"/>
      <c r="C797" s="19"/>
      <c r="D797" s="19"/>
      <c r="E797" s="19"/>
      <c r="F797" s="19"/>
      <c r="G797" s="19"/>
      <c r="H797" s="19"/>
      <c r="I797" s="19"/>
      <c r="J797" s="25" t="str">
        <f t="shared" si="144"/>
        <v/>
      </c>
      <c r="K797" s="25" t="str">
        <f>IF($J797&lt;&gt;"OK","",Parameters!$B$6+Parameters!$B$10*S797+Parameters!$B$11*T797+Parameters!$B$12*U797+Parameters!$B$13*V797+Parameters!$B$14*W797+Parameters!$B$15*X797)</f>
        <v/>
      </c>
      <c r="L797" s="20" t="str">
        <f t="shared" si="145"/>
        <v/>
      </c>
      <c r="M797" s="25" t="str">
        <f>IF(L797="","",IF(L797&gt;=Parameters!$B$5,"M",IF(L797&lt;=1-Parameters!$B$5,"F","U")))</f>
        <v/>
      </c>
      <c r="N797" s="25" t="str">
        <f t="shared" si="146"/>
        <v/>
      </c>
      <c r="O797" s="14" t="str">
        <f t="shared" si="147"/>
        <v/>
      </c>
      <c r="P797" s="25" t="str">
        <f t="shared" si="148"/>
        <v/>
      </c>
      <c r="Q797" s="25" t="str">
        <f t="shared" si="149"/>
        <v/>
      </c>
      <c r="R797" s="2"/>
      <c r="S797" s="2" t="str">
        <f t="shared" si="150"/>
        <v/>
      </c>
      <c r="T797" s="2" t="str">
        <f t="shared" si="151"/>
        <v/>
      </c>
      <c r="U797" s="2" t="str">
        <f t="shared" si="152"/>
        <v/>
      </c>
      <c r="V797" s="2" t="str">
        <f t="shared" si="153"/>
        <v/>
      </c>
      <c r="W797" s="2" t="str">
        <f t="shared" si="154"/>
        <v/>
      </c>
      <c r="X797" s="2" t="str">
        <f t="shared" si="155"/>
        <v/>
      </c>
    </row>
    <row r="798" spans="1:24" x14ac:dyDescent="0.25">
      <c r="A798" s="2"/>
      <c r="B798" s="2"/>
      <c r="C798" s="19"/>
      <c r="D798" s="19"/>
      <c r="E798" s="19"/>
      <c r="F798" s="19"/>
      <c r="G798" s="19"/>
      <c r="H798" s="19"/>
      <c r="I798" s="19"/>
      <c r="J798" s="25" t="str">
        <f t="shared" si="144"/>
        <v/>
      </c>
      <c r="K798" s="25" t="str">
        <f>IF($J798&lt;&gt;"OK","",Parameters!$B$6+Parameters!$B$10*S798+Parameters!$B$11*T798+Parameters!$B$12*U798+Parameters!$B$13*V798+Parameters!$B$14*W798+Parameters!$B$15*X798)</f>
        <v/>
      </c>
      <c r="L798" s="20" t="str">
        <f t="shared" si="145"/>
        <v/>
      </c>
      <c r="M798" s="25" t="str">
        <f>IF(L798="","",IF(L798&gt;=Parameters!$B$5,"M",IF(L798&lt;=1-Parameters!$B$5,"F","U")))</f>
        <v/>
      </c>
      <c r="N798" s="25" t="str">
        <f t="shared" si="146"/>
        <v/>
      </c>
      <c r="O798" s="14" t="str">
        <f t="shared" si="147"/>
        <v/>
      </c>
      <c r="P798" s="25" t="str">
        <f t="shared" si="148"/>
        <v/>
      </c>
      <c r="Q798" s="25" t="str">
        <f t="shared" si="149"/>
        <v/>
      </c>
      <c r="R798" s="2"/>
      <c r="S798" s="2" t="str">
        <f t="shared" si="150"/>
        <v/>
      </c>
      <c r="T798" s="2" t="str">
        <f t="shared" si="151"/>
        <v/>
      </c>
      <c r="U798" s="2" t="str">
        <f t="shared" si="152"/>
        <v/>
      </c>
      <c r="V798" s="2" t="str">
        <f t="shared" si="153"/>
        <v/>
      </c>
      <c r="W798" s="2" t="str">
        <f t="shared" si="154"/>
        <v/>
      </c>
      <c r="X798" s="2" t="str">
        <f t="shared" si="155"/>
        <v/>
      </c>
    </row>
    <row r="799" spans="1:24" x14ac:dyDescent="0.25">
      <c r="A799" s="2"/>
      <c r="B799" s="2"/>
      <c r="C799" s="19"/>
      <c r="D799" s="19"/>
      <c r="E799" s="19"/>
      <c r="F799" s="19"/>
      <c r="G799" s="19"/>
      <c r="H799" s="19"/>
      <c r="I799" s="19"/>
      <c r="J799" s="25" t="str">
        <f t="shared" si="144"/>
        <v/>
      </c>
      <c r="K799" s="25" t="str">
        <f>IF($J799&lt;&gt;"OK","",Parameters!$B$6+Parameters!$B$10*S799+Parameters!$B$11*T799+Parameters!$B$12*U799+Parameters!$B$13*V799+Parameters!$B$14*W799+Parameters!$B$15*X799)</f>
        <v/>
      </c>
      <c r="L799" s="20" t="str">
        <f t="shared" si="145"/>
        <v/>
      </c>
      <c r="M799" s="25" t="str">
        <f>IF(L799="","",IF(L799&gt;=Parameters!$B$5,"M",IF(L799&lt;=1-Parameters!$B$5,"F","U")))</f>
        <v/>
      </c>
      <c r="N799" s="25" t="str">
        <f t="shared" si="146"/>
        <v/>
      </c>
      <c r="O799" s="14" t="str">
        <f t="shared" si="147"/>
        <v/>
      </c>
      <c r="P799" s="25" t="str">
        <f t="shared" si="148"/>
        <v/>
      </c>
      <c r="Q799" s="25" t="str">
        <f t="shared" si="149"/>
        <v/>
      </c>
      <c r="R799" s="2"/>
      <c r="S799" s="2" t="str">
        <f t="shared" si="150"/>
        <v/>
      </c>
      <c r="T799" s="2" t="str">
        <f t="shared" si="151"/>
        <v/>
      </c>
      <c r="U799" s="2" t="str">
        <f t="shared" si="152"/>
        <v/>
      </c>
      <c r="V799" s="2" t="str">
        <f t="shared" si="153"/>
        <v/>
      </c>
      <c r="W799" s="2" t="str">
        <f t="shared" si="154"/>
        <v/>
      </c>
      <c r="X799" s="2" t="str">
        <f t="shared" si="155"/>
        <v/>
      </c>
    </row>
    <row r="800" spans="1:24" x14ac:dyDescent="0.25">
      <c r="A800" s="2"/>
      <c r="B800" s="2"/>
      <c r="C800" s="19"/>
      <c r="D800" s="19"/>
      <c r="E800" s="19"/>
      <c r="F800" s="19"/>
      <c r="G800" s="19"/>
      <c r="H800" s="19"/>
      <c r="I800" s="19"/>
      <c r="J800" s="25" t="str">
        <f t="shared" si="144"/>
        <v/>
      </c>
      <c r="K800" s="25" t="str">
        <f>IF($J800&lt;&gt;"OK","",Parameters!$B$6+Parameters!$B$10*S800+Parameters!$B$11*T800+Parameters!$B$12*U800+Parameters!$B$13*V800+Parameters!$B$14*W800+Parameters!$B$15*X800)</f>
        <v/>
      </c>
      <c r="L800" s="20" t="str">
        <f t="shared" si="145"/>
        <v/>
      </c>
      <c r="M800" s="25" t="str">
        <f>IF(L800="","",IF(L800&gt;=Parameters!$B$5,"M",IF(L800&lt;=1-Parameters!$B$5,"F","U")))</f>
        <v/>
      </c>
      <c r="N800" s="25" t="str">
        <f t="shared" si="146"/>
        <v/>
      </c>
      <c r="O800" s="14" t="str">
        <f t="shared" si="147"/>
        <v/>
      </c>
      <c r="P800" s="25" t="str">
        <f t="shared" si="148"/>
        <v/>
      </c>
      <c r="Q800" s="25" t="str">
        <f t="shared" si="149"/>
        <v/>
      </c>
      <c r="R800" s="2"/>
      <c r="S800" s="2" t="str">
        <f t="shared" si="150"/>
        <v/>
      </c>
      <c r="T800" s="2" t="str">
        <f t="shared" si="151"/>
        <v/>
      </c>
      <c r="U800" s="2" t="str">
        <f t="shared" si="152"/>
        <v/>
      </c>
      <c r="V800" s="2" t="str">
        <f t="shared" si="153"/>
        <v/>
      </c>
      <c r="W800" s="2" t="str">
        <f t="shared" si="154"/>
        <v/>
      </c>
      <c r="X800" s="2" t="str">
        <f t="shared" si="155"/>
        <v/>
      </c>
    </row>
    <row r="801" spans="1:24" x14ac:dyDescent="0.25">
      <c r="A801" s="2"/>
      <c r="B801" s="2"/>
      <c r="C801" s="19"/>
      <c r="D801" s="19"/>
      <c r="E801" s="19"/>
      <c r="F801" s="19"/>
      <c r="G801" s="19"/>
      <c r="H801" s="19"/>
      <c r="I801" s="19"/>
      <c r="J801" s="25" t="str">
        <f t="shared" si="144"/>
        <v/>
      </c>
      <c r="K801" s="25" t="str">
        <f>IF($J801&lt;&gt;"OK","",Parameters!$B$6+Parameters!$B$10*S801+Parameters!$B$11*T801+Parameters!$B$12*U801+Parameters!$B$13*V801+Parameters!$B$14*W801+Parameters!$B$15*X801)</f>
        <v/>
      </c>
      <c r="L801" s="20" t="str">
        <f t="shared" si="145"/>
        <v/>
      </c>
      <c r="M801" s="25" t="str">
        <f>IF(L801="","",IF(L801&gt;=Parameters!$B$5,"M",IF(L801&lt;=1-Parameters!$B$5,"F","U")))</f>
        <v/>
      </c>
      <c r="N801" s="25" t="str">
        <f t="shared" si="146"/>
        <v/>
      </c>
      <c r="O801" s="14" t="str">
        <f t="shared" si="147"/>
        <v/>
      </c>
      <c r="P801" s="25" t="str">
        <f t="shared" si="148"/>
        <v/>
      </c>
      <c r="Q801" s="25" t="str">
        <f t="shared" si="149"/>
        <v/>
      </c>
      <c r="R801" s="2"/>
      <c r="S801" s="2" t="str">
        <f t="shared" si="150"/>
        <v/>
      </c>
      <c r="T801" s="2" t="str">
        <f t="shared" si="151"/>
        <v/>
      </c>
      <c r="U801" s="2" t="str">
        <f t="shared" si="152"/>
        <v/>
      </c>
      <c r="V801" s="2" t="str">
        <f t="shared" si="153"/>
        <v/>
      </c>
      <c r="W801" s="2" t="str">
        <f t="shared" si="154"/>
        <v/>
      </c>
      <c r="X801" s="2" t="str">
        <f t="shared" si="155"/>
        <v/>
      </c>
    </row>
    <row r="802" spans="1:24" x14ac:dyDescent="0.25">
      <c r="A802" s="2"/>
      <c r="B802" s="2"/>
      <c r="C802" s="19"/>
      <c r="D802" s="19"/>
      <c r="E802" s="19"/>
      <c r="F802" s="19"/>
      <c r="G802" s="19"/>
      <c r="H802" s="19"/>
      <c r="I802" s="19"/>
      <c r="J802" s="25" t="str">
        <f t="shared" si="144"/>
        <v/>
      </c>
      <c r="K802" s="25" t="str">
        <f>IF($J802&lt;&gt;"OK","",Parameters!$B$6+Parameters!$B$10*S802+Parameters!$B$11*T802+Parameters!$B$12*U802+Parameters!$B$13*V802+Parameters!$B$14*W802+Parameters!$B$15*X802)</f>
        <v/>
      </c>
      <c r="L802" s="20" t="str">
        <f t="shared" si="145"/>
        <v/>
      </c>
      <c r="M802" s="25" t="str">
        <f>IF(L802="","",IF(L802&gt;=Parameters!$B$5,"M",IF(L802&lt;=1-Parameters!$B$5,"F","U")))</f>
        <v/>
      </c>
      <c r="N802" s="25" t="str">
        <f t="shared" si="146"/>
        <v/>
      </c>
      <c r="O802" s="14" t="str">
        <f t="shared" si="147"/>
        <v/>
      </c>
      <c r="P802" s="25" t="str">
        <f t="shared" si="148"/>
        <v/>
      </c>
      <c r="Q802" s="25" t="str">
        <f t="shared" si="149"/>
        <v/>
      </c>
      <c r="R802" s="2"/>
      <c r="S802" s="2" t="str">
        <f t="shared" si="150"/>
        <v/>
      </c>
      <c r="T802" s="2" t="str">
        <f t="shared" si="151"/>
        <v/>
      </c>
      <c r="U802" s="2" t="str">
        <f t="shared" si="152"/>
        <v/>
      </c>
      <c r="V802" s="2" t="str">
        <f t="shared" si="153"/>
        <v/>
      </c>
      <c r="W802" s="2" t="str">
        <f t="shared" si="154"/>
        <v/>
      </c>
      <c r="X802" s="2" t="str">
        <f t="shared" si="155"/>
        <v/>
      </c>
    </row>
    <row r="803" spans="1:24" x14ac:dyDescent="0.25">
      <c r="A803" s="2"/>
      <c r="B803" s="2"/>
      <c r="C803" s="19"/>
      <c r="D803" s="19"/>
      <c r="E803" s="19"/>
      <c r="F803" s="19"/>
      <c r="G803" s="19"/>
      <c r="H803" s="19"/>
      <c r="I803" s="19"/>
      <c r="J803" s="25" t="str">
        <f t="shared" si="144"/>
        <v/>
      </c>
      <c r="K803" s="25" t="str">
        <f>IF($J803&lt;&gt;"OK","",Parameters!$B$6+Parameters!$B$10*S803+Parameters!$B$11*T803+Parameters!$B$12*U803+Parameters!$B$13*V803+Parameters!$B$14*W803+Parameters!$B$15*X803)</f>
        <v/>
      </c>
      <c r="L803" s="20" t="str">
        <f t="shared" si="145"/>
        <v/>
      </c>
      <c r="M803" s="25" t="str">
        <f>IF(L803="","",IF(L803&gt;=Parameters!$B$5,"M",IF(L803&lt;=1-Parameters!$B$5,"F","U")))</f>
        <v/>
      </c>
      <c r="N803" s="25" t="str">
        <f t="shared" si="146"/>
        <v/>
      </c>
      <c r="O803" s="14" t="str">
        <f t="shared" si="147"/>
        <v/>
      </c>
      <c r="P803" s="25" t="str">
        <f t="shared" si="148"/>
        <v/>
      </c>
      <c r="Q803" s="25" t="str">
        <f t="shared" si="149"/>
        <v/>
      </c>
      <c r="R803" s="2"/>
      <c r="S803" s="2" t="str">
        <f t="shared" si="150"/>
        <v/>
      </c>
      <c r="T803" s="2" t="str">
        <f t="shared" si="151"/>
        <v/>
      </c>
      <c r="U803" s="2" t="str">
        <f t="shared" si="152"/>
        <v/>
      </c>
      <c r="V803" s="2" t="str">
        <f t="shared" si="153"/>
        <v/>
      </c>
      <c r="W803" s="2" t="str">
        <f t="shared" si="154"/>
        <v/>
      </c>
      <c r="X803" s="2" t="str">
        <f t="shared" si="155"/>
        <v/>
      </c>
    </row>
    <row r="804" spans="1:24" x14ac:dyDescent="0.25">
      <c r="A804" s="2"/>
      <c r="B804" s="2"/>
      <c r="C804" s="19"/>
      <c r="D804" s="19"/>
      <c r="E804" s="19"/>
      <c r="F804" s="19"/>
      <c r="G804" s="19"/>
      <c r="H804" s="19"/>
      <c r="I804" s="19"/>
      <c r="J804" s="25" t="str">
        <f t="shared" si="144"/>
        <v/>
      </c>
      <c r="K804" s="25" t="str">
        <f>IF($J804&lt;&gt;"OK","",Parameters!$B$6+Parameters!$B$10*S804+Parameters!$B$11*T804+Parameters!$B$12*U804+Parameters!$B$13*V804+Parameters!$B$14*W804+Parameters!$B$15*X804)</f>
        <v/>
      </c>
      <c r="L804" s="20" t="str">
        <f t="shared" si="145"/>
        <v/>
      </c>
      <c r="M804" s="25" t="str">
        <f>IF(L804="","",IF(L804&gt;=Parameters!$B$5,"M",IF(L804&lt;=1-Parameters!$B$5,"F","U")))</f>
        <v/>
      </c>
      <c r="N804" s="25" t="str">
        <f t="shared" si="146"/>
        <v/>
      </c>
      <c r="O804" s="14" t="str">
        <f t="shared" si="147"/>
        <v/>
      </c>
      <c r="P804" s="25" t="str">
        <f t="shared" si="148"/>
        <v/>
      </c>
      <c r="Q804" s="25" t="str">
        <f t="shared" si="149"/>
        <v/>
      </c>
      <c r="R804" s="2"/>
      <c r="S804" s="2" t="str">
        <f t="shared" si="150"/>
        <v/>
      </c>
      <c r="T804" s="2" t="str">
        <f t="shared" si="151"/>
        <v/>
      </c>
      <c r="U804" s="2" t="str">
        <f t="shared" si="152"/>
        <v/>
      </c>
      <c r="V804" s="2" t="str">
        <f t="shared" si="153"/>
        <v/>
      </c>
      <c r="W804" s="2" t="str">
        <f t="shared" si="154"/>
        <v/>
      </c>
      <c r="X804" s="2" t="str">
        <f t="shared" si="155"/>
        <v/>
      </c>
    </row>
    <row r="805" spans="1:24" x14ac:dyDescent="0.25">
      <c r="A805" s="2"/>
      <c r="B805" s="2"/>
      <c r="C805" s="19"/>
      <c r="D805" s="19"/>
      <c r="E805" s="19"/>
      <c r="F805" s="19"/>
      <c r="G805" s="19"/>
      <c r="H805" s="19"/>
      <c r="I805" s="19"/>
      <c r="J805" s="25" t="str">
        <f t="shared" si="144"/>
        <v/>
      </c>
      <c r="K805" s="25" t="str">
        <f>IF($J805&lt;&gt;"OK","",Parameters!$B$6+Parameters!$B$10*S805+Parameters!$B$11*T805+Parameters!$B$12*U805+Parameters!$B$13*V805+Parameters!$B$14*W805+Parameters!$B$15*X805)</f>
        <v/>
      </c>
      <c r="L805" s="20" t="str">
        <f t="shared" si="145"/>
        <v/>
      </c>
      <c r="M805" s="25" t="str">
        <f>IF(L805="","",IF(L805&gt;=Parameters!$B$5,"M",IF(L805&lt;=1-Parameters!$B$5,"F","U")))</f>
        <v/>
      </c>
      <c r="N805" s="25" t="str">
        <f t="shared" si="146"/>
        <v/>
      </c>
      <c r="O805" s="14" t="str">
        <f t="shared" si="147"/>
        <v/>
      </c>
      <c r="P805" s="25" t="str">
        <f t="shared" si="148"/>
        <v/>
      </c>
      <c r="Q805" s="25" t="str">
        <f t="shared" si="149"/>
        <v/>
      </c>
      <c r="R805" s="2"/>
      <c r="S805" s="2" t="str">
        <f t="shared" si="150"/>
        <v/>
      </c>
      <c r="T805" s="2" t="str">
        <f t="shared" si="151"/>
        <v/>
      </c>
      <c r="U805" s="2" t="str">
        <f t="shared" si="152"/>
        <v/>
      </c>
      <c r="V805" s="2" t="str">
        <f t="shared" si="153"/>
        <v/>
      </c>
      <c r="W805" s="2" t="str">
        <f t="shared" si="154"/>
        <v/>
      </c>
      <c r="X805" s="2" t="str">
        <f t="shared" si="155"/>
        <v/>
      </c>
    </row>
    <row r="806" spans="1:24" x14ac:dyDescent="0.25">
      <c r="A806" s="2"/>
      <c r="B806" s="2"/>
      <c r="C806" s="19"/>
      <c r="D806" s="19"/>
      <c r="E806" s="19"/>
      <c r="F806" s="19"/>
      <c r="G806" s="19"/>
      <c r="H806" s="19"/>
      <c r="I806" s="19"/>
      <c r="J806" s="25" t="str">
        <f t="shared" si="144"/>
        <v/>
      </c>
      <c r="K806" s="25" t="str">
        <f>IF($J806&lt;&gt;"OK","",Parameters!$B$6+Parameters!$B$10*S806+Parameters!$B$11*T806+Parameters!$B$12*U806+Parameters!$B$13*V806+Parameters!$B$14*W806+Parameters!$B$15*X806)</f>
        <v/>
      </c>
      <c r="L806" s="20" t="str">
        <f t="shared" si="145"/>
        <v/>
      </c>
      <c r="M806" s="25" t="str">
        <f>IF(L806="","",IF(L806&gt;=Parameters!$B$5,"M",IF(L806&lt;=1-Parameters!$B$5,"F","U")))</f>
        <v/>
      </c>
      <c r="N806" s="25" t="str">
        <f t="shared" si="146"/>
        <v/>
      </c>
      <c r="O806" s="14" t="str">
        <f t="shared" si="147"/>
        <v/>
      </c>
      <c r="P806" s="25" t="str">
        <f t="shared" si="148"/>
        <v/>
      </c>
      <c r="Q806" s="25" t="str">
        <f t="shared" si="149"/>
        <v/>
      </c>
      <c r="R806" s="2"/>
      <c r="S806" s="2" t="str">
        <f t="shared" si="150"/>
        <v/>
      </c>
      <c r="T806" s="2" t="str">
        <f t="shared" si="151"/>
        <v/>
      </c>
      <c r="U806" s="2" t="str">
        <f t="shared" si="152"/>
        <v/>
      </c>
      <c r="V806" s="2" t="str">
        <f t="shared" si="153"/>
        <v/>
      </c>
      <c r="W806" s="2" t="str">
        <f t="shared" si="154"/>
        <v/>
      </c>
      <c r="X806" s="2" t="str">
        <f t="shared" si="155"/>
        <v/>
      </c>
    </row>
    <row r="807" spans="1:24" x14ac:dyDescent="0.25">
      <c r="A807" s="2"/>
      <c r="B807" s="2"/>
      <c r="C807" s="19"/>
      <c r="D807" s="19"/>
      <c r="E807" s="19"/>
      <c r="F807" s="19"/>
      <c r="G807" s="19"/>
      <c r="H807" s="19"/>
      <c r="I807" s="19"/>
      <c r="J807" s="25" t="str">
        <f t="shared" si="144"/>
        <v/>
      </c>
      <c r="K807" s="25" t="str">
        <f>IF($J807&lt;&gt;"OK","",Parameters!$B$6+Parameters!$B$10*S807+Parameters!$B$11*T807+Parameters!$B$12*U807+Parameters!$B$13*V807+Parameters!$B$14*W807+Parameters!$B$15*X807)</f>
        <v/>
      </c>
      <c r="L807" s="20" t="str">
        <f t="shared" si="145"/>
        <v/>
      </c>
      <c r="M807" s="25" t="str">
        <f>IF(L807="","",IF(L807&gt;=Parameters!$B$5,"M",IF(L807&lt;=1-Parameters!$B$5,"F","U")))</f>
        <v/>
      </c>
      <c r="N807" s="25" t="str">
        <f t="shared" si="146"/>
        <v/>
      </c>
      <c r="O807" s="14" t="str">
        <f t="shared" si="147"/>
        <v/>
      </c>
      <c r="P807" s="25" t="str">
        <f t="shared" si="148"/>
        <v/>
      </c>
      <c r="Q807" s="25" t="str">
        <f t="shared" si="149"/>
        <v/>
      </c>
      <c r="R807" s="2"/>
      <c r="S807" s="2" t="str">
        <f t="shared" si="150"/>
        <v/>
      </c>
      <c r="T807" s="2" t="str">
        <f t="shared" si="151"/>
        <v/>
      </c>
      <c r="U807" s="2" t="str">
        <f t="shared" si="152"/>
        <v/>
      </c>
      <c r="V807" s="2" t="str">
        <f t="shared" si="153"/>
        <v/>
      </c>
      <c r="W807" s="2" t="str">
        <f t="shared" si="154"/>
        <v/>
      </c>
      <c r="X807" s="2" t="str">
        <f t="shared" si="155"/>
        <v/>
      </c>
    </row>
    <row r="808" spans="1:24" x14ac:dyDescent="0.25">
      <c r="A808" s="2"/>
      <c r="B808" s="2"/>
      <c r="C808" s="19"/>
      <c r="D808" s="19"/>
      <c r="E808" s="19"/>
      <c r="F808" s="19"/>
      <c r="G808" s="19"/>
      <c r="H808" s="19"/>
      <c r="I808" s="19"/>
      <c r="J808" s="25" t="str">
        <f t="shared" si="144"/>
        <v/>
      </c>
      <c r="K808" s="25" t="str">
        <f>IF($J808&lt;&gt;"OK","",Parameters!$B$6+Parameters!$B$10*S808+Parameters!$B$11*T808+Parameters!$B$12*U808+Parameters!$B$13*V808+Parameters!$B$14*W808+Parameters!$B$15*X808)</f>
        <v/>
      </c>
      <c r="L808" s="20" t="str">
        <f t="shared" si="145"/>
        <v/>
      </c>
      <c r="M808" s="25" t="str">
        <f>IF(L808="","",IF(L808&gt;=Parameters!$B$5,"M",IF(L808&lt;=1-Parameters!$B$5,"F","U")))</f>
        <v/>
      </c>
      <c r="N808" s="25" t="str">
        <f t="shared" si="146"/>
        <v/>
      </c>
      <c r="O808" s="14" t="str">
        <f t="shared" si="147"/>
        <v/>
      </c>
      <c r="P808" s="25" t="str">
        <f t="shared" si="148"/>
        <v/>
      </c>
      <c r="Q808" s="25" t="str">
        <f t="shared" si="149"/>
        <v/>
      </c>
      <c r="R808" s="2"/>
      <c r="S808" s="2" t="str">
        <f t="shared" si="150"/>
        <v/>
      </c>
      <c r="T808" s="2" t="str">
        <f t="shared" si="151"/>
        <v/>
      </c>
      <c r="U808" s="2" t="str">
        <f t="shared" si="152"/>
        <v/>
      </c>
      <c r="V808" s="2" t="str">
        <f t="shared" si="153"/>
        <v/>
      </c>
      <c r="W808" s="2" t="str">
        <f t="shared" si="154"/>
        <v/>
      </c>
      <c r="X808" s="2" t="str">
        <f t="shared" si="155"/>
        <v/>
      </c>
    </row>
    <row r="809" spans="1:24" x14ac:dyDescent="0.25">
      <c r="A809" s="2"/>
      <c r="B809" s="2"/>
      <c r="C809" s="19"/>
      <c r="D809" s="19"/>
      <c r="E809" s="19"/>
      <c r="F809" s="19"/>
      <c r="G809" s="19"/>
      <c r="H809" s="19"/>
      <c r="I809" s="19"/>
      <c r="J809" s="25" t="str">
        <f t="shared" si="144"/>
        <v/>
      </c>
      <c r="K809" s="25" t="str">
        <f>IF($J809&lt;&gt;"OK","",Parameters!$B$6+Parameters!$B$10*S809+Parameters!$B$11*T809+Parameters!$B$12*U809+Parameters!$B$13*V809+Parameters!$B$14*W809+Parameters!$B$15*X809)</f>
        <v/>
      </c>
      <c r="L809" s="20" t="str">
        <f t="shared" si="145"/>
        <v/>
      </c>
      <c r="M809" s="25" t="str">
        <f>IF(L809="","",IF(L809&gt;=Parameters!$B$5,"M",IF(L809&lt;=1-Parameters!$B$5,"F","U")))</f>
        <v/>
      </c>
      <c r="N809" s="25" t="str">
        <f t="shared" si="146"/>
        <v/>
      </c>
      <c r="O809" s="14" t="str">
        <f t="shared" si="147"/>
        <v/>
      </c>
      <c r="P809" s="25" t="str">
        <f t="shared" si="148"/>
        <v/>
      </c>
      <c r="Q809" s="25" t="str">
        <f t="shared" si="149"/>
        <v/>
      </c>
      <c r="R809" s="2"/>
      <c r="S809" s="2" t="str">
        <f t="shared" si="150"/>
        <v/>
      </c>
      <c r="T809" s="2" t="str">
        <f t="shared" si="151"/>
        <v/>
      </c>
      <c r="U809" s="2" t="str">
        <f t="shared" si="152"/>
        <v/>
      </c>
      <c r="V809" s="2" t="str">
        <f t="shared" si="153"/>
        <v/>
      </c>
      <c r="W809" s="2" t="str">
        <f t="shared" si="154"/>
        <v/>
      </c>
      <c r="X809" s="2" t="str">
        <f t="shared" si="155"/>
        <v/>
      </c>
    </row>
    <row r="810" spans="1:24" x14ac:dyDescent="0.25">
      <c r="A810" s="2"/>
      <c r="B810" s="2"/>
      <c r="C810" s="19"/>
      <c r="D810" s="19"/>
      <c r="E810" s="19"/>
      <c r="F810" s="19"/>
      <c r="G810" s="19"/>
      <c r="H810" s="19"/>
      <c r="I810" s="19"/>
      <c r="J810" s="25" t="str">
        <f t="shared" si="144"/>
        <v/>
      </c>
      <c r="K810" s="25" t="str">
        <f>IF($J810&lt;&gt;"OK","",Parameters!$B$6+Parameters!$B$10*S810+Parameters!$B$11*T810+Parameters!$B$12*U810+Parameters!$B$13*V810+Parameters!$B$14*W810+Parameters!$B$15*X810)</f>
        <v/>
      </c>
      <c r="L810" s="20" t="str">
        <f t="shared" si="145"/>
        <v/>
      </c>
      <c r="M810" s="25" t="str">
        <f>IF(L810="","",IF(L810&gt;=Parameters!$B$5,"M",IF(L810&lt;=1-Parameters!$B$5,"F","U")))</f>
        <v/>
      </c>
      <c r="N810" s="25" t="str">
        <f t="shared" si="146"/>
        <v/>
      </c>
      <c r="O810" s="14" t="str">
        <f t="shared" si="147"/>
        <v/>
      </c>
      <c r="P810" s="25" t="str">
        <f t="shared" si="148"/>
        <v/>
      </c>
      <c r="Q810" s="25" t="str">
        <f t="shared" si="149"/>
        <v/>
      </c>
      <c r="R810" s="2"/>
      <c r="S810" s="2" t="str">
        <f t="shared" si="150"/>
        <v/>
      </c>
      <c r="T810" s="2" t="str">
        <f t="shared" si="151"/>
        <v/>
      </c>
      <c r="U810" s="2" t="str">
        <f t="shared" si="152"/>
        <v/>
      </c>
      <c r="V810" s="2" t="str">
        <f t="shared" si="153"/>
        <v/>
      </c>
      <c r="W810" s="2" t="str">
        <f t="shared" si="154"/>
        <v/>
      </c>
      <c r="X810" s="2" t="str">
        <f t="shared" si="155"/>
        <v/>
      </c>
    </row>
    <row r="811" spans="1:24" x14ac:dyDescent="0.25">
      <c r="A811" s="2"/>
      <c r="B811" s="2"/>
      <c r="C811" s="19"/>
      <c r="D811" s="19"/>
      <c r="E811" s="19"/>
      <c r="F811" s="19"/>
      <c r="G811" s="19"/>
      <c r="H811" s="19"/>
      <c r="I811" s="19"/>
      <c r="J811" s="25" t="str">
        <f t="shared" si="144"/>
        <v/>
      </c>
      <c r="K811" s="25" t="str">
        <f>IF($J811&lt;&gt;"OK","",Parameters!$B$6+Parameters!$B$10*S811+Parameters!$B$11*T811+Parameters!$B$12*U811+Parameters!$B$13*V811+Parameters!$B$14*W811+Parameters!$B$15*X811)</f>
        <v/>
      </c>
      <c r="L811" s="20" t="str">
        <f t="shared" si="145"/>
        <v/>
      </c>
      <c r="M811" s="25" t="str">
        <f>IF(L811="","",IF(L811&gt;=Parameters!$B$5,"M",IF(L811&lt;=1-Parameters!$B$5,"F","U")))</f>
        <v/>
      </c>
      <c r="N811" s="25" t="str">
        <f t="shared" si="146"/>
        <v/>
      </c>
      <c r="O811" s="14" t="str">
        <f t="shared" si="147"/>
        <v/>
      </c>
      <c r="P811" s="25" t="str">
        <f t="shared" si="148"/>
        <v/>
      </c>
      <c r="Q811" s="25" t="str">
        <f t="shared" si="149"/>
        <v/>
      </c>
      <c r="R811" s="2"/>
      <c r="S811" s="2" t="str">
        <f t="shared" si="150"/>
        <v/>
      </c>
      <c r="T811" s="2" t="str">
        <f t="shared" si="151"/>
        <v/>
      </c>
      <c r="U811" s="2" t="str">
        <f t="shared" si="152"/>
        <v/>
      </c>
      <c r="V811" s="2" t="str">
        <f t="shared" si="153"/>
        <v/>
      </c>
      <c r="W811" s="2" t="str">
        <f t="shared" si="154"/>
        <v/>
      </c>
      <c r="X811" s="2" t="str">
        <f t="shared" si="155"/>
        <v/>
      </c>
    </row>
    <row r="812" spans="1:24" x14ac:dyDescent="0.25">
      <c r="A812" s="2"/>
      <c r="B812" s="2"/>
      <c r="C812" s="19"/>
      <c r="D812" s="19"/>
      <c r="E812" s="19"/>
      <c r="F812" s="19"/>
      <c r="G812" s="19"/>
      <c r="H812" s="19"/>
      <c r="I812" s="19"/>
      <c r="J812" s="25" t="str">
        <f t="shared" si="144"/>
        <v/>
      </c>
      <c r="K812" s="25" t="str">
        <f>IF($J812&lt;&gt;"OK","",Parameters!$B$6+Parameters!$B$10*S812+Parameters!$B$11*T812+Parameters!$B$12*U812+Parameters!$B$13*V812+Parameters!$B$14*W812+Parameters!$B$15*X812)</f>
        <v/>
      </c>
      <c r="L812" s="20" t="str">
        <f t="shared" si="145"/>
        <v/>
      </c>
      <c r="M812" s="25" t="str">
        <f>IF(L812="","",IF(L812&gt;=Parameters!$B$5,"M",IF(L812&lt;=1-Parameters!$B$5,"F","U")))</f>
        <v/>
      </c>
      <c r="N812" s="25" t="str">
        <f t="shared" si="146"/>
        <v/>
      </c>
      <c r="O812" s="14" t="str">
        <f t="shared" si="147"/>
        <v/>
      </c>
      <c r="P812" s="25" t="str">
        <f t="shared" si="148"/>
        <v/>
      </c>
      <c r="Q812" s="25" t="str">
        <f t="shared" si="149"/>
        <v/>
      </c>
      <c r="R812" s="2"/>
      <c r="S812" s="2" t="str">
        <f t="shared" si="150"/>
        <v/>
      </c>
      <c r="T812" s="2" t="str">
        <f t="shared" si="151"/>
        <v/>
      </c>
      <c r="U812" s="2" t="str">
        <f t="shared" si="152"/>
        <v/>
      </c>
      <c r="V812" s="2" t="str">
        <f t="shared" si="153"/>
        <v/>
      </c>
      <c r="W812" s="2" t="str">
        <f t="shared" si="154"/>
        <v/>
      </c>
      <c r="X812" s="2" t="str">
        <f t="shared" si="155"/>
        <v/>
      </c>
    </row>
    <row r="813" spans="1:24" x14ac:dyDescent="0.25">
      <c r="A813" s="2"/>
      <c r="B813" s="2"/>
      <c r="C813" s="19"/>
      <c r="D813" s="19"/>
      <c r="E813" s="19"/>
      <c r="F813" s="19"/>
      <c r="G813" s="19"/>
      <c r="H813" s="19"/>
      <c r="I813" s="19"/>
      <c r="J813" s="25" t="str">
        <f t="shared" si="144"/>
        <v/>
      </c>
      <c r="K813" s="25" t="str">
        <f>IF($J813&lt;&gt;"OK","",Parameters!$B$6+Parameters!$B$10*S813+Parameters!$B$11*T813+Parameters!$B$12*U813+Parameters!$B$13*V813+Parameters!$B$14*W813+Parameters!$B$15*X813)</f>
        <v/>
      </c>
      <c r="L813" s="20" t="str">
        <f t="shared" si="145"/>
        <v/>
      </c>
      <c r="M813" s="25" t="str">
        <f>IF(L813="","",IF(L813&gt;=Parameters!$B$5,"M",IF(L813&lt;=1-Parameters!$B$5,"F","U")))</f>
        <v/>
      </c>
      <c r="N813" s="25" t="str">
        <f t="shared" si="146"/>
        <v/>
      </c>
      <c r="O813" s="14" t="str">
        <f t="shared" si="147"/>
        <v/>
      </c>
      <c r="P813" s="25" t="str">
        <f t="shared" si="148"/>
        <v/>
      </c>
      <c r="Q813" s="25" t="str">
        <f t="shared" si="149"/>
        <v/>
      </c>
      <c r="R813" s="2"/>
      <c r="S813" s="2" t="str">
        <f t="shared" si="150"/>
        <v/>
      </c>
      <c r="T813" s="2" t="str">
        <f t="shared" si="151"/>
        <v/>
      </c>
      <c r="U813" s="2" t="str">
        <f t="shared" si="152"/>
        <v/>
      </c>
      <c r="V813" s="2" t="str">
        <f t="shared" si="153"/>
        <v/>
      </c>
      <c r="W813" s="2" t="str">
        <f t="shared" si="154"/>
        <v/>
      </c>
      <c r="X813" s="2" t="str">
        <f t="shared" si="155"/>
        <v/>
      </c>
    </row>
    <row r="814" spans="1:24" x14ac:dyDescent="0.25">
      <c r="A814" s="2"/>
      <c r="B814" s="2"/>
      <c r="C814" s="19"/>
      <c r="D814" s="19"/>
      <c r="E814" s="19"/>
      <c r="F814" s="19"/>
      <c r="G814" s="19"/>
      <c r="H814" s="19"/>
      <c r="I814" s="19"/>
      <c r="J814" s="25" t="str">
        <f t="shared" si="144"/>
        <v/>
      </c>
      <c r="K814" s="25" t="str">
        <f>IF($J814&lt;&gt;"OK","",Parameters!$B$6+Parameters!$B$10*S814+Parameters!$B$11*T814+Parameters!$B$12*U814+Parameters!$B$13*V814+Parameters!$B$14*W814+Parameters!$B$15*X814)</f>
        <v/>
      </c>
      <c r="L814" s="20" t="str">
        <f t="shared" si="145"/>
        <v/>
      </c>
      <c r="M814" s="25" t="str">
        <f>IF(L814="","",IF(L814&gt;=Parameters!$B$5,"M",IF(L814&lt;=1-Parameters!$B$5,"F","U")))</f>
        <v/>
      </c>
      <c r="N814" s="25" t="str">
        <f t="shared" si="146"/>
        <v/>
      </c>
      <c r="O814" s="14" t="str">
        <f t="shared" si="147"/>
        <v/>
      </c>
      <c r="P814" s="25" t="str">
        <f t="shared" si="148"/>
        <v/>
      </c>
      <c r="Q814" s="25" t="str">
        <f t="shared" si="149"/>
        <v/>
      </c>
      <c r="R814" s="2"/>
      <c r="S814" s="2" t="str">
        <f t="shared" si="150"/>
        <v/>
      </c>
      <c r="T814" s="2" t="str">
        <f t="shared" si="151"/>
        <v/>
      </c>
      <c r="U814" s="2" t="str">
        <f t="shared" si="152"/>
        <v/>
      </c>
      <c r="V814" s="2" t="str">
        <f t="shared" si="153"/>
        <v/>
      </c>
      <c r="W814" s="2" t="str">
        <f t="shared" si="154"/>
        <v/>
      </c>
      <c r="X814" s="2" t="str">
        <f t="shared" si="155"/>
        <v/>
      </c>
    </row>
    <row r="815" spans="1:24" x14ac:dyDescent="0.25">
      <c r="A815" s="2"/>
      <c r="B815" s="2"/>
      <c r="C815" s="19"/>
      <c r="D815" s="19"/>
      <c r="E815" s="19"/>
      <c r="F815" s="19"/>
      <c r="G815" s="19"/>
      <c r="H815" s="19"/>
      <c r="I815" s="19"/>
      <c r="J815" s="25" t="str">
        <f t="shared" si="144"/>
        <v/>
      </c>
      <c r="K815" s="25" t="str">
        <f>IF($J815&lt;&gt;"OK","",Parameters!$B$6+Parameters!$B$10*S815+Parameters!$B$11*T815+Parameters!$B$12*U815+Parameters!$B$13*V815+Parameters!$B$14*W815+Parameters!$B$15*X815)</f>
        <v/>
      </c>
      <c r="L815" s="20" t="str">
        <f t="shared" si="145"/>
        <v/>
      </c>
      <c r="M815" s="25" t="str">
        <f>IF(L815="","",IF(L815&gt;=Parameters!$B$5,"M",IF(L815&lt;=1-Parameters!$B$5,"F","U")))</f>
        <v/>
      </c>
      <c r="N815" s="25" t="str">
        <f t="shared" si="146"/>
        <v/>
      </c>
      <c r="O815" s="14" t="str">
        <f t="shared" si="147"/>
        <v/>
      </c>
      <c r="P815" s="25" t="str">
        <f t="shared" si="148"/>
        <v/>
      </c>
      <c r="Q815" s="25" t="str">
        <f t="shared" si="149"/>
        <v/>
      </c>
      <c r="R815" s="2"/>
      <c r="S815" s="2" t="str">
        <f t="shared" si="150"/>
        <v/>
      </c>
      <c r="T815" s="2" t="str">
        <f t="shared" si="151"/>
        <v/>
      </c>
      <c r="U815" s="2" t="str">
        <f t="shared" si="152"/>
        <v/>
      </c>
      <c r="V815" s="2" t="str">
        <f t="shared" si="153"/>
        <v/>
      </c>
      <c r="W815" s="2" t="str">
        <f t="shared" si="154"/>
        <v/>
      </c>
      <c r="X815" s="2" t="str">
        <f t="shared" si="155"/>
        <v/>
      </c>
    </row>
    <row r="816" spans="1:24" x14ac:dyDescent="0.25">
      <c r="A816" s="2"/>
      <c r="B816" s="2"/>
      <c r="C816" s="19"/>
      <c r="D816" s="19"/>
      <c r="E816" s="19"/>
      <c r="F816" s="19"/>
      <c r="G816" s="19"/>
      <c r="H816" s="19"/>
      <c r="I816" s="19"/>
      <c r="J816" s="25" t="str">
        <f t="shared" si="144"/>
        <v/>
      </c>
      <c r="K816" s="25" t="str">
        <f>IF($J816&lt;&gt;"OK","",Parameters!$B$6+Parameters!$B$10*S816+Parameters!$B$11*T816+Parameters!$B$12*U816+Parameters!$B$13*V816+Parameters!$B$14*W816+Parameters!$B$15*X816)</f>
        <v/>
      </c>
      <c r="L816" s="20" t="str">
        <f t="shared" si="145"/>
        <v/>
      </c>
      <c r="M816" s="25" t="str">
        <f>IF(L816="","",IF(L816&gt;=Parameters!$B$5,"M",IF(L816&lt;=1-Parameters!$B$5,"F","U")))</f>
        <v/>
      </c>
      <c r="N816" s="25" t="str">
        <f t="shared" si="146"/>
        <v/>
      </c>
      <c r="O816" s="14" t="str">
        <f t="shared" si="147"/>
        <v/>
      </c>
      <c r="P816" s="25" t="str">
        <f t="shared" si="148"/>
        <v/>
      </c>
      <c r="Q816" s="25" t="str">
        <f t="shared" si="149"/>
        <v/>
      </c>
      <c r="R816" s="2"/>
      <c r="S816" s="2" t="str">
        <f t="shared" si="150"/>
        <v/>
      </c>
      <c r="T816" s="2" t="str">
        <f t="shared" si="151"/>
        <v/>
      </c>
      <c r="U816" s="2" t="str">
        <f t="shared" si="152"/>
        <v/>
      </c>
      <c r="V816" s="2" t="str">
        <f t="shared" si="153"/>
        <v/>
      </c>
      <c r="W816" s="2" t="str">
        <f t="shared" si="154"/>
        <v/>
      </c>
      <c r="X816" s="2" t="str">
        <f t="shared" si="155"/>
        <v/>
      </c>
    </row>
    <row r="817" spans="1:24" x14ac:dyDescent="0.25">
      <c r="A817" s="2"/>
      <c r="B817" s="2"/>
      <c r="C817" s="19"/>
      <c r="D817" s="19"/>
      <c r="E817" s="19"/>
      <c r="F817" s="19"/>
      <c r="G817" s="19"/>
      <c r="H817" s="19"/>
      <c r="I817" s="19"/>
      <c r="J817" s="25" t="str">
        <f t="shared" si="144"/>
        <v/>
      </c>
      <c r="K817" s="25" t="str">
        <f>IF($J817&lt;&gt;"OK","",Parameters!$B$6+Parameters!$B$10*S817+Parameters!$B$11*T817+Parameters!$B$12*U817+Parameters!$B$13*V817+Parameters!$B$14*W817+Parameters!$B$15*X817)</f>
        <v/>
      </c>
      <c r="L817" s="20" t="str">
        <f t="shared" si="145"/>
        <v/>
      </c>
      <c r="M817" s="25" t="str">
        <f>IF(L817="","",IF(L817&gt;=Parameters!$B$5,"M",IF(L817&lt;=1-Parameters!$B$5,"F","U")))</f>
        <v/>
      </c>
      <c r="N817" s="25" t="str">
        <f t="shared" si="146"/>
        <v/>
      </c>
      <c r="O817" s="14" t="str">
        <f t="shared" si="147"/>
        <v/>
      </c>
      <c r="P817" s="25" t="str">
        <f t="shared" si="148"/>
        <v/>
      </c>
      <c r="Q817" s="25" t="str">
        <f t="shared" si="149"/>
        <v/>
      </c>
      <c r="R817" s="2"/>
      <c r="S817" s="2" t="str">
        <f t="shared" si="150"/>
        <v/>
      </c>
      <c r="T817" s="2" t="str">
        <f t="shared" si="151"/>
        <v/>
      </c>
      <c r="U817" s="2" t="str">
        <f t="shared" si="152"/>
        <v/>
      </c>
      <c r="V817" s="2" t="str">
        <f t="shared" si="153"/>
        <v/>
      </c>
      <c r="W817" s="2" t="str">
        <f t="shared" si="154"/>
        <v/>
      </c>
      <c r="X817" s="2" t="str">
        <f t="shared" si="155"/>
        <v/>
      </c>
    </row>
    <row r="818" spans="1:24" x14ac:dyDescent="0.25">
      <c r="A818" s="2"/>
      <c r="B818" s="2"/>
      <c r="C818" s="19"/>
      <c r="D818" s="19"/>
      <c r="E818" s="19"/>
      <c r="F818" s="19"/>
      <c r="G818" s="19"/>
      <c r="H818" s="19"/>
      <c r="I818" s="19"/>
      <c r="J818" s="25" t="str">
        <f t="shared" si="144"/>
        <v/>
      </c>
      <c r="K818" s="25" t="str">
        <f>IF($J818&lt;&gt;"OK","",Parameters!$B$6+Parameters!$B$10*S818+Parameters!$B$11*T818+Parameters!$B$12*U818+Parameters!$B$13*V818+Parameters!$B$14*W818+Parameters!$B$15*X818)</f>
        <v/>
      </c>
      <c r="L818" s="20" t="str">
        <f t="shared" si="145"/>
        <v/>
      </c>
      <c r="M818" s="25" t="str">
        <f>IF(L818="","",IF(L818&gt;=Parameters!$B$5,"M",IF(L818&lt;=1-Parameters!$B$5,"F","U")))</f>
        <v/>
      </c>
      <c r="N818" s="25" t="str">
        <f t="shared" si="146"/>
        <v/>
      </c>
      <c r="O818" s="14" t="str">
        <f t="shared" si="147"/>
        <v/>
      </c>
      <c r="P818" s="25" t="str">
        <f t="shared" si="148"/>
        <v/>
      </c>
      <c r="Q818" s="25" t="str">
        <f t="shared" si="149"/>
        <v/>
      </c>
      <c r="R818" s="2"/>
      <c r="S818" s="2" t="str">
        <f t="shared" si="150"/>
        <v/>
      </c>
      <c r="T818" s="2" t="str">
        <f t="shared" si="151"/>
        <v/>
      </c>
      <c r="U818" s="2" t="str">
        <f t="shared" si="152"/>
        <v/>
      </c>
      <c r="V818" s="2" t="str">
        <f t="shared" si="153"/>
        <v/>
      </c>
      <c r="W818" s="2" t="str">
        <f t="shared" si="154"/>
        <v/>
      </c>
      <c r="X818" s="2" t="str">
        <f t="shared" si="155"/>
        <v/>
      </c>
    </row>
    <row r="819" spans="1:24" x14ac:dyDescent="0.25">
      <c r="A819" s="2"/>
      <c r="B819" s="2"/>
      <c r="C819" s="19"/>
      <c r="D819" s="19"/>
      <c r="E819" s="19"/>
      <c r="F819" s="19"/>
      <c r="G819" s="19"/>
      <c r="H819" s="19"/>
      <c r="I819" s="19"/>
      <c r="J819" s="25" t="str">
        <f t="shared" si="144"/>
        <v/>
      </c>
      <c r="K819" s="25" t="str">
        <f>IF($J819&lt;&gt;"OK","",Parameters!$B$6+Parameters!$B$10*S819+Parameters!$B$11*T819+Parameters!$B$12*U819+Parameters!$B$13*V819+Parameters!$B$14*W819+Parameters!$B$15*X819)</f>
        <v/>
      </c>
      <c r="L819" s="20" t="str">
        <f t="shared" si="145"/>
        <v/>
      </c>
      <c r="M819" s="25" t="str">
        <f>IF(L819="","",IF(L819&gt;=Parameters!$B$5,"M",IF(L819&lt;=1-Parameters!$B$5,"F","U")))</f>
        <v/>
      </c>
      <c r="N819" s="25" t="str">
        <f t="shared" si="146"/>
        <v/>
      </c>
      <c r="O819" s="14" t="str">
        <f t="shared" si="147"/>
        <v/>
      </c>
      <c r="P819" s="25" t="str">
        <f t="shared" si="148"/>
        <v/>
      </c>
      <c r="Q819" s="25" t="str">
        <f t="shared" si="149"/>
        <v/>
      </c>
      <c r="R819" s="2"/>
      <c r="S819" s="2" t="str">
        <f t="shared" si="150"/>
        <v/>
      </c>
      <c r="T819" s="2" t="str">
        <f t="shared" si="151"/>
        <v/>
      </c>
      <c r="U819" s="2" t="str">
        <f t="shared" si="152"/>
        <v/>
      </c>
      <c r="V819" s="2" t="str">
        <f t="shared" si="153"/>
        <v/>
      </c>
      <c r="W819" s="2" t="str">
        <f t="shared" si="154"/>
        <v/>
      </c>
      <c r="X819" s="2" t="str">
        <f t="shared" si="155"/>
        <v/>
      </c>
    </row>
    <row r="820" spans="1:24" x14ac:dyDescent="0.25">
      <c r="A820" s="2"/>
      <c r="B820" s="2"/>
      <c r="C820" s="19"/>
      <c r="D820" s="19"/>
      <c r="E820" s="19"/>
      <c r="F820" s="19"/>
      <c r="G820" s="19"/>
      <c r="H820" s="19"/>
      <c r="I820" s="19"/>
      <c r="J820" s="25" t="str">
        <f t="shared" si="144"/>
        <v/>
      </c>
      <c r="K820" s="25" t="str">
        <f>IF($J820&lt;&gt;"OK","",Parameters!$B$6+Parameters!$B$10*S820+Parameters!$B$11*T820+Parameters!$B$12*U820+Parameters!$B$13*V820+Parameters!$B$14*W820+Parameters!$B$15*X820)</f>
        <v/>
      </c>
      <c r="L820" s="20" t="str">
        <f t="shared" si="145"/>
        <v/>
      </c>
      <c r="M820" s="25" t="str">
        <f>IF(L820="","",IF(L820&gt;=Parameters!$B$5,"M",IF(L820&lt;=1-Parameters!$B$5,"F","U")))</f>
        <v/>
      </c>
      <c r="N820" s="25" t="str">
        <f t="shared" si="146"/>
        <v/>
      </c>
      <c r="O820" s="14" t="str">
        <f t="shared" si="147"/>
        <v/>
      </c>
      <c r="P820" s="25" t="str">
        <f t="shared" si="148"/>
        <v/>
      </c>
      <c r="Q820" s="25" t="str">
        <f t="shared" si="149"/>
        <v/>
      </c>
      <c r="R820" s="2"/>
      <c r="S820" s="2" t="str">
        <f t="shared" si="150"/>
        <v/>
      </c>
      <c r="T820" s="2" t="str">
        <f t="shared" si="151"/>
        <v/>
      </c>
      <c r="U820" s="2" t="str">
        <f t="shared" si="152"/>
        <v/>
      </c>
      <c r="V820" s="2" t="str">
        <f t="shared" si="153"/>
        <v/>
      </c>
      <c r="W820" s="2" t="str">
        <f t="shared" si="154"/>
        <v/>
      </c>
      <c r="X820" s="2" t="str">
        <f t="shared" si="155"/>
        <v/>
      </c>
    </row>
    <row r="821" spans="1:24" x14ac:dyDescent="0.25">
      <c r="A821" s="2"/>
      <c r="B821" s="2"/>
      <c r="C821" s="19"/>
      <c r="D821" s="19"/>
      <c r="E821" s="19"/>
      <c r="F821" s="19"/>
      <c r="G821" s="19"/>
      <c r="H821" s="19"/>
      <c r="I821" s="19"/>
      <c r="J821" s="25" t="str">
        <f t="shared" si="144"/>
        <v/>
      </c>
      <c r="K821" s="25" t="str">
        <f>IF($J821&lt;&gt;"OK","",Parameters!$B$6+Parameters!$B$10*S821+Parameters!$B$11*T821+Parameters!$B$12*U821+Parameters!$B$13*V821+Parameters!$B$14*W821+Parameters!$B$15*X821)</f>
        <v/>
      </c>
      <c r="L821" s="20" t="str">
        <f t="shared" si="145"/>
        <v/>
      </c>
      <c r="M821" s="25" t="str">
        <f>IF(L821="","",IF(L821&gt;=Parameters!$B$5,"M",IF(L821&lt;=1-Parameters!$B$5,"F","U")))</f>
        <v/>
      </c>
      <c r="N821" s="25" t="str">
        <f t="shared" si="146"/>
        <v/>
      </c>
      <c r="O821" s="14" t="str">
        <f t="shared" si="147"/>
        <v/>
      </c>
      <c r="P821" s="25" t="str">
        <f t="shared" si="148"/>
        <v/>
      </c>
      <c r="Q821" s="25" t="str">
        <f t="shared" si="149"/>
        <v/>
      </c>
      <c r="R821" s="2"/>
      <c r="S821" s="2" t="str">
        <f t="shared" si="150"/>
        <v/>
      </c>
      <c r="T821" s="2" t="str">
        <f t="shared" si="151"/>
        <v/>
      </c>
      <c r="U821" s="2" t="str">
        <f t="shared" si="152"/>
        <v/>
      </c>
      <c r="V821" s="2" t="str">
        <f t="shared" si="153"/>
        <v/>
      </c>
      <c r="W821" s="2" t="str">
        <f t="shared" si="154"/>
        <v/>
      </c>
      <c r="X821" s="2" t="str">
        <f t="shared" si="155"/>
        <v/>
      </c>
    </row>
    <row r="822" spans="1:24" x14ac:dyDescent="0.25">
      <c r="A822" s="2"/>
      <c r="B822" s="2"/>
      <c r="C822" s="19"/>
      <c r="D822" s="19"/>
      <c r="E822" s="19"/>
      <c r="F822" s="19"/>
      <c r="G822" s="19"/>
      <c r="H822" s="19"/>
      <c r="I822" s="19"/>
      <c r="J822" s="25" t="str">
        <f t="shared" si="144"/>
        <v/>
      </c>
      <c r="K822" s="25" t="str">
        <f>IF($J822&lt;&gt;"OK","",Parameters!$B$6+Parameters!$B$10*S822+Parameters!$B$11*T822+Parameters!$B$12*U822+Parameters!$B$13*V822+Parameters!$B$14*W822+Parameters!$B$15*X822)</f>
        <v/>
      </c>
      <c r="L822" s="20" t="str">
        <f t="shared" si="145"/>
        <v/>
      </c>
      <c r="M822" s="25" t="str">
        <f>IF(L822="","",IF(L822&gt;=Parameters!$B$5,"M",IF(L822&lt;=1-Parameters!$B$5,"F","U")))</f>
        <v/>
      </c>
      <c r="N822" s="25" t="str">
        <f t="shared" si="146"/>
        <v/>
      </c>
      <c r="O822" s="14" t="str">
        <f t="shared" si="147"/>
        <v/>
      </c>
      <c r="P822" s="25" t="str">
        <f t="shared" si="148"/>
        <v/>
      </c>
      <c r="Q822" s="25" t="str">
        <f t="shared" si="149"/>
        <v/>
      </c>
      <c r="R822" s="2"/>
      <c r="S822" s="2" t="str">
        <f t="shared" si="150"/>
        <v/>
      </c>
      <c r="T822" s="2" t="str">
        <f t="shared" si="151"/>
        <v/>
      </c>
      <c r="U822" s="2" t="str">
        <f t="shared" si="152"/>
        <v/>
      </c>
      <c r="V822" s="2" t="str">
        <f t="shared" si="153"/>
        <v/>
      </c>
      <c r="W822" s="2" t="str">
        <f t="shared" si="154"/>
        <v/>
      </c>
      <c r="X822" s="2" t="str">
        <f t="shared" si="155"/>
        <v/>
      </c>
    </row>
    <row r="823" spans="1:24" x14ac:dyDescent="0.25">
      <c r="A823" s="2"/>
      <c r="B823" s="2"/>
      <c r="C823" s="19"/>
      <c r="D823" s="19"/>
      <c r="E823" s="19"/>
      <c r="F823" s="19"/>
      <c r="G823" s="19"/>
      <c r="H823" s="19"/>
      <c r="I823" s="19"/>
      <c r="J823" s="25" t="str">
        <f t="shared" si="144"/>
        <v/>
      </c>
      <c r="K823" s="25" t="str">
        <f>IF($J823&lt;&gt;"OK","",Parameters!$B$6+Parameters!$B$10*S823+Parameters!$B$11*T823+Parameters!$B$12*U823+Parameters!$B$13*V823+Parameters!$B$14*W823+Parameters!$B$15*X823)</f>
        <v/>
      </c>
      <c r="L823" s="20" t="str">
        <f t="shared" si="145"/>
        <v/>
      </c>
      <c r="M823" s="25" t="str">
        <f>IF(L823="","",IF(L823&gt;=Parameters!$B$5,"M",IF(L823&lt;=1-Parameters!$B$5,"F","U")))</f>
        <v/>
      </c>
      <c r="N823" s="25" t="str">
        <f t="shared" si="146"/>
        <v/>
      </c>
      <c r="O823" s="14" t="str">
        <f t="shared" si="147"/>
        <v/>
      </c>
      <c r="P823" s="25" t="str">
        <f t="shared" si="148"/>
        <v/>
      </c>
      <c r="Q823" s="25" t="str">
        <f t="shared" si="149"/>
        <v/>
      </c>
      <c r="R823" s="2"/>
      <c r="S823" s="2" t="str">
        <f t="shared" si="150"/>
        <v/>
      </c>
      <c r="T823" s="2" t="str">
        <f t="shared" si="151"/>
        <v/>
      </c>
      <c r="U823" s="2" t="str">
        <f t="shared" si="152"/>
        <v/>
      </c>
      <c r="V823" s="2" t="str">
        <f t="shared" si="153"/>
        <v/>
      </c>
      <c r="W823" s="2" t="str">
        <f t="shared" si="154"/>
        <v/>
      </c>
      <c r="X823" s="2" t="str">
        <f t="shared" si="155"/>
        <v/>
      </c>
    </row>
    <row r="824" spans="1:24" x14ac:dyDescent="0.25">
      <c r="A824" s="2"/>
      <c r="B824" s="2"/>
      <c r="C824" s="19"/>
      <c r="D824" s="19"/>
      <c r="E824" s="19"/>
      <c r="F824" s="19"/>
      <c r="G824" s="19"/>
      <c r="H824" s="19"/>
      <c r="I824" s="19"/>
      <c r="J824" s="25" t="str">
        <f t="shared" si="144"/>
        <v/>
      </c>
      <c r="K824" s="25" t="str">
        <f>IF($J824&lt;&gt;"OK","",Parameters!$B$6+Parameters!$B$10*S824+Parameters!$B$11*T824+Parameters!$B$12*U824+Parameters!$B$13*V824+Parameters!$B$14*W824+Parameters!$B$15*X824)</f>
        <v/>
      </c>
      <c r="L824" s="20" t="str">
        <f t="shared" si="145"/>
        <v/>
      </c>
      <c r="M824" s="25" t="str">
        <f>IF(L824="","",IF(L824&gt;=Parameters!$B$5,"M",IF(L824&lt;=1-Parameters!$B$5,"F","U")))</f>
        <v/>
      </c>
      <c r="N824" s="25" t="str">
        <f t="shared" si="146"/>
        <v/>
      </c>
      <c r="O824" s="14" t="str">
        <f t="shared" si="147"/>
        <v/>
      </c>
      <c r="P824" s="25" t="str">
        <f t="shared" si="148"/>
        <v/>
      </c>
      <c r="Q824" s="25" t="str">
        <f t="shared" si="149"/>
        <v/>
      </c>
      <c r="R824" s="2"/>
      <c r="S824" s="2" t="str">
        <f t="shared" si="150"/>
        <v/>
      </c>
      <c r="T824" s="2" t="str">
        <f t="shared" si="151"/>
        <v/>
      </c>
      <c r="U824" s="2" t="str">
        <f t="shared" si="152"/>
        <v/>
      </c>
      <c r="V824" s="2" t="str">
        <f t="shared" si="153"/>
        <v/>
      </c>
      <c r="W824" s="2" t="str">
        <f t="shared" si="154"/>
        <v/>
      </c>
      <c r="X824" s="2" t="str">
        <f t="shared" si="155"/>
        <v/>
      </c>
    </row>
    <row r="825" spans="1:24" x14ac:dyDescent="0.25">
      <c r="A825" s="2"/>
      <c r="B825" s="2"/>
      <c r="C825" s="19"/>
      <c r="D825" s="19"/>
      <c r="E825" s="19"/>
      <c r="F825" s="19"/>
      <c r="G825" s="19"/>
      <c r="H825" s="19"/>
      <c r="I825" s="19"/>
      <c r="J825" s="25" t="str">
        <f t="shared" si="144"/>
        <v/>
      </c>
      <c r="K825" s="25" t="str">
        <f>IF($J825&lt;&gt;"OK","",Parameters!$B$6+Parameters!$B$10*S825+Parameters!$B$11*T825+Parameters!$B$12*U825+Parameters!$B$13*V825+Parameters!$B$14*W825+Parameters!$B$15*X825)</f>
        <v/>
      </c>
      <c r="L825" s="20" t="str">
        <f t="shared" si="145"/>
        <v/>
      </c>
      <c r="M825" s="25" t="str">
        <f>IF(L825="","",IF(L825&gt;=Parameters!$B$5,"M",IF(L825&lt;=1-Parameters!$B$5,"F","U")))</f>
        <v/>
      </c>
      <c r="N825" s="25" t="str">
        <f t="shared" si="146"/>
        <v/>
      </c>
      <c r="O825" s="14" t="str">
        <f t="shared" si="147"/>
        <v/>
      </c>
      <c r="P825" s="25" t="str">
        <f t="shared" si="148"/>
        <v/>
      </c>
      <c r="Q825" s="25" t="str">
        <f t="shared" si="149"/>
        <v/>
      </c>
      <c r="R825" s="2"/>
      <c r="S825" s="2" t="str">
        <f t="shared" si="150"/>
        <v/>
      </c>
      <c r="T825" s="2" t="str">
        <f t="shared" si="151"/>
        <v/>
      </c>
      <c r="U825" s="2" t="str">
        <f t="shared" si="152"/>
        <v/>
      </c>
      <c r="V825" s="2" t="str">
        <f t="shared" si="153"/>
        <v/>
      </c>
      <c r="W825" s="2" t="str">
        <f t="shared" si="154"/>
        <v/>
      </c>
      <c r="X825" s="2" t="str">
        <f t="shared" si="155"/>
        <v/>
      </c>
    </row>
    <row r="826" spans="1:24" x14ac:dyDescent="0.25">
      <c r="A826" s="2"/>
      <c r="B826" s="2"/>
      <c r="C826" s="19"/>
      <c r="D826" s="19"/>
      <c r="E826" s="19"/>
      <c r="F826" s="19"/>
      <c r="G826" s="19"/>
      <c r="H826" s="19"/>
      <c r="I826" s="19"/>
      <c r="J826" s="25" t="str">
        <f t="shared" si="144"/>
        <v/>
      </c>
      <c r="K826" s="25" t="str">
        <f>IF($J826&lt;&gt;"OK","",Parameters!$B$6+Parameters!$B$10*S826+Parameters!$B$11*T826+Parameters!$B$12*U826+Parameters!$B$13*V826+Parameters!$B$14*W826+Parameters!$B$15*X826)</f>
        <v/>
      </c>
      <c r="L826" s="20" t="str">
        <f t="shared" si="145"/>
        <v/>
      </c>
      <c r="M826" s="25" t="str">
        <f>IF(L826="","",IF(L826&gt;=Parameters!$B$5,"M",IF(L826&lt;=1-Parameters!$B$5,"F","U")))</f>
        <v/>
      </c>
      <c r="N826" s="25" t="str">
        <f t="shared" si="146"/>
        <v/>
      </c>
      <c r="O826" s="14" t="str">
        <f t="shared" si="147"/>
        <v/>
      </c>
      <c r="P826" s="25" t="str">
        <f t="shared" si="148"/>
        <v/>
      </c>
      <c r="Q826" s="25" t="str">
        <f t="shared" si="149"/>
        <v/>
      </c>
      <c r="R826" s="2"/>
      <c r="S826" s="2" t="str">
        <f t="shared" si="150"/>
        <v/>
      </c>
      <c r="T826" s="2" t="str">
        <f t="shared" si="151"/>
        <v/>
      </c>
      <c r="U826" s="2" t="str">
        <f t="shared" si="152"/>
        <v/>
      </c>
      <c r="V826" s="2" t="str">
        <f t="shared" si="153"/>
        <v/>
      </c>
      <c r="W826" s="2" t="str">
        <f t="shared" si="154"/>
        <v/>
      </c>
      <c r="X826" s="2" t="str">
        <f t="shared" si="155"/>
        <v/>
      </c>
    </row>
    <row r="827" spans="1:24" x14ac:dyDescent="0.25">
      <c r="A827" s="2"/>
      <c r="B827" s="2"/>
      <c r="C827" s="19"/>
      <c r="D827" s="19"/>
      <c r="E827" s="19"/>
      <c r="F827" s="19"/>
      <c r="G827" s="19"/>
      <c r="H827" s="19"/>
      <c r="I827" s="19"/>
      <c r="J827" s="25" t="str">
        <f t="shared" si="144"/>
        <v/>
      </c>
      <c r="K827" s="25" t="str">
        <f>IF($J827&lt;&gt;"OK","",Parameters!$B$6+Parameters!$B$10*S827+Parameters!$B$11*T827+Parameters!$B$12*U827+Parameters!$B$13*V827+Parameters!$B$14*W827+Parameters!$B$15*X827)</f>
        <v/>
      </c>
      <c r="L827" s="20" t="str">
        <f t="shared" si="145"/>
        <v/>
      </c>
      <c r="M827" s="25" t="str">
        <f>IF(L827="","",IF(L827&gt;=Parameters!$B$5,"M",IF(L827&lt;=1-Parameters!$B$5,"F","U")))</f>
        <v/>
      </c>
      <c r="N827" s="25" t="str">
        <f t="shared" si="146"/>
        <v/>
      </c>
      <c r="O827" s="14" t="str">
        <f t="shared" si="147"/>
        <v/>
      </c>
      <c r="P827" s="25" t="str">
        <f t="shared" si="148"/>
        <v/>
      </c>
      <c r="Q827" s="25" t="str">
        <f t="shared" si="149"/>
        <v/>
      </c>
      <c r="R827" s="2"/>
      <c r="S827" s="2" t="str">
        <f t="shared" si="150"/>
        <v/>
      </c>
      <c r="T827" s="2" t="str">
        <f t="shared" si="151"/>
        <v/>
      </c>
      <c r="U827" s="2" t="str">
        <f t="shared" si="152"/>
        <v/>
      </c>
      <c r="V827" s="2" t="str">
        <f t="shared" si="153"/>
        <v/>
      </c>
      <c r="W827" s="2" t="str">
        <f t="shared" si="154"/>
        <v/>
      </c>
      <c r="X827" s="2" t="str">
        <f t="shared" si="155"/>
        <v/>
      </c>
    </row>
    <row r="828" spans="1:24" x14ac:dyDescent="0.25">
      <c r="A828" s="2"/>
      <c r="B828" s="2"/>
      <c r="C828" s="19"/>
      <c r="D828" s="19"/>
      <c r="E828" s="19"/>
      <c r="F828" s="19"/>
      <c r="G828" s="19"/>
      <c r="H828" s="19"/>
      <c r="I828" s="19"/>
      <c r="J828" s="25" t="str">
        <f t="shared" si="144"/>
        <v/>
      </c>
      <c r="K828" s="25" t="str">
        <f>IF($J828&lt;&gt;"OK","",Parameters!$B$6+Parameters!$B$10*S828+Parameters!$B$11*T828+Parameters!$B$12*U828+Parameters!$B$13*V828+Parameters!$B$14*W828+Parameters!$B$15*X828)</f>
        <v/>
      </c>
      <c r="L828" s="20" t="str">
        <f t="shared" si="145"/>
        <v/>
      </c>
      <c r="M828" s="25" t="str">
        <f>IF(L828="","",IF(L828&gt;=Parameters!$B$5,"M",IF(L828&lt;=1-Parameters!$B$5,"F","U")))</f>
        <v/>
      </c>
      <c r="N828" s="25" t="str">
        <f t="shared" si="146"/>
        <v/>
      </c>
      <c r="O828" s="14" t="str">
        <f t="shared" si="147"/>
        <v/>
      </c>
      <c r="P828" s="25" t="str">
        <f t="shared" si="148"/>
        <v/>
      </c>
      <c r="Q828" s="25" t="str">
        <f t="shared" si="149"/>
        <v/>
      </c>
      <c r="R828" s="2"/>
      <c r="S828" s="2" t="str">
        <f t="shared" si="150"/>
        <v/>
      </c>
      <c r="T828" s="2" t="str">
        <f t="shared" si="151"/>
        <v/>
      </c>
      <c r="U828" s="2" t="str">
        <f t="shared" si="152"/>
        <v/>
      </c>
      <c r="V828" s="2" t="str">
        <f t="shared" si="153"/>
        <v/>
      </c>
      <c r="W828" s="2" t="str">
        <f t="shared" si="154"/>
        <v/>
      </c>
      <c r="X828" s="2" t="str">
        <f t="shared" si="155"/>
        <v/>
      </c>
    </row>
    <row r="829" spans="1:24" x14ac:dyDescent="0.25">
      <c r="A829" s="2"/>
      <c r="B829" s="2"/>
      <c r="C829" s="19"/>
      <c r="D829" s="19"/>
      <c r="E829" s="19"/>
      <c r="F829" s="19"/>
      <c r="G829" s="19"/>
      <c r="H829" s="19"/>
      <c r="I829" s="19"/>
      <c r="J829" s="25" t="str">
        <f t="shared" si="144"/>
        <v/>
      </c>
      <c r="K829" s="25" t="str">
        <f>IF($J829&lt;&gt;"OK","",Parameters!$B$6+Parameters!$B$10*S829+Parameters!$B$11*T829+Parameters!$B$12*U829+Parameters!$B$13*V829+Parameters!$B$14*W829+Parameters!$B$15*X829)</f>
        <v/>
      </c>
      <c r="L829" s="20" t="str">
        <f t="shared" si="145"/>
        <v/>
      </c>
      <c r="M829" s="25" t="str">
        <f>IF(L829="","",IF(L829&gt;=Parameters!$B$5,"M",IF(L829&lt;=1-Parameters!$B$5,"F","U")))</f>
        <v/>
      </c>
      <c r="N829" s="25" t="str">
        <f t="shared" si="146"/>
        <v/>
      </c>
      <c r="O829" s="14" t="str">
        <f t="shared" si="147"/>
        <v/>
      </c>
      <c r="P829" s="25" t="str">
        <f t="shared" si="148"/>
        <v/>
      </c>
      <c r="Q829" s="25" t="str">
        <f t="shared" si="149"/>
        <v/>
      </c>
      <c r="R829" s="2"/>
      <c r="S829" s="2" t="str">
        <f t="shared" si="150"/>
        <v/>
      </c>
      <c r="T829" s="2" t="str">
        <f t="shared" si="151"/>
        <v/>
      </c>
      <c r="U829" s="2" t="str">
        <f t="shared" si="152"/>
        <v/>
      </c>
      <c r="V829" s="2" t="str">
        <f t="shared" si="153"/>
        <v/>
      </c>
      <c r="W829" s="2" t="str">
        <f t="shared" si="154"/>
        <v/>
      </c>
      <c r="X829" s="2" t="str">
        <f t="shared" si="155"/>
        <v/>
      </c>
    </row>
    <row r="830" spans="1:24" x14ac:dyDescent="0.25">
      <c r="A830" s="2"/>
      <c r="B830" s="2"/>
      <c r="C830" s="19"/>
      <c r="D830" s="19"/>
      <c r="E830" s="19"/>
      <c r="F830" s="19"/>
      <c r="G830" s="19"/>
      <c r="H830" s="19"/>
      <c r="I830" s="19"/>
      <c r="J830" s="25" t="str">
        <f t="shared" si="144"/>
        <v/>
      </c>
      <c r="K830" s="25" t="str">
        <f>IF($J830&lt;&gt;"OK","",Parameters!$B$6+Parameters!$B$10*S830+Parameters!$B$11*T830+Parameters!$B$12*U830+Parameters!$B$13*V830+Parameters!$B$14*W830+Parameters!$B$15*X830)</f>
        <v/>
      </c>
      <c r="L830" s="20" t="str">
        <f t="shared" si="145"/>
        <v/>
      </c>
      <c r="M830" s="25" t="str">
        <f>IF(L830="","",IF(L830&gt;=Parameters!$B$5,"M",IF(L830&lt;=1-Parameters!$B$5,"F","U")))</f>
        <v/>
      </c>
      <c r="N830" s="25" t="str">
        <f t="shared" si="146"/>
        <v/>
      </c>
      <c r="O830" s="14" t="str">
        <f t="shared" si="147"/>
        <v/>
      </c>
      <c r="P830" s="25" t="str">
        <f t="shared" si="148"/>
        <v/>
      </c>
      <c r="Q830" s="25" t="str">
        <f t="shared" si="149"/>
        <v/>
      </c>
      <c r="R830" s="2"/>
      <c r="S830" s="2" t="str">
        <f t="shared" si="150"/>
        <v/>
      </c>
      <c r="T830" s="2" t="str">
        <f t="shared" si="151"/>
        <v/>
      </c>
      <c r="U830" s="2" t="str">
        <f t="shared" si="152"/>
        <v/>
      </c>
      <c r="V830" s="2" t="str">
        <f t="shared" si="153"/>
        <v/>
      </c>
      <c r="W830" s="2" t="str">
        <f t="shared" si="154"/>
        <v/>
      </c>
      <c r="X830" s="2" t="str">
        <f t="shared" si="155"/>
        <v/>
      </c>
    </row>
    <row r="831" spans="1:24" x14ac:dyDescent="0.25">
      <c r="A831" s="2"/>
      <c r="B831" s="2"/>
      <c r="C831" s="19"/>
      <c r="D831" s="19"/>
      <c r="E831" s="19"/>
      <c r="F831" s="19"/>
      <c r="G831" s="19"/>
      <c r="H831" s="19"/>
      <c r="I831" s="19"/>
      <c r="J831" s="25" t="str">
        <f t="shared" si="144"/>
        <v/>
      </c>
      <c r="K831" s="25" t="str">
        <f>IF($J831&lt;&gt;"OK","",Parameters!$B$6+Parameters!$B$10*S831+Parameters!$B$11*T831+Parameters!$B$12*U831+Parameters!$B$13*V831+Parameters!$B$14*W831+Parameters!$B$15*X831)</f>
        <v/>
      </c>
      <c r="L831" s="20" t="str">
        <f t="shared" si="145"/>
        <v/>
      </c>
      <c r="M831" s="25" t="str">
        <f>IF(L831="","",IF(L831&gt;=Parameters!$B$5,"M",IF(L831&lt;=1-Parameters!$B$5,"F","U")))</f>
        <v/>
      </c>
      <c r="N831" s="25" t="str">
        <f t="shared" si="146"/>
        <v/>
      </c>
      <c r="O831" s="14" t="str">
        <f t="shared" si="147"/>
        <v/>
      </c>
      <c r="P831" s="25" t="str">
        <f t="shared" si="148"/>
        <v/>
      </c>
      <c r="Q831" s="25" t="str">
        <f t="shared" si="149"/>
        <v/>
      </c>
      <c r="R831" s="2"/>
      <c r="S831" s="2" t="str">
        <f t="shared" si="150"/>
        <v/>
      </c>
      <c r="T831" s="2" t="str">
        <f t="shared" si="151"/>
        <v/>
      </c>
      <c r="U831" s="2" t="str">
        <f t="shared" si="152"/>
        <v/>
      </c>
      <c r="V831" s="2" t="str">
        <f t="shared" si="153"/>
        <v/>
      </c>
      <c r="W831" s="2" t="str">
        <f t="shared" si="154"/>
        <v/>
      </c>
      <c r="X831" s="2" t="str">
        <f t="shared" si="155"/>
        <v/>
      </c>
    </row>
    <row r="832" spans="1:24" x14ac:dyDescent="0.25">
      <c r="A832" s="2"/>
      <c r="B832" s="2"/>
      <c r="C832" s="19"/>
      <c r="D832" s="19"/>
      <c r="E832" s="19"/>
      <c r="F832" s="19"/>
      <c r="G832" s="19"/>
      <c r="H832" s="19"/>
      <c r="I832" s="19"/>
      <c r="J832" s="25" t="str">
        <f t="shared" si="144"/>
        <v/>
      </c>
      <c r="K832" s="25" t="str">
        <f>IF($J832&lt;&gt;"OK","",Parameters!$B$6+Parameters!$B$10*S832+Parameters!$B$11*T832+Parameters!$B$12*U832+Parameters!$B$13*V832+Parameters!$B$14*W832+Parameters!$B$15*X832)</f>
        <v/>
      </c>
      <c r="L832" s="20" t="str">
        <f t="shared" si="145"/>
        <v/>
      </c>
      <c r="M832" s="25" t="str">
        <f>IF(L832="","",IF(L832&gt;=Parameters!$B$5,"M",IF(L832&lt;=1-Parameters!$B$5,"F","U")))</f>
        <v/>
      </c>
      <c r="N832" s="25" t="str">
        <f t="shared" si="146"/>
        <v/>
      </c>
      <c r="O832" s="14" t="str">
        <f t="shared" si="147"/>
        <v/>
      </c>
      <c r="P832" s="25" t="str">
        <f t="shared" si="148"/>
        <v/>
      </c>
      <c r="Q832" s="25" t="str">
        <f t="shared" si="149"/>
        <v/>
      </c>
      <c r="R832" s="2"/>
      <c r="S832" s="2" t="str">
        <f t="shared" si="150"/>
        <v/>
      </c>
      <c r="T832" s="2" t="str">
        <f t="shared" si="151"/>
        <v/>
      </c>
      <c r="U832" s="2" t="str">
        <f t="shared" si="152"/>
        <v/>
      </c>
      <c r="V832" s="2" t="str">
        <f t="shared" si="153"/>
        <v/>
      </c>
      <c r="W832" s="2" t="str">
        <f t="shared" si="154"/>
        <v/>
      </c>
      <c r="X832" s="2" t="str">
        <f t="shared" si="155"/>
        <v/>
      </c>
    </row>
    <row r="833" spans="1:24" x14ac:dyDescent="0.25">
      <c r="A833" s="2"/>
      <c r="B833" s="2"/>
      <c r="C833" s="19"/>
      <c r="D833" s="19"/>
      <c r="E833" s="19"/>
      <c r="F833" s="19"/>
      <c r="G833" s="19"/>
      <c r="H833" s="19"/>
      <c r="I833" s="19"/>
      <c r="J833" s="25" t="str">
        <f t="shared" si="144"/>
        <v/>
      </c>
      <c r="K833" s="25" t="str">
        <f>IF($J833&lt;&gt;"OK","",Parameters!$B$6+Parameters!$B$10*S833+Parameters!$B$11*T833+Parameters!$B$12*U833+Parameters!$B$13*V833+Parameters!$B$14*W833+Parameters!$B$15*X833)</f>
        <v/>
      </c>
      <c r="L833" s="20" t="str">
        <f t="shared" si="145"/>
        <v/>
      </c>
      <c r="M833" s="25" t="str">
        <f>IF(L833="","",IF(L833&gt;=Parameters!$B$5,"M",IF(L833&lt;=1-Parameters!$B$5,"F","U")))</f>
        <v/>
      </c>
      <c r="N833" s="25" t="str">
        <f t="shared" si="146"/>
        <v/>
      </c>
      <c r="O833" s="14" t="str">
        <f t="shared" si="147"/>
        <v/>
      </c>
      <c r="P833" s="25" t="str">
        <f t="shared" si="148"/>
        <v/>
      </c>
      <c r="Q833" s="25" t="str">
        <f t="shared" si="149"/>
        <v/>
      </c>
      <c r="R833" s="2"/>
      <c r="S833" s="2" t="str">
        <f t="shared" si="150"/>
        <v/>
      </c>
      <c r="T833" s="2" t="str">
        <f t="shared" si="151"/>
        <v/>
      </c>
      <c r="U833" s="2" t="str">
        <f t="shared" si="152"/>
        <v/>
      </c>
      <c r="V833" s="2" t="str">
        <f t="shared" si="153"/>
        <v/>
      </c>
      <c r="W833" s="2" t="str">
        <f t="shared" si="154"/>
        <v/>
      </c>
      <c r="X833" s="2" t="str">
        <f t="shared" si="155"/>
        <v/>
      </c>
    </row>
    <row r="834" spans="1:24" x14ac:dyDescent="0.25">
      <c r="A834" s="2"/>
      <c r="B834" s="2"/>
      <c r="C834" s="19"/>
      <c r="D834" s="19"/>
      <c r="E834" s="19"/>
      <c r="F834" s="19"/>
      <c r="G834" s="19"/>
      <c r="H834" s="19"/>
      <c r="I834" s="19"/>
      <c r="J834" s="25" t="str">
        <f t="shared" si="144"/>
        <v/>
      </c>
      <c r="K834" s="25" t="str">
        <f>IF($J834&lt;&gt;"OK","",Parameters!$B$6+Parameters!$B$10*S834+Parameters!$B$11*T834+Parameters!$B$12*U834+Parameters!$B$13*V834+Parameters!$B$14*W834+Parameters!$B$15*X834)</f>
        <v/>
      </c>
      <c r="L834" s="20" t="str">
        <f t="shared" si="145"/>
        <v/>
      </c>
      <c r="M834" s="25" t="str">
        <f>IF(L834="","",IF(L834&gt;=Parameters!$B$5,"M",IF(L834&lt;=1-Parameters!$B$5,"F","U")))</f>
        <v/>
      </c>
      <c r="N834" s="25" t="str">
        <f t="shared" si="146"/>
        <v/>
      </c>
      <c r="O834" s="14" t="str">
        <f t="shared" si="147"/>
        <v/>
      </c>
      <c r="P834" s="25" t="str">
        <f t="shared" si="148"/>
        <v/>
      </c>
      <c r="Q834" s="25" t="str">
        <f t="shared" si="149"/>
        <v/>
      </c>
      <c r="R834" s="2"/>
      <c r="S834" s="2" t="str">
        <f t="shared" si="150"/>
        <v/>
      </c>
      <c r="T834" s="2" t="str">
        <f t="shared" si="151"/>
        <v/>
      </c>
      <c r="U834" s="2" t="str">
        <f t="shared" si="152"/>
        <v/>
      </c>
      <c r="V834" s="2" t="str">
        <f t="shared" si="153"/>
        <v/>
      </c>
      <c r="W834" s="2" t="str">
        <f t="shared" si="154"/>
        <v/>
      </c>
      <c r="X834" s="2" t="str">
        <f t="shared" si="155"/>
        <v/>
      </c>
    </row>
    <row r="835" spans="1:24" x14ac:dyDescent="0.25">
      <c r="A835" s="2"/>
      <c r="B835" s="2"/>
      <c r="C835" s="19"/>
      <c r="D835" s="19"/>
      <c r="E835" s="19"/>
      <c r="F835" s="19"/>
      <c r="G835" s="19"/>
      <c r="H835" s="19"/>
      <c r="I835" s="19"/>
      <c r="J835" s="25" t="str">
        <f t="shared" si="144"/>
        <v/>
      </c>
      <c r="K835" s="25" t="str">
        <f>IF($J835&lt;&gt;"OK","",Parameters!$B$6+Parameters!$B$10*S835+Parameters!$B$11*T835+Parameters!$B$12*U835+Parameters!$B$13*V835+Parameters!$B$14*W835+Parameters!$B$15*X835)</f>
        <v/>
      </c>
      <c r="L835" s="20" t="str">
        <f t="shared" si="145"/>
        <v/>
      </c>
      <c r="M835" s="25" t="str">
        <f>IF(L835="","",IF(L835&gt;=Parameters!$B$5,"M",IF(L835&lt;=1-Parameters!$B$5,"F","U")))</f>
        <v/>
      </c>
      <c r="N835" s="25" t="str">
        <f t="shared" si="146"/>
        <v/>
      </c>
      <c r="O835" s="14" t="str">
        <f t="shared" si="147"/>
        <v/>
      </c>
      <c r="P835" s="25" t="str">
        <f t="shared" si="148"/>
        <v/>
      </c>
      <c r="Q835" s="25" t="str">
        <f t="shared" si="149"/>
        <v/>
      </c>
      <c r="R835" s="2"/>
      <c r="S835" s="2" t="str">
        <f t="shared" si="150"/>
        <v/>
      </c>
      <c r="T835" s="2" t="str">
        <f t="shared" si="151"/>
        <v/>
      </c>
      <c r="U835" s="2" t="str">
        <f t="shared" si="152"/>
        <v/>
      </c>
      <c r="V835" s="2" t="str">
        <f t="shared" si="153"/>
        <v/>
      </c>
      <c r="W835" s="2" t="str">
        <f t="shared" si="154"/>
        <v/>
      </c>
      <c r="X835" s="2" t="str">
        <f t="shared" si="155"/>
        <v/>
      </c>
    </row>
    <row r="836" spans="1:24" x14ac:dyDescent="0.25">
      <c r="A836" s="2"/>
      <c r="B836" s="2"/>
      <c r="C836" s="19"/>
      <c r="D836" s="19"/>
      <c r="E836" s="19"/>
      <c r="F836" s="19"/>
      <c r="G836" s="19"/>
      <c r="H836" s="19"/>
      <c r="I836" s="19"/>
      <c r="J836" s="25" t="str">
        <f t="shared" si="144"/>
        <v/>
      </c>
      <c r="K836" s="25" t="str">
        <f>IF($J836&lt;&gt;"OK","",Parameters!$B$6+Parameters!$B$10*S836+Parameters!$B$11*T836+Parameters!$B$12*U836+Parameters!$B$13*V836+Parameters!$B$14*W836+Parameters!$B$15*X836)</f>
        <v/>
      </c>
      <c r="L836" s="20" t="str">
        <f t="shared" si="145"/>
        <v/>
      </c>
      <c r="M836" s="25" t="str">
        <f>IF(L836="","",IF(L836&gt;=Parameters!$B$5,"M",IF(L836&lt;=1-Parameters!$B$5,"F","U")))</f>
        <v/>
      </c>
      <c r="N836" s="25" t="str">
        <f t="shared" si="146"/>
        <v/>
      </c>
      <c r="O836" s="14" t="str">
        <f t="shared" si="147"/>
        <v/>
      </c>
      <c r="P836" s="25" t="str">
        <f t="shared" si="148"/>
        <v/>
      </c>
      <c r="Q836" s="25" t="str">
        <f t="shared" si="149"/>
        <v/>
      </c>
      <c r="R836" s="2"/>
      <c r="S836" s="2" t="str">
        <f t="shared" si="150"/>
        <v/>
      </c>
      <c r="T836" s="2" t="str">
        <f t="shared" si="151"/>
        <v/>
      </c>
      <c r="U836" s="2" t="str">
        <f t="shared" si="152"/>
        <v/>
      </c>
      <c r="V836" s="2" t="str">
        <f t="shared" si="153"/>
        <v/>
      </c>
      <c r="W836" s="2" t="str">
        <f t="shared" si="154"/>
        <v/>
      </c>
      <c r="X836" s="2" t="str">
        <f t="shared" si="155"/>
        <v/>
      </c>
    </row>
    <row r="837" spans="1:24" x14ac:dyDescent="0.25">
      <c r="A837" s="2"/>
      <c r="B837" s="2"/>
      <c r="C837" s="19"/>
      <c r="D837" s="19"/>
      <c r="E837" s="19"/>
      <c r="F837" s="19"/>
      <c r="G837" s="19"/>
      <c r="H837" s="19"/>
      <c r="I837" s="19"/>
      <c r="J837" s="25" t="str">
        <f t="shared" si="144"/>
        <v/>
      </c>
      <c r="K837" s="25" t="str">
        <f>IF($J837&lt;&gt;"OK","",Parameters!$B$6+Parameters!$B$10*S837+Parameters!$B$11*T837+Parameters!$B$12*U837+Parameters!$B$13*V837+Parameters!$B$14*W837+Parameters!$B$15*X837)</f>
        <v/>
      </c>
      <c r="L837" s="20" t="str">
        <f t="shared" si="145"/>
        <v/>
      </c>
      <c r="M837" s="25" t="str">
        <f>IF(L837="","",IF(L837&gt;=Parameters!$B$5,"M",IF(L837&lt;=1-Parameters!$B$5,"F","U")))</f>
        <v/>
      </c>
      <c r="N837" s="25" t="str">
        <f t="shared" si="146"/>
        <v/>
      </c>
      <c r="O837" s="14" t="str">
        <f t="shared" si="147"/>
        <v/>
      </c>
      <c r="P837" s="25" t="str">
        <f t="shared" si="148"/>
        <v/>
      </c>
      <c r="Q837" s="25" t="str">
        <f t="shared" si="149"/>
        <v/>
      </c>
      <c r="R837" s="2"/>
      <c r="S837" s="2" t="str">
        <f t="shared" si="150"/>
        <v/>
      </c>
      <c r="T837" s="2" t="str">
        <f t="shared" si="151"/>
        <v/>
      </c>
      <c r="U837" s="2" t="str">
        <f t="shared" si="152"/>
        <v/>
      </c>
      <c r="V837" s="2" t="str">
        <f t="shared" si="153"/>
        <v/>
      </c>
      <c r="W837" s="2" t="str">
        <f t="shared" si="154"/>
        <v/>
      </c>
      <c r="X837" s="2" t="str">
        <f t="shared" si="155"/>
        <v/>
      </c>
    </row>
    <row r="838" spans="1:24" x14ac:dyDescent="0.25">
      <c r="A838" s="2"/>
      <c r="B838" s="2"/>
      <c r="C838" s="19"/>
      <c r="D838" s="19"/>
      <c r="E838" s="19"/>
      <c r="F838" s="19"/>
      <c r="G838" s="19"/>
      <c r="H838" s="19"/>
      <c r="I838" s="19"/>
      <c r="J838" s="25" t="str">
        <f t="shared" si="144"/>
        <v/>
      </c>
      <c r="K838" s="25" t="str">
        <f>IF($J838&lt;&gt;"OK","",Parameters!$B$6+Parameters!$B$10*S838+Parameters!$B$11*T838+Parameters!$B$12*U838+Parameters!$B$13*V838+Parameters!$B$14*W838+Parameters!$B$15*X838)</f>
        <v/>
      </c>
      <c r="L838" s="20" t="str">
        <f t="shared" si="145"/>
        <v/>
      </c>
      <c r="M838" s="25" t="str">
        <f>IF(L838="","",IF(L838&gt;=Parameters!$B$5,"M",IF(L838&lt;=1-Parameters!$B$5,"F","U")))</f>
        <v/>
      </c>
      <c r="N838" s="25" t="str">
        <f t="shared" si="146"/>
        <v/>
      </c>
      <c r="O838" s="14" t="str">
        <f t="shared" si="147"/>
        <v/>
      </c>
      <c r="P838" s="25" t="str">
        <f t="shared" si="148"/>
        <v/>
      </c>
      <c r="Q838" s="25" t="str">
        <f t="shared" si="149"/>
        <v/>
      </c>
      <c r="R838" s="2"/>
      <c r="S838" s="2" t="str">
        <f t="shared" si="150"/>
        <v/>
      </c>
      <c r="T838" s="2" t="str">
        <f t="shared" si="151"/>
        <v/>
      </c>
      <c r="U838" s="2" t="str">
        <f t="shared" si="152"/>
        <v/>
      </c>
      <c r="V838" s="2" t="str">
        <f t="shared" si="153"/>
        <v/>
      </c>
      <c r="W838" s="2" t="str">
        <f t="shared" si="154"/>
        <v/>
      </c>
      <c r="X838" s="2" t="str">
        <f t="shared" si="155"/>
        <v/>
      </c>
    </row>
    <row r="839" spans="1:24" x14ac:dyDescent="0.25">
      <c r="A839" s="2"/>
      <c r="B839" s="2"/>
      <c r="C839" s="19"/>
      <c r="D839" s="19"/>
      <c r="E839" s="19"/>
      <c r="F839" s="19"/>
      <c r="G839" s="19"/>
      <c r="H839" s="19"/>
      <c r="I839" s="19"/>
      <c r="J839" s="25" t="str">
        <f t="shared" si="144"/>
        <v/>
      </c>
      <c r="K839" s="25" t="str">
        <f>IF($J839&lt;&gt;"OK","",Parameters!$B$6+Parameters!$B$10*S839+Parameters!$B$11*T839+Parameters!$B$12*U839+Parameters!$B$13*V839+Parameters!$B$14*W839+Parameters!$B$15*X839)</f>
        <v/>
      </c>
      <c r="L839" s="20" t="str">
        <f t="shared" si="145"/>
        <v/>
      </c>
      <c r="M839" s="25" t="str">
        <f>IF(L839="","",IF(L839&gt;=Parameters!$B$5,"M",IF(L839&lt;=1-Parameters!$B$5,"F","U")))</f>
        <v/>
      </c>
      <c r="N839" s="25" t="str">
        <f t="shared" si="146"/>
        <v/>
      </c>
      <c r="O839" s="14" t="str">
        <f t="shared" si="147"/>
        <v/>
      </c>
      <c r="P839" s="25" t="str">
        <f t="shared" si="148"/>
        <v/>
      </c>
      <c r="Q839" s="25" t="str">
        <f t="shared" si="149"/>
        <v/>
      </c>
      <c r="R839" s="2"/>
      <c r="S839" s="2" t="str">
        <f t="shared" si="150"/>
        <v/>
      </c>
      <c r="T839" s="2" t="str">
        <f t="shared" si="151"/>
        <v/>
      </c>
      <c r="U839" s="2" t="str">
        <f t="shared" si="152"/>
        <v/>
      </c>
      <c r="V839" s="2" t="str">
        <f t="shared" si="153"/>
        <v/>
      </c>
      <c r="W839" s="2" t="str">
        <f t="shared" si="154"/>
        <v/>
      </c>
      <c r="X839" s="2" t="str">
        <f t="shared" si="155"/>
        <v/>
      </c>
    </row>
    <row r="840" spans="1:24" x14ac:dyDescent="0.25">
      <c r="A840" s="2"/>
      <c r="B840" s="2"/>
      <c r="C840" s="19"/>
      <c r="D840" s="19"/>
      <c r="E840" s="19"/>
      <c r="F840" s="19"/>
      <c r="G840" s="19"/>
      <c r="H840" s="19"/>
      <c r="I840" s="19"/>
      <c r="J840" s="25" t="str">
        <f t="shared" si="144"/>
        <v/>
      </c>
      <c r="K840" s="25" t="str">
        <f>IF($J840&lt;&gt;"OK","",Parameters!$B$6+Parameters!$B$10*S840+Parameters!$B$11*T840+Parameters!$B$12*U840+Parameters!$B$13*V840+Parameters!$B$14*W840+Parameters!$B$15*X840)</f>
        <v/>
      </c>
      <c r="L840" s="20" t="str">
        <f t="shared" si="145"/>
        <v/>
      </c>
      <c r="M840" s="25" t="str">
        <f>IF(L840="","",IF(L840&gt;=Parameters!$B$5,"M",IF(L840&lt;=1-Parameters!$B$5,"F","U")))</f>
        <v/>
      </c>
      <c r="N840" s="25" t="str">
        <f t="shared" si="146"/>
        <v/>
      </c>
      <c r="O840" s="14" t="str">
        <f t="shared" si="147"/>
        <v/>
      </c>
      <c r="P840" s="25" t="str">
        <f t="shared" si="148"/>
        <v/>
      </c>
      <c r="Q840" s="25" t="str">
        <f t="shared" si="149"/>
        <v/>
      </c>
      <c r="R840" s="2"/>
      <c r="S840" s="2" t="str">
        <f t="shared" si="150"/>
        <v/>
      </c>
      <c r="T840" s="2" t="str">
        <f t="shared" si="151"/>
        <v/>
      </c>
      <c r="U840" s="2" t="str">
        <f t="shared" si="152"/>
        <v/>
      </c>
      <c r="V840" s="2" t="str">
        <f t="shared" si="153"/>
        <v/>
      </c>
      <c r="W840" s="2" t="str">
        <f t="shared" si="154"/>
        <v/>
      </c>
      <c r="X840" s="2" t="str">
        <f t="shared" si="155"/>
        <v/>
      </c>
    </row>
    <row r="841" spans="1:24" x14ac:dyDescent="0.25">
      <c r="A841" s="2"/>
      <c r="B841" s="2"/>
      <c r="C841" s="19"/>
      <c r="D841" s="19"/>
      <c r="E841" s="19"/>
      <c r="F841" s="19"/>
      <c r="G841" s="19"/>
      <c r="H841" s="19"/>
      <c r="I841" s="19"/>
      <c r="J841" s="25" t="str">
        <f t="shared" si="144"/>
        <v/>
      </c>
      <c r="K841" s="25" t="str">
        <f>IF($J841&lt;&gt;"OK","",Parameters!$B$6+Parameters!$B$10*S841+Parameters!$B$11*T841+Parameters!$B$12*U841+Parameters!$B$13*V841+Parameters!$B$14*W841+Parameters!$B$15*X841)</f>
        <v/>
      </c>
      <c r="L841" s="20" t="str">
        <f t="shared" si="145"/>
        <v/>
      </c>
      <c r="M841" s="25" t="str">
        <f>IF(L841="","",IF(L841&gt;=Parameters!$B$5,"M",IF(L841&lt;=1-Parameters!$B$5,"F","U")))</f>
        <v/>
      </c>
      <c r="N841" s="25" t="str">
        <f t="shared" si="146"/>
        <v/>
      </c>
      <c r="O841" s="14" t="str">
        <f t="shared" si="147"/>
        <v/>
      </c>
      <c r="P841" s="25" t="str">
        <f t="shared" si="148"/>
        <v/>
      </c>
      <c r="Q841" s="25" t="str">
        <f t="shared" si="149"/>
        <v/>
      </c>
      <c r="R841" s="2"/>
      <c r="S841" s="2" t="str">
        <f t="shared" si="150"/>
        <v/>
      </c>
      <c r="T841" s="2" t="str">
        <f t="shared" si="151"/>
        <v/>
      </c>
      <c r="U841" s="2" t="str">
        <f t="shared" si="152"/>
        <v/>
      </c>
      <c r="V841" s="2" t="str">
        <f t="shared" si="153"/>
        <v/>
      </c>
      <c r="W841" s="2" t="str">
        <f t="shared" si="154"/>
        <v/>
      </c>
      <c r="X841" s="2" t="str">
        <f t="shared" si="155"/>
        <v/>
      </c>
    </row>
    <row r="842" spans="1:24" x14ac:dyDescent="0.25">
      <c r="A842" s="2"/>
      <c r="B842" s="2"/>
      <c r="C842" s="19"/>
      <c r="D842" s="19"/>
      <c r="E842" s="19"/>
      <c r="F842" s="19"/>
      <c r="G842" s="19"/>
      <c r="H842" s="19"/>
      <c r="I842" s="19"/>
      <c r="J842" s="25" t="str">
        <f t="shared" si="144"/>
        <v/>
      </c>
      <c r="K842" s="25" t="str">
        <f>IF($J842&lt;&gt;"OK","",Parameters!$B$6+Parameters!$B$10*S842+Parameters!$B$11*T842+Parameters!$B$12*U842+Parameters!$B$13*V842+Parameters!$B$14*W842+Parameters!$B$15*X842)</f>
        <v/>
      </c>
      <c r="L842" s="20" t="str">
        <f t="shared" si="145"/>
        <v/>
      </c>
      <c r="M842" s="25" t="str">
        <f>IF(L842="","",IF(L842&gt;=Parameters!$B$5,"M",IF(L842&lt;=1-Parameters!$B$5,"F","U")))</f>
        <v/>
      </c>
      <c r="N842" s="25" t="str">
        <f t="shared" si="146"/>
        <v/>
      </c>
      <c r="O842" s="14" t="str">
        <f t="shared" si="147"/>
        <v/>
      </c>
      <c r="P842" s="25" t="str">
        <f t="shared" si="148"/>
        <v/>
      </c>
      <c r="Q842" s="25" t="str">
        <f t="shared" si="149"/>
        <v/>
      </c>
      <c r="R842" s="2"/>
      <c r="S842" s="2" t="str">
        <f t="shared" si="150"/>
        <v/>
      </c>
      <c r="T842" s="2" t="str">
        <f t="shared" si="151"/>
        <v/>
      </c>
      <c r="U842" s="2" t="str">
        <f t="shared" si="152"/>
        <v/>
      </c>
      <c r="V842" s="2" t="str">
        <f t="shared" si="153"/>
        <v/>
      </c>
      <c r="W842" s="2" t="str">
        <f t="shared" si="154"/>
        <v/>
      </c>
      <c r="X842" s="2" t="str">
        <f t="shared" si="155"/>
        <v/>
      </c>
    </row>
    <row r="843" spans="1:24" x14ac:dyDescent="0.25">
      <c r="A843" s="2"/>
      <c r="B843" s="2"/>
      <c r="C843" s="19"/>
      <c r="D843" s="19"/>
      <c r="E843" s="19"/>
      <c r="F843" s="19"/>
      <c r="G843" s="19"/>
      <c r="H843" s="19"/>
      <c r="I843" s="19"/>
      <c r="J843" s="25" t="str">
        <f t="shared" ref="J843:J906" si="156">IF(COUNTA(C843:I843)=0,"",IF(OR(COUNT(C843:I843)&lt;7,MIN(C843:I843)&lt;=0),"Check","OK"))</f>
        <v/>
      </c>
      <c r="K843" s="25" t="str">
        <f>IF($J843&lt;&gt;"OK","",Parameters!$B$6+Parameters!$B$10*S843+Parameters!$B$11*T843+Parameters!$B$12*U843+Parameters!$B$13*V843+Parameters!$B$14*W843+Parameters!$B$15*X843)</f>
        <v/>
      </c>
      <c r="L843" s="20" t="str">
        <f t="shared" ref="L843:L906" si="157">IF(K843="","",1/(1+EXP(-K843)))</f>
        <v/>
      </c>
      <c r="M843" s="25" t="str">
        <f>IF(L843="","",IF(L843&gt;=Parameters!$B$5,"M",IF(L843&lt;=1-Parameters!$B$5,"F","U")))</f>
        <v/>
      </c>
      <c r="N843" s="25" t="str">
        <f t="shared" ref="N843:N906" si="158">IF(L843="","",IF(L843&gt;=0.5,"M","F"))</f>
        <v/>
      </c>
      <c r="O843" s="14" t="str">
        <f t="shared" ref="O843:O906" si="159">IF(L843="","",MAX(L843,1-L843))</f>
        <v/>
      </c>
      <c r="P843" s="25" t="str">
        <f t="shared" ref="P843:P906" si="160">IF(OR(B843="",M843="",M843="U"),"",IF(LEFT(UPPER(B843),1)=M843,"Correct","Incorrect"))</f>
        <v/>
      </c>
      <c r="Q843" s="25" t="str">
        <f t="shared" ref="Q843:Q906" si="161">IF(OR(B843="",N843=""),"",IF(LEFT(UPPER(B843),1)=N843,"Correct","Incorrect"))</f>
        <v/>
      </c>
      <c r="R843" s="2"/>
      <c r="S843" s="2" t="str">
        <f t="shared" ref="S843:S906" si="162">IF($J843&lt;&gt;"OK","",LN(C843/H843))</f>
        <v/>
      </c>
      <c r="T843" s="2" t="str">
        <f t="shared" ref="T843:T906" si="163">IF($J843&lt;&gt;"OK","",LN(D843/H843))</f>
        <v/>
      </c>
      <c r="U843" s="2" t="str">
        <f t="shared" ref="U843:U906" si="164">IF($J843&lt;&gt;"OK","",LN(E843/H843))</f>
        <v/>
      </c>
      <c r="V843" s="2" t="str">
        <f t="shared" ref="V843:V906" si="165">IF($J843&lt;&gt;"OK","",LN(F843/H843))</f>
        <v/>
      </c>
      <c r="W843" s="2" t="str">
        <f t="shared" ref="W843:W906" si="166">IF($J843&lt;&gt;"OK","",LN(G843/H843))</f>
        <v/>
      </c>
      <c r="X843" s="2" t="str">
        <f t="shared" ref="X843:X906" si="167">IF($J843&lt;&gt;"OK","",LN(I843/H843))</f>
        <v/>
      </c>
    </row>
    <row r="844" spans="1:24" x14ac:dyDescent="0.25">
      <c r="A844" s="2"/>
      <c r="B844" s="2"/>
      <c r="C844" s="19"/>
      <c r="D844" s="19"/>
      <c r="E844" s="19"/>
      <c r="F844" s="19"/>
      <c r="G844" s="19"/>
      <c r="H844" s="19"/>
      <c r="I844" s="19"/>
      <c r="J844" s="25" t="str">
        <f t="shared" si="156"/>
        <v/>
      </c>
      <c r="K844" s="25" t="str">
        <f>IF($J844&lt;&gt;"OK","",Parameters!$B$6+Parameters!$B$10*S844+Parameters!$B$11*T844+Parameters!$B$12*U844+Parameters!$B$13*V844+Parameters!$B$14*W844+Parameters!$B$15*X844)</f>
        <v/>
      </c>
      <c r="L844" s="20" t="str">
        <f t="shared" si="157"/>
        <v/>
      </c>
      <c r="M844" s="25" t="str">
        <f>IF(L844="","",IF(L844&gt;=Parameters!$B$5,"M",IF(L844&lt;=1-Parameters!$B$5,"F","U")))</f>
        <v/>
      </c>
      <c r="N844" s="25" t="str">
        <f t="shared" si="158"/>
        <v/>
      </c>
      <c r="O844" s="14" t="str">
        <f t="shared" si="159"/>
        <v/>
      </c>
      <c r="P844" s="25" t="str">
        <f t="shared" si="160"/>
        <v/>
      </c>
      <c r="Q844" s="25" t="str">
        <f t="shared" si="161"/>
        <v/>
      </c>
      <c r="R844" s="2"/>
      <c r="S844" s="2" t="str">
        <f t="shared" si="162"/>
        <v/>
      </c>
      <c r="T844" s="2" t="str">
        <f t="shared" si="163"/>
        <v/>
      </c>
      <c r="U844" s="2" t="str">
        <f t="shared" si="164"/>
        <v/>
      </c>
      <c r="V844" s="2" t="str">
        <f t="shared" si="165"/>
        <v/>
      </c>
      <c r="W844" s="2" t="str">
        <f t="shared" si="166"/>
        <v/>
      </c>
      <c r="X844" s="2" t="str">
        <f t="shared" si="167"/>
        <v/>
      </c>
    </row>
    <row r="845" spans="1:24" x14ac:dyDescent="0.25">
      <c r="A845" s="2"/>
      <c r="B845" s="2"/>
      <c r="C845" s="19"/>
      <c r="D845" s="19"/>
      <c r="E845" s="19"/>
      <c r="F845" s="19"/>
      <c r="G845" s="19"/>
      <c r="H845" s="19"/>
      <c r="I845" s="19"/>
      <c r="J845" s="25" t="str">
        <f t="shared" si="156"/>
        <v/>
      </c>
      <c r="K845" s="25" t="str">
        <f>IF($J845&lt;&gt;"OK","",Parameters!$B$6+Parameters!$B$10*S845+Parameters!$B$11*T845+Parameters!$B$12*U845+Parameters!$B$13*V845+Parameters!$B$14*W845+Parameters!$B$15*X845)</f>
        <v/>
      </c>
      <c r="L845" s="20" t="str">
        <f t="shared" si="157"/>
        <v/>
      </c>
      <c r="M845" s="25" t="str">
        <f>IF(L845="","",IF(L845&gt;=Parameters!$B$5,"M",IF(L845&lt;=1-Parameters!$B$5,"F","U")))</f>
        <v/>
      </c>
      <c r="N845" s="25" t="str">
        <f t="shared" si="158"/>
        <v/>
      </c>
      <c r="O845" s="14" t="str">
        <f t="shared" si="159"/>
        <v/>
      </c>
      <c r="P845" s="25" t="str">
        <f t="shared" si="160"/>
        <v/>
      </c>
      <c r="Q845" s="25" t="str">
        <f t="shared" si="161"/>
        <v/>
      </c>
      <c r="R845" s="2"/>
      <c r="S845" s="2" t="str">
        <f t="shared" si="162"/>
        <v/>
      </c>
      <c r="T845" s="2" t="str">
        <f t="shared" si="163"/>
        <v/>
      </c>
      <c r="U845" s="2" t="str">
        <f t="shared" si="164"/>
        <v/>
      </c>
      <c r="V845" s="2" t="str">
        <f t="shared" si="165"/>
        <v/>
      </c>
      <c r="W845" s="2" t="str">
        <f t="shared" si="166"/>
        <v/>
      </c>
      <c r="X845" s="2" t="str">
        <f t="shared" si="167"/>
        <v/>
      </c>
    </row>
    <row r="846" spans="1:24" x14ac:dyDescent="0.25">
      <c r="A846" s="2"/>
      <c r="B846" s="2"/>
      <c r="C846" s="19"/>
      <c r="D846" s="19"/>
      <c r="E846" s="19"/>
      <c r="F846" s="19"/>
      <c r="G846" s="19"/>
      <c r="H846" s="19"/>
      <c r="I846" s="19"/>
      <c r="J846" s="25" t="str">
        <f t="shared" si="156"/>
        <v/>
      </c>
      <c r="K846" s="25" t="str">
        <f>IF($J846&lt;&gt;"OK","",Parameters!$B$6+Parameters!$B$10*S846+Parameters!$B$11*T846+Parameters!$B$12*U846+Parameters!$B$13*V846+Parameters!$B$14*W846+Parameters!$B$15*X846)</f>
        <v/>
      </c>
      <c r="L846" s="20" t="str">
        <f t="shared" si="157"/>
        <v/>
      </c>
      <c r="M846" s="25" t="str">
        <f>IF(L846="","",IF(L846&gt;=Parameters!$B$5,"M",IF(L846&lt;=1-Parameters!$B$5,"F","U")))</f>
        <v/>
      </c>
      <c r="N846" s="25" t="str">
        <f t="shared" si="158"/>
        <v/>
      </c>
      <c r="O846" s="14" t="str">
        <f t="shared" si="159"/>
        <v/>
      </c>
      <c r="P846" s="25" t="str">
        <f t="shared" si="160"/>
        <v/>
      </c>
      <c r="Q846" s="25" t="str">
        <f t="shared" si="161"/>
        <v/>
      </c>
      <c r="R846" s="2"/>
      <c r="S846" s="2" t="str">
        <f t="shared" si="162"/>
        <v/>
      </c>
      <c r="T846" s="2" t="str">
        <f t="shared" si="163"/>
        <v/>
      </c>
      <c r="U846" s="2" t="str">
        <f t="shared" si="164"/>
        <v/>
      </c>
      <c r="V846" s="2" t="str">
        <f t="shared" si="165"/>
        <v/>
      </c>
      <c r="W846" s="2" t="str">
        <f t="shared" si="166"/>
        <v/>
      </c>
      <c r="X846" s="2" t="str">
        <f t="shared" si="167"/>
        <v/>
      </c>
    </row>
    <row r="847" spans="1:24" x14ac:dyDescent="0.25">
      <c r="A847" s="2"/>
      <c r="B847" s="2"/>
      <c r="C847" s="19"/>
      <c r="D847" s="19"/>
      <c r="E847" s="19"/>
      <c r="F847" s="19"/>
      <c r="G847" s="19"/>
      <c r="H847" s="19"/>
      <c r="I847" s="19"/>
      <c r="J847" s="25" t="str">
        <f t="shared" si="156"/>
        <v/>
      </c>
      <c r="K847" s="25" t="str">
        <f>IF($J847&lt;&gt;"OK","",Parameters!$B$6+Parameters!$B$10*S847+Parameters!$B$11*T847+Parameters!$B$12*U847+Parameters!$B$13*V847+Parameters!$B$14*W847+Parameters!$B$15*X847)</f>
        <v/>
      </c>
      <c r="L847" s="20" t="str">
        <f t="shared" si="157"/>
        <v/>
      </c>
      <c r="M847" s="25" t="str">
        <f>IF(L847="","",IF(L847&gt;=Parameters!$B$5,"M",IF(L847&lt;=1-Parameters!$B$5,"F","U")))</f>
        <v/>
      </c>
      <c r="N847" s="25" t="str">
        <f t="shared" si="158"/>
        <v/>
      </c>
      <c r="O847" s="14" t="str">
        <f t="shared" si="159"/>
        <v/>
      </c>
      <c r="P847" s="25" t="str">
        <f t="shared" si="160"/>
        <v/>
      </c>
      <c r="Q847" s="25" t="str">
        <f t="shared" si="161"/>
        <v/>
      </c>
      <c r="R847" s="2"/>
      <c r="S847" s="2" t="str">
        <f t="shared" si="162"/>
        <v/>
      </c>
      <c r="T847" s="2" t="str">
        <f t="shared" si="163"/>
        <v/>
      </c>
      <c r="U847" s="2" t="str">
        <f t="shared" si="164"/>
        <v/>
      </c>
      <c r="V847" s="2" t="str">
        <f t="shared" si="165"/>
        <v/>
      </c>
      <c r="W847" s="2" t="str">
        <f t="shared" si="166"/>
        <v/>
      </c>
      <c r="X847" s="2" t="str">
        <f t="shared" si="167"/>
        <v/>
      </c>
    </row>
    <row r="848" spans="1:24" x14ac:dyDescent="0.25">
      <c r="A848" s="2"/>
      <c r="B848" s="2"/>
      <c r="C848" s="19"/>
      <c r="D848" s="19"/>
      <c r="E848" s="19"/>
      <c r="F848" s="19"/>
      <c r="G848" s="19"/>
      <c r="H848" s="19"/>
      <c r="I848" s="19"/>
      <c r="J848" s="25" t="str">
        <f t="shared" si="156"/>
        <v/>
      </c>
      <c r="K848" s="25" t="str">
        <f>IF($J848&lt;&gt;"OK","",Parameters!$B$6+Parameters!$B$10*S848+Parameters!$B$11*T848+Parameters!$B$12*U848+Parameters!$B$13*V848+Parameters!$B$14*W848+Parameters!$B$15*X848)</f>
        <v/>
      </c>
      <c r="L848" s="20" t="str">
        <f t="shared" si="157"/>
        <v/>
      </c>
      <c r="M848" s="25" t="str">
        <f>IF(L848="","",IF(L848&gt;=Parameters!$B$5,"M",IF(L848&lt;=1-Parameters!$B$5,"F","U")))</f>
        <v/>
      </c>
      <c r="N848" s="25" t="str">
        <f t="shared" si="158"/>
        <v/>
      </c>
      <c r="O848" s="14" t="str">
        <f t="shared" si="159"/>
        <v/>
      </c>
      <c r="P848" s="25" t="str">
        <f t="shared" si="160"/>
        <v/>
      </c>
      <c r="Q848" s="25" t="str">
        <f t="shared" si="161"/>
        <v/>
      </c>
      <c r="R848" s="2"/>
      <c r="S848" s="2" t="str">
        <f t="shared" si="162"/>
        <v/>
      </c>
      <c r="T848" s="2" t="str">
        <f t="shared" si="163"/>
        <v/>
      </c>
      <c r="U848" s="2" t="str">
        <f t="shared" si="164"/>
        <v/>
      </c>
      <c r="V848" s="2" t="str">
        <f t="shared" si="165"/>
        <v/>
      </c>
      <c r="W848" s="2" t="str">
        <f t="shared" si="166"/>
        <v/>
      </c>
      <c r="X848" s="2" t="str">
        <f t="shared" si="167"/>
        <v/>
      </c>
    </row>
    <row r="849" spans="1:24" x14ac:dyDescent="0.25">
      <c r="A849" s="2"/>
      <c r="B849" s="2"/>
      <c r="C849" s="19"/>
      <c r="D849" s="19"/>
      <c r="E849" s="19"/>
      <c r="F849" s="19"/>
      <c r="G849" s="19"/>
      <c r="H849" s="19"/>
      <c r="I849" s="19"/>
      <c r="J849" s="25" t="str">
        <f t="shared" si="156"/>
        <v/>
      </c>
      <c r="K849" s="25" t="str">
        <f>IF($J849&lt;&gt;"OK","",Parameters!$B$6+Parameters!$B$10*S849+Parameters!$B$11*T849+Parameters!$B$12*U849+Parameters!$B$13*V849+Parameters!$B$14*W849+Parameters!$B$15*X849)</f>
        <v/>
      </c>
      <c r="L849" s="20" t="str">
        <f t="shared" si="157"/>
        <v/>
      </c>
      <c r="M849" s="25" t="str">
        <f>IF(L849="","",IF(L849&gt;=Parameters!$B$5,"M",IF(L849&lt;=1-Parameters!$B$5,"F","U")))</f>
        <v/>
      </c>
      <c r="N849" s="25" t="str">
        <f t="shared" si="158"/>
        <v/>
      </c>
      <c r="O849" s="14" t="str">
        <f t="shared" si="159"/>
        <v/>
      </c>
      <c r="P849" s="25" t="str">
        <f t="shared" si="160"/>
        <v/>
      </c>
      <c r="Q849" s="25" t="str">
        <f t="shared" si="161"/>
        <v/>
      </c>
      <c r="R849" s="2"/>
      <c r="S849" s="2" t="str">
        <f t="shared" si="162"/>
        <v/>
      </c>
      <c r="T849" s="2" t="str">
        <f t="shared" si="163"/>
        <v/>
      </c>
      <c r="U849" s="2" t="str">
        <f t="shared" si="164"/>
        <v/>
      </c>
      <c r="V849" s="2" t="str">
        <f t="shared" si="165"/>
        <v/>
      </c>
      <c r="W849" s="2" t="str">
        <f t="shared" si="166"/>
        <v/>
      </c>
      <c r="X849" s="2" t="str">
        <f t="shared" si="167"/>
        <v/>
      </c>
    </row>
    <row r="850" spans="1:24" x14ac:dyDescent="0.25">
      <c r="A850" s="2"/>
      <c r="B850" s="2"/>
      <c r="C850" s="19"/>
      <c r="D850" s="19"/>
      <c r="E850" s="19"/>
      <c r="F850" s="19"/>
      <c r="G850" s="19"/>
      <c r="H850" s="19"/>
      <c r="I850" s="19"/>
      <c r="J850" s="25" t="str">
        <f t="shared" si="156"/>
        <v/>
      </c>
      <c r="K850" s="25" t="str">
        <f>IF($J850&lt;&gt;"OK","",Parameters!$B$6+Parameters!$B$10*S850+Parameters!$B$11*T850+Parameters!$B$12*U850+Parameters!$B$13*V850+Parameters!$B$14*W850+Parameters!$B$15*X850)</f>
        <v/>
      </c>
      <c r="L850" s="20" t="str">
        <f t="shared" si="157"/>
        <v/>
      </c>
      <c r="M850" s="25" t="str">
        <f>IF(L850="","",IF(L850&gt;=Parameters!$B$5,"M",IF(L850&lt;=1-Parameters!$B$5,"F","U")))</f>
        <v/>
      </c>
      <c r="N850" s="25" t="str">
        <f t="shared" si="158"/>
        <v/>
      </c>
      <c r="O850" s="14" t="str">
        <f t="shared" si="159"/>
        <v/>
      </c>
      <c r="P850" s="25" t="str">
        <f t="shared" si="160"/>
        <v/>
      </c>
      <c r="Q850" s="25" t="str">
        <f t="shared" si="161"/>
        <v/>
      </c>
      <c r="R850" s="2"/>
      <c r="S850" s="2" t="str">
        <f t="shared" si="162"/>
        <v/>
      </c>
      <c r="T850" s="2" t="str">
        <f t="shared" si="163"/>
        <v/>
      </c>
      <c r="U850" s="2" t="str">
        <f t="shared" si="164"/>
        <v/>
      </c>
      <c r="V850" s="2" t="str">
        <f t="shared" si="165"/>
        <v/>
      </c>
      <c r="W850" s="2" t="str">
        <f t="shared" si="166"/>
        <v/>
      </c>
      <c r="X850" s="2" t="str">
        <f t="shared" si="167"/>
        <v/>
      </c>
    </row>
    <row r="851" spans="1:24" x14ac:dyDescent="0.25">
      <c r="A851" s="2"/>
      <c r="B851" s="2"/>
      <c r="C851" s="19"/>
      <c r="D851" s="19"/>
      <c r="E851" s="19"/>
      <c r="F851" s="19"/>
      <c r="G851" s="19"/>
      <c r="H851" s="19"/>
      <c r="I851" s="19"/>
      <c r="J851" s="25" t="str">
        <f t="shared" si="156"/>
        <v/>
      </c>
      <c r="K851" s="25" t="str">
        <f>IF($J851&lt;&gt;"OK","",Parameters!$B$6+Parameters!$B$10*S851+Parameters!$B$11*T851+Parameters!$B$12*U851+Parameters!$B$13*V851+Parameters!$B$14*W851+Parameters!$B$15*X851)</f>
        <v/>
      </c>
      <c r="L851" s="20" t="str">
        <f t="shared" si="157"/>
        <v/>
      </c>
      <c r="M851" s="25" t="str">
        <f>IF(L851="","",IF(L851&gt;=Parameters!$B$5,"M",IF(L851&lt;=1-Parameters!$B$5,"F","U")))</f>
        <v/>
      </c>
      <c r="N851" s="25" t="str">
        <f t="shared" si="158"/>
        <v/>
      </c>
      <c r="O851" s="14" t="str">
        <f t="shared" si="159"/>
        <v/>
      </c>
      <c r="P851" s="25" t="str">
        <f t="shared" si="160"/>
        <v/>
      </c>
      <c r="Q851" s="25" t="str">
        <f t="shared" si="161"/>
        <v/>
      </c>
      <c r="R851" s="2"/>
      <c r="S851" s="2" t="str">
        <f t="shared" si="162"/>
        <v/>
      </c>
      <c r="T851" s="2" t="str">
        <f t="shared" si="163"/>
        <v/>
      </c>
      <c r="U851" s="2" t="str">
        <f t="shared" si="164"/>
        <v/>
      </c>
      <c r="V851" s="2" t="str">
        <f t="shared" si="165"/>
        <v/>
      </c>
      <c r="W851" s="2" t="str">
        <f t="shared" si="166"/>
        <v/>
      </c>
      <c r="X851" s="2" t="str">
        <f t="shared" si="167"/>
        <v/>
      </c>
    </row>
    <row r="852" spans="1:24" x14ac:dyDescent="0.25">
      <c r="A852" s="2"/>
      <c r="B852" s="2"/>
      <c r="C852" s="19"/>
      <c r="D852" s="19"/>
      <c r="E852" s="19"/>
      <c r="F852" s="19"/>
      <c r="G852" s="19"/>
      <c r="H852" s="19"/>
      <c r="I852" s="19"/>
      <c r="J852" s="25" t="str">
        <f t="shared" si="156"/>
        <v/>
      </c>
      <c r="K852" s="25" t="str">
        <f>IF($J852&lt;&gt;"OK","",Parameters!$B$6+Parameters!$B$10*S852+Parameters!$B$11*T852+Parameters!$B$12*U852+Parameters!$B$13*V852+Parameters!$B$14*W852+Parameters!$B$15*X852)</f>
        <v/>
      </c>
      <c r="L852" s="20" t="str">
        <f t="shared" si="157"/>
        <v/>
      </c>
      <c r="M852" s="25" t="str">
        <f>IF(L852="","",IF(L852&gt;=Parameters!$B$5,"M",IF(L852&lt;=1-Parameters!$B$5,"F","U")))</f>
        <v/>
      </c>
      <c r="N852" s="25" t="str">
        <f t="shared" si="158"/>
        <v/>
      </c>
      <c r="O852" s="14" t="str">
        <f t="shared" si="159"/>
        <v/>
      </c>
      <c r="P852" s="25" t="str">
        <f t="shared" si="160"/>
        <v/>
      </c>
      <c r="Q852" s="25" t="str">
        <f t="shared" si="161"/>
        <v/>
      </c>
      <c r="R852" s="2"/>
      <c r="S852" s="2" t="str">
        <f t="shared" si="162"/>
        <v/>
      </c>
      <c r="T852" s="2" t="str">
        <f t="shared" si="163"/>
        <v/>
      </c>
      <c r="U852" s="2" t="str">
        <f t="shared" si="164"/>
        <v/>
      </c>
      <c r="V852" s="2" t="str">
        <f t="shared" si="165"/>
        <v/>
      </c>
      <c r="W852" s="2" t="str">
        <f t="shared" si="166"/>
        <v/>
      </c>
      <c r="X852" s="2" t="str">
        <f t="shared" si="167"/>
        <v/>
      </c>
    </row>
    <row r="853" spans="1:24" x14ac:dyDescent="0.25">
      <c r="A853" s="2"/>
      <c r="B853" s="2"/>
      <c r="C853" s="19"/>
      <c r="D853" s="19"/>
      <c r="E853" s="19"/>
      <c r="F853" s="19"/>
      <c r="G853" s="19"/>
      <c r="H853" s="19"/>
      <c r="I853" s="19"/>
      <c r="J853" s="25" t="str">
        <f t="shared" si="156"/>
        <v/>
      </c>
      <c r="K853" s="25" t="str">
        <f>IF($J853&lt;&gt;"OK","",Parameters!$B$6+Parameters!$B$10*S853+Parameters!$B$11*T853+Parameters!$B$12*U853+Parameters!$B$13*V853+Parameters!$B$14*W853+Parameters!$B$15*X853)</f>
        <v/>
      </c>
      <c r="L853" s="20" t="str">
        <f t="shared" si="157"/>
        <v/>
      </c>
      <c r="M853" s="25" t="str">
        <f>IF(L853="","",IF(L853&gt;=Parameters!$B$5,"M",IF(L853&lt;=1-Parameters!$B$5,"F","U")))</f>
        <v/>
      </c>
      <c r="N853" s="25" t="str">
        <f t="shared" si="158"/>
        <v/>
      </c>
      <c r="O853" s="14" t="str">
        <f t="shared" si="159"/>
        <v/>
      </c>
      <c r="P853" s="25" t="str">
        <f t="shared" si="160"/>
        <v/>
      </c>
      <c r="Q853" s="25" t="str">
        <f t="shared" si="161"/>
        <v/>
      </c>
      <c r="R853" s="2"/>
      <c r="S853" s="2" t="str">
        <f t="shared" si="162"/>
        <v/>
      </c>
      <c r="T853" s="2" t="str">
        <f t="shared" si="163"/>
        <v/>
      </c>
      <c r="U853" s="2" t="str">
        <f t="shared" si="164"/>
        <v/>
      </c>
      <c r="V853" s="2" t="str">
        <f t="shared" si="165"/>
        <v/>
      </c>
      <c r="W853" s="2" t="str">
        <f t="shared" si="166"/>
        <v/>
      </c>
      <c r="X853" s="2" t="str">
        <f t="shared" si="167"/>
        <v/>
      </c>
    </row>
    <row r="854" spans="1:24" x14ac:dyDescent="0.25">
      <c r="A854" s="2"/>
      <c r="B854" s="2"/>
      <c r="C854" s="19"/>
      <c r="D854" s="19"/>
      <c r="E854" s="19"/>
      <c r="F854" s="19"/>
      <c r="G854" s="19"/>
      <c r="H854" s="19"/>
      <c r="I854" s="19"/>
      <c r="J854" s="25" t="str">
        <f t="shared" si="156"/>
        <v/>
      </c>
      <c r="K854" s="25" t="str">
        <f>IF($J854&lt;&gt;"OK","",Parameters!$B$6+Parameters!$B$10*S854+Parameters!$B$11*T854+Parameters!$B$12*U854+Parameters!$B$13*V854+Parameters!$B$14*W854+Parameters!$B$15*X854)</f>
        <v/>
      </c>
      <c r="L854" s="20" t="str">
        <f t="shared" si="157"/>
        <v/>
      </c>
      <c r="M854" s="25" t="str">
        <f>IF(L854="","",IF(L854&gt;=Parameters!$B$5,"M",IF(L854&lt;=1-Parameters!$B$5,"F","U")))</f>
        <v/>
      </c>
      <c r="N854" s="25" t="str">
        <f t="shared" si="158"/>
        <v/>
      </c>
      <c r="O854" s="14" t="str">
        <f t="shared" si="159"/>
        <v/>
      </c>
      <c r="P854" s="25" t="str">
        <f t="shared" si="160"/>
        <v/>
      </c>
      <c r="Q854" s="25" t="str">
        <f t="shared" si="161"/>
        <v/>
      </c>
      <c r="R854" s="2"/>
      <c r="S854" s="2" t="str">
        <f t="shared" si="162"/>
        <v/>
      </c>
      <c r="T854" s="2" t="str">
        <f t="shared" si="163"/>
        <v/>
      </c>
      <c r="U854" s="2" t="str">
        <f t="shared" si="164"/>
        <v/>
      </c>
      <c r="V854" s="2" t="str">
        <f t="shared" si="165"/>
        <v/>
      </c>
      <c r="W854" s="2" t="str">
        <f t="shared" si="166"/>
        <v/>
      </c>
      <c r="X854" s="2" t="str">
        <f t="shared" si="167"/>
        <v/>
      </c>
    </row>
    <row r="855" spans="1:24" x14ac:dyDescent="0.25">
      <c r="A855" s="2"/>
      <c r="B855" s="2"/>
      <c r="C855" s="19"/>
      <c r="D855" s="19"/>
      <c r="E855" s="19"/>
      <c r="F855" s="19"/>
      <c r="G855" s="19"/>
      <c r="H855" s="19"/>
      <c r="I855" s="19"/>
      <c r="J855" s="25" t="str">
        <f t="shared" si="156"/>
        <v/>
      </c>
      <c r="K855" s="25" t="str">
        <f>IF($J855&lt;&gt;"OK","",Parameters!$B$6+Parameters!$B$10*S855+Parameters!$B$11*T855+Parameters!$B$12*U855+Parameters!$B$13*V855+Parameters!$B$14*W855+Parameters!$B$15*X855)</f>
        <v/>
      </c>
      <c r="L855" s="20" t="str">
        <f t="shared" si="157"/>
        <v/>
      </c>
      <c r="M855" s="25" t="str">
        <f>IF(L855="","",IF(L855&gt;=Parameters!$B$5,"M",IF(L855&lt;=1-Parameters!$B$5,"F","U")))</f>
        <v/>
      </c>
      <c r="N855" s="25" t="str">
        <f t="shared" si="158"/>
        <v/>
      </c>
      <c r="O855" s="14" t="str">
        <f t="shared" si="159"/>
        <v/>
      </c>
      <c r="P855" s="25" t="str">
        <f t="shared" si="160"/>
        <v/>
      </c>
      <c r="Q855" s="25" t="str">
        <f t="shared" si="161"/>
        <v/>
      </c>
      <c r="R855" s="2"/>
      <c r="S855" s="2" t="str">
        <f t="shared" si="162"/>
        <v/>
      </c>
      <c r="T855" s="2" t="str">
        <f t="shared" si="163"/>
        <v/>
      </c>
      <c r="U855" s="2" t="str">
        <f t="shared" si="164"/>
        <v/>
      </c>
      <c r="V855" s="2" t="str">
        <f t="shared" si="165"/>
        <v/>
      </c>
      <c r="W855" s="2" t="str">
        <f t="shared" si="166"/>
        <v/>
      </c>
      <c r="X855" s="2" t="str">
        <f t="shared" si="167"/>
        <v/>
      </c>
    </row>
    <row r="856" spans="1:24" x14ac:dyDescent="0.25">
      <c r="A856" s="2"/>
      <c r="B856" s="2"/>
      <c r="C856" s="19"/>
      <c r="D856" s="19"/>
      <c r="E856" s="19"/>
      <c r="F856" s="19"/>
      <c r="G856" s="19"/>
      <c r="H856" s="19"/>
      <c r="I856" s="19"/>
      <c r="J856" s="25" t="str">
        <f t="shared" si="156"/>
        <v/>
      </c>
      <c r="K856" s="25" t="str">
        <f>IF($J856&lt;&gt;"OK","",Parameters!$B$6+Parameters!$B$10*S856+Parameters!$B$11*T856+Parameters!$B$12*U856+Parameters!$B$13*V856+Parameters!$B$14*W856+Parameters!$B$15*X856)</f>
        <v/>
      </c>
      <c r="L856" s="20" t="str">
        <f t="shared" si="157"/>
        <v/>
      </c>
      <c r="M856" s="25" t="str">
        <f>IF(L856="","",IF(L856&gt;=Parameters!$B$5,"M",IF(L856&lt;=1-Parameters!$B$5,"F","U")))</f>
        <v/>
      </c>
      <c r="N856" s="25" t="str">
        <f t="shared" si="158"/>
        <v/>
      </c>
      <c r="O856" s="14" t="str">
        <f t="shared" si="159"/>
        <v/>
      </c>
      <c r="P856" s="25" t="str">
        <f t="shared" si="160"/>
        <v/>
      </c>
      <c r="Q856" s="25" t="str">
        <f t="shared" si="161"/>
        <v/>
      </c>
      <c r="R856" s="2"/>
      <c r="S856" s="2" t="str">
        <f t="shared" si="162"/>
        <v/>
      </c>
      <c r="T856" s="2" t="str">
        <f t="shared" si="163"/>
        <v/>
      </c>
      <c r="U856" s="2" t="str">
        <f t="shared" si="164"/>
        <v/>
      </c>
      <c r="V856" s="2" t="str">
        <f t="shared" si="165"/>
        <v/>
      </c>
      <c r="W856" s="2" t="str">
        <f t="shared" si="166"/>
        <v/>
      </c>
      <c r="X856" s="2" t="str">
        <f t="shared" si="167"/>
        <v/>
      </c>
    </row>
    <row r="857" spans="1:24" x14ac:dyDescent="0.25">
      <c r="A857" s="2"/>
      <c r="B857" s="2"/>
      <c r="C857" s="19"/>
      <c r="D857" s="19"/>
      <c r="E857" s="19"/>
      <c r="F857" s="19"/>
      <c r="G857" s="19"/>
      <c r="H857" s="19"/>
      <c r="I857" s="19"/>
      <c r="J857" s="25" t="str">
        <f t="shared" si="156"/>
        <v/>
      </c>
      <c r="K857" s="25" t="str">
        <f>IF($J857&lt;&gt;"OK","",Parameters!$B$6+Parameters!$B$10*S857+Parameters!$B$11*T857+Parameters!$B$12*U857+Parameters!$B$13*V857+Parameters!$B$14*W857+Parameters!$B$15*X857)</f>
        <v/>
      </c>
      <c r="L857" s="20" t="str">
        <f t="shared" si="157"/>
        <v/>
      </c>
      <c r="M857" s="25" t="str">
        <f>IF(L857="","",IF(L857&gt;=Parameters!$B$5,"M",IF(L857&lt;=1-Parameters!$B$5,"F","U")))</f>
        <v/>
      </c>
      <c r="N857" s="25" t="str">
        <f t="shared" si="158"/>
        <v/>
      </c>
      <c r="O857" s="14" t="str">
        <f t="shared" si="159"/>
        <v/>
      </c>
      <c r="P857" s="25" t="str">
        <f t="shared" si="160"/>
        <v/>
      </c>
      <c r="Q857" s="25" t="str">
        <f t="shared" si="161"/>
        <v/>
      </c>
      <c r="R857" s="2"/>
      <c r="S857" s="2" t="str">
        <f t="shared" si="162"/>
        <v/>
      </c>
      <c r="T857" s="2" t="str">
        <f t="shared" si="163"/>
        <v/>
      </c>
      <c r="U857" s="2" t="str">
        <f t="shared" si="164"/>
        <v/>
      </c>
      <c r="V857" s="2" t="str">
        <f t="shared" si="165"/>
        <v/>
      </c>
      <c r="W857" s="2" t="str">
        <f t="shared" si="166"/>
        <v/>
      </c>
      <c r="X857" s="2" t="str">
        <f t="shared" si="167"/>
        <v/>
      </c>
    </row>
    <row r="858" spans="1:24" x14ac:dyDescent="0.25">
      <c r="A858" s="2"/>
      <c r="B858" s="2"/>
      <c r="C858" s="19"/>
      <c r="D858" s="19"/>
      <c r="E858" s="19"/>
      <c r="F858" s="19"/>
      <c r="G858" s="19"/>
      <c r="H858" s="19"/>
      <c r="I858" s="19"/>
      <c r="J858" s="25" t="str">
        <f t="shared" si="156"/>
        <v/>
      </c>
      <c r="K858" s="25" t="str">
        <f>IF($J858&lt;&gt;"OK","",Parameters!$B$6+Parameters!$B$10*S858+Parameters!$B$11*T858+Parameters!$B$12*U858+Parameters!$B$13*V858+Parameters!$B$14*W858+Parameters!$B$15*X858)</f>
        <v/>
      </c>
      <c r="L858" s="20" t="str">
        <f t="shared" si="157"/>
        <v/>
      </c>
      <c r="M858" s="25" t="str">
        <f>IF(L858="","",IF(L858&gt;=Parameters!$B$5,"M",IF(L858&lt;=1-Parameters!$B$5,"F","U")))</f>
        <v/>
      </c>
      <c r="N858" s="25" t="str">
        <f t="shared" si="158"/>
        <v/>
      </c>
      <c r="O858" s="14" t="str">
        <f t="shared" si="159"/>
        <v/>
      </c>
      <c r="P858" s="25" t="str">
        <f t="shared" si="160"/>
        <v/>
      </c>
      <c r="Q858" s="25" t="str">
        <f t="shared" si="161"/>
        <v/>
      </c>
      <c r="R858" s="2"/>
      <c r="S858" s="2" t="str">
        <f t="shared" si="162"/>
        <v/>
      </c>
      <c r="T858" s="2" t="str">
        <f t="shared" si="163"/>
        <v/>
      </c>
      <c r="U858" s="2" t="str">
        <f t="shared" si="164"/>
        <v/>
      </c>
      <c r="V858" s="2" t="str">
        <f t="shared" si="165"/>
        <v/>
      </c>
      <c r="W858" s="2" t="str">
        <f t="shared" si="166"/>
        <v/>
      </c>
      <c r="X858" s="2" t="str">
        <f t="shared" si="167"/>
        <v/>
      </c>
    </row>
    <row r="859" spans="1:24" x14ac:dyDescent="0.25">
      <c r="A859" s="2"/>
      <c r="B859" s="2"/>
      <c r="C859" s="19"/>
      <c r="D859" s="19"/>
      <c r="E859" s="19"/>
      <c r="F859" s="19"/>
      <c r="G859" s="19"/>
      <c r="H859" s="19"/>
      <c r="I859" s="19"/>
      <c r="J859" s="25" t="str">
        <f t="shared" si="156"/>
        <v/>
      </c>
      <c r="K859" s="25" t="str">
        <f>IF($J859&lt;&gt;"OK","",Parameters!$B$6+Parameters!$B$10*S859+Parameters!$B$11*T859+Parameters!$B$12*U859+Parameters!$B$13*V859+Parameters!$B$14*W859+Parameters!$B$15*X859)</f>
        <v/>
      </c>
      <c r="L859" s="20" t="str">
        <f t="shared" si="157"/>
        <v/>
      </c>
      <c r="M859" s="25" t="str">
        <f>IF(L859="","",IF(L859&gt;=Parameters!$B$5,"M",IF(L859&lt;=1-Parameters!$B$5,"F","U")))</f>
        <v/>
      </c>
      <c r="N859" s="25" t="str">
        <f t="shared" si="158"/>
        <v/>
      </c>
      <c r="O859" s="14" t="str">
        <f t="shared" si="159"/>
        <v/>
      </c>
      <c r="P859" s="25" t="str">
        <f t="shared" si="160"/>
        <v/>
      </c>
      <c r="Q859" s="25" t="str">
        <f t="shared" si="161"/>
        <v/>
      </c>
      <c r="R859" s="2"/>
      <c r="S859" s="2" t="str">
        <f t="shared" si="162"/>
        <v/>
      </c>
      <c r="T859" s="2" t="str">
        <f t="shared" si="163"/>
        <v/>
      </c>
      <c r="U859" s="2" t="str">
        <f t="shared" si="164"/>
        <v/>
      </c>
      <c r="V859" s="2" t="str">
        <f t="shared" si="165"/>
        <v/>
      </c>
      <c r="W859" s="2" t="str">
        <f t="shared" si="166"/>
        <v/>
      </c>
      <c r="X859" s="2" t="str">
        <f t="shared" si="167"/>
        <v/>
      </c>
    </row>
    <row r="860" spans="1:24" x14ac:dyDescent="0.25">
      <c r="A860" s="2"/>
      <c r="B860" s="2"/>
      <c r="C860" s="19"/>
      <c r="D860" s="19"/>
      <c r="E860" s="19"/>
      <c r="F860" s="19"/>
      <c r="G860" s="19"/>
      <c r="H860" s="19"/>
      <c r="I860" s="19"/>
      <c r="J860" s="25" t="str">
        <f t="shared" si="156"/>
        <v/>
      </c>
      <c r="K860" s="25" t="str">
        <f>IF($J860&lt;&gt;"OK","",Parameters!$B$6+Parameters!$B$10*S860+Parameters!$B$11*T860+Parameters!$B$12*U860+Parameters!$B$13*V860+Parameters!$B$14*W860+Parameters!$B$15*X860)</f>
        <v/>
      </c>
      <c r="L860" s="20" t="str">
        <f t="shared" si="157"/>
        <v/>
      </c>
      <c r="M860" s="25" t="str">
        <f>IF(L860="","",IF(L860&gt;=Parameters!$B$5,"M",IF(L860&lt;=1-Parameters!$B$5,"F","U")))</f>
        <v/>
      </c>
      <c r="N860" s="25" t="str">
        <f t="shared" si="158"/>
        <v/>
      </c>
      <c r="O860" s="14" t="str">
        <f t="shared" si="159"/>
        <v/>
      </c>
      <c r="P860" s="25" t="str">
        <f t="shared" si="160"/>
        <v/>
      </c>
      <c r="Q860" s="25" t="str">
        <f t="shared" si="161"/>
        <v/>
      </c>
      <c r="R860" s="2"/>
      <c r="S860" s="2" t="str">
        <f t="shared" si="162"/>
        <v/>
      </c>
      <c r="T860" s="2" t="str">
        <f t="shared" si="163"/>
        <v/>
      </c>
      <c r="U860" s="2" t="str">
        <f t="shared" si="164"/>
        <v/>
      </c>
      <c r="V860" s="2" t="str">
        <f t="shared" si="165"/>
        <v/>
      </c>
      <c r="W860" s="2" t="str">
        <f t="shared" si="166"/>
        <v/>
      </c>
      <c r="X860" s="2" t="str">
        <f t="shared" si="167"/>
        <v/>
      </c>
    </row>
    <row r="861" spans="1:24" x14ac:dyDescent="0.25">
      <c r="A861" s="2"/>
      <c r="B861" s="2"/>
      <c r="C861" s="19"/>
      <c r="D861" s="19"/>
      <c r="E861" s="19"/>
      <c r="F861" s="19"/>
      <c r="G861" s="19"/>
      <c r="H861" s="19"/>
      <c r="I861" s="19"/>
      <c r="J861" s="25" t="str">
        <f t="shared" si="156"/>
        <v/>
      </c>
      <c r="K861" s="25" t="str">
        <f>IF($J861&lt;&gt;"OK","",Parameters!$B$6+Parameters!$B$10*S861+Parameters!$B$11*T861+Parameters!$B$12*U861+Parameters!$B$13*V861+Parameters!$B$14*W861+Parameters!$B$15*X861)</f>
        <v/>
      </c>
      <c r="L861" s="20" t="str">
        <f t="shared" si="157"/>
        <v/>
      </c>
      <c r="M861" s="25" t="str">
        <f>IF(L861="","",IF(L861&gt;=Parameters!$B$5,"M",IF(L861&lt;=1-Parameters!$B$5,"F","U")))</f>
        <v/>
      </c>
      <c r="N861" s="25" t="str">
        <f t="shared" si="158"/>
        <v/>
      </c>
      <c r="O861" s="14" t="str">
        <f t="shared" si="159"/>
        <v/>
      </c>
      <c r="P861" s="25" t="str">
        <f t="shared" si="160"/>
        <v/>
      </c>
      <c r="Q861" s="25" t="str">
        <f t="shared" si="161"/>
        <v/>
      </c>
      <c r="R861" s="2"/>
      <c r="S861" s="2" t="str">
        <f t="shared" si="162"/>
        <v/>
      </c>
      <c r="T861" s="2" t="str">
        <f t="shared" si="163"/>
        <v/>
      </c>
      <c r="U861" s="2" t="str">
        <f t="shared" si="164"/>
        <v/>
      </c>
      <c r="V861" s="2" t="str">
        <f t="shared" si="165"/>
        <v/>
      </c>
      <c r="W861" s="2" t="str">
        <f t="shared" si="166"/>
        <v/>
      </c>
      <c r="X861" s="2" t="str">
        <f t="shared" si="167"/>
        <v/>
      </c>
    </row>
    <row r="862" spans="1:24" x14ac:dyDescent="0.25">
      <c r="A862" s="2"/>
      <c r="B862" s="2"/>
      <c r="C862" s="19"/>
      <c r="D862" s="19"/>
      <c r="E862" s="19"/>
      <c r="F862" s="19"/>
      <c r="G862" s="19"/>
      <c r="H862" s="19"/>
      <c r="I862" s="19"/>
      <c r="J862" s="25" t="str">
        <f t="shared" si="156"/>
        <v/>
      </c>
      <c r="K862" s="25" t="str">
        <f>IF($J862&lt;&gt;"OK","",Parameters!$B$6+Parameters!$B$10*S862+Parameters!$B$11*T862+Parameters!$B$12*U862+Parameters!$B$13*V862+Parameters!$B$14*W862+Parameters!$B$15*X862)</f>
        <v/>
      </c>
      <c r="L862" s="20" t="str">
        <f t="shared" si="157"/>
        <v/>
      </c>
      <c r="M862" s="25" t="str">
        <f>IF(L862="","",IF(L862&gt;=Parameters!$B$5,"M",IF(L862&lt;=1-Parameters!$B$5,"F","U")))</f>
        <v/>
      </c>
      <c r="N862" s="25" t="str">
        <f t="shared" si="158"/>
        <v/>
      </c>
      <c r="O862" s="14" t="str">
        <f t="shared" si="159"/>
        <v/>
      </c>
      <c r="P862" s="25" t="str">
        <f t="shared" si="160"/>
        <v/>
      </c>
      <c r="Q862" s="25" t="str">
        <f t="shared" si="161"/>
        <v/>
      </c>
      <c r="R862" s="2"/>
      <c r="S862" s="2" t="str">
        <f t="shared" si="162"/>
        <v/>
      </c>
      <c r="T862" s="2" t="str">
        <f t="shared" si="163"/>
        <v/>
      </c>
      <c r="U862" s="2" t="str">
        <f t="shared" si="164"/>
        <v/>
      </c>
      <c r="V862" s="2" t="str">
        <f t="shared" si="165"/>
        <v/>
      </c>
      <c r="W862" s="2" t="str">
        <f t="shared" si="166"/>
        <v/>
      </c>
      <c r="X862" s="2" t="str">
        <f t="shared" si="167"/>
        <v/>
      </c>
    </row>
    <row r="863" spans="1:24" x14ac:dyDescent="0.25">
      <c r="A863" s="2"/>
      <c r="B863" s="2"/>
      <c r="C863" s="19"/>
      <c r="D863" s="19"/>
      <c r="E863" s="19"/>
      <c r="F863" s="19"/>
      <c r="G863" s="19"/>
      <c r="H863" s="19"/>
      <c r="I863" s="19"/>
      <c r="J863" s="25" t="str">
        <f t="shared" si="156"/>
        <v/>
      </c>
      <c r="K863" s="25" t="str">
        <f>IF($J863&lt;&gt;"OK","",Parameters!$B$6+Parameters!$B$10*S863+Parameters!$B$11*T863+Parameters!$B$12*U863+Parameters!$B$13*V863+Parameters!$B$14*W863+Parameters!$B$15*X863)</f>
        <v/>
      </c>
      <c r="L863" s="20" t="str">
        <f t="shared" si="157"/>
        <v/>
      </c>
      <c r="M863" s="25" t="str">
        <f>IF(L863="","",IF(L863&gt;=Parameters!$B$5,"M",IF(L863&lt;=1-Parameters!$B$5,"F","U")))</f>
        <v/>
      </c>
      <c r="N863" s="25" t="str">
        <f t="shared" si="158"/>
        <v/>
      </c>
      <c r="O863" s="14" t="str">
        <f t="shared" si="159"/>
        <v/>
      </c>
      <c r="P863" s="25" t="str">
        <f t="shared" si="160"/>
        <v/>
      </c>
      <c r="Q863" s="25" t="str">
        <f t="shared" si="161"/>
        <v/>
      </c>
      <c r="R863" s="2"/>
      <c r="S863" s="2" t="str">
        <f t="shared" si="162"/>
        <v/>
      </c>
      <c r="T863" s="2" t="str">
        <f t="shared" si="163"/>
        <v/>
      </c>
      <c r="U863" s="2" t="str">
        <f t="shared" si="164"/>
        <v/>
      </c>
      <c r="V863" s="2" t="str">
        <f t="shared" si="165"/>
        <v/>
      </c>
      <c r="W863" s="2" t="str">
        <f t="shared" si="166"/>
        <v/>
      </c>
      <c r="X863" s="2" t="str">
        <f t="shared" si="167"/>
        <v/>
      </c>
    </row>
    <row r="864" spans="1:24" x14ac:dyDescent="0.25">
      <c r="A864" s="2"/>
      <c r="B864" s="2"/>
      <c r="C864" s="19"/>
      <c r="D864" s="19"/>
      <c r="E864" s="19"/>
      <c r="F864" s="19"/>
      <c r="G864" s="19"/>
      <c r="H864" s="19"/>
      <c r="I864" s="19"/>
      <c r="J864" s="25" t="str">
        <f t="shared" si="156"/>
        <v/>
      </c>
      <c r="K864" s="25" t="str">
        <f>IF($J864&lt;&gt;"OK","",Parameters!$B$6+Parameters!$B$10*S864+Parameters!$B$11*T864+Parameters!$B$12*U864+Parameters!$B$13*V864+Parameters!$B$14*W864+Parameters!$B$15*X864)</f>
        <v/>
      </c>
      <c r="L864" s="20" t="str">
        <f t="shared" si="157"/>
        <v/>
      </c>
      <c r="M864" s="25" t="str">
        <f>IF(L864="","",IF(L864&gt;=Parameters!$B$5,"M",IF(L864&lt;=1-Parameters!$B$5,"F","U")))</f>
        <v/>
      </c>
      <c r="N864" s="25" t="str">
        <f t="shared" si="158"/>
        <v/>
      </c>
      <c r="O864" s="14" t="str">
        <f t="shared" si="159"/>
        <v/>
      </c>
      <c r="P864" s="25" t="str">
        <f t="shared" si="160"/>
        <v/>
      </c>
      <c r="Q864" s="25" t="str">
        <f t="shared" si="161"/>
        <v/>
      </c>
      <c r="R864" s="2"/>
      <c r="S864" s="2" t="str">
        <f t="shared" si="162"/>
        <v/>
      </c>
      <c r="T864" s="2" t="str">
        <f t="shared" si="163"/>
        <v/>
      </c>
      <c r="U864" s="2" t="str">
        <f t="shared" si="164"/>
        <v/>
      </c>
      <c r="V864" s="2" t="str">
        <f t="shared" si="165"/>
        <v/>
      </c>
      <c r="W864" s="2" t="str">
        <f t="shared" si="166"/>
        <v/>
      </c>
      <c r="X864" s="2" t="str">
        <f t="shared" si="167"/>
        <v/>
      </c>
    </row>
    <row r="865" spans="1:24" x14ac:dyDescent="0.25">
      <c r="A865" s="2"/>
      <c r="B865" s="2"/>
      <c r="C865" s="19"/>
      <c r="D865" s="19"/>
      <c r="E865" s="19"/>
      <c r="F865" s="19"/>
      <c r="G865" s="19"/>
      <c r="H865" s="19"/>
      <c r="I865" s="19"/>
      <c r="J865" s="25" t="str">
        <f t="shared" si="156"/>
        <v/>
      </c>
      <c r="K865" s="25" t="str">
        <f>IF($J865&lt;&gt;"OK","",Parameters!$B$6+Parameters!$B$10*S865+Parameters!$B$11*T865+Parameters!$B$12*U865+Parameters!$B$13*V865+Parameters!$B$14*W865+Parameters!$B$15*X865)</f>
        <v/>
      </c>
      <c r="L865" s="20" t="str">
        <f t="shared" si="157"/>
        <v/>
      </c>
      <c r="M865" s="25" t="str">
        <f>IF(L865="","",IF(L865&gt;=Parameters!$B$5,"M",IF(L865&lt;=1-Parameters!$B$5,"F","U")))</f>
        <v/>
      </c>
      <c r="N865" s="25" t="str">
        <f t="shared" si="158"/>
        <v/>
      </c>
      <c r="O865" s="14" t="str">
        <f t="shared" si="159"/>
        <v/>
      </c>
      <c r="P865" s="25" t="str">
        <f t="shared" si="160"/>
        <v/>
      </c>
      <c r="Q865" s="25" t="str">
        <f t="shared" si="161"/>
        <v/>
      </c>
      <c r="R865" s="2"/>
      <c r="S865" s="2" t="str">
        <f t="shared" si="162"/>
        <v/>
      </c>
      <c r="T865" s="2" t="str">
        <f t="shared" si="163"/>
        <v/>
      </c>
      <c r="U865" s="2" t="str">
        <f t="shared" si="164"/>
        <v/>
      </c>
      <c r="V865" s="2" t="str">
        <f t="shared" si="165"/>
        <v/>
      </c>
      <c r="W865" s="2" t="str">
        <f t="shared" si="166"/>
        <v/>
      </c>
      <c r="X865" s="2" t="str">
        <f t="shared" si="167"/>
        <v/>
      </c>
    </row>
    <row r="866" spans="1:24" x14ac:dyDescent="0.25">
      <c r="A866" s="2"/>
      <c r="B866" s="2"/>
      <c r="C866" s="19"/>
      <c r="D866" s="19"/>
      <c r="E866" s="19"/>
      <c r="F866" s="19"/>
      <c r="G866" s="19"/>
      <c r="H866" s="19"/>
      <c r="I866" s="19"/>
      <c r="J866" s="25" t="str">
        <f t="shared" si="156"/>
        <v/>
      </c>
      <c r="K866" s="25" t="str">
        <f>IF($J866&lt;&gt;"OK","",Parameters!$B$6+Parameters!$B$10*S866+Parameters!$B$11*T866+Parameters!$B$12*U866+Parameters!$B$13*V866+Parameters!$B$14*W866+Parameters!$B$15*X866)</f>
        <v/>
      </c>
      <c r="L866" s="20" t="str">
        <f t="shared" si="157"/>
        <v/>
      </c>
      <c r="M866" s="25" t="str">
        <f>IF(L866="","",IF(L866&gt;=Parameters!$B$5,"M",IF(L866&lt;=1-Parameters!$B$5,"F","U")))</f>
        <v/>
      </c>
      <c r="N866" s="25" t="str">
        <f t="shared" si="158"/>
        <v/>
      </c>
      <c r="O866" s="14" t="str">
        <f t="shared" si="159"/>
        <v/>
      </c>
      <c r="P866" s="25" t="str">
        <f t="shared" si="160"/>
        <v/>
      </c>
      <c r="Q866" s="25" t="str">
        <f t="shared" si="161"/>
        <v/>
      </c>
      <c r="R866" s="2"/>
      <c r="S866" s="2" t="str">
        <f t="shared" si="162"/>
        <v/>
      </c>
      <c r="T866" s="2" t="str">
        <f t="shared" si="163"/>
        <v/>
      </c>
      <c r="U866" s="2" t="str">
        <f t="shared" si="164"/>
        <v/>
      </c>
      <c r="V866" s="2" t="str">
        <f t="shared" si="165"/>
        <v/>
      </c>
      <c r="W866" s="2" t="str">
        <f t="shared" si="166"/>
        <v/>
      </c>
      <c r="X866" s="2" t="str">
        <f t="shared" si="167"/>
        <v/>
      </c>
    </row>
    <row r="867" spans="1:24" x14ac:dyDescent="0.25">
      <c r="A867" s="2"/>
      <c r="B867" s="2"/>
      <c r="C867" s="19"/>
      <c r="D867" s="19"/>
      <c r="E867" s="19"/>
      <c r="F867" s="19"/>
      <c r="G867" s="19"/>
      <c r="H867" s="19"/>
      <c r="I867" s="19"/>
      <c r="J867" s="25" t="str">
        <f t="shared" si="156"/>
        <v/>
      </c>
      <c r="K867" s="25" t="str">
        <f>IF($J867&lt;&gt;"OK","",Parameters!$B$6+Parameters!$B$10*S867+Parameters!$B$11*T867+Parameters!$B$12*U867+Parameters!$B$13*V867+Parameters!$B$14*W867+Parameters!$B$15*X867)</f>
        <v/>
      </c>
      <c r="L867" s="20" t="str">
        <f t="shared" si="157"/>
        <v/>
      </c>
      <c r="M867" s="25" t="str">
        <f>IF(L867="","",IF(L867&gt;=Parameters!$B$5,"M",IF(L867&lt;=1-Parameters!$B$5,"F","U")))</f>
        <v/>
      </c>
      <c r="N867" s="25" t="str">
        <f t="shared" si="158"/>
        <v/>
      </c>
      <c r="O867" s="14" t="str">
        <f t="shared" si="159"/>
        <v/>
      </c>
      <c r="P867" s="25" t="str">
        <f t="shared" si="160"/>
        <v/>
      </c>
      <c r="Q867" s="25" t="str">
        <f t="shared" si="161"/>
        <v/>
      </c>
      <c r="R867" s="2"/>
      <c r="S867" s="2" t="str">
        <f t="shared" si="162"/>
        <v/>
      </c>
      <c r="T867" s="2" t="str">
        <f t="shared" si="163"/>
        <v/>
      </c>
      <c r="U867" s="2" t="str">
        <f t="shared" si="164"/>
        <v/>
      </c>
      <c r="V867" s="2" t="str">
        <f t="shared" si="165"/>
        <v/>
      </c>
      <c r="W867" s="2" t="str">
        <f t="shared" si="166"/>
        <v/>
      </c>
      <c r="X867" s="2" t="str">
        <f t="shared" si="167"/>
        <v/>
      </c>
    </row>
    <row r="868" spans="1:24" x14ac:dyDescent="0.25">
      <c r="A868" s="2"/>
      <c r="B868" s="2"/>
      <c r="C868" s="19"/>
      <c r="D868" s="19"/>
      <c r="E868" s="19"/>
      <c r="F868" s="19"/>
      <c r="G868" s="19"/>
      <c r="H868" s="19"/>
      <c r="I868" s="19"/>
      <c r="J868" s="25" t="str">
        <f t="shared" si="156"/>
        <v/>
      </c>
      <c r="K868" s="25" t="str">
        <f>IF($J868&lt;&gt;"OK","",Parameters!$B$6+Parameters!$B$10*S868+Parameters!$B$11*T868+Parameters!$B$12*U868+Parameters!$B$13*V868+Parameters!$B$14*W868+Parameters!$B$15*X868)</f>
        <v/>
      </c>
      <c r="L868" s="20" t="str">
        <f t="shared" si="157"/>
        <v/>
      </c>
      <c r="M868" s="25" t="str">
        <f>IF(L868="","",IF(L868&gt;=Parameters!$B$5,"M",IF(L868&lt;=1-Parameters!$B$5,"F","U")))</f>
        <v/>
      </c>
      <c r="N868" s="25" t="str">
        <f t="shared" si="158"/>
        <v/>
      </c>
      <c r="O868" s="14" t="str">
        <f t="shared" si="159"/>
        <v/>
      </c>
      <c r="P868" s="25" t="str">
        <f t="shared" si="160"/>
        <v/>
      </c>
      <c r="Q868" s="25" t="str">
        <f t="shared" si="161"/>
        <v/>
      </c>
      <c r="R868" s="2"/>
      <c r="S868" s="2" t="str">
        <f t="shared" si="162"/>
        <v/>
      </c>
      <c r="T868" s="2" t="str">
        <f t="shared" si="163"/>
        <v/>
      </c>
      <c r="U868" s="2" t="str">
        <f t="shared" si="164"/>
        <v/>
      </c>
      <c r="V868" s="2" t="str">
        <f t="shared" si="165"/>
        <v/>
      </c>
      <c r="W868" s="2" t="str">
        <f t="shared" si="166"/>
        <v/>
      </c>
      <c r="X868" s="2" t="str">
        <f t="shared" si="167"/>
        <v/>
      </c>
    </row>
    <row r="869" spans="1:24" x14ac:dyDescent="0.25">
      <c r="A869" s="2"/>
      <c r="B869" s="2"/>
      <c r="C869" s="19"/>
      <c r="D869" s="19"/>
      <c r="E869" s="19"/>
      <c r="F869" s="19"/>
      <c r="G869" s="19"/>
      <c r="H869" s="19"/>
      <c r="I869" s="19"/>
      <c r="J869" s="25" t="str">
        <f t="shared" si="156"/>
        <v/>
      </c>
      <c r="K869" s="25" t="str">
        <f>IF($J869&lt;&gt;"OK","",Parameters!$B$6+Parameters!$B$10*S869+Parameters!$B$11*T869+Parameters!$B$12*U869+Parameters!$B$13*V869+Parameters!$B$14*W869+Parameters!$B$15*X869)</f>
        <v/>
      </c>
      <c r="L869" s="20" t="str">
        <f t="shared" si="157"/>
        <v/>
      </c>
      <c r="M869" s="25" t="str">
        <f>IF(L869="","",IF(L869&gt;=Parameters!$B$5,"M",IF(L869&lt;=1-Parameters!$B$5,"F","U")))</f>
        <v/>
      </c>
      <c r="N869" s="25" t="str">
        <f t="shared" si="158"/>
        <v/>
      </c>
      <c r="O869" s="14" t="str">
        <f t="shared" si="159"/>
        <v/>
      </c>
      <c r="P869" s="25" t="str">
        <f t="shared" si="160"/>
        <v/>
      </c>
      <c r="Q869" s="25" t="str">
        <f t="shared" si="161"/>
        <v/>
      </c>
      <c r="R869" s="2"/>
      <c r="S869" s="2" t="str">
        <f t="shared" si="162"/>
        <v/>
      </c>
      <c r="T869" s="2" t="str">
        <f t="shared" si="163"/>
        <v/>
      </c>
      <c r="U869" s="2" t="str">
        <f t="shared" si="164"/>
        <v/>
      </c>
      <c r="V869" s="2" t="str">
        <f t="shared" si="165"/>
        <v/>
      </c>
      <c r="W869" s="2" t="str">
        <f t="shared" si="166"/>
        <v/>
      </c>
      <c r="X869" s="2" t="str">
        <f t="shared" si="167"/>
        <v/>
      </c>
    </row>
    <row r="870" spans="1:24" x14ac:dyDescent="0.25">
      <c r="A870" s="2"/>
      <c r="B870" s="2"/>
      <c r="C870" s="19"/>
      <c r="D870" s="19"/>
      <c r="E870" s="19"/>
      <c r="F870" s="19"/>
      <c r="G870" s="19"/>
      <c r="H870" s="19"/>
      <c r="I870" s="19"/>
      <c r="J870" s="25" t="str">
        <f t="shared" si="156"/>
        <v/>
      </c>
      <c r="K870" s="25" t="str">
        <f>IF($J870&lt;&gt;"OK","",Parameters!$B$6+Parameters!$B$10*S870+Parameters!$B$11*T870+Parameters!$B$12*U870+Parameters!$B$13*V870+Parameters!$B$14*W870+Parameters!$B$15*X870)</f>
        <v/>
      </c>
      <c r="L870" s="20" t="str">
        <f t="shared" si="157"/>
        <v/>
      </c>
      <c r="M870" s="25" t="str">
        <f>IF(L870="","",IF(L870&gt;=Parameters!$B$5,"M",IF(L870&lt;=1-Parameters!$B$5,"F","U")))</f>
        <v/>
      </c>
      <c r="N870" s="25" t="str">
        <f t="shared" si="158"/>
        <v/>
      </c>
      <c r="O870" s="14" t="str">
        <f t="shared" si="159"/>
        <v/>
      </c>
      <c r="P870" s="25" t="str">
        <f t="shared" si="160"/>
        <v/>
      </c>
      <c r="Q870" s="25" t="str">
        <f t="shared" si="161"/>
        <v/>
      </c>
      <c r="R870" s="2"/>
      <c r="S870" s="2" t="str">
        <f t="shared" si="162"/>
        <v/>
      </c>
      <c r="T870" s="2" t="str">
        <f t="shared" si="163"/>
        <v/>
      </c>
      <c r="U870" s="2" t="str">
        <f t="shared" si="164"/>
        <v/>
      </c>
      <c r="V870" s="2" t="str">
        <f t="shared" si="165"/>
        <v/>
      </c>
      <c r="W870" s="2" t="str">
        <f t="shared" si="166"/>
        <v/>
      </c>
      <c r="X870" s="2" t="str">
        <f t="shared" si="167"/>
        <v/>
      </c>
    </row>
    <row r="871" spans="1:24" x14ac:dyDescent="0.25">
      <c r="A871" s="2"/>
      <c r="B871" s="2"/>
      <c r="C871" s="19"/>
      <c r="D871" s="19"/>
      <c r="E871" s="19"/>
      <c r="F871" s="19"/>
      <c r="G871" s="19"/>
      <c r="H871" s="19"/>
      <c r="I871" s="19"/>
      <c r="J871" s="25" t="str">
        <f t="shared" si="156"/>
        <v/>
      </c>
      <c r="K871" s="25" t="str">
        <f>IF($J871&lt;&gt;"OK","",Parameters!$B$6+Parameters!$B$10*S871+Parameters!$B$11*T871+Parameters!$B$12*U871+Parameters!$B$13*V871+Parameters!$B$14*W871+Parameters!$B$15*X871)</f>
        <v/>
      </c>
      <c r="L871" s="20" t="str">
        <f t="shared" si="157"/>
        <v/>
      </c>
      <c r="M871" s="25" t="str">
        <f>IF(L871="","",IF(L871&gt;=Parameters!$B$5,"M",IF(L871&lt;=1-Parameters!$B$5,"F","U")))</f>
        <v/>
      </c>
      <c r="N871" s="25" t="str">
        <f t="shared" si="158"/>
        <v/>
      </c>
      <c r="O871" s="14" t="str">
        <f t="shared" si="159"/>
        <v/>
      </c>
      <c r="P871" s="25" t="str">
        <f t="shared" si="160"/>
        <v/>
      </c>
      <c r="Q871" s="25" t="str">
        <f t="shared" si="161"/>
        <v/>
      </c>
      <c r="R871" s="2"/>
      <c r="S871" s="2" t="str">
        <f t="shared" si="162"/>
        <v/>
      </c>
      <c r="T871" s="2" t="str">
        <f t="shared" si="163"/>
        <v/>
      </c>
      <c r="U871" s="2" t="str">
        <f t="shared" si="164"/>
        <v/>
      </c>
      <c r="V871" s="2" t="str">
        <f t="shared" si="165"/>
        <v/>
      </c>
      <c r="W871" s="2" t="str">
        <f t="shared" si="166"/>
        <v/>
      </c>
      <c r="X871" s="2" t="str">
        <f t="shared" si="167"/>
        <v/>
      </c>
    </row>
    <row r="872" spans="1:24" x14ac:dyDescent="0.25">
      <c r="A872" s="2"/>
      <c r="B872" s="2"/>
      <c r="C872" s="19"/>
      <c r="D872" s="19"/>
      <c r="E872" s="19"/>
      <c r="F872" s="19"/>
      <c r="G872" s="19"/>
      <c r="H872" s="19"/>
      <c r="I872" s="19"/>
      <c r="J872" s="25" t="str">
        <f t="shared" si="156"/>
        <v/>
      </c>
      <c r="K872" s="25" t="str">
        <f>IF($J872&lt;&gt;"OK","",Parameters!$B$6+Parameters!$B$10*S872+Parameters!$B$11*T872+Parameters!$B$12*U872+Parameters!$B$13*V872+Parameters!$B$14*W872+Parameters!$B$15*X872)</f>
        <v/>
      </c>
      <c r="L872" s="20" t="str">
        <f t="shared" si="157"/>
        <v/>
      </c>
      <c r="M872" s="25" t="str">
        <f>IF(L872="","",IF(L872&gt;=Parameters!$B$5,"M",IF(L872&lt;=1-Parameters!$B$5,"F","U")))</f>
        <v/>
      </c>
      <c r="N872" s="25" t="str">
        <f t="shared" si="158"/>
        <v/>
      </c>
      <c r="O872" s="14" t="str">
        <f t="shared" si="159"/>
        <v/>
      </c>
      <c r="P872" s="25" t="str">
        <f t="shared" si="160"/>
        <v/>
      </c>
      <c r="Q872" s="25" t="str">
        <f t="shared" si="161"/>
        <v/>
      </c>
      <c r="R872" s="2"/>
      <c r="S872" s="2" t="str">
        <f t="shared" si="162"/>
        <v/>
      </c>
      <c r="T872" s="2" t="str">
        <f t="shared" si="163"/>
        <v/>
      </c>
      <c r="U872" s="2" t="str">
        <f t="shared" si="164"/>
        <v/>
      </c>
      <c r="V872" s="2" t="str">
        <f t="shared" si="165"/>
        <v/>
      </c>
      <c r="W872" s="2" t="str">
        <f t="shared" si="166"/>
        <v/>
      </c>
      <c r="X872" s="2" t="str">
        <f t="shared" si="167"/>
        <v/>
      </c>
    </row>
    <row r="873" spans="1:24" x14ac:dyDescent="0.25">
      <c r="A873" s="2"/>
      <c r="B873" s="2"/>
      <c r="C873" s="19"/>
      <c r="D873" s="19"/>
      <c r="E873" s="19"/>
      <c r="F873" s="19"/>
      <c r="G873" s="19"/>
      <c r="H873" s="19"/>
      <c r="I873" s="19"/>
      <c r="J873" s="25" t="str">
        <f t="shared" si="156"/>
        <v/>
      </c>
      <c r="K873" s="25" t="str">
        <f>IF($J873&lt;&gt;"OK","",Parameters!$B$6+Parameters!$B$10*S873+Parameters!$B$11*T873+Parameters!$B$12*U873+Parameters!$B$13*V873+Parameters!$B$14*W873+Parameters!$B$15*X873)</f>
        <v/>
      </c>
      <c r="L873" s="20" t="str">
        <f t="shared" si="157"/>
        <v/>
      </c>
      <c r="M873" s="25" t="str">
        <f>IF(L873="","",IF(L873&gt;=Parameters!$B$5,"M",IF(L873&lt;=1-Parameters!$B$5,"F","U")))</f>
        <v/>
      </c>
      <c r="N873" s="25" t="str">
        <f t="shared" si="158"/>
        <v/>
      </c>
      <c r="O873" s="14" t="str">
        <f t="shared" si="159"/>
        <v/>
      </c>
      <c r="P873" s="25" t="str">
        <f t="shared" si="160"/>
        <v/>
      </c>
      <c r="Q873" s="25" t="str">
        <f t="shared" si="161"/>
        <v/>
      </c>
      <c r="R873" s="2"/>
      <c r="S873" s="2" t="str">
        <f t="shared" si="162"/>
        <v/>
      </c>
      <c r="T873" s="2" t="str">
        <f t="shared" si="163"/>
        <v/>
      </c>
      <c r="U873" s="2" t="str">
        <f t="shared" si="164"/>
        <v/>
      </c>
      <c r="V873" s="2" t="str">
        <f t="shared" si="165"/>
        <v/>
      </c>
      <c r="W873" s="2" t="str">
        <f t="shared" si="166"/>
        <v/>
      </c>
      <c r="X873" s="2" t="str">
        <f t="shared" si="167"/>
        <v/>
      </c>
    </row>
    <row r="874" spans="1:24" x14ac:dyDescent="0.25">
      <c r="A874" s="2"/>
      <c r="B874" s="2"/>
      <c r="C874" s="19"/>
      <c r="D874" s="19"/>
      <c r="E874" s="19"/>
      <c r="F874" s="19"/>
      <c r="G874" s="19"/>
      <c r="H874" s="19"/>
      <c r="I874" s="19"/>
      <c r="J874" s="25" t="str">
        <f t="shared" si="156"/>
        <v/>
      </c>
      <c r="K874" s="25" t="str">
        <f>IF($J874&lt;&gt;"OK","",Parameters!$B$6+Parameters!$B$10*S874+Parameters!$B$11*T874+Parameters!$B$12*U874+Parameters!$B$13*V874+Parameters!$B$14*W874+Parameters!$B$15*X874)</f>
        <v/>
      </c>
      <c r="L874" s="20" t="str">
        <f t="shared" si="157"/>
        <v/>
      </c>
      <c r="M874" s="25" t="str">
        <f>IF(L874="","",IF(L874&gt;=Parameters!$B$5,"M",IF(L874&lt;=1-Parameters!$B$5,"F","U")))</f>
        <v/>
      </c>
      <c r="N874" s="25" t="str">
        <f t="shared" si="158"/>
        <v/>
      </c>
      <c r="O874" s="14" t="str">
        <f t="shared" si="159"/>
        <v/>
      </c>
      <c r="P874" s="25" t="str">
        <f t="shared" si="160"/>
        <v/>
      </c>
      <c r="Q874" s="25" t="str">
        <f t="shared" si="161"/>
        <v/>
      </c>
      <c r="R874" s="2"/>
      <c r="S874" s="2" t="str">
        <f t="shared" si="162"/>
        <v/>
      </c>
      <c r="T874" s="2" t="str">
        <f t="shared" si="163"/>
        <v/>
      </c>
      <c r="U874" s="2" t="str">
        <f t="shared" si="164"/>
        <v/>
      </c>
      <c r="V874" s="2" t="str">
        <f t="shared" si="165"/>
        <v/>
      </c>
      <c r="W874" s="2" t="str">
        <f t="shared" si="166"/>
        <v/>
      </c>
      <c r="X874" s="2" t="str">
        <f t="shared" si="167"/>
        <v/>
      </c>
    </row>
    <row r="875" spans="1:24" x14ac:dyDescent="0.25">
      <c r="A875" s="2"/>
      <c r="B875" s="2"/>
      <c r="C875" s="19"/>
      <c r="D875" s="19"/>
      <c r="E875" s="19"/>
      <c r="F875" s="19"/>
      <c r="G875" s="19"/>
      <c r="H875" s="19"/>
      <c r="I875" s="19"/>
      <c r="J875" s="25" t="str">
        <f t="shared" si="156"/>
        <v/>
      </c>
      <c r="K875" s="25" t="str">
        <f>IF($J875&lt;&gt;"OK","",Parameters!$B$6+Parameters!$B$10*S875+Parameters!$B$11*T875+Parameters!$B$12*U875+Parameters!$B$13*V875+Parameters!$B$14*W875+Parameters!$B$15*X875)</f>
        <v/>
      </c>
      <c r="L875" s="20" t="str">
        <f t="shared" si="157"/>
        <v/>
      </c>
      <c r="M875" s="25" t="str">
        <f>IF(L875="","",IF(L875&gt;=Parameters!$B$5,"M",IF(L875&lt;=1-Parameters!$B$5,"F","U")))</f>
        <v/>
      </c>
      <c r="N875" s="25" t="str">
        <f t="shared" si="158"/>
        <v/>
      </c>
      <c r="O875" s="14" t="str">
        <f t="shared" si="159"/>
        <v/>
      </c>
      <c r="P875" s="25" t="str">
        <f t="shared" si="160"/>
        <v/>
      </c>
      <c r="Q875" s="25" t="str">
        <f t="shared" si="161"/>
        <v/>
      </c>
      <c r="R875" s="2"/>
      <c r="S875" s="2" t="str">
        <f t="shared" si="162"/>
        <v/>
      </c>
      <c r="T875" s="2" t="str">
        <f t="shared" si="163"/>
        <v/>
      </c>
      <c r="U875" s="2" t="str">
        <f t="shared" si="164"/>
        <v/>
      </c>
      <c r="V875" s="2" t="str">
        <f t="shared" si="165"/>
        <v/>
      </c>
      <c r="W875" s="2" t="str">
        <f t="shared" si="166"/>
        <v/>
      </c>
      <c r="X875" s="2" t="str">
        <f t="shared" si="167"/>
        <v/>
      </c>
    </row>
    <row r="876" spans="1:24" x14ac:dyDescent="0.25">
      <c r="A876" s="2"/>
      <c r="B876" s="2"/>
      <c r="C876" s="19"/>
      <c r="D876" s="19"/>
      <c r="E876" s="19"/>
      <c r="F876" s="19"/>
      <c r="G876" s="19"/>
      <c r="H876" s="19"/>
      <c r="I876" s="19"/>
      <c r="J876" s="25" t="str">
        <f t="shared" si="156"/>
        <v/>
      </c>
      <c r="K876" s="25" t="str">
        <f>IF($J876&lt;&gt;"OK","",Parameters!$B$6+Parameters!$B$10*S876+Parameters!$B$11*T876+Parameters!$B$12*U876+Parameters!$B$13*V876+Parameters!$B$14*W876+Parameters!$B$15*X876)</f>
        <v/>
      </c>
      <c r="L876" s="20" t="str">
        <f t="shared" si="157"/>
        <v/>
      </c>
      <c r="M876" s="25" t="str">
        <f>IF(L876="","",IF(L876&gt;=Parameters!$B$5,"M",IF(L876&lt;=1-Parameters!$B$5,"F","U")))</f>
        <v/>
      </c>
      <c r="N876" s="25" t="str">
        <f t="shared" si="158"/>
        <v/>
      </c>
      <c r="O876" s="14" t="str">
        <f t="shared" si="159"/>
        <v/>
      </c>
      <c r="P876" s="25" t="str">
        <f t="shared" si="160"/>
        <v/>
      </c>
      <c r="Q876" s="25" t="str">
        <f t="shared" si="161"/>
        <v/>
      </c>
      <c r="R876" s="2"/>
      <c r="S876" s="2" t="str">
        <f t="shared" si="162"/>
        <v/>
      </c>
      <c r="T876" s="2" t="str">
        <f t="shared" si="163"/>
        <v/>
      </c>
      <c r="U876" s="2" t="str">
        <f t="shared" si="164"/>
        <v/>
      </c>
      <c r="V876" s="2" t="str">
        <f t="shared" si="165"/>
        <v/>
      </c>
      <c r="W876" s="2" t="str">
        <f t="shared" si="166"/>
        <v/>
      </c>
      <c r="X876" s="2" t="str">
        <f t="shared" si="167"/>
        <v/>
      </c>
    </row>
    <row r="877" spans="1:24" x14ac:dyDescent="0.25">
      <c r="A877" s="2"/>
      <c r="B877" s="2"/>
      <c r="C877" s="19"/>
      <c r="D877" s="19"/>
      <c r="E877" s="19"/>
      <c r="F877" s="19"/>
      <c r="G877" s="19"/>
      <c r="H877" s="19"/>
      <c r="I877" s="19"/>
      <c r="J877" s="25" t="str">
        <f t="shared" si="156"/>
        <v/>
      </c>
      <c r="K877" s="25" t="str">
        <f>IF($J877&lt;&gt;"OK","",Parameters!$B$6+Parameters!$B$10*S877+Parameters!$B$11*T877+Parameters!$B$12*U877+Parameters!$B$13*V877+Parameters!$B$14*W877+Parameters!$B$15*X877)</f>
        <v/>
      </c>
      <c r="L877" s="20" t="str">
        <f t="shared" si="157"/>
        <v/>
      </c>
      <c r="M877" s="25" t="str">
        <f>IF(L877="","",IF(L877&gt;=Parameters!$B$5,"M",IF(L877&lt;=1-Parameters!$B$5,"F","U")))</f>
        <v/>
      </c>
      <c r="N877" s="25" t="str">
        <f t="shared" si="158"/>
        <v/>
      </c>
      <c r="O877" s="14" t="str">
        <f t="shared" si="159"/>
        <v/>
      </c>
      <c r="P877" s="25" t="str">
        <f t="shared" si="160"/>
        <v/>
      </c>
      <c r="Q877" s="25" t="str">
        <f t="shared" si="161"/>
        <v/>
      </c>
      <c r="R877" s="2"/>
      <c r="S877" s="2" t="str">
        <f t="shared" si="162"/>
        <v/>
      </c>
      <c r="T877" s="2" t="str">
        <f t="shared" si="163"/>
        <v/>
      </c>
      <c r="U877" s="2" t="str">
        <f t="shared" si="164"/>
        <v/>
      </c>
      <c r="V877" s="2" t="str">
        <f t="shared" si="165"/>
        <v/>
      </c>
      <c r="W877" s="2" t="str">
        <f t="shared" si="166"/>
        <v/>
      </c>
      <c r="X877" s="2" t="str">
        <f t="shared" si="167"/>
        <v/>
      </c>
    </row>
    <row r="878" spans="1:24" x14ac:dyDescent="0.25">
      <c r="A878" s="2"/>
      <c r="B878" s="2"/>
      <c r="C878" s="19"/>
      <c r="D878" s="19"/>
      <c r="E878" s="19"/>
      <c r="F878" s="19"/>
      <c r="G878" s="19"/>
      <c r="H878" s="19"/>
      <c r="I878" s="19"/>
      <c r="J878" s="25" t="str">
        <f t="shared" si="156"/>
        <v/>
      </c>
      <c r="K878" s="25" t="str">
        <f>IF($J878&lt;&gt;"OK","",Parameters!$B$6+Parameters!$B$10*S878+Parameters!$B$11*T878+Parameters!$B$12*U878+Parameters!$B$13*V878+Parameters!$B$14*W878+Parameters!$B$15*X878)</f>
        <v/>
      </c>
      <c r="L878" s="20" t="str">
        <f t="shared" si="157"/>
        <v/>
      </c>
      <c r="M878" s="25" t="str">
        <f>IF(L878="","",IF(L878&gt;=Parameters!$B$5,"M",IF(L878&lt;=1-Parameters!$B$5,"F","U")))</f>
        <v/>
      </c>
      <c r="N878" s="25" t="str">
        <f t="shared" si="158"/>
        <v/>
      </c>
      <c r="O878" s="14" t="str">
        <f t="shared" si="159"/>
        <v/>
      </c>
      <c r="P878" s="25" t="str">
        <f t="shared" si="160"/>
        <v/>
      </c>
      <c r="Q878" s="25" t="str">
        <f t="shared" si="161"/>
        <v/>
      </c>
      <c r="R878" s="2"/>
      <c r="S878" s="2" t="str">
        <f t="shared" si="162"/>
        <v/>
      </c>
      <c r="T878" s="2" t="str">
        <f t="shared" si="163"/>
        <v/>
      </c>
      <c r="U878" s="2" t="str">
        <f t="shared" si="164"/>
        <v/>
      </c>
      <c r="V878" s="2" t="str">
        <f t="shared" si="165"/>
        <v/>
      </c>
      <c r="W878" s="2" t="str">
        <f t="shared" si="166"/>
        <v/>
      </c>
      <c r="X878" s="2" t="str">
        <f t="shared" si="167"/>
        <v/>
      </c>
    </row>
    <row r="879" spans="1:24" x14ac:dyDescent="0.25">
      <c r="A879" s="2"/>
      <c r="B879" s="2"/>
      <c r="C879" s="19"/>
      <c r="D879" s="19"/>
      <c r="E879" s="19"/>
      <c r="F879" s="19"/>
      <c r="G879" s="19"/>
      <c r="H879" s="19"/>
      <c r="I879" s="19"/>
      <c r="J879" s="25" t="str">
        <f t="shared" si="156"/>
        <v/>
      </c>
      <c r="K879" s="25" t="str">
        <f>IF($J879&lt;&gt;"OK","",Parameters!$B$6+Parameters!$B$10*S879+Parameters!$B$11*T879+Parameters!$B$12*U879+Parameters!$B$13*V879+Parameters!$B$14*W879+Parameters!$B$15*X879)</f>
        <v/>
      </c>
      <c r="L879" s="20" t="str">
        <f t="shared" si="157"/>
        <v/>
      </c>
      <c r="M879" s="25" t="str">
        <f>IF(L879="","",IF(L879&gt;=Parameters!$B$5,"M",IF(L879&lt;=1-Parameters!$B$5,"F","U")))</f>
        <v/>
      </c>
      <c r="N879" s="25" t="str">
        <f t="shared" si="158"/>
        <v/>
      </c>
      <c r="O879" s="14" t="str">
        <f t="shared" si="159"/>
        <v/>
      </c>
      <c r="P879" s="25" t="str">
        <f t="shared" si="160"/>
        <v/>
      </c>
      <c r="Q879" s="25" t="str">
        <f t="shared" si="161"/>
        <v/>
      </c>
      <c r="R879" s="2"/>
      <c r="S879" s="2" t="str">
        <f t="shared" si="162"/>
        <v/>
      </c>
      <c r="T879" s="2" t="str">
        <f t="shared" si="163"/>
        <v/>
      </c>
      <c r="U879" s="2" t="str">
        <f t="shared" si="164"/>
        <v/>
      </c>
      <c r="V879" s="2" t="str">
        <f t="shared" si="165"/>
        <v/>
      </c>
      <c r="W879" s="2" t="str">
        <f t="shared" si="166"/>
        <v/>
      </c>
      <c r="X879" s="2" t="str">
        <f t="shared" si="167"/>
        <v/>
      </c>
    </row>
    <row r="880" spans="1:24" x14ac:dyDescent="0.25">
      <c r="A880" s="2"/>
      <c r="B880" s="2"/>
      <c r="C880" s="19"/>
      <c r="D880" s="19"/>
      <c r="E880" s="19"/>
      <c r="F880" s="19"/>
      <c r="G880" s="19"/>
      <c r="H880" s="19"/>
      <c r="I880" s="19"/>
      <c r="J880" s="25" t="str">
        <f t="shared" si="156"/>
        <v/>
      </c>
      <c r="K880" s="25" t="str">
        <f>IF($J880&lt;&gt;"OK","",Parameters!$B$6+Parameters!$B$10*S880+Parameters!$B$11*T880+Parameters!$B$12*U880+Parameters!$B$13*V880+Parameters!$B$14*W880+Parameters!$B$15*X880)</f>
        <v/>
      </c>
      <c r="L880" s="20" t="str">
        <f t="shared" si="157"/>
        <v/>
      </c>
      <c r="M880" s="25" t="str">
        <f>IF(L880="","",IF(L880&gt;=Parameters!$B$5,"M",IF(L880&lt;=1-Parameters!$B$5,"F","U")))</f>
        <v/>
      </c>
      <c r="N880" s="25" t="str">
        <f t="shared" si="158"/>
        <v/>
      </c>
      <c r="O880" s="14" t="str">
        <f t="shared" si="159"/>
        <v/>
      </c>
      <c r="P880" s="25" t="str">
        <f t="shared" si="160"/>
        <v/>
      </c>
      <c r="Q880" s="25" t="str">
        <f t="shared" si="161"/>
        <v/>
      </c>
      <c r="R880" s="2"/>
      <c r="S880" s="2" t="str">
        <f t="shared" si="162"/>
        <v/>
      </c>
      <c r="T880" s="2" t="str">
        <f t="shared" si="163"/>
        <v/>
      </c>
      <c r="U880" s="2" t="str">
        <f t="shared" si="164"/>
        <v/>
      </c>
      <c r="V880" s="2" t="str">
        <f t="shared" si="165"/>
        <v/>
      </c>
      <c r="W880" s="2" t="str">
        <f t="shared" si="166"/>
        <v/>
      </c>
      <c r="X880" s="2" t="str">
        <f t="shared" si="167"/>
        <v/>
      </c>
    </row>
    <row r="881" spans="1:24" x14ac:dyDescent="0.25">
      <c r="A881" s="2"/>
      <c r="B881" s="2"/>
      <c r="C881" s="19"/>
      <c r="D881" s="19"/>
      <c r="E881" s="19"/>
      <c r="F881" s="19"/>
      <c r="G881" s="19"/>
      <c r="H881" s="19"/>
      <c r="I881" s="19"/>
      <c r="J881" s="25" t="str">
        <f t="shared" si="156"/>
        <v/>
      </c>
      <c r="K881" s="25" t="str">
        <f>IF($J881&lt;&gt;"OK","",Parameters!$B$6+Parameters!$B$10*S881+Parameters!$B$11*T881+Parameters!$B$12*U881+Parameters!$B$13*V881+Parameters!$B$14*W881+Parameters!$B$15*X881)</f>
        <v/>
      </c>
      <c r="L881" s="20" t="str">
        <f t="shared" si="157"/>
        <v/>
      </c>
      <c r="M881" s="25" t="str">
        <f>IF(L881="","",IF(L881&gt;=Parameters!$B$5,"M",IF(L881&lt;=1-Parameters!$B$5,"F","U")))</f>
        <v/>
      </c>
      <c r="N881" s="25" t="str">
        <f t="shared" si="158"/>
        <v/>
      </c>
      <c r="O881" s="14" t="str">
        <f t="shared" si="159"/>
        <v/>
      </c>
      <c r="P881" s="25" t="str">
        <f t="shared" si="160"/>
        <v/>
      </c>
      <c r="Q881" s="25" t="str">
        <f t="shared" si="161"/>
        <v/>
      </c>
      <c r="R881" s="2"/>
      <c r="S881" s="2" t="str">
        <f t="shared" si="162"/>
        <v/>
      </c>
      <c r="T881" s="2" t="str">
        <f t="shared" si="163"/>
        <v/>
      </c>
      <c r="U881" s="2" t="str">
        <f t="shared" si="164"/>
        <v/>
      </c>
      <c r="V881" s="2" t="str">
        <f t="shared" si="165"/>
        <v/>
      </c>
      <c r="W881" s="2" t="str">
        <f t="shared" si="166"/>
        <v/>
      </c>
      <c r="X881" s="2" t="str">
        <f t="shared" si="167"/>
        <v/>
      </c>
    </row>
    <row r="882" spans="1:24" x14ac:dyDescent="0.25">
      <c r="A882" s="2"/>
      <c r="B882" s="2"/>
      <c r="C882" s="19"/>
      <c r="D882" s="19"/>
      <c r="E882" s="19"/>
      <c r="F882" s="19"/>
      <c r="G882" s="19"/>
      <c r="H882" s="19"/>
      <c r="I882" s="19"/>
      <c r="J882" s="25" t="str">
        <f t="shared" si="156"/>
        <v/>
      </c>
      <c r="K882" s="25" t="str">
        <f>IF($J882&lt;&gt;"OK","",Parameters!$B$6+Parameters!$B$10*S882+Parameters!$B$11*T882+Parameters!$B$12*U882+Parameters!$B$13*V882+Parameters!$B$14*W882+Parameters!$B$15*X882)</f>
        <v/>
      </c>
      <c r="L882" s="20" t="str">
        <f t="shared" si="157"/>
        <v/>
      </c>
      <c r="M882" s="25" t="str">
        <f>IF(L882="","",IF(L882&gt;=Parameters!$B$5,"M",IF(L882&lt;=1-Parameters!$B$5,"F","U")))</f>
        <v/>
      </c>
      <c r="N882" s="25" t="str">
        <f t="shared" si="158"/>
        <v/>
      </c>
      <c r="O882" s="14" t="str">
        <f t="shared" si="159"/>
        <v/>
      </c>
      <c r="P882" s="25" t="str">
        <f t="shared" si="160"/>
        <v/>
      </c>
      <c r="Q882" s="25" t="str">
        <f t="shared" si="161"/>
        <v/>
      </c>
      <c r="R882" s="2"/>
      <c r="S882" s="2" t="str">
        <f t="shared" si="162"/>
        <v/>
      </c>
      <c r="T882" s="2" t="str">
        <f t="shared" si="163"/>
        <v/>
      </c>
      <c r="U882" s="2" t="str">
        <f t="shared" si="164"/>
        <v/>
      </c>
      <c r="V882" s="2" t="str">
        <f t="shared" si="165"/>
        <v/>
      </c>
      <c r="W882" s="2" t="str">
        <f t="shared" si="166"/>
        <v/>
      </c>
      <c r="X882" s="2" t="str">
        <f t="shared" si="167"/>
        <v/>
      </c>
    </row>
    <row r="883" spans="1:24" x14ac:dyDescent="0.25">
      <c r="A883" s="2"/>
      <c r="B883" s="2"/>
      <c r="C883" s="19"/>
      <c r="D883" s="19"/>
      <c r="E883" s="19"/>
      <c r="F883" s="19"/>
      <c r="G883" s="19"/>
      <c r="H883" s="19"/>
      <c r="I883" s="19"/>
      <c r="J883" s="25" t="str">
        <f t="shared" si="156"/>
        <v/>
      </c>
      <c r="K883" s="25" t="str">
        <f>IF($J883&lt;&gt;"OK","",Parameters!$B$6+Parameters!$B$10*S883+Parameters!$B$11*T883+Parameters!$B$12*U883+Parameters!$B$13*V883+Parameters!$B$14*W883+Parameters!$B$15*X883)</f>
        <v/>
      </c>
      <c r="L883" s="20" t="str">
        <f t="shared" si="157"/>
        <v/>
      </c>
      <c r="M883" s="25" t="str">
        <f>IF(L883="","",IF(L883&gt;=Parameters!$B$5,"M",IF(L883&lt;=1-Parameters!$B$5,"F","U")))</f>
        <v/>
      </c>
      <c r="N883" s="25" t="str">
        <f t="shared" si="158"/>
        <v/>
      </c>
      <c r="O883" s="14" t="str">
        <f t="shared" si="159"/>
        <v/>
      </c>
      <c r="P883" s="25" t="str">
        <f t="shared" si="160"/>
        <v/>
      </c>
      <c r="Q883" s="25" t="str">
        <f t="shared" si="161"/>
        <v/>
      </c>
      <c r="R883" s="2"/>
      <c r="S883" s="2" t="str">
        <f t="shared" si="162"/>
        <v/>
      </c>
      <c r="T883" s="2" t="str">
        <f t="shared" si="163"/>
        <v/>
      </c>
      <c r="U883" s="2" t="str">
        <f t="shared" si="164"/>
        <v/>
      </c>
      <c r="V883" s="2" t="str">
        <f t="shared" si="165"/>
        <v/>
      </c>
      <c r="W883" s="2" t="str">
        <f t="shared" si="166"/>
        <v/>
      </c>
      <c r="X883" s="2" t="str">
        <f t="shared" si="167"/>
        <v/>
      </c>
    </row>
    <row r="884" spans="1:24" x14ac:dyDescent="0.25">
      <c r="A884" s="2"/>
      <c r="B884" s="2"/>
      <c r="C884" s="19"/>
      <c r="D884" s="19"/>
      <c r="E884" s="19"/>
      <c r="F884" s="19"/>
      <c r="G884" s="19"/>
      <c r="H884" s="19"/>
      <c r="I884" s="19"/>
      <c r="J884" s="25" t="str">
        <f t="shared" si="156"/>
        <v/>
      </c>
      <c r="K884" s="25" t="str">
        <f>IF($J884&lt;&gt;"OK","",Parameters!$B$6+Parameters!$B$10*S884+Parameters!$B$11*T884+Parameters!$B$12*U884+Parameters!$B$13*V884+Parameters!$B$14*W884+Parameters!$B$15*X884)</f>
        <v/>
      </c>
      <c r="L884" s="20" t="str">
        <f t="shared" si="157"/>
        <v/>
      </c>
      <c r="M884" s="25" t="str">
        <f>IF(L884="","",IF(L884&gt;=Parameters!$B$5,"M",IF(L884&lt;=1-Parameters!$B$5,"F","U")))</f>
        <v/>
      </c>
      <c r="N884" s="25" t="str">
        <f t="shared" si="158"/>
        <v/>
      </c>
      <c r="O884" s="14" t="str">
        <f t="shared" si="159"/>
        <v/>
      </c>
      <c r="P884" s="25" t="str">
        <f t="shared" si="160"/>
        <v/>
      </c>
      <c r="Q884" s="25" t="str">
        <f t="shared" si="161"/>
        <v/>
      </c>
      <c r="R884" s="2"/>
      <c r="S884" s="2" t="str">
        <f t="shared" si="162"/>
        <v/>
      </c>
      <c r="T884" s="2" t="str">
        <f t="shared" si="163"/>
        <v/>
      </c>
      <c r="U884" s="2" t="str">
        <f t="shared" si="164"/>
        <v/>
      </c>
      <c r="V884" s="2" t="str">
        <f t="shared" si="165"/>
        <v/>
      </c>
      <c r="W884" s="2" t="str">
        <f t="shared" si="166"/>
        <v/>
      </c>
      <c r="X884" s="2" t="str">
        <f t="shared" si="167"/>
        <v/>
      </c>
    </row>
    <row r="885" spans="1:24" x14ac:dyDescent="0.25">
      <c r="A885" s="2"/>
      <c r="B885" s="2"/>
      <c r="C885" s="19"/>
      <c r="D885" s="19"/>
      <c r="E885" s="19"/>
      <c r="F885" s="19"/>
      <c r="G885" s="19"/>
      <c r="H885" s="19"/>
      <c r="I885" s="19"/>
      <c r="J885" s="25" t="str">
        <f t="shared" si="156"/>
        <v/>
      </c>
      <c r="K885" s="25" t="str">
        <f>IF($J885&lt;&gt;"OK","",Parameters!$B$6+Parameters!$B$10*S885+Parameters!$B$11*T885+Parameters!$B$12*U885+Parameters!$B$13*V885+Parameters!$B$14*W885+Parameters!$B$15*X885)</f>
        <v/>
      </c>
      <c r="L885" s="20" t="str">
        <f t="shared" si="157"/>
        <v/>
      </c>
      <c r="M885" s="25" t="str">
        <f>IF(L885="","",IF(L885&gt;=Parameters!$B$5,"M",IF(L885&lt;=1-Parameters!$B$5,"F","U")))</f>
        <v/>
      </c>
      <c r="N885" s="25" t="str">
        <f t="shared" si="158"/>
        <v/>
      </c>
      <c r="O885" s="14" t="str">
        <f t="shared" si="159"/>
        <v/>
      </c>
      <c r="P885" s="25" t="str">
        <f t="shared" si="160"/>
        <v/>
      </c>
      <c r="Q885" s="25" t="str">
        <f t="shared" si="161"/>
        <v/>
      </c>
      <c r="R885" s="2"/>
      <c r="S885" s="2" t="str">
        <f t="shared" si="162"/>
        <v/>
      </c>
      <c r="T885" s="2" t="str">
        <f t="shared" si="163"/>
        <v/>
      </c>
      <c r="U885" s="2" t="str">
        <f t="shared" si="164"/>
        <v/>
      </c>
      <c r="V885" s="2" t="str">
        <f t="shared" si="165"/>
        <v/>
      </c>
      <c r="W885" s="2" t="str">
        <f t="shared" si="166"/>
        <v/>
      </c>
      <c r="X885" s="2" t="str">
        <f t="shared" si="167"/>
        <v/>
      </c>
    </row>
    <row r="886" spans="1:24" x14ac:dyDescent="0.25">
      <c r="A886" s="2"/>
      <c r="B886" s="2"/>
      <c r="C886" s="19"/>
      <c r="D886" s="19"/>
      <c r="E886" s="19"/>
      <c r="F886" s="19"/>
      <c r="G886" s="19"/>
      <c r="H886" s="19"/>
      <c r="I886" s="19"/>
      <c r="J886" s="25" t="str">
        <f t="shared" si="156"/>
        <v/>
      </c>
      <c r="K886" s="25" t="str">
        <f>IF($J886&lt;&gt;"OK","",Parameters!$B$6+Parameters!$B$10*S886+Parameters!$B$11*T886+Parameters!$B$12*U886+Parameters!$B$13*V886+Parameters!$B$14*W886+Parameters!$B$15*X886)</f>
        <v/>
      </c>
      <c r="L886" s="20" t="str">
        <f t="shared" si="157"/>
        <v/>
      </c>
      <c r="M886" s="25" t="str">
        <f>IF(L886="","",IF(L886&gt;=Parameters!$B$5,"M",IF(L886&lt;=1-Parameters!$B$5,"F","U")))</f>
        <v/>
      </c>
      <c r="N886" s="25" t="str">
        <f t="shared" si="158"/>
        <v/>
      </c>
      <c r="O886" s="14" t="str">
        <f t="shared" si="159"/>
        <v/>
      </c>
      <c r="P886" s="25" t="str">
        <f t="shared" si="160"/>
        <v/>
      </c>
      <c r="Q886" s="25" t="str">
        <f t="shared" si="161"/>
        <v/>
      </c>
      <c r="R886" s="2"/>
      <c r="S886" s="2" t="str">
        <f t="shared" si="162"/>
        <v/>
      </c>
      <c r="T886" s="2" t="str">
        <f t="shared" si="163"/>
        <v/>
      </c>
      <c r="U886" s="2" t="str">
        <f t="shared" si="164"/>
        <v/>
      </c>
      <c r="V886" s="2" t="str">
        <f t="shared" si="165"/>
        <v/>
      </c>
      <c r="W886" s="2" t="str">
        <f t="shared" si="166"/>
        <v/>
      </c>
      <c r="X886" s="2" t="str">
        <f t="shared" si="167"/>
        <v/>
      </c>
    </row>
    <row r="887" spans="1:24" x14ac:dyDescent="0.25">
      <c r="A887" s="2"/>
      <c r="B887" s="2"/>
      <c r="C887" s="19"/>
      <c r="D887" s="19"/>
      <c r="E887" s="19"/>
      <c r="F887" s="19"/>
      <c r="G887" s="19"/>
      <c r="H887" s="19"/>
      <c r="I887" s="19"/>
      <c r="J887" s="25" t="str">
        <f t="shared" si="156"/>
        <v/>
      </c>
      <c r="K887" s="25" t="str">
        <f>IF($J887&lt;&gt;"OK","",Parameters!$B$6+Parameters!$B$10*S887+Parameters!$B$11*T887+Parameters!$B$12*U887+Parameters!$B$13*V887+Parameters!$B$14*W887+Parameters!$B$15*X887)</f>
        <v/>
      </c>
      <c r="L887" s="20" t="str">
        <f t="shared" si="157"/>
        <v/>
      </c>
      <c r="M887" s="25" t="str">
        <f>IF(L887="","",IF(L887&gt;=Parameters!$B$5,"M",IF(L887&lt;=1-Parameters!$B$5,"F","U")))</f>
        <v/>
      </c>
      <c r="N887" s="25" t="str">
        <f t="shared" si="158"/>
        <v/>
      </c>
      <c r="O887" s="14" t="str">
        <f t="shared" si="159"/>
        <v/>
      </c>
      <c r="P887" s="25" t="str">
        <f t="shared" si="160"/>
        <v/>
      </c>
      <c r="Q887" s="25" t="str">
        <f t="shared" si="161"/>
        <v/>
      </c>
      <c r="R887" s="2"/>
      <c r="S887" s="2" t="str">
        <f t="shared" si="162"/>
        <v/>
      </c>
      <c r="T887" s="2" t="str">
        <f t="shared" si="163"/>
        <v/>
      </c>
      <c r="U887" s="2" t="str">
        <f t="shared" si="164"/>
        <v/>
      </c>
      <c r="V887" s="2" t="str">
        <f t="shared" si="165"/>
        <v/>
      </c>
      <c r="W887" s="2" t="str">
        <f t="shared" si="166"/>
        <v/>
      </c>
      <c r="X887" s="2" t="str">
        <f t="shared" si="167"/>
        <v/>
      </c>
    </row>
    <row r="888" spans="1:24" x14ac:dyDescent="0.25">
      <c r="A888" s="2"/>
      <c r="B888" s="2"/>
      <c r="C888" s="19"/>
      <c r="D888" s="19"/>
      <c r="E888" s="19"/>
      <c r="F888" s="19"/>
      <c r="G888" s="19"/>
      <c r="H888" s="19"/>
      <c r="I888" s="19"/>
      <c r="J888" s="25" t="str">
        <f t="shared" si="156"/>
        <v/>
      </c>
      <c r="K888" s="25" t="str">
        <f>IF($J888&lt;&gt;"OK","",Parameters!$B$6+Parameters!$B$10*S888+Parameters!$B$11*T888+Parameters!$B$12*U888+Parameters!$B$13*V888+Parameters!$B$14*W888+Parameters!$B$15*X888)</f>
        <v/>
      </c>
      <c r="L888" s="20" t="str">
        <f t="shared" si="157"/>
        <v/>
      </c>
      <c r="M888" s="25" t="str">
        <f>IF(L888="","",IF(L888&gt;=Parameters!$B$5,"M",IF(L888&lt;=1-Parameters!$B$5,"F","U")))</f>
        <v/>
      </c>
      <c r="N888" s="25" t="str">
        <f t="shared" si="158"/>
        <v/>
      </c>
      <c r="O888" s="14" t="str">
        <f t="shared" si="159"/>
        <v/>
      </c>
      <c r="P888" s="25" t="str">
        <f t="shared" si="160"/>
        <v/>
      </c>
      <c r="Q888" s="25" t="str">
        <f t="shared" si="161"/>
        <v/>
      </c>
      <c r="R888" s="2"/>
      <c r="S888" s="2" t="str">
        <f t="shared" si="162"/>
        <v/>
      </c>
      <c r="T888" s="2" t="str">
        <f t="shared" si="163"/>
        <v/>
      </c>
      <c r="U888" s="2" t="str">
        <f t="shared" si="164"/>
        <v/>
      </c>
      <c r="V888" s="2" t="str">
        <f t="shared" si="165"/>
        <v/>
      </c>
      <c r="W888" s="2" t="str">
        <f t="shared" si="166"/>
        <v/>
      </c>
      <c r="X888" s="2" t="str">
        <f t="shared" si="167"/>
        <v/>
      </c>
    </row>
    <row r="889" spans="1:24" x14ac:dyDescent="0.25">
      <c r="A889" s="2"/>
      <c r="B889" s="2"/>
      <c r="C889" s="19"/>
      <c r="D889" s="19"/>
      <c r="E889" s="19"/>
      <c r="F889" s="19"/>
      <c r="G889" s="19"/>
      <c r="H889" s="19"/>
      <c r="I889" s="19"/>
      <c r="J889" s="25" t="str">
        <f t="shared" si="156"/>
        <v/>
      </c>
      <c r="K889" s="25" t="str">
        <f>IF($J889&lt;&gt;"OK","",Parameters!$B$6+Parameters!$B$10*S889+Parameters!$B$11*T889+Parameters!$B$12*U889+Parameters!$B$13*V889+Parameters!$B$14*W889+Parameters!$B$15*X889)</f>
        <v/>
      </c>
      <c r="L889" s="20" t="str">
        <f t="shared" si="157"/>
        <v/>
      </c>
      <c r="M889" s="25" t="str">
        <f>IF(L889="","",IF(L889&gt;=Parameters!$B$5,"M",IF(L889&lt;=1-Parameters!$B$5,"F","U")))</f>
        <v/>
      </c>
      <c r="N889" s="25" t="str">
        <f t="shared" si="158"/>
        <v/>
      </c>
      <c r="O889" s="14" t="str">
        <f t="shared" si="159"/>
        <v/>
      </c>
      <c r="P889" s="25" t="str">
        <f t="shared" si="160"/>
        <v/>
      </c>
      <c r="Q889" s="25" t="str">
        <f t="shared" si="161"/>
        <v/>
      </c>
      <c r="R889" s="2"/>
      <c r="S889" s="2" t="str">
        <f t="shared" si="162"/>
        <v/>
      </c>
      <c r="T889" s="2" t="str">
        <f t="shared" si="163"/>
        <v/>
      </c>
      <c r="U889" s="2" t="str">
        <f t="shared" si="164"/>
        <v/>
      </c>
      <c r="V889" s="2" t="str">
        <f t="shared" si="165"/>
        <v/>
      </c>
      <c r="W889" s="2" t="str">
        <f t="shared" si="166"/>
        <v/>
      </c>
      <c r="X889" s="2" t="str">
        <f t="shared" si="167"/>
        <v/>
      </c>
    </row>
    <row r="890" spans="1:24" x14ac:dyDescent="0.25">
      <c r="A890" s="2"/>
      <c r="B890" s="2"/>
      <c r="C890" s="19"/>
      <c r="D890" s="19"/>
      <c r="E890" s="19"/>
      <c r="F890" s="19"/>
      <c r="G890" s="19"/>
      <c r="H890" s="19"/>
      <c r="I890" s="19"/>
      <c r="J890" s="25" t="str">
        <f t="shared" si="156"/>
        <v/>
      </c>
      <c r="K890" s="25" t="str">
        <f>IF($J890&lt;&gt;"OK","",Parameters!$B$6+Parameters!$B$10*S890+Parameters!$B$11*T890+Parameters!$B$12*U890+Parameters!$B$13*V890+Parameters!$B$14*W890+Parameters!$B$15*X890)</f>
        <v/>
      </c>
      <c r="L890" s="20" t="str">
        <f t="shared" si="157"/>
        <v/>
      </c>
      <c r="M890" s="25" t="str">
        <f>IF(L890="","",IF(L890&gt;=Parameters!$B$5,"M",IF(L890&lt;=1-Parameters!$B$5,"F","U")))</f>
        <v/>
      </c>
      <c r="N890" s="25" t="str">
        <f t="shared" si="158"/>
        <v/>
      </c>
      <c r="O890" s="14" t="str">
        <f t="shared" si="159"/>
        <v/>
      </c>
      <c r="P890" s="25" t="str">
        <f t="shared" si="160"/>
        <v/>
      </c>
      <c r="Q890" s="25" t="str">
        <f t="shared" si="161"/>
        <v/>
      </c>
      <c r="R890" s="2"/>
      <c r="S890" s="2" t="str">
        <f t="shared" si="162"/>
        <v/>
      </c>
      <c r="T890" s="2" t="str">
        <f t="shared" si="163"/>
        <v/>
      </c>
      <c r="U890" s="2" t="str">
        <f t="shared" si="164"/>
        <v/>
      </c>
      <c r="V890" s="2" t="str">
        <f t="shared" si="165"/>
        <v/>
      </c>
      <c r="W890" s="2" t="str">
        <f t="shared" si="166"/>
        <v/>
      </c>
      <c r="X890" s="2" t="str">
        <f t="shared" si="167"/>
        <v/>
      </c>
    </row>
    <row r="891" spans="1:24" x14ac:dyDescent="0.25">
      <c r="A891" s="2"/>
      <c r="B891" s="2"/>
      <c r="C891" s="19"/>
      <c r="D891" s="19"/>
      <c r="E891" s="19"/>
      <c r="F891" s="19"/>
      <c r="G891" s="19"/>
      <c r="H891" s="19"/>
      <c r="I891" s="19"/>
      <c r="J891" s="25" t="str">
        <f t="shared" si="156"/>
        <v/>
      </c>
      <c r="K891" s="25" t="str">
        <f>IF($J891&lt;&gt;"OK","",Parameters!$B$6+Parameters!$B$10*S891+Parameters!$B$11*T891+Parameters!$B$12*U891+Parameters!$B$13*V891+Parameters!$B$14*W891+Parameters!$B$15*X891)</f>
        <v/>
      </c>
      <c r="L891" s="20" t="str">
        <f t="shared" si="157"/>
        <v/>
      </c>
      <c r="M891" s="25" t="str">
        <f>IF(L891="","",IF(L891&gt;=Parameters!$B$5,"M",IF(L891&lt;=1-Parameters!$B$5,"F","U")))</f>
        <v/>
      </c>
      <c r="N891" s="25" t="str">
        <f t="shared" si="158"/>
        <v/>
      </c>
      <c r="O891" s="14" t="str">
        <f t="shared" si="159"/>
        <v/>
      </c>
      <c r="P891" s="25" t="str">
        <f t="shared" si="160"/>
        <v/>
      </c>
      <c r="Q891" s="25" t="str">
        <f t="shared" si="161"/>
        <v/>
      </c>
      <c r="R891" s="2"/>
      <c r="S891" s="2" t="str">
        <f t="shared" si="162"/>
        <v/>
      </c>
      <c r="T891" s="2" t="str">
        <f t="shared" si="163"/>
        <v/>
      </c>
      <c r="U891" s="2" t="str">
        <f t="shared" si="164"/>
        <v/>
      </c>
      <c r="V891" s="2" t="str">
        <f t="shared" si="165"/>
        <v/>
      </c>
      <c r="W891" s="2" t="str">
        <f t="shared" si="166"/>
        <v/>
      </c>
      <c r="X891" s="2" t="str">
        <f t="shared" si="167"/>
        <v/>
      </c>
    </row>
    <row r="892" spans="1:24" x14ac:dyDescent="0.25">
      <c r="A892" s="2"/>
      <c r="B892" s="2"/>
      <c r="C892" s="19"/>
      <c r="D892" s="19"/>
      <c r="E892" s="19"/>
      <c r="F892" s="19"/>
      <c r="G892" s="19"/>
      <c r="H892" s="19"/>
      <c r="I892" s="19"/>
      <c r="J892" s="25" t="str">
        <f t="shared" si="156"/>
        <v/>
      </c>
      <c r="K892" s="25" t="str">
        <f>IF($J892&lt;&gt;"OK","",Parameters!$B$6+Parameters!$B$10*S892+Parameters!$B$11*T892+Parameters!$B$12*U892+Parameters!$B$13*V892+Parameters!$B$14*W892+Parameters!$B$15*X892)</f>
        <v/>
      </c>
      <c r="L892" s="20" t="str">
        <f t="shared" si="157"/>
        <v/>
      </c>
      <c r="M892" s="25" t="str">
        <f>IF(L892="","",IF(L892&gt;=Parameters!$B$5,"M",IF(L892&lt;=1-Parameters!$B$5,"F","U")))</f>
        <v/>
      </c>
      <c r="N892" s="25" t="str">
        <f t="shared" si="158"/>
        <v/>
      </c>
      <c r="O892" s="14" t="str">
        <f t="shared" si="159"/>
        <v/>
      </c>
      <c r="P892" s="25" t="str">
        <f t="shared" si="160"/>
        <v/>
      </c>
      <c r="Q892" s="25" t="str">
        <f t="shared" si="161"/>
        <v/>
      </c>
      <c r="R892" s="2"/>
      <c r="S892" s="2" t="str">
        <f t="shared" si="162"/>
        <v/>
      </c>
      <c r="T892" s="2" t="str">
        <f t="shared" si="163"/>
        <v/>
      </c>
      <c r="U892" s="2" t="str">
        <f t="shared" si="164"/>
        <v/>
      </c>
      <c r="V892" s="2" t="str">
        <f t="shared" si="165"/>
        <v/>
      </c>
      <c r="W892" s="2" t="str">
        <f t="shared" si="166"/>
        <v/>
      </c>
      <c r="X892" s="2" t="str">
        <f t="shared" si="167"/>
        <v/>
      </c>
    </row>
    <row r="893" spans="1:24" x14ac:dyDescent="0.25">
      <c r="A893" s="2"/>
      <c r="B893" s="2"/>
      <c r="C893" s="19"/>
      <c r="D893" s="19"/>
      <c r="E893" s="19"/>
      <c r="F893" s="19"/>
      <c r="G893" s="19"/>
      <c r="H893" s="19"/>
      <c r="I893" s="19"/>
      <c r="J893" s="25" t="str">
        <f t="shared" si="156"/>
        <v/>
      </c>
      <c r="K893" s="25" t="str">
        <f>IF($J893&lt;&gt;"OK","",Parameters!$B$6+Parameters!$B$10*S893+Parameters!$B$11*T893+Parameters!$B$12*U893+Parameters!$B$13*V893+Parameters!$B$14*W893+Parameters!$B$15*X893)</f>
        <v/>
      </c>
      <c r="L893" s="20" t="str">
        <f t="shared" si="157"/>
        <v/>
      </c>
      <c r="M893" s="25" t="str">
        <f>IF(L893="","",IF(L893&gt;=Parameters!$B$5,"M",IF(L893&lt;=1-Parameters!$B$5,"F","U")))</f>
        <v/>
      </c>
      <c r="N893" s="25" t="str">
        <f t="shared" si="158"/>
        <v/>
      </c>
      <c r="O893" s="14" t="str">
        <f t="shared" si="159"/>
        <v/>
      </c>
      <c r="P893" s="25" t="str">
        <f t="shared" si="160"/>
        <v/>
      </c>
      <c r="Q893" s="25" t="str">
        <f t="shared" si="161"/>
        <v/>
      </c>
      <c r="R893" s="2"/>
      <c r="S893" s="2" t="str">
        <f t="shared" si="162"/>
        <v/>
      </c>
      <c r="T893" s="2" t="str">
        <f t="shared" si="163"/>
        <v/>
      </c>
      <c r="U893" s="2" t="str">
        <f t="shared" si="164"/>
        <v/>
      </c>
      <c r="V893" s="2" t="str">
        <f t="shared" si="165"/>
        <v/>
      </c>
      <c r="W893" s="2" t="str">
        <f t="shared" si="166"/>
        <v/>
      </c>
      <c r="X893" s="2" t="str">
        <f t="shared" si="167"/>
        <v/>
      </c>
    </row>
    <row r="894" spans="1:24" x14ac:dyDescent="0.25">
      <c r="A894" s="2"/>
      <c r="B894" s="2"/>
      <c r="C894" s="19"/>
      <c r="D894" s="19"/>
      <c r="E894" s="19"/>
      <c r="F894" s="19"/>
      <c r="G894" s="19"/>
      <c r="H894" s="19"/>
      <c r="I894" s="19"/>
      <c r="J894" s="25" t="str">
        <f t="shared" si="156"/>
        <v/>
      </c>
      <c r="K894" s="25" t="str">
        <f>IF($J894&lt;&gt;"OK","",Parameters!$B$6+Parameters!$B$10*S894+Parameters!$B$11*T894+Parameters!$B$12*U894+Parameters!$B$13*V894+Parameters!$B$14*W894+Parameters!$B$15*X894)</f>
        <v/>
      </c>
      <c r="L894" s="20" t="str">
        <f t="shared" si="157"/>
        <v/>
      </c>
      <c r="M894" s="25" t="str">
        <f>IF(L894="","",IF(L894&gt;=Parameters!$B$5,"M",IF(L894&lt;=1-Parameters!$B$5,"F","U")))</f>
        <v/>
      </c>
      <c r="N894" s="25" t="str">
        <f t="shared" si="158"/>
        <v/>
      </c>
      <c r="O894" s="14" t="str">
        <f t="shared" si="159"/>
        <v/>
      </c>
      <c r="P894" s="25" t="str">
        <f t="shared" si="160"/>
        <v/>
      </c>
      <c r="Q894" s="25" t="str">
        <f t="shared" si="161"/>
        <v/>
      </c>
      <c r="R894" s="2"/>
      <c r="S894" s="2" t="str">
        <f t="shared" si="162"/>
        <v/>
      </c>
      <c r="T894" s="2" t="str">
        <f t="shared" si="163"/>
        <v/>
      </c>
      <c r="U894" s="2" t="str">
        <f t="shared" si="164"/>
        <v/>
      </c>
      <c r="V894" s="2" t="str">
        <f t="shared" si="165"/>
        <v/>
      </c>
      <c r="W894" s="2" t="str">
        <f t="shared" si="166"/>
        <v/>
      </c>
      <c r="X894" s="2" t="str">
        <f t="shared" si="167"/>
        <v/>
      </c>
    </row>
    <row r="895" spans="1:24" x14ac:dyDescent="0.25">
      <c r="A895" s="2"/>
      <c r="B895" s="2"/>
      <c r="C895" s="19"/>
      <c r="D895" s="19"/>
      <c r="E895" s="19"/>
      <c r="F895" s="19"/>
      <c r="G895" s="19"/>
      <c r="H895" s="19"/>
      <c r="I895" s="19"/>
      <c r="J895" s="25" t="str">
        <f t="shared" si="156"/>
        <v/>
      </c>
      <c r="K895" s="25" t="str">
        <f>IF($J895&lt;&gt;"OK","",Parameters!$B$6+Parameters!$B$10*S895+Parameters!$B$11*T895+Parameters!$B$12*U895+Parameters!$B$13*V895+Parameters!$B$14*W895+Parameters!$B$15*X895)</f>
        <v/>
      </c>
      <c r="L895" s="20" t="str">
        <f t="shared" si="157"/>
        <v/>
      </c>
      <c r="M895" s="25" t="str">
        <f>IF(L895="","",IF(L895&gt;=Parameters!$B$5,"M",IF(L895&lt;=1-Parameters!$B$5,"F","U")))</f>
        <v/>
      </c>
      <c r="N895" s="25" t="str">
        <f t="shared" si="158"/>
        <v/>
      </c>
      <c r="O895" s="14" t="str">
        <f t="shared" si="159"/>
        <v/>
      </c>
      <c r="P895" s="25" t="str">
        <f t="shared" si="160"/>
        <v/>
      </c>
      <c r="Q895" s="25" t="str">
        <f t="shared" si="161"/>
        <v/>
      </c>
      <c r="R895" s="2"/>
      <c r="S895" s="2" t="str">
        <f t="shared" si="162"/>
        <v/>
      </c>
      <c r="T895" s="2" t="str">
        <f t="shared" si="163"/>
        <v/>
      </c>
      <c r="U895" s="2" t="str">
        <f t="shared" si="164"/>
        <v/>
      </c>
      <c r="V895" s="2" t="str">
        <f t="shared" si="165"/>
        <v/>
      </c>
      <c r="W895" s="2" t="str">
        <f t="shared" si="166"/>
        <v/>
      </c>
      <c r="X895" s="2" t="str">
        <f t="shared" si="167"/>
        <v/>
      </c>
    </row>
    <row r="896" spans="1:24" x14ac:dyDescent="0.25">
      <c r="A896" s="2"/>
      <c r="B896" s="2"/>
      <c r="C896" s="19"/>
      <c r="D896" s="19"/>
      <c r="E896" s="19"/>
      <c r="F896" s="19"/>
      <c r="G896" s="19"/>
      <c r="H896" s="19"/>
      <c r="I896" s="19"/>
      <c r="J896" s="25" t="str">
        <f t="shared" si="156"/>
        <v/>
      </c>
      <c r="K896" s="25" t="str">
        <f>IF($J896&lt;&gt;"OK","",Parameters!$B$6+Parameters!$B$10*S896+Parameters!$B$11*T896+Parameters!$B$12*U896+Parameters!$B$13*V896+Parameters!$B$14*W896+Parameters!$B$15*X896)</f>
        <v/>
      </c>
      <c r="L896" s="20" t="str">
        <f t="shared" si="157"/>
        <v/>
      </c>
      <c r="M896" s="25" t="str">
        <f>IF(L896="","",IF(L896&gt;=Parameters!$B$5,"M",IF(L896&lt;=1-Parameters!$B$5,"F","U")))</f>
        <v/>
      </c>
      <c r="N896" s="25" t="str">
        <f t="shared" si="158"/>
        <v/>
      </c>
      <c r="O896" s="14" t="str">
        <f t="shared" si="159"/>
        <v/>
      </c>
      <c r="P896" s="25" t="str">
        <f t="shared" si="160"/>
        <v/>
      </c>
      <c r="Q896" s="25" t="str">
        <f t="shared" si="161"/>
        <v/>
      </c>
      <c r="R896" s="2"/>
      <c r="S896" s="2" t="str">
        <f t="shared" si="162"/>
        <v/>
      </c>
      <c r="T896" s="2" t="str">
        <f t="shared" si="163"/>
        <v/>
      </c>
      <c r="U896" s="2" t="str">
        <f t="shared" si="164"/>
        <v/>
      </c>
      <c r="V896" s="2" t="str">
        <f t="shared" si="165"/>
        <v/>
      </c>
      <c r="W896" s="2" t="str">
        <f t="shared" si="166"/>
        <v/>
      </c>
      <c r="X896" s="2" t="str">
        <f t="shared" si="167"/>
        <v/>
      </c>
    </row>
    <row r="897" spans="1:24" x14ac:dyDescent="0.25">
      <c r="A897" s="2"/>
      <c r="B897" s="2"/>
      <c r="C897" s="19"/>
      <c r="D897" s="19"/>
      <c r="E897" s="19"/>
      <c r="F897" s="19"/>
      <c r="G897" s="19"/>
      <c r="H897" s="19"/>
      <c r="I897" s="19"/>
      <c r="J897" s="25" t="str">
        <f t="shared" si="156"/>
        <v/>
      </c>
      <c r="K897" s="25" t="str">
        <f>IF($J897&lt;&gt;"OK","",Parameters!$B$6+Parameters!$B$10*S897+Parameters!$B$11*T897+Parameters!$B$12*U897+Parameters!$B$13*V897+Parameters!$B$14*W897+Parameters!$B$15*X897)</f>
        <v/>
      </c>
      <c r="L897" s="20" t="str">
        <f t="shared" si="157"/>
        <v/>
      </c>
      <c r="M897" s="25" t="str">
        <f>IF(L897="","",IF(L897&gt;=Parameters!$B$5,"M",IF(L897&lt;=1-Parameters!$B$5,"F","U")))</f>
        <v/>
      </c>
      <c r="N897" s="25" t="str">
        <f t="shared" si="158"/>
        <v/>
      </c>
      <c r="O897" s="14" t="str">
        <f t="shared" si="159"/>
        <v/>
      </c>
      <c r="P897" s="25" t="str">
        <f t="shared" si="160"/>
        <v/>
      </c>
      <c r="Q897" s="25" t="str">
        <f t="shared" si="161"/>
        <v/>
      </c>
      <c r="R897" s="2"/>
      <c r="S897" s="2" t="str">
        <f t="shared" si="162"/>
        <v/>
      </c>
      <c r="T897" s="2" t="str">
        <f t="shared" si="163"/>
        <v/>
      </c>
      <c r="U897" s="2" t="str">
        <f t="shared" si="164"/>
        <v/>
      </c>
      <c r="V897" s="2" t="str">
        <f t="shared" si="165"/>
        <v/>
      </c>
      <c r="W897" s="2" t="str">
        <f t="shared" si="166"/>
        <v/>
      </c>
      <c r="X897" s="2" t="str">
        <f t="shared" si="167"/>
        <v/>
      </c>
    </row>
    <row r="898" spans="1:24" x14ac:dyDescent="0.25">
      <c r="A898" s="2"/>
      <c r="B898" s="2"/>
      <c r="C898" s="19"/>
      <c r="D898" s="19"/>
      <c r="E898" s="19"/>
      <c r="F898" s="19"/>
      <c r="G898" s="19"/>
      <c r="H898" s="19"/>
      <c r="I898" s="19"/>
      <c r="J898" s="25" t="str">
        <f t="shared" si="156"/>
        <v/>
      </c>
      <c r="K898" s="25" t="str">
        <f>IF($J898&lt;&gt;"OK","",Parameters!$B$6+Parameters!$B$10*S898+Parameters!$B$11*T898+Parameters!$B$12*U898+Parameters!$B$13*V898+Parameters!$B$14*W898+Parameters!$B$15*X898)</f>
        <v/>
      </c>
      <c r="L898" s="20" t="str">
        <f t="shared" si="157"/>
        <v/>
      </c>
      <c r="M898" s="25" t="str">
        <f>IF(L898="","",IF(L898&gt;=Parameters!$B$5,"M",IF(L898&lt;=1-Parameters!$B$5,"F","U")))</f>
        <v/>
      </c>
      <c r="N898" s="25" t="str">
        <f t="shared" si="158"/>
        <v/>
      </c>
      <c r="O898" s="14" t="str">
        <f t="shared" si="159"/>
        <v/>
      </c>
      <c r="P898" s="25" t="str">
        <f t="shared" si="160"/>
        <v/>
      </c>
      <c r="Q898" s="25" t="str">
        <f t="shared" si="161"/>
        <v/>
      </c>
      <c r="R898" s="2"/>
      <c r="S898" s="2" t="str">
        <f t="shared" si="162"/>
        <v/>
      </c>
      <c r="T898" s="2" t="str">
        <f t="shared" si="163"/>
        <v/>
      </c>
      <c r="U898" s="2" t="str">
        <f t="shared" si="164"/>
        <v/>
      </c>
      <c r="V898" s="2" t="str">
        <f t="shared" si="165"/>
        <v/>
      </c>
      <c r="W898" s="2" t="str">
        <f t="shared" si="166"/>
        <v/>
      </c>
      <c r="X898" s="2" t="str">
        <f t="shared" si="167"/>
        <v/>
      </c>
    </row>
    <row r="899" spans="1:24" x14ac:dyDescent="0.25">
      <c r="A899" s="2"/>
      <c r="B899" s="2"/>
      <c r="C899" s="19"/>
      <c r="D899" s="19"/>
      <c r="E899" s="19"/>
      <c r="F899" s="19"/>
      <c r="G899" s="19"/>
      <c r="H899" s="19"/>
      <c r="I899" s="19"/>
      <c r="J899" s="25" t="str">
        <f t="shared" si="156"/>
        <v/>
      </c>
      <c r="K899" s="25" t="str">
        <f>IF($J899&lt;&gt;"OK","",Parameters!$B$6+Parameters!$B$10*S899+Parameters!$B$11*T899+Parameters!$B$12*U899+Parameters!$B$13*V899+Parameters!$B$14*W899+Parameters!$B$15*X899)</f>
        <v/>
      </c>
      <c r="L899" s="20" t="str">
        <f t="shared" si="157"/>
        <v/>
      </c>
      <c r="M899" s="25" t="str">
        <f>IF(L899="","",IF(L899&gt;=Parameters!$B$5,"M",IF(L899&lt;=1-Parameters!$B$5,"F","U")))</f>
        <v/>
      </c>
      <c r="N899" s="25" t="str">
        <f t="shared" si="158"/>
        <v/>
      </c>
      <c r="O899" s="14" t="str">
        <f t="shared" si="159"/>
        <v/>
      </c>
      <c r="P899" s="25" t="str">
        <f t="shared" si="160"/>
        <v/>
      </c>
      <c r="Q899" s="25" t="str">
        <f t="shared" si="161"/>
        <v/>
      </c>
      <c r="R899" s="2"/>
      <c r="S899" s="2" t="str">
        <f t="shared" si="162"/>
        <v/>
      </c>
      <c r="T899" s="2" t="str">
        <f t="shared" si="163"/>
        <v/>
      </c>
      <c r="U899" s="2" t="str">
        <f t="shared" si="164"/>
        <v/>
      </c>
      <c r="V899" s="2" t="str">
        <f t="shared" si="165"/>
        <v/>
      </c>
      <c r="W899" s="2" t="str">
        <f t="shared" si="166"/>
        <v/>
      </c>
      <c r="X899" s="2" t="str">
        <f t="shared" si="167"/>
        <v/>
      </c>
    </row>
    <row r="900" spans="1:24" x14ac:dyDescent="0.25">
      <c r="A900" s="2"/>
      <c r="B900" s="2"/>
      <c r="C900" s="19"/>
      <c r="D900" s="19"/>
      <c r="E900" s="19"/>
      <c r="F900" s="19"/>
      <c r="G900" s="19"/>
      <c r="H900" s="19"/>
      <c r="I900" s="19"/>
      <c r="J900" s="25" t="str">
        <f t="shared" si="156"/>
        <v/>
      </c>
      <c r="K900" s="25" t="str">
        <f>IF($J900&lt;&gt;"OK","",Parameters!$B$6+Parameters!$B$10*S900+Parameters!$B$11*T900+Parameters!$B$12*U900+Parameters!$B$13*V900+Parameters!$B$14*W900+Parameters!$B$15*X900)</f>
        <v/>
      </c>
      <c r="L900" s="20" t="str">
        <f t="shared" si="157"/>
        <v/>
      </c>
      <c r="M900" s="25" t="str">
        <f>IF(L900="","",IF(L900&gt;=Parameters!$B$5,"M",IF(L900&lt;=1-Parameters!$B$5,"F","U")))</f>
        <v/>
      </c>
      <c r="N900" s="25" t="str">
        <f t="shared" si="158"/>
        <v/>
      </c>
      <c r="O900" s="14" t="str">
        <f t="shared" si="159"/>
        <v/>
      </c>
      <c r="P900" s="25" t="str">
        <f t="shared" si="160"/>
        <v/>
      </c>
      <c r="Q900" s="25" t="str">
        <f t="shared" si="161"/>
        <v/>
      </c>
      <c r="R900" s="2"/>
      <c r="S900" s="2" t="str">
        <f t="shared" si="162"/>
        <v/>
      </c>
      <c r="T900" s="2" t="str">
        <f t="shared" si="163"/>
        <v/>
      </c>
      <c r="U900" s="2" t="str">
        <f t="shared" si="164"/>
        <v/>
      </c>
      <c r="V900" s="2" t="str">
        <f t="shared" si="165"/>
        <v/>
      </c>
      <c r="W900" s="2" t="str">
        <f t="shared" si="166"/>
        <v/>
      </c>
      <c r="X900" s="2" t="str">
        <f t="shared" si="167"/>
        <v/>
      </c>
    </row>
    <row r="901" spans="1:24" x14ac:dyDescent="0.25">
      <c r="A901" s="2"/>
      <c r="B901" s="2"/>
      <c r="C901" s="19"/>
      <c r="D901" s="19"/>
      <c r="E901" s="19"/>
      <c r="F901" s="19"/>
      <c r="G901" s="19"/>
      <c r="H901" s="19"/>
      <c r="I901" s="19"/>
      <c r="J901" s="25" t="str">
        <f t="shared" si="156"/>
        <v/>
      </c>
      <c r="K901" s="25" t="str">
        <f>IF($J901&lt;&gt;"OK","",Parameters!$B$6+Parameters!$B$10*S901+Parameters!$B$11*T901+Parameters!$B$12*U901+Parameters!$B$13*V901+Parameters!$B$14*W901+Parameters!$B$15*X901)</f>
        <v/>
      </c>
      <c r="L901" s="20" t="str">
        <f t="shared" si="157"/>
        <v/>
      </c>
      <c r="M901" s="25" t="str">
        <f>IF(L901="","",IF(L901&gt;=Parameters!$B$5,"M",IF(L901&lt;=1-Parameters!$B$5,"F","U")))</f>
        <v/>
      </c>
      <c r="N901" s="25" t="str">
        <f t="shared" si="158"/>
        <v/>
      </c>
      <c r="O901" s="14" t="str">
        <f t="shared" si="159"/>
        <v/>
      </c>
      <c r="P901" s="25" t="str">
        <f t="shared" si="160"/>
        <v/>
      </c>
      <c r="Q901" s="25" t="str">
        <f t="shared" si="161"/>
        <v/>
      </c>
      <c r="R901" s="2"/>
      <c r="S901" s="2" t="str">
        <f t="shared" si="162"/>
        <v/>
      </c>
      <c r="T901" s="2" t="str">
        <f t="shared" si="163"/>
        <v/>
      </c>
      <c r="U901" s="2" t="str">
        <f t="shared" si="164"/>
        <v/>
      </c>
      <c r="V901" s="2" t="str">
        <f t="shared" si="165"/>
        <v/>
      </c>
      <c r="W901" s="2" t="str">
        <f t="shared" si="166"/>
        <v/>
      </c>
      <c r="X901" s="2" t="str">
        <f t="shared" si="167"/>
        <v/>
      </c>
    </row>
    <row r="902" spans="1:24" x14ac:dyDescent="0.25">
      <c r="A902" s="2"/>
      <c r="B902" s="2"/>
      <c r="C902" s="19"/>
      <c r="D902" s="19"/>
      <c r="E902" s="19"/>
      <c r="F902" s="19"/>
      <c r="G902" s="19"/>
      <c r="H902" s="19"/>
      <c r="I902" s="19"/>
      <c r="J902" s="25" t="str">
        <f t="shared" si="156"/>
        <v/>
      </c>
      <c r="K902" s="25" t="str">
        <f>IF($J902&lt;&gt;"OK","",Parameters!$B$6+Parameters!$B$10*S902+Parameters!$B$11*T902+Parameters!$B$12*U902+Parameters!$B$13*V902+Parameters!$B$14*W902+Parameters!$B$15*X902)</f>
        <v/>
      </c>
      <c r="L902" s="20" t="str">
        <f t="shared" si="157"/>
        <v/>
      </c>
      <c r="M902" s="25" t="str">
        <f>IF(L902="","",IF(L902&gt;=Parameters!$B$5,"M",IF(L902&lt;=1-Parameters!$B$5,"F","U")))</f>
        <v/>
      </c>
      <c r="N902" s="25" t="str">
        <f t="shared" si="158"/>
        <v/>
      </c>
      <c r="O902" s="14" t="str">
        <f t="shared" si="159"/>
        <v/>
      </c>
      <c r="P902" s="25" t="str">
        <f t="shared" si="160"/>
        <v/>
      </c>
      <c r="Q902" s="25" t="str">
        <f t="shared" si="161"/>
        <v/>
      </c>
      <c r="R902" s="2"/>
      <c r="S902" s="2" t="str">
        <f t="shared" si="162"/>
        <v/>
      </c>
      <c r="T902" s="2" t="str">
        <f t="shared" si="163"/>
        <v/>
      </c>
      <c r="U902" s="2" t="str">
        <f t="shared" si="164"/>
        <v/>
      </c>
      <c r="V902" s="2" t="str">
        <f t="shared" si="165"/>
        <v/>
      </c>
      <c r="W902" s="2" t="str">
        <f t="shared" si="166"/>
        <v/>
      </c>
      <c r="X902" s="2" t="str">
        <f t="shared" si="167"/>
        <v/>
      </c>
    </row>
    <row r="903" spans="1:24" x14ac:dyDescent="0.25">
      <c r="A903" s="2"/>
      <c r="B903" s="2"/>
      <c r="C903" s="19"/>
      <c r="D903" s="19"/>
      <c r="E903" s="19"/>
      <c r="F903" s="19"/>
      <c r="G903" s="19"/>
      <c r="H903" s="19"/>
      <c r="I903" s="19"/>
      <c r="J903" s="25" t="str">
        <f t="shared" si="156"/>
        <v/>
      </c>
      <c r="K903" s="25" t="str">
        <f>IF($J903&lt;&gt;"OK","",Parameters!$B$6+Parameters!$B$10*S903+Parameters!$B$11*T903+Parameters!$B$12*U903+Parameters!$B$13*V903+Parameters!$B$14*W903+Parameters!$B$15*X903)</f>
        <v/>
      </c>
      <c r="L903" s="20" t="str">
        <f t="shared" si="157"/>
        <v/>
      </c>
      <c r="M903" s="25" t="str">
        <f>IF(L903="","",IF(L903&gt;=Parameters!$B$5,"M",IF(L903&lt;=1-Parameters!$B$5,"F","U")))</f>
        <v/>
      </c>
      <c r="N903" s="25" t="str">
        <f t="shared" si="158"/>
        <v/>
      </c>
      <c r="O903" s="14" t="str">
        <f t="shared" si="159"/>
        <v/>
      </c>
      <c r="P903" s="25" t="str">
        <f t="shared" si="160"/>
        <v/>
      </c>
      <c r="Q903" s="25" t="str">
        <f t="shared" si="161"/>
        <v/>
      </c>
      <c r="R903" s="2"/>
      <c r="S903" s="2" t="str">
        <f t="shared" si="162"/>
        <v/>
      </c>
      <c r="T903" s="2" t="str">
        <f t="shared" si="163"/>
        <v/>
      </c>
      <c r="U903" s="2" t="str">
        <f t="shared" si="164"/>
        <v/>
      </c>
      <c r="V903" s="2" t="str">
        <f t="shared" si="165"/>
        <v/>
      </c>
      <c r="W903" s="2" t="str">
        <f t="shared" si="166"/>
        <v/>
      </c>
      <c r="X903" s="2" t="str">
        <f t="shared" si="167"/>
        <v/>
      </c>
    </row>
    <row r="904" spans="1:24" x14ac:dyDescent="0.25">
      <c r="A904" s="2"/>
      <c r="B904" s="2"/>
      <c r="C904" s="19"/>
      <c r="D904" s="19"/>
      <c r="E904" s="19"/>
      <c r="F904" s="19"/>
      <c r="G904" s="19"/>
      <c r="H904" s="19"/>
      <c r="I904" s="19"/>
      <c r="J904" s="25" t="str">
        <f t="shared" si="156"/>
        <v/>
      </c>
      <c r="K904" s="25" t="str">
        <f>IF($J904&lt;&gt;"OK","",Parameters!$B$6+Parameters!$B$10*S904+Parameters!$B$11*T904+Parameters!$B$12*U904+Parameters!$B$13*V904+Parameters!$B$14*W904+Parameters!$B$15*X904)</f>
        <v/>
      </c>
      <c r="L904" s="20" t="str">
        <f t="shared" si="157"/>
        <v/>
      </c>
      <c r="M904" s="25" t="str">
        <f>IF(L904="","",IF(L904&gt;=Parameters!$B$5,"M",IF(L904&lt;=1-Parameters!$B$5,"F","U")))</f>
        <v/>
      </c>
      <c r="N904" s="25" t="str">
        <f t="shared" si="158"/>
        <v/>
      </c>
      <c r="O904" s="14" t="str">
        <f t="shared" si="159"/>
        <v/>
      </c>
      <c r="P904" s="25" t="str">
        <f t="shared" si="160"/>
        <v/>
      </c>
      <c r="Q904" s="25" t="str">
        <f t="shared" si="161"/>
        <v/>
      </c>
      <c r="R904" s="2"/>
      <c r="S904" s="2" t="str">
        <f t="shared" si="162"/>
        <v/>
      </c>
      <c r="T904" s="2" t="str">
        <f t="shared" si="163"/>
        <v/>
      </c>
      <c r="U904" s="2" t="str">
        <f t="shared" si="164"/>
        <v/>
      </c>
      <c r="V904" s="2" t="str">
        <f t="shared" si="165"/>
        <v/>
      </c>
      <c r="W904" s="2" t="str">
        <f t="shared" si="166"/>
        <v/>
      </c>
      <c r="X904" s="2" t="str">
        <f t="shared" si="167"/>
        <v/>
      </c>
    </row>
    <row r="905" spans="1:24" x14ac:dyDescent="0.25">
      <c r="A905" s="2"/>
      <c r="B905" s="2"/>
      <c r="C905" s="19"/>
      <c r="D905" s="19"/>
      <c r="E905" s="19"/>
      <c r="F905" s="19"/>
      <c r="G905" s="19"/>
      <c r="H905" s="19"/>
      <c r="I905" s="19"/>
      <c r="J905" s="25" t="str">
        <f t="shared" si="156"/>
        <v/>
      </c>
      <c r="K905" s="25" t="str">
        <f>IF($J905&lt;&gt;"OK","",Parameters!$B$6+Parameters!$B$10*S905+Parameters!$B$11*T905+Parameters!$B$12*U905+Parameters!$B$13*V905+Parameters!$B$14*W905+Parameters!$B$15*X905)</f>
        <v/>
      </c>
      <c r="L905" s="20" t="str">
        <f t="shared" si="157"/>
        <v/>
      </c>
      <c r="M905" s="25" t="str">
        <f>IF(L905="","",IF(L905&gt;=Parameters!$B$5,"M",IF(L905&lt;=1-Parameters!$B$5,"F","U")))</f>
        <v/>
      </c>
      <c r="N905" s="25" t="str">
        <f t="shared" si="158"/>
        <v/>
      </c>
      <c r="O905" s="14" t="str">
        <f t="shared" si="159"/>
        <v/>
      </c>
      <c r="P905" s="25" t="str">
        <f t="shared" si="160"/>
        <v/>
      </c>
      <c r="Q905" s="25" t="str">
        <f t="shared" si="161"/>
        <v/>
      </c>
      <c r="R905" s="2"/>
      <c r="S905" s="2" t="str">
        <f t="shared" si="162"/>
        <v/>
      </c>
      <c r="T905" s="2" t="str">
        <f t="shared" si="163"/>
        <v/>
      </c>
      <c r="U905" s="2" t="str">
        <f t="shared" si="164"/>
        <v/>
      </c>
      <c r="V905" s="2" t="str">
        <f t="shared" si="165"/>
        <v/>
      </c>
      <c r="W905" s="2" t="str">
        <f t="shared" si="166"/>
        <v/>
      </c>
      <c r="X905" s="2" t="str">
        <f t="shared" si="167"/>
        <v/>
      </c>
    </row>
    <row r="906" spans="1:24" x14ac:dyDescent="0.25">
      <c r="A906" s="2"/>
      <c r="B906" s="2"/>
      <c r="C906" s="19"/>
      <c r="D906" s="19"/>
      <c r="E906" s="19"/>
      <c r="F906" s="19"/>
      <c r="G906" s="19"/>
      <c r="H906" s="19"/>
      <c r="I906" s="19"/>
      <c r="J906" s="25" t="str">
        <f t="shared" si="156"/>
        <v/>
      </c>
      <c r="K906" s="25" t="str">
        <f>IF($J906&lt;&gt;"OK","",Parameters!$B$6+Parameters!$B$10*S906+Parameters!$B$11*T906+Parameters!$B$12*U906+Parameters!$B$13*V906+Parameters!$B$14*W906+Parameters!$B$15*X906)</f>
        <v/>
      </c>
      <c r="L906" s="20" t="str">
        <f t="shared" si="157"/>
        <v/>
      </c>
      <c r="M906" s="25" t="str">
        <f>IF(L906="","",IF(L906&gt;=Parameters!$B$5,"M",IF(L906&lt;=1-Parameters!$B$5,"F","U")))</f>
        <v/>
      </c>
      <c r="N906" s="25" t="str">
        <f t="shared" si="158"/>
        <v/>
      </c>
      <c r="O906" s="14" t="str">
        <f t="shared" si="159"/>
        <v/>
      </c>
      <c r="P906" s="25" t="str">
        <f t="shared" si="160"/>
        <v/>
      </c>
      <c r="Q906" s="25" t="str">
        <f t="shared" si="161"/>
        <v/>
      </c>
      <c r="R906" s="2"/>
      <c r="S906" s="2" t="str">
        <f t="shared" si="162"/>
        <v/>
      </c>
      <c r="T906" s="2" t="str">
        <f t="shared" si="163"/>
        <v/>
      </c>
      <c r="U906" s="2" t="str">
        <f t="shared" si="164"/>
        <v/>
      </c>
      <c r="V906" s="2" t="str">
        <f t="shared" si="165"/>
        <v/>
      </c>
      <c r="W906" s="2" t="str">
        <f t="shared" si="166"/>
        <v/>
      </c>
      <c r="X906" s="2" t="str">
        <f t="shared" si="167"/>
        <v/>
      </c>
    </row>
    <row r="907" spans="1:24" x14ac:dyDescent="0.25">
      <c r="A907" s="2"/>
      <c r="B907" s="2"/>
      <c r="C907" s="19"/>
      <c r="D907" s="19"/>
      <c r="E907" s="19"/>
      <c r="F907" s="19"/>
      <c r="G907" s="19"/>
      <c r="H907" s="19"/>
      <c r="I907" s="19"/>
      <c r="J907" s="25" t="str">
        <f t="shared" ref="J907:J970" si="168">IF(COUNTA(C907:I907)=0,"",IF(OR(COUNT(C907:I907)&lt;7,MIN(C907:I907)&lt;=0),"Check","OK"))</f>
        <v/>
      </c>
      <c r="K907" s="25" t="str">
        <f>IF($J907&lt;&gt;"OK","",Parameters!$B$6+Parameters!$B$10*S907+Parameters!$B$11*T907+Parameters!$B$12*U907+Parameters!$B$13*V907+Parameters!$B$14*W907+Parameters!$B$15*X907)</f>
        <v/>
      </c>
      <c r="L907" s="20" t="str">
        <f t="shared" ref="L907:L970" si="169">IF(K907="","",1/(1+EXP(-K907)))</f>
        <v/>
      </c>
      <c r="M907" s="25" t="str">
        <f>IF(L907="","",IF(L907&gt;=Parameters!$B$5,"M",IF(L907&lt;=1-Parameters!$B$5,"F","U")))</f>
        <v/>
      </c>
      <c r="N907" s="25" t="str">
        <f t="shared" ref="N907:N970" si="170">IF(L907="","",IF(L907&gt;=0.5,"M","F"))</f>
        <v/>
      </c>
      <c r="O907" s="14" t="str">
        <f t="shared" ref="O907:O970" si="171">IF(L907="","",MAX(L907,1-L907))</f>
        <v/>
      </c>
      <c r="P907" s="25" t="str">
        <f t="shared" ref="P907:P970" si="172">IF(OR(B907="",M907="",M907="U"),"",IF(LEFT(UPPER(B907),1)=M907,"Correct","Incorrect"))</f>
        <v/>
      </c>
      <c r="Q907" s="25" t="str">
        <f t="shared" ref="Q907:Q970" si="173">IF(OR(B907="",N907=""),"",IF(LEFT(UPPER(B907),1)=N907,"Correct","Incorrect"))</f>
        <v/>
      </c>
      <c r="R907" s="2"/>
      <c r="S907" s="2" t="str">
        <f t="shared" ref="S907:S970" si="174">IF($J907&lt;&gt;"OK","",LN(C907/H907))</f>
        <v/>
      </c>
      <c r="T907" s="2" t="str">
        <f t="shared" ref="T907:T970" si="175">IF($J907&lt;&gt;"OK","",LN(D907/H907))</f>
        <v/>
      </c>
      <c r="U907" s="2" t="str">
        <f t="shared" ref="U907:U970" si="176">IF($J907&lt;&gt;"OK","",LN(E907/H907))</f>
        <v/>
      </c>
      <c r="V907" s="2" t="str">
        <f t="shared" ref="V907:V970" si="177">IF($J907&lt;&gt;"OK","",LN(F907/H907))</f>
        <v/>
      </c>
      <c r="W907" s="2" t="str">
        <f t="shared" ref="W907:W970" si="178">IF($J907&lt;&gt;"OK","",LN(G907/H907))</f>
        <v/>
      </c>
      <c r="X907" s="2" t="str">
        <f t="shared" ref="X907:X970" si="179">IF($J907&lt;&gt;"OK","",LN(I907/H907))</f>
        <v/>
      </c>
    </row>
    <row r="908" spans="1:24" x14ac:dyDescent="0.25">
      <c r="A908" s="2"/>
      <c r="B908" s="2"/>
      <c r="C908" s="19"/>
      <c r="D908" s="19"/>
      <c r="E908" s="19"/>
      <c r="F908" s="19"/>
      <c r="G908" s="19"/>
      <c r="H908" s="19"/>
      <c r="I908" s="19"/>
      <c r="J908" s="25" t="str">
        <f t="shared" si="168"/>
        <v/>
      </c>
      <c r="K908" s="25" t="str">
        <f>IF($J908&lt;&gt;"OK","",Parameters!$B$6+Parameters!$B$10*S908+Parameters!$B$11*T908+Parameters!$B$12*U908+Parameters!$B$13*V908+Parameters!$B$14*W908+Parameters!$B$15*X908)</f>
        <v/>
      </c>
      <c r="L908" s="20" t="str">
        <f t="shared" si="169"/>
        <v/>
      </c>
      <c r="M908" s="25" t="str">
        <f>IF(L908="","",IF(L908&gt;=Parameters!$B$5,"M",IF(L908&lt;=1-Parameters!$B$5,"F","U")))</f>
        <v/>
      </c>
      <c r="N908" s="25" t="str">
        <f t="shared" si="170"/>
        <v/>
      </c>
      <c r="O908" s="14" t="str">
        <f t="shared" si="171"/>
        <v/>
      </c>
      <c r="P908" s="25" t="str">
        <f t="shared" si="172"/>
        <v/>
      </c>
      <c r="Q908" s="25" t="str">
        <f t="shared" si="173"/>
        <v/>
      </c>
      <c r="R908" s="2"/>
      <c r="S908" s="2" t="str">
        <f t="shared" si="174"/>
        <v/>
      </c>
      <c r="T908" s="2" t="str">
        <f t="shared" si="175"/>
        <v/>
      </c>
      <c r="U908" s="2" t="str">
        <f t="shared" si="176"/>
        <v/>
      </c>
      <c r="V908" s="2" t="str">
        <f t="shared" si="177"/>
        <v/>
      </c>
      <c r="W908" s="2" t="str">
        <f t="shared" si="178"/>
        <v/>
      </c>
      <c r="X908" s="2" t="str">
        <f t="shared" si="179"/>
        <v/>
      </c>
    </row>
    <row r="909" spans="1:24" x14ac:dyDescent="0.25">
      <c r="A909" s="2"/>
      <c r="B909" s="2"/>
      <c r="C909" s="19"/>
      <c r="D909" s="19"/>
      <c r="E909" s="19"/>
      <c r="F909" s="19"/>
      <c r="G909" s="19"/>
      <c r="H909" s="19"/>
      <c r="I909" s="19"/>
      <c r="J909" s="25" t="str">
        <f t="shared" si="168"/>
        <v/>
      </c>
      <c r="K909" s="25" t="str">
        <f>IF($J909&lt;&gt;"OK","",Parameters!$B$6+Parameters!$B$10*S909+Parameters!$B$11*T909+Parameters!$B$12*U909+Parameters!$B$13*V909+Parameters!$B$14*W909+Parameters!$B$15*X909)</f>
        <v/>
      </c>
      <c r="L909" s="20" t="str">
        <f t="shared" si="169"/>
        <v/>
      </c>
      <c r="M909" s="25" t="str">
        <f>IF(L909="","",IF(L909&gt;=Parameters!$B$5,"M",IF(L909&lt;=1-Parameters!$B$5,"F","U")))</f>
        <v/>
      </c>
      <c r="N909" s="25" t="str">
        <f t="shared" si="170"/>
        <v/>
      </c>
      <c r="O909" s="14" t="str">
        <f t="shared" si="171"/>
        <v/>
      </c>
      <c r="P909" s="25" t="str">
        <f t="shared" si="172"/>
        <v/>
      </c>
      <c r="Q909" s="25" t="str">
        <f t="shared" si="173"/>
        <v/>
      </c>
      <c r="R909" s="2"/>
      <c r="S909" s="2" t="str">
        <f t="shared" si="174"/>
        <v/>
      </c>
      <c r="T909" s="2" t="str">
        <f t="shared" si="175"/>
        <v/>
      </c>
      <c r="U909" s="2" t="str">
        <f t="shared" si="176"/>
        <v/>
      </c>
      <c r="V909" s="2" t="str">
        <f t="shared" si="177"/>
        <v/>
      </c>
      <c r="W909" s="2" t="str">
        <f t="shared" si="178"/>
        <v/>
      </c>
      <c r="X909" s="2" t="str">
        <f t="shared" si="179"/>
        <v/>
      </c>
    </row>
    <row r="910" spans="1:24" x14ac:dyDescent="0.25">
      <c r="A910" s="2"/>
      <c r="B910" s="2"/>
      <c r="C910" s="19"/>
      <c r="D910" s="19"/>
      <c r="E910" s="19"/>
      <c r="F910" s="19"/>
      <c r="G910" s="19"/>
      <c r="H910" s="19"/>
      <c r="I910" s="19"/>
      <c r="J910" s="25" t="str">
        <f t="shared" si="168"/>
        <v/>
      </c>
      <c r="K910" s="25" t="str">
        <f>IF($J910&lt;&gt;"OK","",Parameters!$B$6+Parameters!$B$10*S910+Parameters!$B$11*T910+Parameters!$B$12*U910+Parameters!$B$13*V910+Parameters!$B$14*W910+Parameters!$B$15*X910)</f>
        <v/>
      </c>
      <c r="L910" s="20" t="str">
        <f t="shared" si="169"/>
        <v/>
      </c>
      <c r="M910" s="25" t="str">
        <f>IF(L910="","",IF(L910&gt;=Parameters!$B$5,"M",IF(L910&lt;=1-Parameters!$B$5,"F","U")))</f>
        <v/>
      </c>
      <c r="N910" s="25" t="str">
        <f t="shared" si="170"/>
        <v/>
      </c>
      <c r="O910" s="14" t="str">
        <f t="shared" si="171"/>
        <v/>
      </c>
      <c r="P910" s="25" t="str">
        <f t="shared" si="172"/>
        <v/>
      </c>
      <c r="Q910" s="25" t="str">
        <f t="shared" si="173"/>
        <v/>
      </c>
      <c r="R910" s="2"/>
      <c r="S910" s="2" t="str">
        <f t="shared" si="174"/>
        <v/>
      </c>
      <c r="T910" s="2" t="str">
        <f t="shared" si="175"/>
        <v/>
      </c>
      <c r="U910" s="2" t="str">
        <f t="shared" si="176"/>
        <v/>
      </c>
      <c r="V910" s="2" t="str">
        <f t="shared" si="177"/>
        <v/>
      </c>
      <c r="W910" s="2" t="str">
        <f t="shared" si="178"/>
        <v/>
      </c>
      <c r="X910" s="2" t="str">
        <f t="shared" si="179"/>
        <v/>
      </c>
    </row>
    <row r="911" spans="1:24" x14ac:dyDescent="0.25">
      <c r="A911" s="2"/>
      <c r="B911" s="2"/>
      <c r="C911" s="19"/>
      <c r="D911" s="19"/>
      <c r="E911" s="19"/>
      <c r="F911" s="19"/>
      <c r="G911" s="19"/>
      <c r="H911" s="19"/>
      <c r="I911" s="19"/>
      <c r="J911" s="25" t="str">
        <f t="shared" si="168"/>
        <v/>
      </c>
      <c r="K911" s="25" t="str">
        <f>IF($J911&lt;&gt;"OK","",Parameters!$B$6+Parameters!$B$10*S911+Parameters!$B$11*T911+Parameters!$B$12*U911+Parameters!$B$13*V911+Parameters!$B$14*W911+Parameters!$B$15*X911)</f>
        <v/>
      </c>
      <c r="L911" s="20" t="str">
        <f t="shared" si="169"/>
        <v/>
      </c>
      <c r="M911" s="25" t="str">
        <f>IF(L911="","",IF(L911&gt;=Parameters!$B$5,"M",IF(L911&lt;=1-Parameters!$B$5,"F","U")))</f>
        <v/>
      </c>
      <c r="N911" s="25" t="str">
        <f t="shared" si="170"/>
        <v/>
      </c>
      <c r="O911" s="14" t="str">
        <f t="shared" si="171"/>
        <v/>
      </c>
      <c r="P911" s="25" t="str">
        <f t="shared" si="172"/>
        <v/>
      </c>
      <c r="Q911" s="25" t="str">
        <f t="shared" si="173"/>
        <v/>
      </c>
      <c r="R911" s="2"/>
      <c r="S911" s="2" t="str">
        <f t="shared" si="174"/>
        <v/>
      </c>
      <c r="T911" s="2" t="str">
        <f t="shared" si="175"/>
        <v/>
      </c>
      <c r="U911" s="2" t="str">
        <f t="shared" si="176"/>
        <v/>
      </c>
      <c r="V911" s="2" t="str">
        <f t="shared" si="177"/>
        <v/>
      </c>
      <c r="W911" s="2" t="str">
        <f t="shared" si="178"/>
        <v/>
      </c>
      <c r="X911" s="2" t="str">
        <f t="shared" si="179"/>
        <v/>
      </c>
    </row>
    <row r="912" spans="1:24" x14ac:dyDescent="0.25">
      <c r="A912" s="2"/>
      <c r="B912" s="2"/>
      <c r="C912" s="19"/>
      <c r="D912" s="19"/>
      <c r="E912" s="19"/>
      <c r="F912" s="19"/>
      <c r="G912" s="19"/>
      <c r="H912" s="19"/>
      <c r="I912" s="19"/>
      <c r="J912" s="25" t="str">
        <f t="shared" si="168"/>
        <v/>
      </c>
      <c r="K912" s="25" t="str">
        <f>IF($J912&lt;&gt;"OK","",Parameters!$B$6+Parameters!$B$10*S912+Parameters!$B$11*T912+Parameters!$B$12*U912+Parameters!$B$13*V912+Parameters!$B$14*W912+Parameters!$B$15*X912)</f>
        <v/>
      </c>
      <c r="L912" s="20" t="str">
        <f t="shared" si="169"/>
        <v/>
      </c>
      <c r="M912" s="25" t="str">
        <f>IF(L912="","",IF(L912&gt;=Parameters!$B$5,"M",IF(L912&lt;=1-Parameters!$B$5,"F","U")))</f>
        <v/>
      </c>
      <c r="N912" s="25" t="str">
        <f t="shared" si="170"/>
        <v/>
      </c>
      <c r="O912" s="14" t="str">
        <f t="shared" si="171"/>
        <v/>
      </c>
      <c r="P912" s="25" t="str">
        <f t="shared" si="172"/>
        <v/>
      </c>
      <c r="Q912" s="25" t="str">
        <f t="shared" si="173"/>
        <v/>
      </c>
      <c r="R912" s="2"/>
      <c r="S912" s="2" t="str">
        <f t="shared" si="174"/>
        <v/>
      </c>
      <c r="T912" s="2" t="str">
        <f t="shared" si="175"/>
        <v/>
      </c>
      <c r="U912" s="2" t="str">
        <f t="shared" si="176"/>
        <v/>
      </c>
      <c r="V912" s="2" t="str">
        <f t="shared" si="177"/>
        <v/>
      </c>
      <c r="W912" s="2" t="str">
        <f t="shared" si="178"/>
        <v/>
      </c>
      <c r="X912" s="2" t="str">
        <f t="shared" si="179"/>
        <v/>
      </c>
    </row>
    <row r="913" spans="1:24" x14ac:dyDescent="0.25">
      <c r="A913" s="2"/>
      <c r="B913" s="2"/>
      <c r="C913" s="19"/>
      <c r="D913" s="19"/>
      <c r="E913" s="19"/>
      <c r="F913" s="19"/>
      <c r="G913" s="19"/>
      <c r="H913" s="19"/>
      <c r="I913" s="19"/>
      <c r="J913" s="25" t="str">
        <f t="shared" si="168"/>
        <v/>
      </c>
      <c r="K913" s="25" t="str">
        <f>IF($J913&lt;&gt;"OK","",Parameters!$B$6+Parameters!$B$10*S913+Parameters!$B$11*T913+Parameters!$B$12*U913+Parameters!$B$13*V913+Parameters!$B$14*W913+Parameters!$B$15*X913)</f>
        <v/>
      </c>
      <c r="L913" s="20" t="str">
        <f t="shared" si="169"/>
        <v/>
      </c>
      <c r="M913" s="25" t="str">
        <f>IF(L913="","",IF(L913&gt;=Parameters!$B$5,"M",IF(L913&lt;=1-Parameters!$B$5,"F","U")))</f>
        <v/>
      </c>
      <c r="N913" s="25" t="str">
        <f t="shared" si="170"/>
        <v/>
      </c>
      <c r="O913" s="14" t="str">
        <f t="shared" si="171"/>
        <v/>
      </c>
      <c r="P913" s="25" t="str">
        <f t="shared" si="172"/>
        <v/>
      </c>
      <c r="Q913" s="25" t="str">
        <f t="shared" si="173"/>
        <v/>
      </c>
      <c r="R913" s="2"/>
      <c r="S913" s="2" t="str">
        <f t="shared" si="174"/>
        <v/>
      </c>
      <c r="T913" s="2" t="str">
        <f t="shared" si="175"/>
        <v/>
      </c>
      <c r="U913" s="2" t="str">
        <f t="shared" si="176"/>
        <v/>
      </c>
      <c r="V913" s="2" t="str">
        <f t="shared" si="177"/>
        <v/>
      </c>
      <c r="W913" s="2" t="str">
        <f t="shared" si="178"/>
        <v/>
      </c>
      <c r="X913" s="2" t="str">
        <f t="shared" si="179"/>
        <v/>
      </c>
    </row>
    <row r="914" spans="1:24" x14ac:dyDescent="0.25">
      <c r="A914" s="2"/>
      <c r="B914" s="2"/>
      <c r="C914" s="19"/>
      <c r="D914" s="19"/>
      <c r="E914" s="19"/>
      <c r="F914" s="19"/>
      <c r="G914" s="19"/>
      <c r="H914" s="19"/>
      <c r="I914" s="19"/>
      <c r="J914" s="25" t="str">
        <f t="shared" si="168"/>
        <v/>
      </c>
      <c r="K914" s="25" t="str">
        <f>IF($J914&lt;&gt;"OK","",Parameters!$B$6+Parameters!$B$10*S914+Parameters!$B$11*T914+Parameters!$B$12*U914+Parameters!$B$13*V914+Parameters!$B$14*W914+Parameters!$B$15*X914)</f>
        <v/>
      </c>
      <c r="L914" s="20" t="str">
        <f t="shared" si="169"/>
        <v/>
      </c>
      <c r="M914" s="25" t="str">
        <f>IF(L914="","",IF(L914&gt;=Parameters!$B$5,"M",IF(L914&lt;=1-Parameters!$B$5,"F","U")))</f>
        <v/>
      </c>
      <c r="N914" s="25" t="str">
        <f t="shared" si="170"/>
        <v/>
      </c>
      <c r="O914" s="14" t="str">
        <f t="shared" si="171"/>
        <v/>
      </c>
      <c r="P914" s="25" t="str">
        <f t="shared" si="172"/>
        <v/>
      </c>
      <c r="Q914" s="25" t="str">
        <f t="shared" si="173"/>
        <v/>
      </c>
      <c r="R914" s="2"/>
      <c r="S914" s="2" t="str">
        <f t="shared" si="174"/>
        <v/>
      </c>
      <c r="T914" s="2" t="str">
        <f t="shared" si="175"/>
        <v/>
      </c>
      <c r="U914" s="2" t="str">
        <f t="shared" si="176"/>
        <v/>
      </c>
      <c r="V914" s="2" t="str">
        <f t="shared" si="177"/>
        <v/>
      </c>
      <c r="W914" s="2" t="str">
        <f t="shared" si="178"/>
        <v/>
      </c>
      <c r="X914" s="2" t="str">
        <f t="shared" si="179"/>
        <v/>
      </c>
    </row>
    <row r="915" spans="1:24" x14ac:dyDescent="0.25">
      <c r="A915" s="2"/>
      <c r="B915" s="2"/>
      <c r="C915" s="19"/>
      <c r="D915" s="19"/>
      <c r="E915" s="19"/>
      <c r="F915" s="19"/>
      <c r="G915" s="19"/>
      <c r="H915" s="19"/>
      <c r="I915" s="19"/>
      <c r="J915" s="25" t="str">
        <f t="shared" si="168"/>
        <v/>
      </c>
      <c r="K915" s="25" t="str">
        <f>IF($J915&lt;&gt;"OK","",Parameters!$B$6+Parameters!$B$10*S915+Parameters!$B$11*T915+Parameters!$B$12*U915+Parameters!$B$13*V915+Parameters!$B$14*W915+Parameters!$B$15*X915)</f>
        <v/>
      </c>
      <c r="L915" s="20" t="str">
        <f t="shared" si="169"/>
        <v/>
      </c>
      <c r="M915" s="25" t="str">
        <f>IF(L915="","",IF(L915&gt;=Parameters!$B$5,"M",IF(L915&lt;=1-Parameters!$B$5,"F","U")))</f>
        <v/>
      </c>
      <c r="N915" s="25" t="str">
        <f t="shared" si="170"/>
        <v/>
      </c>
      <c r="O915" s="14" t="str">
        <f t="shared" si="171"/>
        <v/>
      </c>
      <c r="P915" s="25" t="str">
        <f t="shared" si="172"/>
        <v/>
      </c>
      <c r="Q915" s="25" t="str">
        <f t="shared" si="173"/>
        <v/>
      </c>
      <c r="R915" s="2"/>
      <c r="S915" s="2" t="str">
        <f t="shared" si="174"/>
        <v/>
      </c>
      <c r="T915" s="2" t="str">
        <f t="shared" si="175"/>
        <v/>
      </c>
      <c r="U915" s="2" t="str">
        <f t="shared" si="176"/>
        <v/>
      </c>
      <c r="V915" s="2" t="str">
        <f t="shared" si="177"/>
        <v/>
      </c>
      <c r="W915" s="2" t="str">
        <f t="shared" si="178"/>
        <v/>
      </c>
      <c r="X915" s="2" t="str">
        <f t="shared" si="179"/>
        <v/>
      </c>
    </row>
    <row r="916" spans="1:24" x14ac:dyDescent="0.25">
      <c r="A916" s="2"/>
      <c r="B916" s="2"/>
      <c r="C916" s="19"/>
      <c r="D916" s="19"/>
      <c r="E916" s="19"/>
      <c r="F916" s="19"/>
      <c r="G916" s="19"/>
      <c r="H916" s="19"/>
      <c r="I916" s="19"/>
      <c r="J916" s="25" t="str">
        <f t="shared" si="168"/>
        <v/>
      </c>
      <c r="K916" s="25" t="str">
        <f>IF($J916&lt;&gt;"OK","",Parameters!$B$6+Parameters!$B$10*S916+Parameters!$B$11*T916+Parameters!$B$12*U916+Parameters!$B$13*V916+Parameters!$B$14*W916+Parameters!$B$15*X916)</f>
        <v/>
      </c>
      <c r="L916" s="20" t="str">
        <f t="shared" si="169"/>
        <v/>
      </c>
      <c r="M916" s="25" t="str">
        <f>IF(L916="","",IF(L916&gt;=Parameters!$B$5,"M",IF(L916&lt;=1-Parameters!$B$5,"F","U")))</f>
        <v/>
      </c>
      <c r="N916" s="25" t="str">
        <f t="shared" si="170"/>
        <v/>
      </c>
      <c r="O916" s="14" t="str">
        <f t="shared" si="171"/>
        <v/>
      </c>
      <c r="P916" s="25" t="str">
        <f t="shared" si="172"/>
        <v/>
      </c>
      <c r="Q916" s="25" t="str">
        <f t="shared" si="173"/>
        <v/>
      </c>
      <c r="R916" s="2"/>
      <c r="S916" s="2" t="str">
        <f t="shared" si="174"/>
        <v/>
      </c>
      <c r="T916" s="2" t="str">
        <f t="shared" si="175"/>
        <v/>
      </c>
      <c r="U916" s="2" t="str">
        <f t="shared" si="176"/>
        <v/>
      </c>
      <c r="V916" s="2" t="str">
        <f t="shared" si="177"/>
        <v/>
      </c>
      <c r="W916" s="2" t="str">
        <f t="shared" si="178"/>
        <v/>
      </c>
      <c r="X916" s="2" t="str">
        <f t="shared" si="179"/>
        <v/>
      </c>
    </row>
    <row r="917" spans="1:24" x14ac:dyDescent="0.25">
      <c r="A917" s="2"/>
      <c r="B917" s="2"/>
      <c r="C917" s="19"/>
      <c r="D917" s="19"/>
      <c r="E917" s="19"/>
      <c r="F917" s="19"/>
      <c r="G917" s="19"/>
      <c r="H917" s="19"/>
      <c r="I917" s="19"/>
      <c r="J917" s="25" t="str">
        <f t="shared" si="168"/>
        <v/>
      </c>
      <c r="K917" s="25" t="str">
        <f>IF($J917&lt;&gt;"OK","",Parameters!$B$6+Parameters!$B$10*S917+Parameters!$B$11*T917+Parameters!$B$12*U917+Parameters!$B$13*V917+Parameters!$B$14*W917+Parameters!$B$15*X917)</f>
        <v/>
      </c>
      <c r="L917" s="20" t="str">
        <f t="shared" si="169"/>
        <v/>
      </c>
      <c r="M917" s="25" t="str">
        <f>IF(L917="","",IF(L917&gt;=Parameters!$B$5,"M",IF(L917&lt;=1-Parameters!$B$5,"F","U")))</f>
        <v/>
      </c>
      <c r="N917" s="25" t="str">
        <f t="shared" si="170"/>
        <v/>
      </c>
      <c r="O917" s="14" t="str">
        <f t="shared" si="171"/>
        <v/>
      </c>
      <c r="P917" s="25" t="str">
        <f t="shared" si="172"/>
        <v/>
      </c>
      <c r="Q917" s="25" t="str">
        <f t="shared" si="173"/>
        <v/>
      </c>
      <c r="R917" s="2"/>
      <c r="S917" s="2" t="str">
        <f t="shared" si="174"/>
        <v/>
      </c>
      <c r="T917" s="2" t="str">
        <f t="shared" si="175"/>
        <v/>
      </c>
      <c r="U917" s="2" t="str">
        <f t="shared" si="176"/>
        <v/>
      </c>
      <c r="V917" s="2" t="str">
        <f t="shared" si="177"/>
        <v/>
      </c>
      <c r="W917" s="2" t="str">
        <f t="shared" si="178"/>
        <v/>
      </c>
      <c r="X917" s="2" t="str">
        <f t="shared" si="179"/>
        <v/>
      </c>
    </row>
    <row r="918" spans="1:24" x14ac:dyDescent="0.25">
      <c r="A918" s="2"/>
      <c r="B918" s="2"/>
      <c r="C918" s="19"/>
      <c r="D918" s="19"/>
      <c r="E918" s="19"/>
      <c r="F918" s="19"/>
      <c r="G918" s="19"/>
      <c r="H918" s="19"/>
      <c r="I918" s="19"/>
      <c r="J918" s="25" t="str">
        <f t="shared" si="168"/>
        <v/>
      </c>
      <c r="K918" s="25" t="str">
        <f>IF($J918&lt;&gt;"OK","",Parameters!$B$6+Parameters!$B$10*S918+Parameters!$B$11*T918+Parameters!$B$12*U918+Parameters!$B$13*V918+Parameters!$B$14*W918+Parameters!$B$15*X918)</f>
        <v/>
      </c>
      <c r="L918" s="20" t="str">
        <f t="shared" si="169"/>
        <v/>
      </c>
      <c r="M918" s="25" t="str">
        <f>IF(L918="","",IF(L918&gt;=Parameters!$B$5,"M",IF(L918&lt;=1-Parameters!$B$5,"F","U")))</f>
        <v/>
      </c>
      <c r="N918" s="25" t="str">
        <f t="shared" si="170"/>
        <v/>
      </c>
      <c r="O918" s="14" t="str">
        <f t="shared" si="171"/>
        <v/>
      </c>
      <c r="P918" s="25" t="str">
        <f t="shared" si="172"/>
        <v/>
      </c>
      <c r="Q918" s="25" t="str">
        <f t="shared" si="173"/>
        <v/>
      </c>
      <c r="R918" s="2"/>
      <c r="S918" s="2" t="str">
        <f t="shared" si="174"/>
        <v/>
      </c>
      <c r="T918" s="2" t="str">
        <f t="shared" si="175"/>
        <v/>
      </c>
      <c r="U918" s="2" t="str">
        <f t="shared" si="176"/>
        <v/>
      </c>
      <c r="V918" s="2" t="str">
        <f t="shared" si="177"/>
        <v/>
      </c>
      <c r="W918" s="2" t="str">
        <f t="shared" si="178"/>
        <v/>
      </c>
      <c r="X918" s="2" t="str">
        <f t="shared" si="179"/>
        <v/>
      </c>
    </row>
    <row r="919" spans="1:24" x14ac:dyDescent="0.25">
      <c r="A919" s="2"/>
      <c r="B919" s="2"/>
      <c r="C919" s="19"/>
      <c r="D919" s="19"/>
      <c r="E919" s="19"/>
      <c r="F919" s="19"/>
      <c r="G919" s="19"/>
      <c r="H919" s="19"/>
      <c r="I919" s="19"/>
      <c r="J919" s="25" t="str">
        <f t="shared" si="168"/>
        <v/>
      </c>
      <c r="K919" s="25" t="str">
        <f>IF($J919&lt;&gt;"OK","",Parameters!$B$6+Parameters!$B$10*S919+Parameters!$B$11*T919+Parameters!$B$12*U919+Parameters!$B$13*V919+Parameters!$B$14*W919+Parameters!$B$15*X919)</f>
        <v/>
      </c>
      <c r="L919" s="20" t="str">
        <f t="shared" si="169"/>
        <v/>
      </c>
      <c r="M919" s="25" t="str">
        <f>IF(L919="","",IF(L919&gt;=Parameters!$B$5,"M",IF(L919&lt;=1-Parameters!$B$5,"F","U")))</f>
        <v/>
      </c>
      <c r="N919" s="25" t="str">
        <f t="shared" si="170"/>
        <v/>
      </c>
      <c r="O919" s="14" t="str">
        <f t="shared" si="171"/>
        <v/>
      </c>
      <c r="P919" s="25" t="str">
        <f t="shared" si="172"/>
        <v/>
      </c>
      <c r="Q919" s="25" t="str">
        <f t="shared" si="173"/>
        <v/>
      </c>
      <c r="R919" s="2"/>
      <c r="S919" s="2" t="str">
        <f t="shared" si="174"/>
        <v/>
      </c>
      <c r="T919" s="2" t="str">
        <f t="shared" si="175"/>
        <v/>
      </c>
      <c r="U919" s="2" t="str">
        <f t="shared" si="176"/>
        <v/>
      </c>
      <c r="V919" s="2" t="str">
        <f t="shared" si="177"/>
        <v/>
      </c>
      <c r="W919" s="2" t="str">
        <f t="shared" si="178"/>
        <v/>
      </c>
      <c r="X919" s="2" t="str">
        <f t="shared" si="179"/>
        <v/>
      </c>
    </row>
    <row r="920" spans="1:24" x14ac:dyDescent="0.25">
      <c r="A920" s="2"/>
      <c r="B920" s="2"/>
      <c r="C920" s="19"/>
      <c r="D920" s="19"/>
      <c r="E920" s="19"/>
      <c r="F920" s="19"/>
      <c r="G920" s="19"/>
      <c r="H920" s="19"/>
      <c r="I920" s="19"/>
      <c r="J920" s="25" t="str">
        <f t="shared" si="168"/>
        <v/>
      </c>
      <c r="K920" s="25" t="str">
        <f>IF($J920&lt;&gt;"OK","",Parameters!$B$6+Parameters!$B$10*S920+Parameters!$B$11*T920+Parameters!$B$12*U920+Parameters!$B$13*V920+Parameters!$B$14*W920+Parameters!$B$15*X920)</f>
        <v/>
      </c>
      <c r="L920" s="20" t="str">
        <f t="shared" si="169"/>
        <v/>
      </c>
      <c r="M920" s="25" t="str">
        <f>IF(L920="","",IF(L920&gt;=Parameters!$B$5,"M",IF(L920&lt;=1-Parameters!$B$5,"F","U")))</f>
        <v/>
      </c>
      <c r="N920" s="25" t="str">
        <f t="shared" si="170"/>
        <v/>
      </c>
      <c r="O920" s="14" t="str">
        <f t="shared" si="171"/>
        <v/>
      </c>
      <c r="P920" s="25" t="str">
        <f t="shared" si="172"/>
        <v/>
      </c>
      <c r="Q920" s="25" t="str">
        <f t="shared" si="173"/>
        <v/>
      </c>
      <c r="R920" s="2"/>
      <c r="S920" s="2" t="str">
        <f t="shared" si="174"/>
        <v/>
      </c>
      <c r="T920" s="2" t="str">
        <f t="shared" si="175"/>
        <v/>
      </c>
      <c r="U920" s="2" t="str">
        <f t="shared" si="176"/>
        <v/>
      </c>
      <c r="V920" s="2" t="str">
        <f t="shared" si="177"/>
        <v/>
      </c>
      <c r="W920" s="2" t="str">
        <f t="shared" si="178"/>
        <v/>
      </c>
      <c r="X920" s="2" t="str">
        <f t="shared" si="179"/>
        <v/>
      </c>
    </row>
    <row r="921" spans="1:24" x14ac:dyDescent="0.25">
      <c r="A921" s="2"/>
      <c r="B921" s="2"/>
      <c r="C921" s="19"/>
      <c r="D921" s="19"/>
      <c r="E921" s="19"/>
      <c r="F921" s="19"/>
      <c r="G921" s="19"/>
      <c r="H921" s="19"/>
      <c r="I921" s="19"/>
      <c r="J921" s="25" t="str">
        <f t="shared" si="168"/>
        <v/>
      </c>
      <c r="K921" s="25" t="str">
        <f>IF($J921&lt;&gt;"OK","",Parameters!$B$6+Parameters!$B$10*S921+Parameters!$B$11*T921+Parameters!$B$12*U921+Parameters!$B$13*V921+Parameters!$B$14*W921+Parameters!$B$15*X921)</f>
        <v/>
      </c>
      <c r="L921" s="20" t="str">
        <f t="shared" si="169"/>
        <v/>
      </c>
      <c r="M921" s="25" t="str">
        <f>IF(L921="","",IF(L921&gt;=Parameters!$B$5,"M",IF(L921&lt;=1-Parameters!$B$5,"F","U")))</f>
        <v/>
      </c>
      <c r="N921" s="25" t="str">
        <f t="shared" si="170"/>
        <v/>
      </c>
      <c r="O921" s="14" t="str">
        <f t="shared" si="171"/>
        <v/>
      </c>
      <c r="P921" s="25" t="str">
        <f t="shared" si="172"/>
        <v/>
      </c>
      <c r="Q921" s="25" t="str">
        <f t="shared" si="173"/>
        <v/>
      </c>
      <c r="R921" s="2"/>
      <c r="S921" s="2" t="str">
        <f t="shared" si="174"/>
        <v/>
      </c>
      <c r="T921" s="2" t="str">
        <f t="shared" si="175"/>
        <v/>
      </c>
      <c r="U921" s="2" t="str">
        <f t="shared" si="176"/>
        <v/>
      </c>
      <c r="V921" s="2" t="str">
        <f t="shared" si="177"/>
        <v/>
      </c>
      <c r="W921" s="2" t="str">
        <f t="shared" si="178"/>
        <v/>
      </c>
      <c r="X921" s="2" t="str">
        <f t="shared" si="179"/>
        <v/>
      </c>
    </row>
    <row r="922" spans="1:24" x14ac:dyDescent="0.25">
      <c r="A922" s="2"/>
      <c r="B922" s="2"/>
      <c r="C922" s="19"/>
      <c r="D922" s="19"/>
      <c r="E922" s="19"/>
      <c r="F922" s="19"/>
      <c r="G922" s="19"/>
      <c r="H922" s="19"/>
      <c r="I922" s="19"/>
      <c r="J922" s="25" t="str">
        <f t="shared" si="168"/>
        <v/>
      </c>
      <c r="K922" s="25" t="str">
        <f>IF($J922&lt;&gt;"OK","",Parameters!$B$6+Parameters!$B$10*S922+Parameters!$B$11*T922+Parameters!$B$12*U922+Parameters!$B$13*V922+Parameters!$B$14*W922+Parameters!$B$15*X922)</f>
        <v/>
      </c>
      <c r="L922" s="20" t="str">
        <f t="shared" si="169"/>
        <v/>
      </c>
      <c r="M922" s="25" t="str">
        <f>IF(L922="","",IF(L922&gt;=Parameters!$B$5,"M",IF(L922&lt;=1-Parameters!$B$5,"F","U")))</f>
        <v/>
      </c>
      <c r="N922" s="25" t="str">
        <f t="shared" si="170"/>
        <v/>
      </c>
      <c r="O922" s="14" t="str">
        <f t="shared" si="171"/>
        <v/>
      </c>
      <c r="P922" s="25" t="str">
        <f t="shared" si="172"/>
        <v/>
      </c>
      <c r="Q922" s="25" t="str">
        <f t="shared" si="173"/>
        <v/>
      </c>
      <c r="R922" s="2"/>
      <c r="S922" s="2" t="str">
        <f t="shared" si="174"/>
        <v/>
      </c>
      <c r="T922" s="2" t="str">
        <f t="shared" si="175"/>
        <v/>
      </c>
      <c r="U922" s="2" t="str">
        <f t="shared" si="176"/>
        <v/>
      </c>
      <c r="V922" s="2" t="str">
        <f t="shared" si="177"/>
        <v/>
      </c>
      <c r="W922" s="2" t="str">
        <f t="shared" si="178"/>
        <v/>
      </c>
      <c r="X922" s="2" t="str">
        <f t="shared" si="179"/>
        <v/>
      </c>
    </row>
    <row r="923" spans="1:24" x14ac:dyDescent="0.25">
      <c r="A923" s="2"/>
      <c r="B923" s="2"/>
      <c r="C923" s="19"/>
      <c r="D923" s="19"/>
      <c r="E923" s="19"/>
      <c r="F923" s="19"/>
      <c r="G923" s="19"/>
      <c r="H923" s="19"/>
      <c r="I923" s="19"/>
      <c r="J923" s="25" t="str">
        <f t="shared" si="168"/>
        <v/>
      </c>
      <c r="K923" s="25" t="str">
        <f>IF($J923&lt;&gt;"OK","",Parameters!$B$6+Parameters!$B$10*S923+Parameters!$B$11*T923+Parameters!$B$12*U923+Parameters!$B$13*V923+Parameters!$B$14*W923+Parameters!$B$15*X923)</f>
        <v/>
      </c>
      <c r="L923" s="20" t="str">
        <f t="shared" si="169"/>
        <v/>
      </c>
      <c r="M923" s="25" t="str">
        <f>IF(L923="","",IF(L923&gt;=Parameters!$B$5,"M",IF(L923&lt;=1-Parameters!$B$5,"F","U")))</f>
        <v/>
      </c>
      <c r="N923" s="25" t="str">
        <f t="shared" si="170"/>
        <v/>
      </c>
      <c r="O923" s="14" t="str">
        <f t="shared" si="171"/>
        <v/>
      </c>
      <c r="P923" s="25" t="str">
        <f t="shared" si="172"/>
        <v/>
      </c>
      <c r="Q923" s="25" t="str">
        <f t="shared" si="173"/>
        <v/>
      </c>
      <c r="R923" s="2"/>
      <c r="S923" s="2" t="str">
        <f t="shared" si="174"/>
        <v/>
      </c>
      <c r="T923" s="2" t="str">
        <f t="shared" si="175"/>
        <v/>
      </c>
      <c r="U923" s="2" t="str">
        <f t="shared" si="176"/>
        <v/>
      </c>
      <c r="V923" s="2" t="str">
        <f t="shared" si="177"/>
        <v/>
      </c>
      <c r="W923" s="2" t="str">
        <f t="shared" si="178"/>
        <v/>
      </c>
      <c r="X923" s="2" t="str">
        <f t="shared" si="179"/>
        <v/>
      </c>
    </row>
    <row r="924" spans="1:24" x14ac:dyDescent="0.25">
      <c r="A924" s="2"/>
      <c r="B924" s="2"/>
      <c r="C924" s="19"/>
      <c r="D924" s="19"/>
      <c r="E924" s="19"/>
      <c r="F924" s="19"/>
      <c r="G924" s="19"/>
      <c r="H924" s="19"/>
      <c r="I924" s="19"/>
      <c r="J924" s="25" t="str">
        <f t="shared" si="168"/>
        <v/>
      </c>
      <c r="K924" s="25" t="str">
        <f>IF($J924&lt;&gt;"OK","",Parameters!$B$6+Parameters!$B$10*S924+Parameters!$B$11*T924+Parameters!$B$12*U924+Parameters!$B$13*V924+Parameters!$B$14*W924+Parameters!$B$15*X924)</f>
        <v/>
      </c>
      <c r="L924" s="20" t="str">
        <f t="shared" si="169"/>
        <v/>
      </c>
      <c r="M924" s="25" t="str">
        <f>IF(L924="","",IF(L924&gt;=Parameters!$B$5,"M",IF(L924&lt;=1-Parameters!$B$5,"F","U")))</f>
        <v/>
      </c>
      <c r="N924" s="25" t="str">
        <f t="shared" si="170"/>
        <v/>
      </c>
      <c r="O924" s="14" t="str">
        <f t="shared" si="171"/>
        <v/>
      </c>
      <c r="P924" s="25" t="str">
        <f t="shared" si="172"/>
        <v/>
      </c>
      <c r="Q924" s="25" t="str">
        <f t="shared" si="173"/>
        <v/>
      </c>
      <c r="R924" s="2"/>
      <c r="S924" s="2" t="str">
        <f t="shared" si="174"/>
        <v/>
      </c>
      <c r="T924" s="2" t="str">
        <f t="shared" si="175"/>
        <v/>
      </c>
      <c r="U924" s="2" t="str">
        <f t="shared" si="176"/>
        <v/>
      </c>
      <c r="V924" s="2" t="str">
        <f t="shared" si="177"/>
        <v/>
      </c>
      <c r="W924" s="2" t="str">
        <f t="shared" si="178"/>
        <v/>
      </c>
      <c r="X924" s="2" t="str">
        <f t="shared" si="179"/>
        <v/>
      </c>
    </row>
    <row r="925" spans="1:24" x14ac:dyDescent="0.25">
      <c r="A925" s="2"/>
      <c r="B925" s="2"/>
      <c r="C925" s="19"/>
      <c r="D925" s="19"/>
      <c r="E925" s="19"/>
      <c r="F925" s="19"/>
      <c r="G925" s="19"/>
      <c r="H925" s="19"/>
      <c r="I925" s="19"/>
      <c r="J925" s="25" t="str">
        <f t="shared" si="168"/>
        <v/>
      </c>
      <c r="K925" s="25" t="str">
        <f>IF($J925&lt;&gt;"OK","",Parameters!$B$6+Parameters!$B$10*S925+Parameters!$B$11*T925+Parameters!$B$12*U925+Parameters!$B$13*V925+Parameters!$B$14*W925+Parameters!$B$15*X925)</f>
        <v/>
      </c>
      <c r="L925" s="20" t="str">
        <f t="shared" si="169"/>
        <v/>
      </c>
      <c r="M925" s="25" t="str">
        <f>IF(L925="","",IF(L925&gt;=Parameters!$B$5,"M",IF(L925&lt;=1-Parameters!$B$5,"F","U")))</f>
        <v/>
      </c>
      <c r="N925" s="25" t="str">
        <f t="shared" si="170"/>
        <v/>
      </c>
      <c r="O925" s="14" t="str">
        <f t="shared" si="171"/>
        <v/>
      </c>
      <c r="P925" s="25" t="str">
        <f t="shared" si="172"/>
        <v/>
      </c>
      <c r="Q925" s="25" t="str">
        <f t="shared" si="173"/>
        <v/>
      </c>
      <c r="R925" s="2"/>
      <c r="S925" s="2" t="str">
        <f t="shared" si="174"/>
        <v/>
      </c>
      <c r="T925" s="2" t="str">
        <f t="shared" si="175"/>
        <v/>
      </c>
      <c r="U925" s="2" t="str">
        <f t="shared" si="176"/>
        <v/>
      </c>
      <c r="V925" s="2" t="str">
        <f t="shared" si="177"/>
        <v/>
      </c>
      <c r="W925" s="2" t="str">
        <f t="shared" si="178"/>
        <v/>
      </c>
      <c r="X925" s="2" t="str">
        <f t="shared" si="179"/>
        <v/>
      </c>
    </row>
    <row r="926" spans="1:24" x14ac:dyDescent="0.25">
      <c r="A926" s="2"/>
      <c r="B926" s="2"/>
      <c r="C926" s="19"/>
      <c r="D926" s="19"/>
      <c r="E926" s="19"/>
      <c r="F926" s="19"/>
      <c r="G926" s="19"/>
      <c r="H926" s="19"/>
      <c r="I926" s="19"/>
      <c r="J926" s="25" t="str">
        <f t="shared" si="168"/>
        <v/>
      </c>
      <c r="K926" s="25" t="str">
        <f>IF($J926&lt;&gt;"OK","",Parameters!$B$6+Parameters!$B$10*S926+Parameters!$B$11*T926+Parameters!$B$12*U926+Parameters!$B$13*V926+Parameters!$B$14*W926+Parameters!$B$15*X926)</f>
        <v/>
      </c>
      <c r="L926" s="20" t="str">
        <f t="shared" si="169"/>
        <v/>
      </c>
      <c r="M926" s="25" t="str">
        <f>IF(L926="","",IF(L926&gt;=Parameters!$B$5,"M",IF(L926&lt;=1-Parameters!$B$5,"F","U")))</f>
        <v/>
      </c>
      <c r="N926" s="25" t="str">
        <f t="shared" si="170"/>
        <v/>
      </c>
      <c r="O926" s="14" t="str">
        <f t="shared" si="171"/>
        <v/>
      </c>
      <c r="P926" s="25" t="str">
        <f t="shared" si="172"/>
        <v/>
      </c>
      <c r="Q926" s="25" t="str">
        <f t="shared" si="173"/>
        <v/>
      </c>
      <c r="R926" s="2"/>
      <c r="S926" s="2" t="str">
        <f t="shared" si="174"/>
        <v/>
      </c>
      <c r="T926" s="2" t="str">
        <f t="shared" si="175"/>
        <v/>
      </c>
      <c r="U926" s="2" t="str">
        <f t="shared" si="176"/>
        <v/>
      </c>
      <c r="V926" s="2" t="str">
        <f t="shared" si="177"/>
        <v/>
      </c>
      <c r="W926" s="2" t="str">
        <f t="shared" si="178"/>
        <v/>
      </c>
      <c r="X926" s="2" t="str">
        <f t="shared" si="179"/>
        <v/>
      </c>
    </row>
    <row r="927" spans="1:24" x14ac:dyDescent="0.25">
      <c r="A927" s="2"/>
      <c r="B927" s="2"/>
      <c r="C927" s="19"/>
      <c r="D927" s="19"/>
      <c r="E927" s="19"/>
      <c r="F927" s="19"/>
      <c r="G927" s="19"/>
      <c r="H927" s="19"/>
      <c r="I927" s="19"/>
      <c r="J927" s="25" t="str">
        <f t="shared" si="168"/>
        <v/>
      </c>
      <c r="K927" s="25" t="str">
        <f>IF($J927&lt;&gt;"OK","",Parameters!$B$6+Parameters!$B$10*S927+Parameters!$B$11*T927+Parameters!$B$12*U927+Parameters!$B$13*V927+Parameters!$B$14*W927+Parameters!$B$15*X927)</f>
        <v/>
      </c>
      <c r="L927" s="20" t="str">
        <f t="shared" si="169"/>
        <v/>
      </c>
      <c r="M927" s="25" t="str">
        <f>IF(L927="","",IF(L927&gt;=Parameters!$B$5,"M",IF(L927&lt;=1-Parameters!$B$5,"F","U")))</f>
        <v/>
      </c>
      <c r="N927" s="25" t="str">
        <f t="shared" si="170"/>
        <v/>
      </c>
      <c r="O927" s="14" t="str">
        <f t="shared" si="171"/>
        <v/>
      </c>
      <c r="P927" s="25" t="str">
        <f t="shared" si="172"/>
        <v/>
      </c>
      <c r="Q927" s="25" t="str">
        <f t="shared" si="173"/>
        <v/>
      </c>
      <c r="R927" s="2"/>
      <c r="S927" s="2" t="str">
        <f t="shared" si="174"/>
        <v/>
      </c>
      <c r="T927" s="2" t="str">
        <f t="shared" si="175"/>
        <v/>
      </c>
      <c r="U927" s="2" t="str">
        <f t="shared" si="176"/>
        <v/>
      </c>
      <c r="V927" s="2" t="str">
        <f t="shared" si="177"/>
        <v/>
      </c>
      <c r="W927" s="2" t="str">
        <f t="shared" si="178"/>
        <v/>
      </c>
      <c r="X927" s="2" t="str">
        <f t="shared" si="179"/>
        <v/>
      </c>
    </row>
    <row r="928" spans="1:24" x14ac:dyDescent="0.25">
      <c r="A928" s="2"/>
      <c r="B928" s="2"/>
      <c r="C928" s="19"/>
      <c r="D928" s="19"/>
      <c r="E928" s="19"/>
      <c r="F928" s="19"/>
      <c r="G928" s="19"/>
      <c r="H928" s="19"/>
      <c r="I928" s="19"/>
      <c r="J928" s="25" t="str">
        <f t="shared" si="168"/>
        <v/>
      </c>
      <c r="K928" s="25" t="str">
        <f>IF($J928&lt;&gt;"OK","",Parameters!$B$6+Parameters!$B$10*S928+Parameters!$B$11*T928+Parameters!$B$12*U928+Parameters!$B$13*V928+Parameters!$B$14*W928+Parameters!$B$15*X928)</f>
        <v/>
      </c>
      <c r="L928" s="20" t="str">
        <f t="shared" si="169"/>
        <v/>
      </c>
      <c r="M928" s="25" t="str">
        <f>IF(L928="","",IF(L928&gt;=Parameters!$B$5,"M",IF(L928&lt;=1-Parameters!$B$5,"F","U")))</f>
        <v/>
      </c>
      <c r="N928" s="25" t="str">
        <f t="shared" si="170"/>
        <v/>
      </c>
      <c r="O928" s="14" t="str">
        <f t="shared" si="171"/>
        <v/>
      </c>
      <c r="P928" s="25" t="str">
        <f t="shared" si="172"/>
        <v/>
      </c>
      <c r="Q928" s="25" t="str">
        <f t="shared" si="173"/>
        <v/>
      </c>
      <c r="R928" s="2"/>
      <c r="S928" s="2" t="str">
        <f t="shared" si="174"/>
        <v/>
      </c>
      <c r="T928" s="2" t="str">
        <f t="shared" si="175"/>
        <v/>
      </c>
      <c r="U928" s="2" t="str">
        <f t="shared" si="176"/>
        <v/>
      </c>
      <c r="V928" s="2" t="str">
        <f t="shared" si="177"/>
        <v/>
      </c>
      <c r="W928" s="2" t="str">
        <f t="shared" si="178"/>
        <v/>
      </c>
      <c r="X928" s="2" t="str">
        <f t="shared" si="179"/>
        <v/>
      </c>
    </row>
    <row r="929" spans="1:24" x14ac:dyDescent="0.25">
      <c r="A929" s="2"/>
      <c r="B929" s="2"/>
      <c r="C929" s="19"/>
      <c r="D929" s="19"/>
      <c r="E929" s="19"/>
      <c r="F929" s="19"/>
      <c r="G929" s="19"/>
      <c r="H929" s="19"/>
      <c r="I929" s="19"/>
      <c r="J929" s="25" t="str">
        <f t="shared" si="168"/>
        <v/>
      </c>
      <c r="K929" s="25" t="str">
        <f>IF($J929&lt;&gt;"OK","",Parameters!$B$6+Parameters!$B$10*S929+Parameters!$B$11*T929+Parameters!$B$12*U929+Parameters!$B$13*V929+Parameters!$B$14*W929+Parameters!$B$15*X929)</f>
        <v/>
      </c>
      <c r="L929" s="20" t="str">
        <f t="shared" si="169"/>
        <v/>
      </c>
      <c r="M929" s="25" t="str">
        <f>IF(L929="","",IF(L929&gt;=Parameters!$B$5,"M",IF(L929&lt;=1-Parameters!$B$5,"F","U")))</f>
        <v/>
      </c>
      <c r="N929" s="25" t="str">
        <f t="shared" si="170"/>
        <v/>
      </c>
      <c r="O929" s="14" t="str">
        <f t="shared" si="171"/>
        <v/>
      </c>
      <c r="P929" s="25" t="str">
        <f t="shared" si="172"/>
        <v/>
      </c>
      <c r="Q929" s="25" t="str">
        <f t="shared" si="173"/>
        <v/>
      </c>
      <c r="R929" s="2"/>
      <c r="S929" s="2" t="str">
        <f t="shared" si="174"/>
        <v/>
      </c>
      <c r="T929" s="2" t="str">
        <f t="shared" si="175"/>
        <v/>
      </c>
      <c r="U929" s="2" t="str">
        <f t="shared" si="176"/>
        <v/>
      </c>
      <c r="V929" s="2" t="str">
        <f t="shared" si="177"/>
        <v/>
      </c>
      <c r="W929" s="2" t="str">
        <f t="shared" si="178"/>
        <v/>
      </c>
      <c r="X929" s="2" t="str">
        <f t="shared" si="179"/>
        <v/>
      </c>
    </row>
    <row r="930" spans="1:24" x14ac:dyDescent="0.25">
      <c r="A930" s="2"/>
      <c r="B930" s="2"/>
      <c r="C930" s="19"/>
      <c r="D930" s="19"/>
      <c r="E930" s="19"/>
      <c r="F930" s="19"/>
      <c r="G930" s="19"/>
      <c r="H930" s="19"/>
      <c r="I930" s="19"/>
      <c r="J930" s="25" t="str">
        <f t="shared" si="168"/>
        <v/>
      </c>
      <c r="K930" s="25" t="str">
        <f>IF($J930&lt;&gt;"OK","",Parameters!$B$6+Parameters!$B$10*S930+Parameters!$B$11*T930+Parameters!$B$12*U930+Parameters!$B$13*V930+Parameters!$B$14*W930+Parameters!$B$15*X930)</f>
        <v/>
      </c>
      <c r="L930" s="20" t="str">
        <f t="shared" si="169"/>
        <v/>
      </c>
      <c r="M930" s="25" t="str">
        <f>IF(L930="","",IF(L930&gt;=Parameters!$B$5,"M",IF(L930&lt;=1-Parameters!$B$5,"F","U")))</f>
        <v/>
      </c>
      <c r="N930" s="25" t="str">
        <f t="shared" si="170"/>
        <v/>
      </c>
      <c r="O930" s="14" t="str">
        <f t="shared" si="171"/>
        <v/>
      </c>
      <c r="P930" s="25" t="str">
        <f t="shared" si="172"/>
        <v/>
      </c>
      <c r="Q930" s="25" t="str">
        <f t="shared" si="173"/>
        <v/>
      </c>
      <c r="R930" s="2"/>
      <c r="S930" s="2" t="str">
        <f t="shared" si="174"/>
        <v/>
      </c>
      <c r="T930" s="2" t="str">
        <f t="shared" si="175"/>
        <v/>
      </c>
      <c r="U930" s="2" t="str">
        <f t="shared" si="176"/>
        <v/>
      </c>
      <c r="V930" s="2" t="str">
        <f t="shared" si="177"/>
        <v/>
      </c>
      <c r="W930" s="2" t="str">
        <f t="shared" si="178"/>
        <v/>
      </c>
      <c r="X930" s="2" t="str">
        <f t="shared" si="179"/>
        <v/>
      </c>
    </row>
    <row r="931" spans="1:24" x14ac:dyDescent="0.25">
      <c r="A931" s="2"/>
      <c r="B931" s="2"/>
      <c r="C931" s="19"/>
      <c r="D931" s="19"/>
      <c r="E931" s="19"/>
      <c r="F931" s="19"/>
      <c r="G931" s="19"/>
      <c r="H931" s="19"/>
      <c r="I931" s="19"/>
      <c r="J931" s="25" t="str">
        <f t="shared" si="168"/>
        <v/>
      </c>
      <c r="K931" s="25" t="str">
        <f>IF($J931&lt;&gt;"OK","",Parameters!$B$6+Parameters!$B$10*S931+Parameters!$B$11*T931+Parameters!$B$12*U931+Parameters!$B$13*V931+Parameters!$B$14*W931+Parameters!$B$15*X931)</f>
        <v/>
      </c>
      <c r="L931" s="20" t="str">
        <f t="shared" si="169"/>
        <v/>
      </c>
      <c r="M931" s="25" t="str">
        <f>IF(L931="","",IF(L931&gt;=Parameters!$B$5,"M",IF(L931&lt;=1-Parameters!$B$5,"F","U")))</f>
        <v/>
      </c>
      <c r="N931" s="25" t="str">
        <f t="shared" si="170"/>
        <v/>
      </c>
      <c r="O931" s="14" t="str">
        <f t="shared" si="171"/>
        <v/>
      </c>
      <c r="P931" s="25" t="str">
        <f t="shared" si="172"/>
        <v/>
      </c>
      <c r="Q931" s="25" t="str">
        <f t="shared" si="173"/>
        <v/>
      </c>
      <c r="R931" s="2"/>
      <c r="S931" s="2" t="str">
        <f t="shared" si="174"/>
        <v/>
      </c>
      <c r="T931" s="2" t="str">
        <f t="shared" si="175"/>
        <v/>
      </c>
      <c r="U931" s="2" t="str">
        <f t="shared" si="176"/>
        <v/>
      </c>
      <c r="V931" s="2" t="str">
        <f t="shared" si="177"/>
        <v/>
      </c>
      <c r="W931" s="2" t="str">
        <f t="shared" si="178"/>
        <v/>
      </c>
      <c r="X931" s="2" t="str">
        <f t="shared" si="179"/>
        <v/>
      </c>
    </row>
    <row r="932" spans="1:24" x14ac:dyDescent="0.25">
      <c r="A932" s="2"/>
      <c r="B932" s="2"/>
      <c r="C932" s="19"/>
      <c r="D932" s="19"/>
      <c r="E932" s="19"/>
      <c r="F932" s="19"/>
      <c r="G932" s="19"/>
      <c r="H932" s="19"/>
      <c r="I932" s="19"/>
      <c r="J932" s="25" t="str">
        <f t="shared" si="168"/>
        <v/>
      </c>
      <c r="K932" s="25" t="str">
        <f>IF($J932&lt;&gt;"OK","",Parameters!$B$6+Parameters!$B$10*S932+Parameters!$B$11*T932+Parameters!$B$12*U932+Parameters!$B$13*V932+Parameters!$B$14*W932+Parameters!$B$15*X932)</f>
        <v/>
      </c>
      <c r="L932" s="20" t="str">
        <f t="shared" si="169"/>
        <v/>
      </c>
      <c r="M932" s="25" t="str">
        <f>IF(L932="","",IF(L932&gt;=Parameters!$B$5,"M",IF(L932&lt;=1-Parameters!$B$5,"F","U")))</f>
        <v/>
      </c>
      <c r="N932" s="25" t="str">
        <f t="shared" si="170"/>
        <v/>
      </c>
      <c r="O932" s="14" t="str">
        <f t="shared" si="171"/>
        <v/>
      </c>
      <c r="P932" s="25" t="str">
        <f t="shared" si="172"/>
        <v/>
      </c>
      <c r="Q932" s="25" t="str">
        <f t="shared" si="173"/>
        <v/>
      </c>
      <c r="R932" s="2"/>
      <c r="S932" s="2" t="str">
        <f t="shared" si="174"/>
        <v/>
      </c>
      <c r="T932" s="2" t="str">
        <f t="shared" si="175"/>
        <v/>
      </c>
      <c r="U932" s="2" t="str">
        <f t="shared" si="176"/>
        <v/>
      </c>
      <c r="V932" s="2" t="str">
        <f t="shared" si="177"/>
        <v/>
      </c>
      <c r="W932" s="2" t="str">
        <f t="shared" si="178"/>
        <v/>
      </c>
      <c r="X932" s="2" t="str">
        <f t="shared" si="179"/>
        <v/>
      </c>
    </row>
    <row r="933" spans="1:24" x14ac:dyDescent="0.25">
      <c r="A933" s="2"/>
      <c r="B933" s="2"/>
      <c r="C933" s="19"/>
      <c r="D933" s="19"/>
      <c r="E933" s="19"/>
      <c r="F933" s="19"/>
      <c r="G933" s="19"/>
      <c r="H933" s="19"/>
      <c r="I933" s="19"/>
      <c r="J933" s="25" t="str">
        <f t="shared" si="168"/>
        <v/>
      </c>
      <c r="K933" s="25" t="str">
        <f>IF($J933&lt;&gt;"OK","",Parameters!$B$6+Parameters!$B$10*S933+Parameters!$B$11*T933+Parameters!$B$12*U933+Parameters!$B$13*V933+Parameters!$B$14*W933+Parameters!$B$15*X933)</f>
        <v/>
      </c>
      <c r="L933" s="20" t="str">
        <f t="shared" si="169"/>
        <v/>
      </c>
      <c r="M933" s="25" t="str">
        <f>IF(L933="","",IF(L933&gt;=Parameters!$B$5,"M",IF(L933&lt;=1-Parameters!$B$5,"F","U")))</f>
        <v/>
      </c>
      <c r="N933" s="25" t="str">
        <f t="shared" si="170"/>
        <v/>
      </c>
      <c r="O933" s="14" t="str">
        <f t="shared" si="171"/>
        <v/>
      </c>
      <c r="P933" s="25" t="str">
        <f t="shared" si="172"/>
        <v/>
      </c>
      <c r="Q933" s="25" t="str">
        <f t="shared" si="173"/>
        <v/>
      </c>
      <c r="R933" s="2"/>
      <c r="S933" s="2" t="str">
        <f t="shared" si="174"/>
        <v/>
      </c>
      <c r="T933" s="2" t="str">
        <f t="shared" si="175"/>
        <v/>
      </c>
      <c r="U933" s="2" t="str">
        <f t="shared" si="176"/>
        <v/>
      </c>
      <c r="V933" s="2" t="str">
        <f t="shared" si="177"/>
        <v/>
      </c>
      <c r="W933" s="2" t="str">
        <f t="shared" si="178"/>
        <v/>
      </c>
      <c r="X933" s="2" t="str">
        <f t="shared" si="179"/>
        <v/>
      </c>
    </row>
    <row r="934" spans="1:24" x14ac:dyDescent="0.25">
      <c r="A934" s="2"/>
      <c r="B934" s="2"/>
      <c r="C934" s="19"/>
      <c r="D934" s="19"/>
      <c r="E934" s="19"/>
      <c r="F934" s="19"/>
      <c r="G934" s="19"/>
      <c r="H934" s="19"/>
      <c r="I934" s="19"/>
      <c r="J934" s="25" t="str">
        <f t="shared" si="168"/>
        <v/>
      </c>
      <c r="K934" s="25" t="str">
        <f>IF($J934&lt;&gt;"OK","",Parameters!$B$6+Parameters!$B$10*S934+Parameters!$B$11*T934+Parameters!$B$12*U934+Parameters!$B$13*V934+Parameters!$B$14*W934+Parameters!$B$15*X934)</f>
        <v/>
      </c>
      <c r="L934" s="20" t="str">
        <f t="shared" si="169"/>
        <v/>
      </c>
      <c r="M934" s="25" t="str">
        <f>IF(L934="","",IF(L934&gt;=Parameters!$B$5,"M",IF(L934&lt;=1-Parameters!$B$5,"F","U")))</f>
        <v/>
      </c>
      <c r="N934" s="25" t="str">
        <f t="shared" si="170"/>
        <v/>
      </c>
      <c r="O934" s="14" t="str">
        <f t="shared" si="171"/>
        <v/>
      </c>
      <c r="P934" s="25" t="str">
        <f t="shared" si="172"/>
        <v/>
      </c>
      <c r="Q934" s="25" t="str">
        <f t="shared" si="173"/>
        <v/>
      </c>
      <c r="R934" s="2"/>
      <c r="S934" s="2" t="str">
        <f t="shared" si="174"/>
        <v/>
      </c>
      <c r="T934" s="2" t="str">
        <f t="shared" si="175"/>
        <v/>
      </c>
      <c r="U934" s="2" t="str">
        <f t="shared" si="176"/>
        <v/>
      </c>
      <c r="V934" s="2" t="str">
        <f t="shared" si="177"/>
        <v/>
      </c>
      <c r="W934" s="2" t="str">
        <f t="shared" si="178"/>
        <v/>
      </c>
      <c r="X934" s="2" t="str">
        <f t="shared" si="179"/>
        <v/>
      </c>
    </row>
    <row r="935" spans="1:24" x14ac:dyDescent="0.25">
      <c r="A935" s="2"/>
      <c r="B935" s="2"/>
      <c r="C935" s="19"/>
      <c r="D935" s="19"/>
      <c r="E935" s="19"/>
      <c r="F935" s="19"/>
      <c r="G935" s="19"/>
      <c r="H935" s="19"/>
      <c r="I935" s="19"/>
      <c r="J935" s="25" t="str">
        <f t="shared" si="168"/>
        <v/>
      </c>
      <c r="K935" s="25" t="str">
        <f>IF($J935&lt;&gt;"OK","",Parameters!$B$6+Parameters!$B$10*S935+Parameters!$B$11*T935+Parameters!$B$12*U935+Parameters!$B$13*V935+Parameters!$B$14*W935+Parameters!$B$15*X935)</f>
        <v/>
      </c>
      <c r="L935" s="20" t="str">
        <f t="shared" si="169"/>
        <v/>
      </c>
      <c r="M935" s="25" t="str">
        <f>IF(L935="","",IF(L935&gt;=Parameters!$B$5,"M",IF(L935&lt;=1-Parameters!$B$5,"F","U")))</f>
        <v/>
      </c>
      <c r="N935" s="25" t="str">
        <f t="shared" si="170"/>
        <v/>
      </c>
      <c r="O935" s="14" t="str">
        <f t="shared" si="171"/>
        <v/>
      </c>
      <c r="P935" s="25" t="str">
        <f t="shared" si="172"/>
        <v/>
      </c>
      <c r="Q935" s="25" t="str">
        <f t="shared" si="173"/>
        <v/>
      </c>
      <c r="R935" s="2"/>
      <c r="S935" s="2" t="str">
        <f t="shared" si="174"/>
        <v/>
      </c>
      <c r="T935" s="2" t="str">
        <f t="shared" si="175"/>
        <v/>
      </c>
      <c r="U935" s="2" t="str">
        <f t="shared" si="176"/>
        <v/>
      </c>
      <c r="V935" s="2" t="str">
        <f t="shared" si="177"/>
        <v/>
      </c>
      <c r="W935" s="2" t="str">
        <f t="shared" si="178"/>
        <v/>
      </c>
      <c r="X935" s="2" t="str">
        <f t="shared" si="179"/>
        <v/>
      </c>
    </row>
    <row r="936" spans="1:24" x14ac:dyDescent="0.25">
      <c r="A936" s="2"/>
      <c r="B936" s="2"/>
      <c r="C936" s="19"/>
      <c r="D936" s="19"/>
      <c r="E936" s="19"/>
      <c r="F936" s="19"/>
      <c r="G936" s="19"/>
      <c r="H936" s="19"/>
      <c r="I936" s="19"/>
      <c r="J936" s="25" t="str">
        <f t="shared" si="168"/>
        <v/>
      </c>
      <c r="K936" s="25" t="str">
        <f>IF($J936&lt;&gt;"OK","",Parameters!$B$6+Parameters!$B$10*S936+Parameters!$B$11*T936+Parameters!$B$12*U936+Parameters!$B$13*V936+Parameters!$B$14*W936+Parameters!$B$15*X936)</f>
        <v/>
      </c>
      <c r="L936" s="20" t="str">
        <f t="shared" si="169"/>
        <v/>
      </c>
      <c r="M936" s="25" t="str">
        <f>IF(L936="","",IF(L936&gt;=Parameters!$B$5,"M",IF(L936&lt;=1-Parameters!$B$5,"F","U")))</f>
        <v/>
      </c>
      <c r="N936" s="25" t="str">
        <f t="shared" si="170"/>
        <v/>
      </c>
      <c r="O936" s="14" t="str">
        <f t="shared" si="171"/>
        <v/>
      </c>
      <c r="P936" s="25" t="str">
        <f t="shared" si="172"/>
        <v/>
      </c>
      <c r="Q936" s="25" t="str">
        <f t="shared" si="173"/>
        <v/>
      </c>
      <c r="R936" s="2"/>
      <c r="S936" s="2" t="str">
        <f t="shared" si="174"/>
        <v/>
      </c>
      <c r="T936" s="2" t="str">
        <f t="shared" si="175"/>
        <v/>
      </c>
      <c r="U936" s="2" t="str">
        <f t="shared" si="176"/>
        <v/>
      </c>
      <c r="V936" s="2" t="str">
        <f t="shared" si="177"/>
        <v/>
      </c>
      <c r="W936" s="2" t="str">
        <f t="shared" si="178"/>
        <v/>
      </c>
      <c r="X936" s="2" t="str">
        <f t="shared" si="179"/>
        <v/>
      </c>
    </row>
    <row r="937" spans="1:24" x14ac:dyDescent="0.25">
      <c r="A937" s="2"/>
      <c r="B937" s="2"/>
      <c r="C937" s="19"/>
      <c r="D937" s="19"/>
      <c r="E937" s="19"/>
      <c r="F937" s="19"/>
      <c r="G937" s="19"/>
      <c r="H937" s="19"/>
      <c r="I937" s="19"/>
      <c r="J937" s="25" t="str">
        <f t="shared" si="168"/>
        <v/>
      </c>
      <c r="K937" s="25" t="str">
        <f>IF($J937&lt;&gt;"OK","",Parameters!$B$6+Parameters!$B$10*S937+Parameters!$B$11*T937+Parameters!$B$12*U937+Parameters!$B$13*V937+Parameters!$B$14*W937+Parameters!$B$15*X937)</f>
        <v/>
      </c>
      <c r="L937" s="20" t="str">
        <f t="shared" si="169"/>
        <v/>
      </c>
      <c r="M937" s="25" t="str">
        <f>IF(L937="","",IF(L937&gt;=Parameters!$B$5,"M",IF(L937&lt;=1-Parameters!$B$5,"F","U")))</f>
        <v/>
      </c>
      <c r="N937" s="25" t="str">
        <f t="shared" si="170"/>
        <v/>
      </c>
      <c r="O937" s="14" t="str">
        <f t="shared" si="171"/>
        <v/>
      </c>
      <c r="P937" s="25" t="str">
        <f t="shared" si="172"/>
        <v/>
      </c>
      <c r="Q937" s="25" t="str">
        <f t="shared" si="173"/>
        <v/>
      </c>
      <c r="R937" s="2"/>
      <c r="S937" s="2" t="str">
        <f t="shared" si="174"/>
        <v/>
      </c>
      <c r="T937" s="2" t="str">
        <f t="shared" si="175"/>
        <v/>
      </c>
      <c r="U937" s="2" t="str">
        <f t="shared" si="176"/>
        <v/>
      </c>
      <c r="V937" s="2" t="str">
        <f t="shared" si="177"/>
        <v/>
      </c>
      <c r="W937" s="2" t="str">
        <f t="shared" si="178"/>
        <v/>
      </c>
      <c r="X937" s="2" t="str">
        <f t="shared" si="179"/>
        <v/>
      </c>
    </row>
    <row r="938" spans="1:24" x14ac:dyDescent="0.25">
      <c r="A938" s="2"/>
      <c r="B938" s="2"/>
      <c r="C938" s="19"/>
      <c r="D938" s="19"/>
      <c r="E938" s="19"/>
      <c r="F938" s="19"/>
      <c r="G938" s="19"/>
      <c r="H938" s="19"/>
      <c r="I938" s="19"/>
      <c r="J938" s="25" t="str">
        <f t="shared" si="168"/>
        <v/>
      </c>
      <c r="K938" s="25" t="str">
        <f>IF($J938&lt;&gt;"OK","",Parameters!$B$6+Parameters!$B$10*S938+Parameters!$B$11*T938+Parameters!$B$12*U938+Parameters!$B$13*V938+Parameters!$B$14*W938+Parameters!$B$15*X938)</f>
        <v/>
      </c>
      <c r="L938" s="20" t="str">
        <f t="shared" si="169"/>
        <v/>
      </c>
      <c r="M938" s="25" t="str">
        <f>IF(L938="","",IF(L938&gt;=Parameters!$B$5,"M",IF(L938&lt;=1-Parameters!$B$5,"F","U")))</f>
        <v/>
      </c>
      <c r="N938" s="25" t="str">
        <f t="shared" si="170"/>
        <v/>
      </c>
      <c r="O938" s="14" t="str">
        <f t="shared" si="171"/>
        <v/>
      </c>
      <c r="P938" s="25" t="str">
        <f t="shared" si="172"/>
        <v/>
      </c>
      <c r="Q938" s="25" t="str">
        <f t="shared" si="173"/>
        <v/>
      </c>
      <c r="R938" s="2"/>
      <c r="S938" s="2" t="str">
        <f t="shared" si="174"/>
        <v/>
      </c>
      <c r="T938" s="2" t="str">
        <f t="shared" si="175"/>
        <v/>
      </c>
      <c r="U938" s="2" t="str">
        <f t="shared" si="176"/>
        <v/>
      </c>
      <c r="V938" s="2" t="str">
        <f t="shared" si="177"/>
        <v/>
      </c>
      <c r="W938" s="2" t="str">
        <f t="shared" si="178"/>
        <v/>
      </c>
      <c r="X938" s="2" t="str">
        <f t="shared" si="179"/>
        <v/>
      </c>
    </row>
    <row r="939" spans="1:24" x14ac:dyDescent="0.25">
      <c r="A939" s="2"/>
      <c r="B939" s="2"/>
      <c r="C939" s="19"/>
      <c r="D939" s="19"/>
      <c r="E939" s="19"/>
      <c r="F939" s="19"/>
      <c r="G939" s="19"/>
      <c r="H939" s="19"/>
      <c r="I939" s="19"/>
      <c r="J939" s="25" t="str">
        <f t="shared" si="168"/>
        <v/>
      </c>
      <c r="K939" s="25" t="str">
        <f>IF($J939&lt;&gt;"OK","",Parameters!$B$6+Parameters!$B$10*S939+Parameters!$B$11*T939+Parameters!$B$12*U939+Parameters!$B$13*V939+Parameters!$B$14*W939+Parameters!$B$15*X939)</f>
        <v/>
      </c>
      <c r="L939" s="20" t="str">
        <f t="shared" si="169"/>
        <v/>
      </c>
      <c r="M939" s="25" t="str">
        <f>IF(L939="","",IF(L939&gt;=Parameters!$B$5,"M",IF(L939&lt;=1-Parameters!$B$5,"F","U")))</f>
        <v/>
      </c>
      <c r="N939" s="25" t="str">
        <f t="shared" si="170"/>
        <v/>
      </c>
      <c r="O939" s="14" t="str">
        <f t="shared" si="171"/>
        <v/>
      </c>
      <c r="P939" s="25" t="str">
        <f t="shared" si="172"/>
        <v/>
      </c>
      <c r="Q939" s="25" t="str">
        <f t="shared" si="173"/>
        <v/>
      </c>
      <c r="R939" s="2"/>
      <c r="S939" s="2" t="str">
        <f t="shared" si="174"/>
        <v/>
      </c>
      <c r="T939" s="2" t="str">
        <f t="shared" si="175"/>
        <v/>
      </c>
      <c r="U939" s="2" t="str">
        <f t="shared" si="176"/>
        <v/>
      </c>
      <c r="V939" s="2" t="str">
        <f t="shared" si="177"/>
        <v/>
      </c>
      <c r="W939" s="2" t="str">
        <f t="shared" si="178"/>
        <v/>
      </c>
      <c r="X939" s="2" t="str">
        <f t="shared" si="179"/>
        <v/>
      </c>
    </row>
    <row r="940" spans="1:24" x14ac:dyDescent="0.25">
      <c r="A940" s="2"/>
      <c r="B940" s="2"/>
      <c r="C940" s="19"/>
      <c r="D940" s="19"/>
      <c r="E940" s="19"/>
      <c r="F940" s="19"/>
      <c r="G940" s="19"/>
      <c r="H940" s="19"/>
      <c r="I940" s="19"/>
      <c r="J940" s="25" t="str">
        <f t="shared" si="168"/>
        <v/>
      </c>
      <c r="K940" s="25" t="str">
        <f>IF($J940&lt;&gt;"OK","",Parameters!$B$6+Parameters!$B$10*S940+Parameters!$B$11*T940+Parameters!$B$12*U940+Parameters!$B$13*V940+Parameters!$B$14*W940+Parameters!$B$15*X940)</f>
        <v/>
      </c>
      <c r="L940" s="20" t="str">
        <f t="shared" si="169"/>
        <v/>
      </c>
      <c r="M940" s="25" t="str">
        <f>IF(L940="","",IF(L940&gt;=Parameters!$B$5,"M",IF(L940&lt;=1-Parameters!$B$5,"F","U")))</f>
        <v/>
      </c>
      <c r="N940" s="25" t="str">
        <f t="shared" si="170"/>
        <v/>
      </c>
      <c r="O940" s="14" t="str">
        <f t="shared" si="171"/>
        <v/>
      </c>
      <c r="P940" s="25" t="str">
        <f t="shared" si="172"/>
        <v/>
      </c>
      <c r="Q940" s="25" t="str">
        <f t="shared" si="173"/>
        <v/>
      </c>
      <c r="R940" s="2"/>
      <c r="S940" s="2" t="str">
        <f t="shared" si="174"/>
        <v/>
      </c>
      <c r="T940" s="2" t="str">
        <f t="shared" si="175"/>
        <v/>
      </c>
      <c r="U940" s="2" t="str">
        <f t="shared" si="176"/>
        <v/>
      </c>
      <c r="V940" s="2" t="str">
        <f t="shared" si="177"/>
        <v/>
      </c>
      <c r="W940" s="2" t="str">
        <f t="shared" si="178"/>
        <v/>
      </c>
      <c r="X940" s="2" t="str">
        <f t="shared" si="179"/>
        <v/>
      </c>
    </row>
    <row r="941" spans="1:24" x14ac:dyDescent="0.25">
      <c r="A941" s="2"/>
      <c r="B941" s="2"/>
      <c r="C941" s="19"/>
      <c r="D941" s="19"/>
      <c r="E941" s="19"/>
      <c r="F941" s="19"/>
      <c r="G941" s="19"/>
      <c r="H941" s="19"/>
      <c r="I941" s="19"/>
      <c r="J941" s="25" t="str">
        <f t="shared" si="168"/>
        <v/>
      </c>
      <c r="K941" s="25" t="str">
        <f>IF($J941&lt;&gt;"OK","",Parameters!$B$6+Parameters!$B$10*S941+Parameters!$B$11*T941+Parameters!$B$12*U941+Parameters!$B$13*V941+Parameters!$B$14*W941+Parameters!$B$15*X941)</f>
        <v/>
      </c>
      <c r="L941" s="20" t="str">
        <f t="shared" si="169"/>
        <v/>
      </c>
      <c r="M941" s="25" t="str">
        <f>IF(L941="","",IF(L941&gt;=Parameters!$B$5,"M",IF(L941&lt;=1-Parameters!$B$5,"F","U")))</f>
        <v/>
      </c>
      <c r="N941" s="25" t="str">
        <f t="shared" si="170"/>
        <v/>
      </c>
      <c r="O941" s="14" t="str">
        <f t="shared" si="171"/>
        <v/>
      </c>
      <c r="P941" s="25" t="str">
        <f t="shared" si="172"/>
        <v/>
      </c>
      <c r="Q941" s="25" t="str">
        <f t="shared" si="173"/>
        <v/>
      </c>
      <c r="R941" s="2"/>
      <c r="S941" s="2" t="str">
        <f t="shared" si="174"/>
        <v/>
      </c>
      <c r="T941" s="2" t="str">
        <f t="shared" si="175"/>
        <v/>
      </c>
      <c r="U941" s="2" t="str">
        <f t="shared" si="176"/>
        <v/>
      </c>
      <c r="V941" s="2" t="str">
        <f t="shared" si="177"/>
        <v/>
      </c>
      <c r="W941" s="2" t="str">
        <f t="shared" si="178"/>
        <v/>
      </c>
      <c r="X941" s="2" t="str">
        <f t="shared" si="179"/>
        <v/>
      </c>
    </row>
    <row r="942" spans="1:24" x14ac:dyDescent="0.25">
      <c r="A942" s="2"/>
      <c r="B942" s="2"/>
      <c r="C942" s="19"/>
      <c r="D942" s="19"/>
      <c r="E942" s="19"/>
      <c r="F942" s="19"/>
      <c r="G942" s="19"/>
      <c r="H942" s="19"/>
      <c r="I942" s="19"/>
      <c r="J942" s="25" t="str">
        <f t="shared" si="168"/>
        <v/>
      </c>
      <c r="K942" s="25" t="str">
        <f>IF($J942&lt;&gt;"OK","",Parameters!$B$6+Parameters!$B$10*S942+Parameters!$B$11*T942+Parameters!$B$12*U942+Parameters!$B$13*V942+Parameters!$B$14*W942+Parameters!$B$15*X942)</f>
        <v/>
      </c>
      <c r="L942" s="20" t="str">
        <f t="shared" si="169"/>
        <v/>
      </c>
      <c r="M942" s="25" t="str">
        <f>IF(L942="","",IF(L942&gt;=Parameters!$B$5,"M",IF(L942&lt;=1-Parameters!$B$5,"F","U")))</f>
        <v/>
      </c>
      <c r="N942" s="25" t="str">
        <f t="shared" si="170"/>
        <v/>
      </c>
      <c r="O942" s="14" t="str">
        <f t="shared" si="171"/>
        <v/>
      </c>
      <c r="P942" s="25" t="str">
        <f t="shared" si="172"/>
        <v/>
      </c>
      <c r="Q942" s="25" t="str">
        <f t="shared" si="173"/>
        <v/>
      </c>
      <c r="R942" s="2"/>
      <c r="S942" s="2" t="str">
        <f t="shared" si="174"/>
        <v/>
      </c>
      <c r="T942" s="2" t="str">
        <f t="shared" si="175"/>
        <v/>
      </c>
      <c r="U942" s="2" t="str">
        <f t="shared" si="176"/>
        <v/>
      </c>
      <c r="V942" s="2" t="str">
        <f t="shared" si="177"/>
        <v/>
      </c>
      <c r="W942" s="2" t="str">
        <f t="shared" si="178"/>
        <v/>
      </c>
      <c r="X942" s="2" t="str">
        <f t="shared" si="179"/>
        <v/>
      </c>
    </row>
    <row r="943" spans="1:24" x14ac:dyDescent="0.25">
      <c r="A943" s="2"/>
      <c r="B943" s="2"/>
      <c r="C943" s="19"/>
      <c r="D943" s="19"/>
      <c r="E943" s="19"/>
      <c r="F943" s="19"/>
      <c r="G943" s="19"/>
      <c r="H943" s="19"/>
      <c r="I943" s="19"/>
      <c r="J943" s="25" t="str">
        <f t="shared" si="168"/>
        <v/>
      </c>
      <c r="K943" s="25" t="str">
        <f>IF($J943&lt;&gt;"OK","",Parameters!$B$6+Parameters!$B$10*S943+Parameters!$B$11*T943+Parameters!$B$12*U943+Parameters!$B$13*V943+Parameters!$B$14*W943+Parameters!$B$15*X943)</f>
        <v/>
      </c>
      <c r="L943" s="20" t="str">
        <f t="shared" si="169"/>
        <v/>
      </c>
      <c r="M943" s="25" t="str">
        <f>IF(L943="","",IF(L943&gt;=Parameters!$B$5,"M",IF(L943&lt;=1-Parameters!$B$5,"F","U")))</f>
        <v/>
      </c>
      <c r="N943" s="25" t="str">
        <f t="shared" si="170"/>
        <v/>
      </c>
      <c r="O943" s="14" t="str">
        <f t="shared" si="171"/>
        <v/>
      </c>
      <c r="P943" s="25" t="str">
        <f t="shared" si="172"/>
        <v/>
      </c>
      <c r="Q943" s="25" t="str">
        <f t="shared" si="173"/>
        <v/>
      </c>
      <c r="R943" s="2"/>
      <c r="S943" s="2" t="str">
        <f t="shared" si="174"/>
        <v/>
      </c>
      <c r="T943" s="2" t="str">
        <f t="shared" si="175"/>
        <v/>
      </c>
      <c r="U943" s="2" t="str">
        <f t="shared" si="176"/>
        <v/>
      </c>
      <c r="V943" s="2" t="str">
        <f t="shared" si="177"/>
        <v/>
      </c>
      <c r="W943" s="2" t="str">
        <f t="shared" si="178"/>
        <v/>
      </c>
      <c r="X943" s="2" t="str">
        <f t="shared" si="179"/>
        <v/>
      </c>
    </row>
    <row r="944" spans="1:24" x14ac:dyDescent="0.25">
      <c r="A944" s="2"/>
      <c r="B944" s="2"/>
      <c r="C944" s="19"/>
      <c r="D944" s="19"/>
      <c r="E944" s="19"/>
      <c r="F944" s="19"/>
      <c r="G944" s="19"/>
      <c r="H944" s="19"/>
      <c r="I944" s="19"/>
      <c r="J944" s="25" t="str">
        <f t="shared" si="168"/>
        <v/>
      </c>
      <c r="K944" s="25" t="str">
        <f>IF($J944&lt;&gt;"OK","",Parameters!$B$6+Parameters!$B$10*S944+Parameters!$B$11*T944+Parameters!$B$12*U944+Parameters!$B$13*V944+Parameters!$B$14*W944+Parameters!$B$15*X944)</f>
        <v/>
      </c>
      <c r="L944" s="20" t="str">
        <f t="shared" si="169"/>
        <v/>
      </c>
      <c r="M944" s="25" t="str">
        <f>IF(L944="","",IF(L944&gt;=Parameters!$B$5,"M",IF(L944&lt;=1-Parameters!$B$5,"F","U")))</f>
        <v/>
      </c>
      <c r="N944" s="25" t="str">
        <f t="shared" si="170"/>
        <v/>
      </c>
      <c r="O944" s="14" t="str">
        <f t="shared" si="171"/>
        <v/>
      </c>
      <c r="P944" s="25" t="str">
        <f t="shared" si="172"/>
        <v/>
      </c>
      <c r="Q944" s="25" t="str">
        <f t="shared" si="173"/>
        <v/>
      </c>
      <c r="R944" s="2"/>
      <c r="S944" s="2" t="str">
        <f t="shared" si="174"/>
        <v/>
      </c>
      <c r="T944" s="2" t="str">
        <f t="shared" si="175"/>
        <v/>
      </c>
      <c r="U944" s="2" t="str">
        <f t="shared" si="176"/>
        <v/>
      </c>
      <c r="V944" s="2" t="str">
        <f t="shared" si="177"/>
        <v/>
      </c>
      <c r="W944" s="2" t="str">
        <f t="shared" si="178"/>
        <v/>
      </c>
      <c r="X944" s="2" t="str">
        <f t="shared" si="179"/>
        <v/>
      </c>
    </row>
    <row r="945" spans="1:24" x14ac:dyDescent="0.25">
      <c r="A945" s="2"/>
      <c r="B945" s="2"/>
      <c r="C945" s="19"/>
      <c r="D945" s="19"/>
      <c r="E945" s="19"/>
      <c r="F945" s="19"/>
      <c r="G945" s="19"/>
      <c r="H945" s="19"/>
      <c r="I945" s="19"/>
      <c r="J945" s="25" t="str">
        <f t="shared" si="168"/>
        <v/>
      </c>
      <c r="K945" s="25" t="str">
        <f>IF($J945&lt;&gt;"OK","",Parameters!$B$6+Parameters!$B$10*S945+Parameters!$B$11*T945+Parameters!$B$12*U945+Parameters!$B$13*V945+Parameters!$B$14*W945+Parameters!$B$15*X945)</f>
        <v/>
      </c>
      <c r="L945" s="20" t="str">
        <f t="shared" si="169"/>
        <v/>
      </c>
      <c r="M945" s="25" t="str">
        <f>IF(L945="","",IF(L945&gt;=Parameters!$B$5,"M",IF(L945&lt;=1-Parameters!$B$5,"F","U")))</f>
        <v/>
      </c>
      <c r="N945" s="25" t="str">
        <f t="shared" si="170"/>
        <v/>
      </c>
      <c r="O945" s="14" t="str">
        <f t="shared" si="171"/>
        <v/>
      </c>
      <c r="P945" s="25" t="str">
        <f t="shared" si="172"/>
        <v/>
      </c>
      <c r="Q945" s="25" t="str">
        <f t="shared" si="173"/>
        <v/>
      </c>
      <c r="R945" s="2"/>
      <c r="S945" s="2" t="str">
        <f t="shared" si="174"/>
        <v/>
      </c>
      <c r="T945" s="2" t="str">
        <f t="shared" si="175"/>
        <v/>
      </c>
      <c r="U945" s="2" t="str">
        <f t="shared" si="176"/>
        <v/>
      </c>
      <c r="V945" s="2" t="str">
        <f t="shared" si="177"/>
        <v/>
      </c>
      <c r="W945" s="2" t="str">
        <f t="shared" si="178"/>
        <v/>
      </c>
      <c r="X945" s="2" t="str">
        <f t="shared" si="179"/>
        <v/>
      </c>
    </row>
    <row r="946" spans="1:24" x14ac:dyDescent="0.25">
      <c r="A946" s="2"/>
      <c r="B946" s="2"/>
      <c r="C946" s="19"/>
      <c r="D946" s="19"/>
      <c r="E946" s="19"/>
      <c r="F946" s="19"/>
      <c r="G946" s="19"/>
      <c r="H946" s="19"/>
      <c r="I946" s="19"/>
      <c r="J946" s="25" t="str">
        <f t="shared" si="168"/>
        <v/>
      </c>
      <c r="K946" s="25" t="str">
        <f>IF($J946&lt;&gt;"OK","",Parameters!$B$6+Parameters!$B$10*S946+Parameters!$B$11*T946+Parameters!$B$12*U946+Parameters!$B$13*V946+Parameters!$B$14*W946+Parameters!$B$15*X946)</f>
        <v/>
      </c>
      <c r="L946" s="20" t="str">
        <f t="shared" si="169"/>
        <v/>
      </c>
      <c r="M946" s="25" t="str">
        <f>IF(L946="","",IF(L946&gt;=Parameters!$B$5,"M",IF(L946&lt;=1-Parameters!$B$5,"F","U")))</f>
        <v/>
      </c>
      <c r="N946" s="25" t="str">
        <f t="shared" si="170"/>
        <v/>
      </c>
      <c r="O946" s="14" t="str">
        <f t="shared" si="171"/>
        <v/>
      </c>
      <c r="P946" s="25" t="str">
        <f t="shared" si="172"/>
        <v/>
      </c>
      <c r="Q946" s="25" t="str">
        <f t="shared" si="173"/>
        <v/>
      </c>
      <c r="R946" s="2"/>
      <c r="S946" s="2" t="str">
        <f t="shared" si="174"/>
        <v/>
      </c>
      <c r="T946" s="2" t="str">
        <f t="shared" si="175"/>
        <v/>
      </c>
      <c r="U946" s="2" t="str">
        <f t="shared" si="176"/>
        <v/>
      </c>
      <c r="V946" s="2" t="str">
        <f t="shared" si="177"/>
        <v/>
      </c>
      <c r="W946" s="2" t="str">
        <f t="shared" si="178"/>
        <v/>
      </c>
      <c r="X946" s="2" t="str">
        <f t="shared" si="179"/>
        <v/>
      </c>
    </row>
    <row r="947" spans="1:24" x14ac:dyDescent="0.25">
      <c r="A947" s="2"/>
      <c r="B947" s="2"/>
      <c r="C947" s="19"/>
      <c r="D947" s="19"/>
      <c r="E947" s="19"/>
      <c r="F947" s="19"/>
      <c r="G947" s="19"/>
      <c r="H947" s="19"/>
      <c r="I947" s="19"/>
      <c r="J947" s="25" t="str">
        <f t="shared" si="168"/>
        <v/>
      </c>
      <c r="K947" s="25" t="str">
        <f>IF($J947&lt;&gt;"OK","",Parameters!$B$6+Parameters!$B$10*S947+Parameters!$B$11*T947+Parameters!$B$12*U947+Parameters!$B$13*V947+Parameters!$B$14*W947+Parameters!$B$15*X947)</f>
        <v/>
      </c>
      <c r="L947" s="20" t="str">
        <f t="shared" si="169"/>
        <v/>
      </c>
      <c r="M947" s="25" t="str">
        <f>IF(L947="","",IF(L947&gt;=Parameters!$B$5,"M",IF(L947&lt;=1-Parameters!$B$5,"F","U")))</f>
        <v/>
      </c>
      <c r="N947" s="25" t="str">
        <f t="shared" si="170"/>
        <v/>
      </c>
      <c r="O947" s="14" t="str">
        <f t="shared" si="171"/>
        <v/>
      </c>
      <c r="P947" s="25" t="str">
        <f t="shared" si="172"/>
        <v/>
      </c>
      <c r="Q947" s="25" t="str">
        <f t="shared" si="173"/>
        <v/>
      </c>
      <c r="R947" s="2"/>
      <c r="S947" s="2" t="str">
        <f t="shared" si="174"/>
        <v/>
      </c>
      <c r="T947" s="2" t="str">
        <f t="shared" si="175"/>
        <v/>
      </c>
      <c r="U947" s="2" t="str">
        <f t="shared" si="176"/>
        <v/>
      </c>
      <c r="V947" s="2" t="str">
        <f t="shared" si="177"/>
        <v/>
      </c>
      <c r="W947" s="2" t="str">
        <f t="shared" si="178"/>
        <v/>
      </c>
      <c r="X947" s="2" t="str">
        <f t="shared" si="179"/>
        <v/>
      </c>
    </row>
    <row r="948" spans="1:24" x14ac:dyDescent="0.25">
      <c r="A948" s="2"/>
      <c r="B948" s="2"/>
      <c r="C948" s="19"/>
      <c r="D948" s="19"/>
      <c r="E948" s="19"/>
      <c r="F948" s="19"/>
      <c r="G948" s="19"/>
      <c r="H948" s="19"/>
      <c r="I948" s="19"/>
      <c r="J948" s="25" t="str">
        <f t="shared" si="168"/>
        <v/>
      </c>
      <c r="K948" s="25" t="str">
        <f>IF($J948&lt;&gt;"OK","",Parameters!$B$6+Parameters!$B$10*S948+Parameters!$B$11*T948+Parameters!$B$12*U948+Parameters!$B$13*V948+Parameters!$B$14*W948+Parameters!$B$15*X948)</f>
        <v/>
      </c>
      <c r="L948" s="20" t="str">
        <f t="shared" si="169"/>
        <v/>
      </c>
      <c r="M948" s="25" t="str">
        <f>IF(L948="","",IF(L948&gt;=Parameters!$B$5,"M",IF(L948&lt;=1-Parameters!$B$5,"F","U")))</f>
        <v/>
      </c>
      <c r="N948" s="25" t="str">
        <f t="shared" si="170"/>
        <v/>
      </c>
      <c r="O948" s="14" t="str">
        <f t="shared" si="171"/>
        <v/>
      </c>
      <c r="P948" s="25" t="str">
        <f t="shared" si="172"/>
        <v/>
      </c>
      <c r="Q948" s="25" t="str">
        <f t="shared" si="173"/>
        <v/>
      </c>
      <c r="R948" s="2"/>
      <c r="S948" s="2" t="str">
        <f t="shared" si="174"/>
        <v/>
      </c>
      <c r="T948" s="2" t="str">
        <f t="shared" si="175"/>
        <v/>
      </c>
      <c r="U948" s="2" t="str">
        <f t="shared" si="176"/>
        <v/>
      </c>
      <c r="V948" s="2" t="str">
        <f t="shared" si="177"/>
        <v/>
      </c>
      <c r="W948" s="2" t="str">
        <f t="shared" si="178"/>
        <v/>
      </c>
      <c r="X948" s="2" t="str">
        <f t="shared" si="179"/>
        <v/>
      </c>
    </row>
    <row r="949" spans="1:24" x14ac:dyDescent="0.25">
      <c r="A949" s="2"/>
      <c r="B949" s="2"/>
      <c r="C949" s="19"/>
      <c r="D949" s="19"/>
      <c r="E949" s="19"/>
      <c r="F949" s="19"/>
      <c r="G949" s="19"/>
      <c r="H949" s="19"/>
      <c r="I949" s="19"/>
      <c r="J949" s="25" t="str">
        <f t="shared" si="168"/>
        <v/>
      </c>
      <c r="K949" s="25" t="str">
        <f>IF($J949&lt;&gt;"OK","",Parameters!$B$6+Parameters!$B$10*S949+Parameters!$B$11*T949+Parameters!$B$12*U949+Parameters!$B$13*V949+Parameters!$B$14*W949+Parameters!$B$15*X949)</f>
        <v/>
      </c>
      <c r="L949" s="20" t="str">
        <f t="shared" si="169"/>
        <v/>
      </c>
      <c r="M949" s="25" t="str">
        <f>IF(L949="","",IF(L949&gt;=Parameters!$B$5,"M",IF(L949&lt;=1-Parameters!$B$5,"F","U")))</f>
        <v/>
      </c>
      <c r="N949" s="25" t="str">
        <f t="shared" si="170"/>
        <v/>
      </c>
      <c r="O949" s="14" t="str">
        <f t="shared" si="171"/>
        <v/>
      </c>
      <c r="P949" s="25" t="str">
        <f t="shared" si="172"/>
        <v/>
      </c>
      <c r="Q949" s="25" t="str">
        <f t="shared" si="173"/>
        <v/>
      </c>
      <c r="R949" s="2"/>
      <c r="S949" s="2" t="str">
        <f t="shared" si="174"/>
        <v/>
      </c>
      <c r="T949" s="2" t="str">
        <f t="shared" si="175"/>
        <v/>
      </c>
      <c r="U949" s="2" t="str">
        <f t="shared" si="176"/>
        <v/>
      </c>
      <c r="V949" s="2" t="str">
        <f t="shared" si="177"/>
        <v/>
      </c>
      <c r="W949" s="2" t="str">
        <f t="shared" si="178"/>
        <v/>
      </c>
      <c r="X949" s="2" t="str">
        <f t="shared" si="179"/>
        <v/>
      </c>
    </row>
    <row r="950" spans="1:24" x14ac:dyDescent="0.25">
      <c r="A950" s="2"/>
      <c r="B950" s="2"/>
      <c r="C950" s="19"/>
      <c r="D950" s="19"/>
      <c r="E950" s="19"/>
      <c r="F950" s="19"/>
      <c r="G950" s="19"/>
      <c r="H950" s="19"/>
      <c r="I950" s="19"/>
      <c r="J950" s="25" t="str">
        <f t="shared" si="168"/>
        <v/>
      </c>
      <c r="K950" s="25" t="str">
        <f>IF($J950&lt;&gt;"OK","",Parameters!$B$6+Parameters!$B$10*S950+Parameters!$B$11*T950+Parameters!$B$12*U950+Parameters!$B$13*V950+Parameters!$B$14*W950+Parameters!$B$15*X950)</f>
        <v/>
      </c>
      <c r="L950" s="20" t="str">
        <f t="shared" si="169"/>
        <v/>
      </c>
      <c r="M950" s="25" t="str">
        <f>IF(L950="","",IF(L950&gt;=Parameters!$B$5,"M",IF(L950&lt;=1-Parameters!$B$5,"F","U")))</f>
        <v/>
      </c>
      <c r="N950" s="25" t="str">
        <f t="shared" si="170"/>
        <v/>
      </c>
      <c r="O950" s="14" t="str">
        <f t="shared" si="171"/>
        <v/>
      </c>
      <c r="P950" s="25" t="str">
        <f t="shared" si="172"/>
        <v/>
      </c>
      <c r="Q950" s="25" t="str">
        <f t="shared" si="173"/>
        <v/>
      </c>
      <c r="R950" s="2"/>
      <c r="S950" s="2" t="str">
        <f t="shared" si="174"/>
        <v/>
      </c>
      <c r="T950" s="2" t="str">
        <f t="shared" si="175"/>
        <v/>
      </c>
      <c r="U950" s="2" t="str">
        <f t="shared" si="176"/>
        <v/>
      </c>
      <c r="V950" s="2" t="str">
        <f t="shared" si="177"/>
        <v/>
      </c>
      <c r="W950" s="2" t="str">
        <f t="shared" si="178"/>
        <v/>
      </c>
      <c r="X950" s="2" t="str">
        <f t="shared" si="179"/>
        <v/>
      </c>
    </row>
    <row r="951" spans="1:24" x14ac:dyDescent="0.25">
      <c r="A951" s="2"/>
      <c r="B951" s="2"/>
      <c r="C951" s="19"/>
      <c r="D951" s="19"/>
      <c r="E951" s="19"/>
      <c r="F951" s="19"/>
      <c r="G951" s="19"/>
      <c r="H951" s="19"/>
      <c r="I951" s="19"/>
      <c r="J951" s="25" t="str">
        <f t="shared" si="168"/>
        <v/>
      </c>
      <c r="K951" s="25" t="str">
        <f>IF($J951&lt;&gt;"OK","",Parameters!$B$6+Parameters!$B$10*S951+Parameters!$B$11*T951+Parameters!$B$12*U951+Parameters!$B$13*V951+Parameters!$B$14*W951+Parameters!$B$15*X951)</f>
        <v/>
      </c>
      <c r="L951" s="20" t="str">
        <f t="shared" si="169"/>
        <v/>
      </c>
      <c r="M951" s="25" t="str">
        <f>IF(L951="","",IF(L951&gt;=Parameters!$B$5,"M",IF(L951&lt;=1-Parameters!$B$5,"F","U")))</f>
        <v/>
      </c>
      <c r="N951" s="25" t="str">
        <f t="shared" si="170"/>
        <v/>
      </c>
      <c r="O951" s="14" t="str">
        <f t="shared" si="171"/>
        <v/>
      </c>
      <c r="P951" s="25" t="str">
        <f t="shared" si="172"/>
        <v/>
      </c>
      <c r="Q951" s="25" t="str">
        <f t="shared" si="173"/>
        <v/>
      </c>
      <c r="R951" s="2"/>
      <c r="S951" s="2" t="str">
        <f t="shared" si="174"/>
        <v/>
      </c>
      <c r="T951" s="2" t="str">
        <f t="shared" si="175"/>
        <v/>
      </c>
      <c r="U951" s="2" t="str">
        <f t="shared" si="176"/>
        <v/>
      </c>
      <c r="V951" s="2" t="str">
        <f t="shared" si="177"/>
        <v/>
      </c>
      <c r="W951" s="2" t="str">
        <f t="shared" si="178"/>
        <v/>
      </c>
      <c r="X951" s="2" t="str">
        <f t="shared" si="179"/>
        <v/>
      </c>
    </row>
    <row r="952" spans="1:24" x14ac:dyDescent="0.25">
      <c r="A952" s="2"/>
      <c r="B952" s="2"/>
      <c r="C952" s="19"/>
      <c r="D952" s="19"/>
      <c r="E952" s="19"/>
      <c r="F952" s="19"/>
      <c r="G952" s="19"/>
      <c r="H952" s="19"/>
      <c r="I952" s="19"/>
      <c r="J952" s="25" t="str">
        <f t="shared" si="168"/>
        <v/>
      </c>
      <c r="K952" s="25" t="str">
        <f>IF($J952&lt;&gt;"OK","",Parameters!$B$6+Parameters!$B$10*S952+Parameters!$B$11*T952+Parameters!$B$12*U952+Parameters!$B$13*V952+Parameters!$B$14*W952+Parameters!$B$15*X952)</f>
        <v/>
      </c>
      <c r="L952" s="20" t="str">
        <f t="shared" si="169"/>
        <v/>
      </c>
      <c r="M952" s="25" t="str">
        <f>IF(L952="","",IF(L952&gt;=Parameters!$B$5,"M",IF(L952&lt;=1-Parameters!$B$5,"F","U")))</f>
        <v/>
      </c>
      <c r="N952" s="25" t="str">
        <f t="shared" si="170"/>
        <v/>
      </c>
      <c r="O952" s="14" t="str">
        <f t="shared" si="171"/>
        <v/>
      </c>
      <c r="P952" s="25" t="str">
        <f t="shared" si="172"/>
        <v/>
      </c>
      <c r="Q952" s="25" t="str">
        <f t="shared" si="173"/>
        <v/>
      </c>
      <c r="R952" s="2"/>
      <c r="S952" s="2" t="str">
        <f t="shared" si="174"/>
        <v/>
      </c>
      <c r="T952" s="2" t="str">
        <f t="shared" si="175"/>
        <v/>
      </c>
      <c r="U952" s="2" t="str">
        <f t="shared" si="176"/>
        <v/>
      </c>
      <c r="V952" s="2" t="str">
        <f t="shared" si="177"/>
        <v/>
      </c>
      <c r="W952" s="2" t="str">
        <f t="shared" si="178"/>
        <v/>
      </c>
      <c r="X952" s="2" t="str">
        <f t="shared" si="179"/>
        <v/>
      </c>
    </row>
    <row r="953" spans="1:24" x14ac:dyDescent="0.25">
      <c r="A953" s="2"/>
      <c r="B953" s="2"/>
      <c r="C953" s="19"/>
      <c r="D953" s="19"/>
      <c r="E953" s="19"/>
      <c r="F953" s="19"/>
      <c r="G953" s="19"/>
      <c r="H953" s="19"/>
      <c r="I953" s="19"/>
      <c r="J953" s="25" t="str">
        <f t="shared" si="168"/>
        <v/>
      </c>
      <c r="K953" s="25" t="str">
        <f>IF($J953&lt;&gt;"OK","",Parameters!$B$6+Parameters!$B$10*S953+Parameters!$B$11*T953+Parameters!$B$12*U953+Parameters!$B$13*V953+Parameters!$B$14*W953+Parameters!$B$15*X953)</f>
        <v/>
      </c>
      <c r="L953" s="20" t="str">
        <f t="shared" si="169"/>
        <v/>
      </c>
      <c r="M953" s="25" t="str">
        <f>IF(L953="","",IF(L953&gt;=Parameters!$B$5,"M",IF(L953&lt;=1-Parameters!$B$5,"F","U")))</f>
        <v/>
      </c>
      <c r="N953" s="25" t="str">
        <f t="shared" si="170"/>
        <v/>
      </c>
      <c r="O953" s="14" t="str">
        <f t="shared" si="171"/>
        <v/>
      </c>
      <c r="P953" s="25" t="str">
        <f t="shared" si="172"/>
        <v/>
      </c>
      <c r="Q953" s="25" t="str">
        <f t="shared" si="173"/>
        <v/>
      </c>
      <c r="R953" s="2"/>
      <c r="S953" s="2" t="str">
        <f t="shared" si="174"/>
        <v/>
      </c>
      <c r="T953" s="2" t="str">
        <f t="shared" si="175"/>
        <v/>
      </c>
      <c r="U953" s="2" t="str">
        <f t="shared" si="176"/>
        <v/>
      </c>
      <c r="V953" s="2" t="str">
        <f t="shared" si="177"/>
        <v/>
      </c>
      <c r="W953" s="2" t="str">
        <f t="shared" si="178"/>
        <v/>
      </c>
      <c r="X953" s="2" t="str">
        <f t="shared" si="179"/>
        <v/>
      </c>
    </row>
    <row r="954" spans="1:24" x14ac:dyDescent="0.25">
      <c r="A954" s="2"/>
      <c r="B954" s="2"/>
      <c r="C954" s="19"/>
      <c r="D954" s="19"/>
      <c r="E954" s="19"/>
      <c r="F954" s="19"/>
      <c r="G954" s="19"/>
      <c r="H954" s="19"/>
      <c r="I954" s="19"/>
      <c r="J954" s="25" t="str">
        <f t="shared" si="168"/>
        <v/>
      </c>
      <c r="K954" s="25" t="str">
        <f>IF($J954&lt;&gt;"OK","",Parameters!$B$6+Parameters!$B$10*S954+Parameters!$B$11*T954+Parameters!$B$12*U954+Parameters!$B$13*V954+Parameters!$B$14*W954+Parameters!$B$15*X954)</f>
        <v/>
      </c>
      <c r="L954" s="20" t="str">
        <f t="shared" si="169"/>
        <v/>
      </c>
      <c r="M954" s="25" t="str">
        <f>IF(L954="","",IF(L954&gt;=Parameters!$B$5,"M",IF(L954&lt;=1-Parameters!$B$5,"F","U")))</f>
        <v/>
      </c>
      <c r="N954" s="25" t="str">
        <f t="shared" si="170"/>
        <v/>
      </c>
      <c r="O954" s="14" t="str">
        <f t="shared" si="171"/>
        <v/>
      </c>
      <c r="P954" s="25" t="str">
        <f t="shared" si="172"/>
        <v/>
      </c>
      <c r="Q954" s="25" t="str">
        <f t="shared" si="173"/>
        <v/>
      </c>
      <c r="R954" s="2"/>
      <c r="S954" s="2" t="str">
        <f t="shared" si="174"/>
        <v/>
      </c>
      <c r="T954" s="2" t="str">
        <f t="shared" si="175"/>
        <v/>
      </c>
      <c r="U954" s="2" t="str">
        <f t="shared" si="176"/>
        <v/>
      </c>
      <c r="V954" s="2" t="str">
        <f t="shared" si="177"/>
        <v/>
      </c>
      <c r="W954" s="2" t="str">
        <f t="shared" si="178"/>
        <v/>
      </c>
      <c r="X954" s="2" t="str">
        <f t="shared" si="179"/>
        <v/>
      </c>
    </row>
    <row r="955" spans="1:24" x14ac:dyDescent="0.25">
      <c r="A955" s="2"/>
      <c r="B955" s="2"/>
      <c r="C955" s="19"/>
      <c r="D955" s="19"/>
      <c r="E955" s="19"/>
      <c r="F955" s="19"/>
      <c r="G955" s="19"/>
      <c r="H955" s="19"/>
      <c r="I955" s="19"/>
      <c r="J955" s="25" t="str">
        <f t="shared" si="168"/>
        <v/>
      </c>
      <c r="K955" s="25" t="str">
        <f>IF($J955&lt;&gt;"OK","",Parameters!$B$6+Parameters!$B$10*S955+Parameters!$B$11*T955+Parameters!$B$12*U955+Parameters!$B$13*V955+Parameters!$B$14*W955+Parameters!$B$15*X955)</f>
        <v/>
      </c>
      <c r="L955" s="20" t="str">
        <f t="shared" si="169"/>
        <v/>
      </c>
      <c r="M955" s="25" t="str">
        <f>IF(L955="","",IF(L955&gt;=Parameters!$B$5,"M",IF(L955&lt;=1-Parameters!$B$5,"F","U")))</f>
        <v/>
      </c>
      <c r="N955" s="25" t="str">
        <f t="shared" si="170"/>
        <v/>
      </c>
      <c r="O955" s="14" t="str">
        <f t="shared" si="171"/>
        <v/>
      </c>
      <c r="P955" s="25" t="str">
        <f t="shared" si="172"/>
        <v/>
      </c>
      <c r="Q955" s="25" t="str">
        <f t="shared" si="173"/>
        <v/>
      </c>
      <c r="R955" s="2"/>
      <c r="S955" s="2" t="str">
        <f t="shared" si="174"/>
        <v/>
      </c>
      <c r="T955" s="2" t="str">
        <f t="shared" si="175"/>
        <v/>
      </c>
      <c r="U955" s="2" t="str">
        <f t="shared" si="176"/>
        <v/>
      </c>
      <c r="V955" s="2" t="str">
        <f t="shared" si="177"/>
        <v/>
      </c>
      <c r="W955" s="2" t="str">
        <f t="shared" si="178"/>
        <v/>
      </c>
      <c r="X955" s="2" t="str">
        <f t="shared" si="179"/>
        <v/>
      </c>
    </row>
    <row r="956" spans="1:24" x14ac:dyDescent="0.25">
      <c r="A956" s="2"/>
      <c r="B956" s="2"/>
      <c r="C956" s="19"/>
      <c r="D956" s="19"/>
      <c r="E956" s="19"/>
      <c r="F956" s="19"/>
      <c r="G956" s="19"/>
      <c r="H956" s="19"/>
      <c r="I956" s="19"/>
      <c r="J956" s="25" t="str">
        <f t="shared" si="168"/>
        <v/>
      </c>
      <c r="K956" s="25" t="str">
        <f>IF($J956&lt;&gt;"OK","",Parameters!$B$6+Parameters!$B$10*S956+Parameters!$B$11*T956+Parameters!$B$12*U956+Parameters!$B$13*V956+Parameters!$B$14*W956+Parameters!$B$15*X956)</f>
        <v/>
      </c>
      <c r="L956" s="20" t="str">
        <f t="shared" si="169"/>
        <v/>
      </c>
      <c r="M956" s="25" t="str">
        <f>IF(L956="","",IF(L956&gt;=Parameters!$B$5,"M",IF(L956&lt;=1-Parameters!$B$5,"F","U")))</f>
        <v/>
      </c>
      <c r="N956" s="25" t="str">
        <f t="shared" si="170"/>
        <v/>
      </c>
      <c r="O956" s="14" t="str">
        <f t="shared" si="171"/>
        <v/>
      </c>
      <c r="P956" s="25" t="str">
        <f t="shared" si="172"/>
        <v/>
      </c>
      <c r="Q956" s="25" t="str">
        <f t="shared" si="173"/>
        <v/>
      </c>
      <c r="R956" s="2"/>
      <c r="S956" s="2" t="str">
        <f t="shared" si="174"/>
        <v/>
      </c>
      <c r="T956" s="2" t="str">
        <f t="shared" si="175"/>
        <v/>
      </c>
      <c r="U956" s="2" t="str">
        <f t="shared" si="176"/>
        <v/>
      </c>
      <c r="V956" s="2" t="str">
        <f t="shared" si="177"/>
        <v/>
      </c>
      <c r="W956" s="2" t="str">
        <f t="shared" si="178"/>
        <v/>
      </c>
      <c r="X956" s="2" t="str">
        <f t="shared" si="179"/>
        <v/>
      </c>
    </row>
    <row r="957" spans="1:24" x14ac:dyDescent="0.25">
      <c r="A957" s="2"/>
      <c r="B957" s="2"/>
      <c r="C957" s="19"/>
      <c r="D957" s="19"/>
      <c r="E957" s="19"/>
      <c r="F957" s="19"/>
      <c r="G957" s="19"/>
      <c r="H957" s="19"/>
      <c r="I957" s="19"/>
      <c r="J957" s="25" t="str">
        <f t="shared" si="168"/>
        <v/>
      </c>
      <c r="K957" s="25" t="str">
        <f>IF($J957&lt;&gt;"OK","",Parameters!$B$6+Parameters!$B$10*S957+Parameters!$B$11*T957+Parameters!$B$12*U957+Parameters!$B$13*V957+Parameters!$B$14*W957+Parameters!$B$15*X957)</f>
        <v/>
      </c>
      <c r="L957" s="20" t="str">
        <f t="shared" si="169"/>
        <v/>
      </c>
      <c r="M957" s="25" t="str">
        <f>IF(L957="","",IF(L957&gt;=Parameters!$B$5,"M",IF(L957&lt;=1-Parameters!$B$5,"F","U")))</f>
        <v/>
      </c>
      <c r="N957" s="25" t="str">
        <f t="shared" si="170"/>
        <v/>
      </c>
      <c r="O957" s="14" t="str">
        <f t="shared" si="171"/>
        <v/>
      </c>
      <c r="P957" s="25" t="str">
        <f t="shared" si="172"/>
        <v/>
      </c>
      <c r="Q957" s="25" t="str">
        <f t="shared" si="173"/>
        <v/>
      </c>
      <c r="R957" s="2"/>
      <c r="S957" s="2" t="str">
        <f t="shared" si="174"/>
        <v/>
      </c>
      <c r="T957" s="2" t="str">
        <f t="shared" si="175"/>
        <v/>
      </c>
      <c r="U957" s="2" t="str">
        <f t="shared" si="176"/>
        <v/>
      </c>
      <c r="V957" s="2" t="str">
        <f t="shared" si="177"/>
        <v/>
      </c>
      <c r="W957" s="2" t="str">
        <f t="shared" si="178"/>
        <v/>
      </c>
      <c r="X957" s="2" t="str">
        <f t="shared" si="179"/>
        <v/>
      </c>
    </row>
    <row r="958" spans="1:24" x14ac:dyDescent="0.25">
      <c r="A958" s="2"/>
      <c r="B958" s="2"/>
      <c r="C958" s="19"/>
      <c r="D958" s="19"/>
      <c r="E958" s="19"/>
      <c r="F958" s="19"/>
      <c r="G958" s="19"/>
      <c r="H958" s="19"/>
      <c r="I958" s="19"/>
      <c r="J958" s="25" t="str">
        <f t="shared" si="168"/>
        <v/>
      </c>
      <c r="K958" s="25" t="str">
        <f>IF($J958&lt;&gt;"OK","",Parameters!$B$6+Parameters!$B$10*S958+Parameters!$B$11*T958+Parameters!$B$12*U958+Parameters!$B$13*V958+Parameters!$B$14*W958+Parameters!$B$15*X958)</f>
        <v/>
      </c>
      <c r="L958" s="20" t="str">
        <f t="shared" si="169"/>
        <v/>
      </c>
      <c r="M958" s="25" t="str">
        <f>IF(L958="","",IF(L958&gt;=Parameters!$B$5,"M",IF(L958&lt;=1-Parameters!$B$5,"F","U")))</f>
        <v/>
      </c>
      <c r="N958" s="25" t="str">
        <f t="shared" si="170"/>
        <v/>
      </c>
      <c r="O958" s="14" t="str">
        <f t="shared" si="171"/>
        <v/>
      </c>
      <c r="P958" s="25" t="str">
        <f t="shared" si="172"/>
        <v/>
      </c>
      <c r="Q958" s="25" t="str">
        <f t="shared" si="173"/>
        <v/>
      </c>
      <c r="R958" s="2"/>
      <c r="S958" s="2" t="str">
        <f t="shared" si="174"/>
        <v/>
      </c>
      <c r="T958" s="2" t="str">
        <f t="shared" si="175"/>
        <v/>
      </c>
      <c r="U958" s="2" t="str">
        <f t="shared" si="176"/>
        <v/>
      </c>
      <c r="V958" s="2" t="str">
        <f t="shared" si="177"/>
        <v/>
      </c>
      <c r="W958" s="2" t="str">
        <f t="shared" si="178"/>
        <v/>
      </c>
      <c r="X958" s="2" t="str">
        <f t="shared" si="179"/>
        <v/>
      </c>
    </row>
    <row r="959" spans="1:24" x14ac:dyDescent="0.25">
      <c r="A959" s="2"/>
      <c r="B959" s="2"/>
      <c r="C959" s="19"/>
      <c r="D959" s="19"/>
      <c r="E959" s="19"/>
      <c r="F959" s="19"/>
      <c r="G959" s="19"/>
      <c r="H959" s="19"/>
      <c r="I959" s="19"/>
      <c r="J959" s="25" t="str">
        <f t="shared" si="168"/>
        <v/>
      </c>
      <c r="K959" s="25" t="str">
        <f>IF($J959&lt;&gt;"OK","",Parameters!$B$6+Parameters!$B$10*S959+Parameters!$B$11*T959+Parameters!$B$12*U959+Parameters!$B$13*V959+Parameters!$B$14*W959+Parameters!$B$15*X959)</f>
        <v/>
      </c>
      <c r="L959" s="20" t="str">
        <f t="shared" si="169"/>
        <v/>
      </c>
      <c r="M959" s="25" t="str">
        <f>IF(L959="","",IF(L959&gt;=Parameters!$B$5,"M",IF(L959&lt;=1-Parameters!$B$5,"F","U")))</f>
        <v/>
      </c>
      <c r="N959" s="25" t="str">
        <f t="shared" si="170"/>
        <v/>
      </c>
      <c r="O959" s="14" t="str">
        <f t="shared" si="171"/>
        <v/>
      </c>
      <c r="P959" s="25" t="str">
        <f t="shared" si="172"/>
        <v/>
      </c>
      <c r="Q959" s="25" t="str">
        <f t="shared" si="173"/>
        <v/>
      </c>
      <c r="R959" s="2"/>
      <c r="S959" s="2" t="str">
        <f t="shared" si="174"/>
        <v/>
      </c>
      <c r="T959" s="2" t="str">
        <f t="shared" si="175"/>
        <v/>
      </c>
      <c r="U959" s="2" t="str">
        <f t="shared" si="176"/>
        <v/>
      </c>
      <c r="V959" s="2" t="str">
        <f t="shared" si="177"/>
        <v/>
      </c>
      <c r="W959" s="2" t="str">
        <f t="shared" si="178"/>
        <v/>
      </c>
      <c r="X959" s="2" t="str">
        <f t="shared" si="179"/>
        <v/>
      </c>
    </row>
    <row r="960" spans="1:24" x14ac:dyDescent="0.25">
      <c r="A960" s="2"/>
      <c r="B960" s="2"/>
      <c r="C960" s="19"/>
      <c r="D960" s="19"/>
      <c r="E960" s="19"/>
      <c r="F960" s="19"/>
      <c r="G960" s="19"/>
      <c r="H960" s="19"/>
      <c r="I960" s="19"/>
      <c r="J960" s="25" t="str">
        <f t="shared" si="168"/>
        <v/>
      </c>
      <c r="K960" s="25" t="str">
        <f>IF($J960&lt;&gt;"OK","",Parameters!$B$6+Parameters!$B$10*S960+Parameters!$B$11*T960+Parameters!$B$12*U960+Parameters!$B$13*V960+Parameters!$B$14*W960+Parameters!$B$15*X960)</f>
        <v/>
      </c>
      <c r="L960" s="20" t="str">
        <f t="shared" si="169"/>
        <v/>
      </c>
      <c r="M960" s="25" t="str">
        <f>IF(L960="","",IF(L960&gt;=Parameters!$B$5,"M",IF(L960&lt;=1-Parameters!$B$5,"F","U")))</f>
        <v/>
      </c>
      <c r="N960" s="25" t="str">
        <f t="shared" si="170"/>
        <v/>
      </c>
      <c r="O960" s="14" t="str">
        <f t="shared" si="171"/>
        <v/>
      </c>
      <c r="P960" s="25" t="str">
        <f t="shared" si="172"/>
        <v/>
      </c>
      <c r="Q960" s="25" t="str">
        <f t="shared" si="173"/>
        <v/>
      </c>
      <c r="R960" s="2"/>
      <c r="S960" s="2" t="str">
        <f t="shared" si="174"/>
        <v/>
      </c>
      <c r="T960" s="2" t="str">
        <f t="shared" si="175"/>
        <v/>
      </c>
      <c r="U960" s="2" t="str">
        <f t="shared" si="176"/>
        <v/>
      </c>
      <c r="V960" s="2" t="str">
        <f t="shared" si="177"/>
        <v/>
      </c>
      <c r="W960" s="2" t="str">
        <f t="shared" si="178"/>
        <v/>
      </c>
      <c r="X960" s="2" t="str">
        <f t="shared" si="179"/>
        <v/>
      </c>
    </row>
    <row r="961" spans="1:24" x14ac:dyDescent="0.25">
      <c r="A961" s="2"/>
      <c r="B961" s="2"/>
      <c r="C961" s="19"/>
      <c r="D961" s="19"/>
      <c r="E961" s="19"/>
      <c r="F961" s="19"/>
      <c r="G961" s="19"/>
      <c r="H961" s="19"/>
      <c r="I961" s="19"/>
      <c r="J961" s="25" t="str">
        <f t="shared" si="168"/>
        <v/>
      </c>
      <c r="K961" s="25" t="str">
        <f>IF($J961&lt;&gt;"OK","",Parameters!$B$6+Parameters!$B$10*S961+Parameters!$B$11*T961+Parameters!$B$12*U961+Parameters!$B$13*V961+Parameters!$B$14*W961+Parameters!$B$15*X961)</f>
        <v/>
      </c>
      <c r="L961" s="20" t="str">
        <f t="shared" si="169"/>
        <v/>
      </c>
      <c r="M961" s="25" t="str">
        <f>IF(L961="","",IF(L961&gt;=Parameters!$B$5,"M",IF(L961&lt;=1-Parameters!$B$5,"F","U")))</f>
        <v/>
      </c>
      <c r="N961" s="25" t="str">
        <f t="shared" si="170"/>
        <v/>
      </c>
      <c r="O961" s="14" t="str">
        <f t="shared" si="171"/>
        <v/>
      </c>
      <c r="P961" s="25" t="str">
        <f t="shared" si="172"/>
        <v/>
      </c>
      <c r="Q961" s="25" t="str">
        <f t="shared" si="173"/>
        <v/>
      </c>
      <c r="R961" s="2"/>
      <c r="S961" s="2" t="str">
        <f t="shared" si="174"/>
        <v/>
      </c>
      <c r="T961" s="2" t="str">
        <f t="shared" si="175"/>
        <v/>
      </c>
      <c r="U961" s="2" t="str">
        <f t="shared" si="176"/>
        <v/>
      </c>
      <c r="V961" s="2" t="str">
        <f t="shared" si="177"/>
        <v/>
      </c>
      <c r="W961" s="2" t="str">
        <f t="shared" si="178"/>
        <v/>
      </c>
      <c r="X961" s="2" t="str">
        <f t="shared" si="179"/>
        <v/>
      </c>
    </row>
    <row r="962" spans="1:24" x14ac:dyDescent="0.25">
      <c r="A962" s="2"/>
      <c r="B962" s="2"/>
      <c r="C962" s="19"/>
      <c r="D962" s="19"/>
      <c r="E962" s="19"/>
      <c r="F962" s="19"/>
      <c r="G962" s="19"/>
      <c r="H962" s="19"/>
      <c r="I962" s="19"/>
      <c r="J962" s="25" t="str">
        <f t="shared" si="168"/>
        <v/>
      </c>
      <c r="K962" s="25" t="str">
        <f>IF($J962&lt;&gt;"OK","",Parameters!$B$6+Parameters!$B$10*S962+Parameters!$B$11*T962+Parameters!$B$12*U962+Parameters!$B$13*V962+Parameters!$B$14*W962+Parameters!$B$15*X962)</f>
        <v/>
      </c>
      <c r="L962" s="20" t="str">
        <f t="shared" si="169"/>
        <v/>
      </c>
      <c r="M962" s="25" t="str">
        <f>IF(L962="","",IF(L962&gt;=Parameters!$B$5,"M",IF(L962&lt;=1-Parameters!$B$5,"F","U")))</f>
        <v/>
      </c>
      <c r="N962" s="25" t="str">
        <f t="shared" si="170"/>
        <v/>
      </c>
      <c r="O962" s="14" t="str">
        <f t="shared" si="171"/>
        <v/>
      </c>
      <c r="P962" s="25" t="str">
        <f t="shared" si="172"/>
        <v/>
      </c>
      <c r="Q962" s="25" t="str">
        <f t="shared" si="173"/>
        <v/>
      </c>
      <c r="R962" s="2"/>
      <c r="S962" s="2" t="str">
        <f t="shared" si="174"/>
        <v/>
      </c>
      <c r="T962" s="2" t="str">
        <f t="shared" si="175"/>
        <v/>
      </c>
      <c r="U962" s="2" t="str">
        <f t="shared" si="176"/>
        <v/>
      </c>
      <c r="V962" s="2" t="str">
        <f t="shared" si="177"/>
        <v/>
      </c>
      <c r="W962" s="2" t="str">
        <f t="shared" si="178"/>
        <v/>
      </c>
      <c r="X962" s="2" t="str">
        <f t="shared" si="179"/>
        <v/>
      </c>
    </row>
    <row r="963" spans="1:24" x14ac:dyDescent="0.25">
      <c r="A963" s="2"/>
      <c r="B963" s="2"/>
      <c r="C963" s="19"/>
      <c r="D963" s="19"/>
      <c r="E963" s="19"/>
      <c r="F963" s="19"/>
      <c r="G963" s="19"/>
      <c r="H963" s="19"/>
      <c r="I963" s="19"/>
      <c r="J963" s="25" t="str">
        <f t="shared" si="168"/>
        <v/>
      </c>
      <c r="K963" s="25" t="str">
        <f>IF($J963&lt;&gt;"OK","",Parameters!$B$6+Parameters!$B$10*S963+Parameters!$B$11*T963+Parameters!$B$12*U963+Parameters!$B$13*V963+Parameters!$B$14*W963+Parameters!$B$15*X963)</f>
        <v/>
      </c>
      <c r="L963" s="20" t="str">
        <f t="shared" si="169"/>
        <v/>
      </c>
      <c r="M963" s="25" t="str">
        <f>IF(L963="","",IF(L963&gt;=Parameters!$B$5,"M",IF(L963&lt;=1-Parameters!$B$5,"F","U")))</f>
        <v/>
      </c>
      <c r="N963" s="25" t="str">
        <f t="shared" si="170"/>
        <v/>
      </c>
      <c r="O963" s="14" t="str">
        <f t="shared" si="171"/>
        <v/>
      </c>
      <c r="P963" s="25" t="str">
        <f t="shared" si="172"/>
        <v/>
      </c>
      <c r="Q963" s="25" t="str">
        <f t="shared" si="173"/>
        <v/>
      </c>
      <c r="R963" s="2"/>
      <c r="S963" s="2" t="str">
        <f t="shared" si="174"/>
        <v/>
      </c>
      <c r="T963" s="2" t="str">
        <f t="shared" si="175"/>
        <v/>
      </c>
      <c r="U963" s="2" t="str">
        <f t="shared" si="176"/>
        <v/>
      </c>
      <c r="V963" s="2" t="str">
        <f t="shared" si="177"/>
        <v/>
      </c>
      <c r="W963" s="2" t="str">
        <f t="shared" si="178"/>
        <v/>
      </c>
      <c r="X963" s="2" t="str">
        <f t="shared" si="179"/>
        <v/>
      </c>
    </row>
    <row r="964" spans="1:24" x14ac:dyDescent="0.25">
      <c r="A964" s="2"/>
      <c r="B964" s="2"/>
      <c r="C964" s="19"/>
      <c r="D964" s="19"/>
      <c r="E964" s="19"/>
      <c r="F964" s="19"/>
      <c r="G964" s="19"/>
      <c r="H964" s="19"/>
      <c r="I964" s="19"/>
      <c r="J964" s="25" t="str">
        <f t="shared" si="168"/>
        <v/>
      </c>
      <c r="K964" s="25" t="str">
        <f>IF($J964&lt;&gt;"OK","",Parameters!$B$6+Parameters!$B$10*S964+Parameters!$B$11*T964+Parameters!$B$12*U964+Parameters!$B$13*V964+Parameters!$B$14*W964+Parameters!$B$15*X964)</f>
        <v/>
      </c>
      <c r="L964" s="20" t="str">
        <f t="shared" si="169"/>
        <v/>
      </c>
      <c r="M964" s="25" t="str">
        <f>IF(L964="","",IF(L964&gt;=Parameters!$B$5,"M",IF(L964&lt;=1-Parameters!$B$5,"F","U")))</f>
        <v/>
      </c>
      <c r="N964" s="25" t="str">
        <f t="shared" si="170"/>
        <v/>
      </c>
      <c r="O964" s="14" t="str">
        <f t="shared" si="171"/>
        <v/>
      </c>
      <c r="P964" s="25" t="str">
        <f t="shared" si="172"/>
        <v/>
      </c>
      <c r="Q964" s="25" t="str">
        <f t="shared" si="173"/>
        <v/>
      </c>
      <c r="R964" s="2"/>
      <c r="S964" s="2" t="str">
        <f t="shared" si="174"/>
        <v/>
      </c>
      <c r="T964" s="2" t="str">
        <f t="shared" si="175"/>
        <v/>
      </c>
      <c r="U964" s="2" t="str">
        <f t="shared" si="176"/>
        <v/>
      </c>
      <c r="V964" s="2" t="str">
        <f t="shared" si="177"/>
        <v/>
      </c>
      <c r="W964" s="2" t="str">
        <f t="shared" si="178"/>
        <v/>
      </c>
      <c r="X964" s="2" t="str">
        <f t="shared" si="179"/>
        <v/>
      </c>
    </row>
    <row r="965" spans="1:24" x14ac:dyDescent="0.25">
      <c r="A965" s="2"/>
      <c r="B965" s="2"/>
      <c r="C965" s="19"/>
      <c r="D965" s="19"/>
      <c r="E965" s="19"/>
      <c r="F965" s="19"/>
      <c r="G965" s="19"/>
      <c r="H965" s="19"/>
      <c r="I965" s="19"/>
      <c r="J965" s="25" t="str">
        <f t="shared" si="168"/>
        <v/>
      </c>
      <c r="K965" s="25" t="str">
        <f>IF($J965&lt;&gt;"OK","",Parameters!$B$6+Parameters!$B$10*S965+Parameters!$B$11*T965+Parameters!$B$12*U965+Parameters!$B$13*V965+Parameters!$B$14*W965+Parameters!$B$15*X965)</f>
        <v/>
      </c>
      <c r="L965" s="20" t="str">
        <f t="shared" si="169"/>
        <v/>
      </c>
      <c r="M965" s="25" t="str">
        <f>IF(L965="","",IF(L965&gt;=Parameters!$B$5,"M",IF(L965&lt;=1-Parameters!$B$5,"F","U")))</f>
        <v/>
      </c>
      <c r="N965" s="25" t="str">
        <f t="shared" si="170"/>
        <v/>
      </c>
      <c r="O965" s="14" t="str">
        <f t="shared" si="171"/>
        <v/>
      </c>
      <c r="P965" s="25" t="str">
        <f t="shared" si="172"/>
        <v/>
      </c>
      <c r="Q965" s="25" t="str">
        <f t="shared" si="173"/>
        <v/>
      </c>
      <c r="R965" s="2"/>
      <c r="S965" s="2" t="str">
        <f t="shared" si="174"/>
        <v/>
      </c>
      <c r="T965" s="2" t="str">
        <f t="shared" si="175"/>
        <v/>
      </c>
      <c r="U965" s="2" t="str">
        <f t="shared" si="176"/>
        <v/>
      </c>
      <c r="V965" s="2" t="str">
        <f t="shared" si="177"/>
        <v/>
      </c>
      <c r="W965" s="2" t="str">
        <f t="shared" si="178"/>
        <v/>
      </c>
      <c r="X965" s="2" t="str">
        <f t="shared" si="179"/>
        <v/>
      </c>
    </row>
    <row r="966" spans="1:24" x14ac:dyDescent="0.25">
      <c r="A966" s="2"/>
      <c r="B966" s="2"/>
      <c r="C966" s="19"/>
      <c r="D966" s="19"/>
      <c r="E966" s="19"/>
      <c r="F966" s="19"/>
      <c r="G966" s="19"/>
      <c r="H966" s="19"/>
      <c r="I966" s="19"/>
      <c r="J966" s="25" t="str">
        <f t="shared" si="168"/>
        <v/>
      </c>
      <c r="K966" s="25" t="str">
        <f>IF($J966&lt;&gt;"OK","",Parameters!$B$6+Parameters!$B$10*S966+Parameters!$B$11*T966+Parameters!$B$12*U966+Parameters!$B$13*V966+Parameters!$B$14*W966+Parameters!$B$15*X966)</f>
        <v/>
      </c>
      <c r="L966" s="20" t="str">
        <f t="shared" si="169"/>
        <v/>
      </c>
      <c r="M966" s="25" t="str">
        <f>IF(L966="","",IF(L966&gt;=Parameters!$B$5,"M",IF(L966&lt;=1-Parameters!$B$5,"F","U")))</f>
        <v/>
      </c>
      <c r="N966" s="25" t="str">
        <f t="shared" si="170"/>
        <v/>
      </c>
      <c r="O966" s="14" t="str">
        <f t="shared" si="171"/>
        <v/>
      </c>
      <c r="P966" s="25" t="str">
        <f t="shared" si="172"/>
        <v/>
      </c>
      <c r="Q966" s="25" t="str">
        <f t="shared" si="173"/>
        <v/>
      </c>
      <c r="R966" s="2"/>
      <c r="S966" s="2" t="str">
        <f t="shared" si="174"/>
        <v/>
      </c>
      <c r="T966" s="2" t="str">
        <f t="shared" si="175"/>
        <v/>
      </c>
      <c r="U966" s="2" t="str">
        <f t="shared" si="176"/>
        <v/>
      </c>
      <c r="V966" s="2" t="str">
        <f t="shared" si="177"/>
        <v/>
      </c>
      <c r="W966" s="2" t="str">
        <f t="shared" si="178"/>
        <v/>
      </c>
      <c r="X966" s="2" t="str">
        <f t="shared" si="179"/>
        <v/>
      </c>
    </row>
    <row r="967" spans="1:24" x14ac:dyDescent="0.25">
      <c r="A967" s="2"/>
      <c r="B967" s="2"/>
      <c r="C967" s="19"/>
      <c r="D967" s="19"/>
      <c r="E967" s="19"/>
      <c r="F967" s="19"/>
      <c r="G967" s="19"/>
      <c r="H967" s="19"/>
      <c r="I967" s="19"/>
      <c r="J967" s="25" t="str">
        <f t="shared" si="168"/>
        <v/>
      </c>
      <c r="K967" s="25" t="str">
        <f>IF($J967&lt;&gt;"OK","",Parameters!$B$6+Parameters!$B$10*S967+Parameters!$B$11*T967+Parameters!$B$12*U967+Parameters!$B$13*V967+Parameters!$B$14*W967+Parameters!$B$15*X967)</f>
        <v/>
      </c>
      <c r="L967" s="20" t="str">
        <f t="shared" si="169"/>
        <v/>
      </c>
      <c r="M967" s="25" t="str">
        <f>IF(L967="","",IF(L967&gt;=Parameters!$B$5,"M",IF(L967&lt;=1-Parameters!$B$5,"F","U")))</f>
        <v/>
      </c>
      <c r="N967" s="25" t="str">
        <f t="shared" si="170"/>
        <v/>
      </c>
      <c r="O967" s="14" t="str">
        <f t="shared" si="171"/>
        <v/>
      </c>
      <c r="P967" s="25" t="str">
        <f t="shared" si="172"/>
        <v/>
      </c>
      <c r="Q967" s="25" t="str">
        <f t="shared" si="173"/>
        <v/>
      </c>
      <c r="R967" s="2"/>
      <c r="S967" s="2" t="str">
        <f t="shared" si="174"/>
        <v/>
      </c>
      <c r="T967" s="2" t="str">
        <f t="shared" si="175"/>
        <v/>
      </c>
      <c r="U967" s="2" t="str">
        <f t="shared" si="176"/>
        <v/>
      </c>
      <c r="V967" s="2" t="str">
        <f t="shared" si="177"/>
        <v/>
      </c>
      <c r="W967" s="2" t="str">
        <f t="shared" si="178"/>
        <v/>
      </c>
      <c r="X967" s="2" t="str">
        <f t="shared" si="179"/>
        <v/>
      </c>
    </row>
    <row r="968" spans="1:24" x14ac:dyDescent="0.25">
      <c r="A968" s="2"/>
      <c r="B968" s="2"/>
      <c r="C968" s="19"/>
      <c r="D968" s="19"/>
      <c r="E968" s="19"/>
      <c r="F968" s="19"/>
      <c r="G968" s="19"/>
      <c r="H968" s="19"/>
      <c r="I968" s="19"/>
      <c r="J968" s="25" t="str">
        <f t="shared" si="168"/>
        <v/>
      </c>
      <c r="K968" s="25" t="str">
        <f>IF($J968&lt;&gt;"OK","",Parameters!$B$6+Parameters!$B$10*S968+Parameters!$B$11*T968+Parameters!$B$12*U968+Parameters!$B$13*V968+Parameters!$B$14*W968+Parameters!$B$15*X968)</f>
        <v/>
      </c>
      <c r="L968" s="20" t="str">
        <f t="shared" si="169"/>
        <v/>
      </c>
      <c r="M968" s="25" t="str">
        <f>IF(L968="","",IF(L968&gt;=Parameters!$B$5,"M",IF(L968&lt;=1-Parameters!$B$5,"F","U")))</f>
        <v/>
      </c>
      <c r="N968" s="25" t="str">
        <f t="shared" si="170"/>
        <v/>
      </c>
      <c r="O968" s="14" t="str">
        <f t="shared" si="171"/>
        <v/>
      </c>
      <c r="P968" s="25" t="str">
        <f t="shared" si="172"/>
        <v/>
      </c>
      <c r="Q968" s="25" t="str">
        <f t="shared" si="173"/>
        <v/>
      </c>
      <c r="R968" s="2"/>
      <c r="S968" s="2" t="str">
        <f t="shared" si="174"/>
        <v/>
      </c>
      <c r="T968" s="2" t="str">
        <f t="shared" si="175"/>
        <v/>
      </c>
      <c r="U968" s="2" t="str">
        <f t="shared" si="176"/>
        <v/>
      </c>
      <c r="V968" s="2" t="str">
        <f t="shared" si="177"/>
        <v/>
      </c>
      <c r="W968" s="2" t="str">
        <f t="shared" si="178"/>
        <v/>
      </c>
      <c r="X968" s="2" t="str">
        <f t="shared" si="179"/>
        <v/>
      </c>
    </row>
    <row r="969" spans="1:24" x14ac:dyDescent="0.25">
      <c r="A969" s="2"/>
      <c r="B969" s="2"/>
      <c r="C969" s="19"/>
      <c r="D969" s="19"/>
      <c r="E969" s="19"/>
      <c r="F969" s="19"/>
      <c r="G969" s="19"/>
      <c r="H969" s="19"/>
      <c r="I969" s="19"/>
      <c r="J969" s="25" t="str">
        <f t="shared" si="168"/>
        <v/>
      </c>
      <c r="K969" s="25" t="str">
        <f>IF($J969&lt;&gt;"OK","",Parameters!$B$6+Parameters!$B$10*S969+Parameters!$B$11*T969+Parameters!$B$12*U969+Parameters!$B$13*V969+Parameters!$B$14*W969+Parameters!$B$15*X969)</f>
        <v/>
      </c>
      <c r="L969" s="20" t="str">
        <f t="shared" si="169"/>
        <v/>
      </c>
      <c r="M969" s="25" t="str">
        <f>IF(L969="","",IF(L969&gt;=Parameters!$B$5,"M",IF(L969&lt;=1-Parameters!$B$5,"F","U")))</f>
        <v/>
      </c>
      <c r="N969" s="25" t="str">
        <f t="shared" si="170"/>
        <v/>
      </c>
      <c r="O969" s="14" t="str">
        <f t="shared" si="171"/>
        <v/>
      </c>
      <c r="P969" s="25" t="str">
        <f t="shared" si="172"/>
        <v/>
      </c>
      <c r="Q969" s="25" t="str">
        <f t="shared" si="173"/>
        <v/>
      </c>
      <c r="R969" s="2"/>
      <c r="S969" s="2" t="str">
        <f t="shared" si="174"/>
        <v/>
      </c>
      <c r="T969" s="2" t="str">
        <f t="shared" si="175"/>
        <v/>
      </c>
      <c r="U969" s="2" t="str">
        <f t="shared" si="176"/>
        <v/>
      </c>
      <c r="V969" s="2" t="str">
        <f t="shared" si="177"/>
        <v/>
      </c>
      <c r="W969" s="2" t="str">
        <f t="shared" si="178"/>
        <v/>
      </c>
      <c r="X969" s="2" t="str">
        <f t="shared" si="179"/>
        <v/>
      </c>
    </row>
    <row r="970" spans="1:24" x14ac:dyDescent="0.25">
      <c r="A970" s="2"/>
      <c r="B970" s="2"/>
      <c r="C970" s="19"/>
      <c r="D970" s="19"/>
      <c r="E970" s="19"/>
      <c r="F970" s="19"/>
      <c r="G970" s="19"/>
      <c r="H970" s="19"/>
      <c r="I970" s="19"/>
      <c r="J970" s="25" t="str">
        <f t="shared" si="168"/>
        <v/>
      </c>
      <c r="K970" s="25" t="str">
        <f>IF($J970&lt;&gt;"OK","",Parameters!$B$6+Parameters!$B$10*S970+Parameters!$B$11*T970+Parameters!$B$12*U970+Parameters!$B$13*V970+Parameters!$B$14*W970+Parameters!$B$15*X970)</f>
        <v/>
      </c>
      <c r="L970" s="20" t="str">
        <f t="shared" si="169"/>
        <v/>
      </c>
      <c r="M970" s="25" t="str">
        <f>IF(L970="","",IF(L970&gt;=Parameters!$B$5,"M",IF(L970&lt;=1-Parameters!$B$5,"F","U")))</f>
        <v/>
      </c>
      <c r="N970" s="25" t="str">
        <f t="shared" si="170"/>
        <v/>
      </c>
      <c r="O970" s="14" t="str">
        <f t="shared" si="171"/>
        <v/>
      </c>
      <c r="P970" s="25" t="str">
        <f t="shared" si="172"/>
        <v/>
      </c>
      <c r="Q970" s="25" t="str">
        <f t="shared" si="173"/>
        <v/>
      </c>
      <c r="R970" s="2"/>
      <c r="S970" s="2" t="str">
        <f t="shared" si="174"/>
        <v/>
      </c>
      <c r="T970" s="2" t="str">
        <f t="shared" si="175"/>
        <v/>
      </c>
      <c r="U970" s="2" t="str">
        <f t="shared" si="176"/>
        <v/>
      </c>
      <c r="V970" s="2" t="str">
        <f t="shared" si="177"/>
        <v/>
      </c>
      <c r="W970" s="2" t="str">
        <f t="shared" si="178"/>
        <v/>
      </c>
      <c r="X970" s="2" t="str">
        <f t="shared" si="179"/>
        <v/>
      </c>
    </row>
    <row r="971" spans="1:24" x14ac:dyDescent="0.25">
      <c r="A971" s="2"/>
      <c r="B971" s="2"/>
      <c r="C971" s="19"/>
      <c r="D971" s="19"/>
      <c r="E971" s="19"/>
      <c r="F971" s="19"/>
      <c r="G971" s="19"/>
      <c r="H971" s="19"/>
      <c r="I971" s="19"/>
      <c r="J971" s="25" t="str">
        <f t="shared" ref="J971:J994" si="180">IF(COUNTA(C971:I971)=0,"",IF(OR(COUNT(C971:I971)&lt;7,MIN(C971:I971)&lt;=0),"Check","OK"))</f>
        <v/>
      </c>
      <c r="K971" s="25" t="str">
        <f>IF($J971&lt;&gt;"OK","",Parameters!$B$6+Parameters!$B$10*S971+Parameters!$B$11*T971+Parameters!$B$12*U971+Parameters!$B$13*V971+Parameters!$B$14*W971+Parameters!$B$15*X971)</f>
        <v/>
      </c>
      <c r="L971" s="20" t="str">
        <f t="shared" ref="L971:L994" si="181">IF(K971="","",1/(1+EXP(-K971)))</f>
        <v/>
      </c>
      <c r="M971" s="25" t="str">
        <f>IF(L971="","",IF(L971&gt;=Parameters!$B$5,"M",IF(L971&lt;=1-Parameters!$B$5,"F","U")))</f>
        <v/>
      </c>
      <c r="N971" s="25" t="str">
        <f t="shared" ref="N971:N994" si="182">IF(L971="","",IF(L971&gt;=0.5,"M","F"))</f>
        <v/>
      </c>
      <c r="O971" s="14" t="str">
        <f t="shared" ref="O971:O994" si="183">IF(L971="","",MAX(L971,1-L971))</f>
        <v/>
      </c>
      <c r="P971" s="25" t="str">
        <f t="shared" ref="P971:P994" si="184">IF(OR(B971="",M971="",M971="U"),"",IF(LEFT(UPPER(B971),1)=M971,"Correct","Incorrect"))</f>
        <v/>
      </c>
      <c r="Q971" s="25" t="str">
        <f t="shared" ref="Q971:Q994" si="185">IF(OR(B971="",N971=""),"",IF(LEFT(UPPER(B971),1)=N971,"Correct","Incorrect"))</f>
        <v/>
      </c>
      <c r="R971" s="2"/>
      <c r="S971" s="2" t="str">
        <f t="shared" ref="S971:S994" si="186">IF($J971&lt;&gt;"OK","",LN(C971/H971))</f>
        <v/>
      </c>
      <c r="T971" s="2" t="str">
        <f t="shared" ref="T971:T994" si="187">IF($J971&lt;&gt;"OK","",LN(D971/H971))</f>
        <v/>
      </c>
      <c r="U971" s="2" t="str">
        <f t="shared" ref="U971:U994" si="188">IF($J971&lt;&gt;"OK","",LN(E971/H971))</f>
        <v/>
      </c>
      <c r="V971" s="2" t="str">
        <f t="shared" ref="V971:V994" si="189">IF($J971&lt;&gt;"OK","",LN(F971/H971))</f>
        <v/>
      </c>
      <c r="W971" s="2" t="str">
        <f t="shared" ref="W971:W994" si="190">IF($J971&lt;&gt;"OK","",LN(G971/H971))</f>
        <v/>
      </c>
      <c r="X971" s="2" t="str">
        <f t="shared" ref="X971:X994" si="191">IF($J971&lt;&gt;"OK","",LN(I971/H971))</f>
        <v/>
      </c>
    </row>
    <row r="972" spans="1:24" x14ac:dyDescent="0.25">
      <c r="A972" s="2"/>
      <c r="B972" s="2"/>
      <c r="C972" s="19"/>
      <c r="D972" s="19"/>
      <c r="E972" s="19"/>
      <c r="F972" s="19"/>
      <c r="G972" s="19"/>
      <c r="H972" s="19"/>
      <c r="I972" s="19"/>
      <c r="J972" s="25" t="str">
        <f t="shared" si="180"/>
        <v/>
      </c>
      <c r="K972" s="25" t="str">
        <f>IF($J972&lt;&gt;"OK","",Parameters!$B$6+Parameters!$B$10*S972+Parameters!$B$11*T972+Parameters!$B$12*U972+Parameters!$B$13*V972+Parameters!$B$14*W972+Parameters!$B$15*X972)</f>
        <v/>
      </c>
      <c r="L972" s="20" t="str">
        <f t="shared" si="181"/>
        <v/>
      </c>
      <c r="M972" s="25" t="str">
        <f>IF(L972="","",IF(L972&gt;=Parameters!$B$5,"M",IF(L972&lt;=1-Parameters!$B$5,"F","U")))</f>
        <v/>
      </c>
      <c r="N972" s="25" t="str">
        <f t="shared" si="182"/>
        <v/>
      </c>
      <c r="O972" s="14" t="str">
        <f t="shared" si="183"/>
        <v/>
      </c>
      <c r="P972" s="25" t="str">
        <f t="shared" si="184"/>
        <v/>
      </c>
      <c r="Q972" s="25" t="str">
        <f t="shared" si="185"/>
        <v/>
      </c>
      <c r="R972" s="2"/>
      <c r="S972" s="2" t="str">
        <f t="shared" si="186"/>
        <v/>
      </c>
      <c r="T972" s="2" t="str">
        <f t="shared" si="187"/>
        <v/>
      </c>
      <c r="U972" s="2" t="str">
        <f t="shared" si="188"/>
        <v/>
      </c>
      <c r="V972" s="2" t="str">
        <f t="shared" si="189"/>
        <v/>
      </c>
      <c r="W972" s="2" t="str">
        <f t="shared" si="190"/>
        <v/>
      </c>
      <c r="X972" s="2" t="str">
        <f t="shared" si="191"/>
        <v/>
      </c>
    </row>
    <row r="973" spans="1:24" x14ac:dyDescent="0.25">
      <c r="A973" s="2"/>
      <c r="B973" s="2"/>
      <c r="C973" s="19"/>
      <c r="D973" s="19"/>
      <c r="E973" s="19"/>
      <c r="F973" s="19"/>
      <c r="G973" s="19"/>
      <c r="H973" s="19"/>
      <c r="I973" s="19"/>
      <c r="J973" s="25" t="str">
        <f t="shared" si="180"/>
        <v/>
      </c>
      <c r="K973" s="25" t="str">
        <f>IF($J973&lt;&gt;"OK","",Parameters!$B$6+Parameters!$B$10*S973+Parameters!$B$11*T973+Parameters!$B$12*U973+Parameters!$B$13*V973+Parameters!$B$14*W973+Parameters!$B$15*X973)</f>
        <v/>
      </c>
      <c r="L973" s="20" t="str">
        <f t="shared" si="181"/>
        <v/>
      </c>
      <c r="M973" s="25" t="str">
        <f>IF(L973="","",IF(L973&gt;=Parameters!$B$5,"M",IF(L973&lt;=1-Parameters!$B$5,"F","U")))</f>
        <v/>
      </c>
      <c r="N973" s="25" t="str">
        <f t="shared" si="182"/>
        <v/>
      </c>
      <c r="O973" s="14" t="str">
        <f t="shared" si="183"/>
        <v/>
      </c>
      <c r="P973" s="25" t="str">
        <f t="shared" si="184"/>
        <v/>
      </c>
      <c r="Q973" s="25" t="str">
        <f t="shared" si="185"/>
        <v/>
      </c>
      <c r="R973" s="2"/>
      <c r="S973" s="2" t="str">
        <f t="shared" si="186"/>
        <v/>
      </c>
      <c r="T973" s="2" t="str">
        <f t="shared" si="187"/>
        <v/>
      </c>
      <c r="U973" s="2" t="str">
        <f t="shared" si="188"/>
        <v/>
      </c>
      <c r="V973" s="2" t="str">
        <f t="shared" si="189"/>
        <v/>
      </c>
      <c r="W973" s="2" t="str">
        <f t="shared" si="190"/>
        <v/>
      </c>
      <c r="X973" s="2" t="str">
        <f t="shared" si="191"/>
        <v/>
      </c>
    </row>
    <row r="974" spans="1:24" x14ac:dyDescent="0.25">
      <c r="A974" s="2"/>
      <c r="B974" s="2"/>
      <c r="C974" s="19"/>
      <c r="D974" s="19"/>
      <c r="E974" s="19"/>
      <c r="F974" s="19"/>
      <c r="G974" s="19"/>
      <c r="H974" s="19"/>
      <c r="I974" s="19"/>
      <c r="J974" s="25" t="str">
        <f t="shared" si="180"/>
        <v/>
      </c>
      <c r="K974" s="25" t="str">
        <f>IF($J974&lt;&gt;"OK","",Parameters!$B$6+Parameters!$B$10*S974+Parameters!$B$11*T974+Parameters!$B$12*U974+Parameters!$B$13*V974+Parameters!$B$14*W974+Parameters!$B$15*X974)</f>
        <v/>
      </c>
      <c r="L974" s="20" t="str">
        <f t="shared" si="181"/>
        <v/>
      </c>
      <c r="M974" s="25" t="str">
        <f>IF(L974="","",IF(L974&gt;=Parameters!$B$5,"M",IF(L974&lt;=1-Parameters!$B$5,"F","U")))</f>
        <v/>
      </c>
      <c r="N974" s="25" t="str">
        <f t="shared" si="182"/>
        <v/>
      </c>
      <c r="O974" s="14" t="str">
        <f t="shared" si="183"/>
        <v/>
      </c>
      <c r="P974" s="25" t="str">
        <f t="shared" si="184"/>
        <v/>
      </c>
      <c r="Q974" s="25" t="str">
        <f t="shared" si="185"/>
        <v/>
      </c>
      <c r="R974" s="2"/>
      <c r="S974" s="2" t="str">
        <f t="shared" si="186"/>
        <v/>
      </c>
      <c r="T974" s="2" t="str">
        <f t="shared" si="187"/>
        <v/>
      </c>
      <c r="U974" s="2" t="str">
        <f t="shared" si="188"/>
        <v/>
      </c>
      <c r="V974" s="2" t="str">
        <f t="shared" si="189"/>
        <v/>
      </c>
      <c r="W974" s="2" t="str">
        <f t="shared" si="190"/>
        <v/>
      </c>
      <c r="X974" s="2" t="str">
        <f t="shared" si="191"/>
        <v/>
      </c>
    </row>
    <row r="975" spans="1:24" x14ac:dyDescent="0.25">
      <c r="A975" s="2"/>
      <c r="B975" s="2"/>
      <c r="C975" s="19"/>
      <c r="D975" s="19"/>
      <c r="E975" s="19"/>
      <c r="F975" s="19"/>
      <c r="G975" s="19"/>
      <c r="H975" s="19"/>
      <c r="I975" s="19"/>
      <c r="J975" s="25" t="str">
        <f t="shared" si="180"/>
        <v/>
      </c>
      <c r="K975" s="25" t="str">
        <f>IF($J975&lt;&gt;"OK","",Parameters!$B$6+Parameters!$B$10*S975+Parameters!$B$11*T975+Parameters!$B$12*U975+Parameters!$B$13*V975+Parameters!$B$14*W975+Parameters!$B$15*X975)</f>
        <v/>
      </c>
      <c r="L975" s="20" t="str">
        <f t="shared" si="181"/>
        <v/>
      </c>
      <c r="M975" s="25" t="str">
        <f>IF(L975="","",IF(L975&gt;=Parameters!$B$5,"M",IF(L975&lt;=1-Parameters!$B$5,"F","U")))</f>
        <v/>
      </c>
      <c r="N975" s="25" t="str">
        <f t="shared" si="182"/>
        <v/>
      </c>
      <c r="O975" s="14" t="str">
        <f t="shared" si="183"/>
        <v/>
      </c>
      <c r="P975" s="25" t="str">
        <f t="shared" si="184"/>
        <v/>
      </c>
      <c r="Q975" s="25" t="str">
        <f t="shared" si="185"/>
        <v/>
      </c>
      <c r="R975" s="2"/>
      <c r="S975" s="2" t="str">
        <f t="shared" si="186"/>
        <v/>
      </c>
      <c r="T975" s="2" t="str">
        <f t="shared" si="187"/>
        <v/>
      </c>
      <c r="U975" s="2" t="str">
        <f t="shared" si="188"/>
        <v/>
      </c>
      <c r="V975" s="2" t="str">
        <f t="shared" si="189"/>
        <v/>
      </c>
      <c r="W975" s="2" t="str">
        <f t="shared" si="190"/>
        <v/>
      </c>
      <c r="X975" s="2" t="str">
        <f t="shared" si="191"/>
        <v/>
      </c>
    </row>
    <row r="976" spans="1:24" x14ac:dyDescent="0.25">
      <c r="A976" s="2"/>
      <c r="B976" s="2"/>
      <c r="C976" s="19"/>
      <c r="D976" s="19"/>
      <c r="E976" s="19"/>
      <c r="F976" s="19"/>
      <c r="G976" s="19"/>
      <c r="H976" s="19"/>
      <c r="I976" s="19"/>
      <c r="J976" s="25" t="str">
        <f t="shared" si="180"/>
        <v/>
      </c>
      <c r="K976" s="25" t="str">
        <f>IF($J976&lt;&gt;"OK","",Parameters!$B$6+Parameters!$B$10*S976+Parameters!$B$11*T976+Parameters!$B$12*U976+Parameters!$B$13*V976+Parameters!$B$14*W976+Parameters!$B$15*X976)</f>
        <v/>
      </c>
      <c r="L976" s="20" t="str">
        <f t="shared" si="181"/>
        <v/>
      </c>
      <c r="M976" s="25" t="str">
        <f>IF(L976="","",IF(L976&gt;=Parameters!$B$5,"M",IF(L976&lt;=1-Parameters!$B$5,"F","U")))</f>
        <v/>
      </c>
      <c r="N976" s="25" t="str">
        <f t="shared" si="182"/>
        <v/>
      </c>
      <c r="O976" s="14" t="str">
        <f t="shared" si="183"/>
        <v/>
      </c>
      <c r="P976" s="25" t="str">
        <f t="shared" si="184"/>
        <v/>
      </c>
      <c r="Q976" s="25" t="str">
        <f t="shared" si="185"/>
        <v/>
      </c>
      <c r="R976" s="2"/>
      <c r="S976" s="2" t="str">
        <f t="shared" si="186"/>
        <v/>
      </c>
      <c r="T976" s="2" t="str">
        <f t="shared" si="187"/>
        <v/>
      </c>
      <c r="U976" s="2" t="str">
        <f t="shared" si="188"/>
        <v/>
      </c>
      <c r="V976" s="2" t="str">
        <f t="shared" si="189"/>
        <v/>
      </c>
      <c r="W976" s="2" t="str">
        <f t="shared" si="190"/>
        <v/>
      </c>
      <c r="X976" s="2" t="str">
        <f t="shared" si="191"/>
        <v/>
      </c>
    </row>
    <row r="977" spans="1:24" x14ac:dyDescent="0.25">
      <c r="A977" s="2"/>
      <c r="B977" s="2"/>
      <c r="C977" s="19"/>
      <c r="D977" s="19"/>
      <c r="E977" s="19"/>
      <c r="F977" s="19"/>
      <c r="G977" s="19"/>
      <c r="H977" s="19"/>
      <c r="I977" s="19"/>
      <c r="J977" s="25" t="str">
        <f t="shared" si="180"/>
        <v/>
      </c>
      <c r="K977" s="25" t="str">
        <f>IF($J977&lt;&gt;"OK","",Parameters!$B$6+Parameters!$B$10*S977+Parameters!$B$11*T977+Parameters!$B$12*U977+Parameters!$B$13*V977+Parameters!$B$14*W977+Parameters!$B$15*X977)</f>
        <v/>
      </c>
      <c r="L977" s="20" t="str">
        <f t="shared" si="181"/>
        <v/>
      </c>
      <c r="M977" s="25" t="str">
        <f>IF(L977="","",IF(L977&gt;=Parameters!$B$5,"M",IF(L977&lt;=1-Parameters!$B$5,"F","U")))</f>
        <v/>
      </c>
      <c r="N977" s="25" t="str">
        <f t="shared" si="182"/>
        <v/>
      </c>
      <c r="O977" s="14" t="str">
        <f t="shared" si="183"/>
        <v/>
      </c>
      <c r="P977" s="25" t="str">
        <f t="shared" si="184"/>
        <v/>
      </c>
      <c r="Q977" s="25" t="str">
        <f t="shared" si="185"/>
        <v/>
      </c>
      <c r="R977" s="2"/>
      <c r="S977" s="2" t="str">
        <f t="shared" si="186"/>
        <v/>
      </c>
      <c r="T977" s="2" t="str">
        <f t="shared" si="187"/>
        <v/>
      </c>
      <c r="U977" s="2" t="str">
        <f t="shared" si="188"/>
        <v/>
      </c>
      <c r="V977" s="2" t="str">
        <f t="shared" si="189"/>
        <v/>
      </c>
      <c r="W977" s="2" t="str">
        <f t="shared" si="190"/>
        <v/>
      </c>
      <c r="X977" s="2" t="str">
        <f t="shared" si="191"/>
        <v/>
      </c>
    </row>
    <row r="978" spans="1:24" x14ac:dyDescent="0.25">
      <c r="A978" s="2"/>
      <c r="B978" s="2"/>
      <c r="C978" s="19"/>
      <c r="D978" s="19"/>
      <c r="E978" s="19"/>
      <c r="F978" s="19"/>
      <c r="G978" s="19"/>
      <c r="H978" s="19"/>
      <c r="I978" s="19"/>
      <c r="J978" s="25" t="str">
        <f t="shared" si="180"/>
        <v/>
      </c>
      <c r="K978" s="25" t="str">
        <f>IF($J978&lt;&gt;"OK","",Parameters!$B$6+Parameters!$B$10*S978+Parameters!$B$11*T978+Parameters!$B$12*U978+Parameters!$B$13*V978+Parameters!$B$14*W978+Parameters!$B$15*X978)</f>
        <v/>
      </c>
      <c r="L978" s="20" t="str">
        <f t="shared" si="181"/>
        <v/>
      </c>
      <c r="M978" s="25" t="str">
        <f>IF(L978="","",IF(L978&gt;=Parameters!$B$5,"M",IF(L978&lt;=1-Parameters!$B$5,"F","U")))</f>
        <v/>
      </c>
      <c r="N978" s="25" t="str">
        <f t="shared" si="182"/>
        <v/>
      </c>
      <c r="O978" s="14" t="str">
        <f t="shared" si="183"/>
        <v/>
      </c>
      <c r="P978" s="25" t="str">
        <f t="shared" si="184"/>
        <v/>
      </c>
      <c r="Q978" s="25" t="str">
        <f t="shared" si="185"/>
        <v/>
      </c>
      <c r="R978" s="2"/>
      <c r="S978" s="2" t="str">
        <f t="shared" si="186"/>
        <v/>
      </c>
      <c r="T978" s="2" t="str">
        <f t="shared" si="187"/>
        <v/>
      </c>
      <c r="U978" s="2" t="str">
        <f t="shared" si="188"/>
        <v/>
      </c>
      <c r="V978" s="2" t="str">
        <f t="shared" si="189"/>
        <v/>
      </c>
      <c r="W978" s="2" t="str">
        <f t="shared" si="190"/>
        <v/>
      </c>
      <c r="X978" s="2" t="str">
        <f t="shared" si="191"/>
        <v/>
      </c>
    </row>
    <row r="979" spans="1:24" x14ac:dyDescent="0.25">
      <c r="A979" s="2"/>
      <c r="B979" s="2"/>
      <c r="C979" s="19"/>
      <c r="D979" s="19"/>
      <c r="E979" s="19"/>
      <c r="F979" s="19"/>
      <c r="G979" s="19"/>
      <c r="H979" s="19"/>
      <c r="I979" s="19"/>
      <c r="J979" s="25" t="str">
        <f t="shared" si="180"/>
        <v/>
      </c>
      <c r="K979" s="25" t="str">
        <f>IF($J979&lt;&gt;"OK","",Parameters!$B$6+Parameters!$B$10*S979+Parameters!$B$11*T979+Parameters!$B$12*U979+Parameters!$B$13*V979+Parameters!$B$14*W979+Parameters!$B$15*X979)</f>
        <v/>
      </c>
      <c r="L979" s="20" t="str">
        <f t="shared" si="181"/>
        <v/>
      </c>
      <c r="M979" s="25" t="str">
        <f>IF(L979="","",IF(L979&gt;=Parameters!$B$5,"M",IF(L979&lt;=1-Parameters!$B$5,"F","U")))</f>
        <v/>
      </c>
      <c r="N979" s="25" t="str">
        <f t="shared" si="182"/>
        <v/>
      </c>
      <c r="O979" s="14" t="str">
        <f t="shared" si="183"/>
        <v/>
      </c>
      <c r="P979" s="25" t="str">
        <f t="shared" si="184"/>
        <v/>
      </c>
      <c r="Q979" s="25" t="str">
        <f t="shared" si="185"/>
        <v/>
      </c>
      <c r="R979" s="2"/>
      <c r="S979" s="2" t="str">
        <f t="shared" si="186"/>
        <v/>
      </c>
      <c r="T979" s="2" t="str">
        <f t="shared" si="187"/>
        <v/>
      </c>
      <c r="U979" s="2" t="str">
        <f t="shared" si="188"/>
        <v/>
      </c>
      <c r="V979" s="2" t="str">
        <f t="shared" si="189"/>
        <v/>
      </c>
      <c r="W979" s="2" t="str">
        <f t="shared" si="190"/>
        <v/>
      </c>
      <c r="X979" s="2" t="str">
        <f t="shared" si="191"/>
        <v/>
      </c>
    </row>
    <row r="980" spans="1:24" x14ac:dyDescent="0.25">
      <c r="A980" s="2"/>
      <c r="B980" s="2"/>
      <c r="C980" s="19"/>
      <c r="D980" s="19"/>
      <c r="E980" s="19"/>
      <c r="F980" s="19"/>
      <c r="G980" s="19"/>
      <c r="H980" s="19"/>
      <c r="I980" s="19"/>
      <c r="J980" s="25" t="str">
        <f t="shared" si="180"/>
        <v/>
      </c>
      <c r="K980" s="25" t="str">
        <f>IF($J980&lt;&gt;"OK","",Parameters!$B$6+Parameters!$B$10*S980+Parameters!$B$11*T980+Parameters!$B$12*U980+Parameters!$B$13*V980+Parameters!$B$14*W980+Parameters!$B$15*X980)</f>
        <v/>
      </c>
      <c r="L980" s="20" t="str">
        <f t="shared" si="181"/>
        <v/>
      </c>
      <c r="M980" s="25" t="str">
        <f>IF(L980="","",IF(L980&gt;=Parameters!$B$5,"M",IF(L980&lt;=1-Parameters!$B$5,"F","U")))</f>
        <v/>
      </c>
      <c r="N980" s="25" t="str">
        <f t="shared" si="182"/>
        <v/>
      </c>
      <c r="O980" s="14" t="str">
        <f t="shared" si="183"/>
        <v/>
      </c>
      <c r="P980" s="25" t="str">
        <f t="shared" si="184"/>
        <v/>
      </c>
      <c r="Q980" s="25" t="str">
        <f t="shared" si="185"/>
        <v/>
      </c>
      <c r="R980" s="2"/>
      <c r="S980" s="2" t="str">
        <f t="shared" si="186"/>
        <v/>
      </c>
      <c r="T980" s="2" t="str">
        <f t="shared" si="187"/>
        <v/>
      </c>
      <c r="U980" s="2" t="str">
        <f t="shared" si="188"/>
        <v/>
      </c>
      <c r="V980" s="2" t="str">
        <f t="shared" si="189"/>
        <v/>
      </c>
      <c r="W980" s="2" t="str">
        <f t="shared" si="190"/>
        <v/>
      </c>
      <c r="X980" s="2" t="str">
        <f t="shared" si="191"/>
        <v/>
      </c>
    </row>
    <row r="981" spans="1:24" x14ac:dyDescent="0.25">
      <c r="A981" s="2"/>
      <c r="B981" s="2"/>
      <c r="C981" s="19"/>
      <c r="D981" s="19"/>
      <c r="E981" s="19"/>
      <c r="F981" s="19"/>
      <c r="G981" s="19"/>
      <c r="H981" s="19"/>
      <c r="I981" s="19"/>
      <c r="J981" s="25" t="str">
        <f t="shared" si="180"/>
        <v/>
      </c>
      <c r="K981" s="25" t="str">
        <f>IF($J981&lt;&gt;"OK","",Parameters!$B$6+Parameters!$B$10*S981+Parameters!$B$11*T981+Parameters!$B$12*U981+Parameters!$B$13*V981+Parameters!$B$14*W981+Parameters!$B$15*X981)</f>
        <v/>
      </c>
      <c r="L981" s="20" t="str">
        <f t="shared" si="181"/>
        <v/>
      </c>
      <c r="M981" s="25" t="str">
        <f>IF(L981="","",IF(L981&gt;=Parameters!$B$5,"M",IF(L981&lt;=1-Parameters!$B$5,"F","U")))</f>
        <v/>
      </c>
      <c r="N981" s="25" t="str">
        <f t="shared" si="182"/>
        <v/>
      </c>
      <c r="O981" s="14" t="str">
        <f t="shared" si="183"/>
        <v/>
      </c>
      <c r="P981" s="25" t="str">
        <f t="shared" si="184"/>
        <v/>
      </c>
      <c r="Q981" s="25" t="str">
        <f t="shared" si="185"/>
        <v/>
      </c>
      <c r="R981" s="2"/>
      <c r="S981" s="2" t="str">
        <f t="shared" si="186"/>
        <v/>
      </c>
      <c r="T981" s="2" t="str">
        <f t="shared" si="187"/>
        <v/>
      </c>
      <c r="U981" s="2" t="str">
        <f t="shared" si="188"/>
        <v/>
      </c>
      <c r="V981" s="2" t="str">
        <f t="shared" si="189"/>
        <v/>
      </c>
      <c r="W981" s="2" t="str">
        <f t="shared" si="190"/>
        <v/>
      </c>
      <c r="X981" s="2" t="str">
        <f t="shared" si="191"/>
        <v/>
      </c>
    </row>
    <row r="982" spans="1:24" x14ac:dyDescent="0.25">
      <c r="A982" s="2"/>
      <c r="B982" s="2"/>
      <c r="C982" s="19"/>
      <c r="D982" s="19"/>
      <c r="E982" s="19"/>
      <c r="F982" s="19"/>
      <c r="G982" s="19"/>
      <c r="H982" s="19"/>
      <c r="I982" s="19"/>
      <c r="J982" s="25" t="str">
        <f t="shared" si="180"/>
        <v/>
      </c>
      <c r="K982" s="25" t="str">
        <f>IF($J982&lt;&gt;"OK","",Parameters!$B$6+Parameters!$B$10*S982+Parameters!$B$11*T982+Parameters!$B$12*U982+Parameters!$B$13*V982+Parameters!$B$14*W982+Parameters!$B$15*X982)</f>
        <v/>
      </c>
      <c r="L982" s="20" t="str">
        <f t="shared" si="181"/>
        <v/>
      </c>
      <c r="M982" s="25" t="str">
        <f>IF(L982="","",IF(L982&gt;=Parameters!$B$5,"M",IF(L982&lt;=1-Parameters!$B$5,"F","U")))</f>
        <v/>
      </c>
      <c r="N982" s="25" t="str">
        <f t="shared" si="182"/>
        <v/>
      </c>
      <c r="O982" s="14" t="str">
        <f t="shared" si="183"/>
        <v/>
      </c>
      <c r="P982" s="25" t="str">
        <f t="shared" si="184"/>
        <v/>
      </c>
      <c r="Q982" s="25" t="str">
        <f t="shared" si="185"/>
        <v/>
      </c>
      <c r="R982" s="2"/>
      <c r="S982" s="2" t="str">
        <f t="shared" si="186"/>
        <v/>
      </c>
      <c r="T982" s="2" t="str">
        <f t="shared" si="187"/>
        <v/>
      </c>
      <c r="U982" s="2" t="str">
        <f t="shared" si="188"/>
        <v/>
      </c>
      <c r="V982" s="2" t="str">
        <f t="shared" si="189"/>
        <v/>
      </c>
      <c r="W982" s="2" t="str">
        <f t="shared" si="190"/>
        <v/>
      </c>
      <c r="X982" s="2" t="str">
        <f t="shared" si="191"/>
        <v/>
      </c>
    </row>
    <row r="983" spans="1:24" x14ac:dyDescent="0.25">
      <c r="A983" s="2"/>
      <c r="B983" s="2"/>
      <c r="C983" s="19"/>
      <c r="D983" s="19"/>
      <c r="E983" s="19"/>
      <c r="F983" s="19"/>
      <c r="G983" s="19"/>
      <c r="H983" s="19"/>
      <c r="I983" s="19"/>
      <c r="J983" s="25" t="str">
        <f t="shared" si="180"/>
        <v/>
      </c>
      <c r="K983" s="25" t="str">
        <f>IF($J983&lt;&gt;"OK","",Parameters!$B$6+Parameters!$B$10*S983+Parameters!$B$11*T983+Parameters!$B$12*U983+Parameters!$B$13*V983+Parameters!$B$14*W983+Parameters!$B$15*X983)</f>
        <v/>
      </c>
      <c r="L983" s="20" t="str">
        <f t="shared" si="181"/>
        <v/>
      </c>
      <c r="M983" s="25" t="str">
        <f>IF(L983="","",IF(L983&gt;=Parameters!$B$5,"M",IF(L983&lt;=1-Parameters!$B$5,"F","U")))</f>
        <v/>
      </c>
      <c r="N983" s="25" t="str">
        <f t="shared" si="182"/>
        <v/>
      </c>
      <c r="O983" s="14" t="str">
        <f t="shared" si="183"/>
        <v/>
      </c>
      <c r="P983" s="25" t="str">
        <f t="shared" si="184"/>
        <v/>
      </c>
      <c r="Q983" s="25" t="str">
        <f t="shared" si="185"/>
        <v/>
      </c>
      <c r="R983" s="2"/>
      <c r="S983" s="2" t="str">
        <f t="shared" si="186"/>
        <v/>
      </c>
      <c r="T983" s="2" t="str">
        <f t="shared" si="187"/>
        <v/>
      </c>
      <c r="U983" s="2" t="str">
        <f t="shared" si="188"/>
        <v/>
      </c>
      <c r="V983" s="2" t="str">
        <f t="shared" si="189"/>
        <v/>
      </c>
      <c r="W983" s="2" t="str">
        <f t="shared" si="190"/>
        <v/>
      </c>
      <c r="X983" s="2" t="str">
        <f t="shared" si="191"/>
        <v/>
      </c>
    </row>
    <row r="984" spans="1:24" x14ac:dyDescent="0.25">
      <c r="A984" s="2"/>
      <c r="B984" s="2"/>
      <c r="C984" s="19"/>
      <c r="D984" s="19"/>
      <c r="E984" s="19"/>
      <c r="F984" s="19"/>
      <c r="G984" s="19"/>
      <c r="H984" s="19"/>
      <c r="I984" s="19"/>
      <c r="J984" s="25" t="str">
        <f t="shared" si="180"/>
        <v/>
      </c>
      <c r="K984" s="25" t="str">
        <f>IF($J984&lt;&gt;"OK","",Parameters!$B$6+Parameters!$B$10*S984+Parameters!$B$11*T984+Parameters!$B$12*U984+Parameters!$B$13*V984+Parameters!$B$14*W984+Parameters!$B$15*X984)</f>
        <v/>
      </c>
      <c r="L984" s="20" t="str">
        <f t="shared" si="181"/>
        <v/>
      </c>
      <c r="M984" s="25" t="str">
        <f>IF(L984="","",IF(L984&gt;=Parameters!$B$5,"M",IF(L984&lt;=1-Parameters!$B$5,"F","U")))</f>
        <v/>
      </c>
      <c r="N984" s="25" t="str">
        <f t="shared" si="182"/>
        <v/>
      </c>
      <c r="O984" s="14" t="str">
        <f t="shared" si="183"/>
        <v/>
      </c>
      <c r="P984" s="25" t="str">
        <f t="shared" si="184"/>
        <v/>
      </c>
      <c r="Q984" s="25" t="str">
        <f t="shared" si="185"/>
        <v/>
      </c>
      <c r="R984" s="2"/>
      <c r="S984" s="2" t="str">
        <f t="shared" si="186"/>
        <v/>
      </c>
      <c r="T984" s="2" t="str">
        <f t="shared" si="187"/>
        <v/>
      </c>
      <c r="U984" s="2" t="str">
        <f t="shared" si="188"/>
        <v/>
      </c>
      <c r="V984" s="2" t="str">
        <f t="shared" si="189"/>
        <v/>
      </c>
      <c r="W984" s="2" t="str">
        <f t="shared" si="190"/>
        <v/>
      </c>
      <c r="X984" s="2" t="str">
        <f t="shared" si="191"/>
        <v/>
      </c>
    </row>
    <row r="985" spans="1:24" x14ac:dyDescent="0.25">
      <c r="A985" s="2"/>
      <c r="B985" s="2"/>
      <c r="C985" s="19"/>
      <c r="D985" s="19"/>
      <c r="E985" s="19"/>
      <c r="F985" s="19"/>
      <c r="G985" s="19"/>
      <c r="H985" s="19"/>
      <c r="I985" s="19"/>
      <c r="J985" s="25" t="str">
        <f t="shared" si="180"/>
        <v/>
      </c>
      <c r="K985" s="25" t="str">
        <f>IF($J985&lt;&gt;"OK","",Parameters!$B$6+Parameters!$B$10*S985+Parameters!$B$11*T985+Parameters!$B$12*U985+Parameters!$B$13*V985+Parameters!$B$14*W985+Parameters!$B$15*X985)</f>
        <v/>
      </c>
      <c r="L985" s="20" t="str">
        <f t="shared" si="181"/>
        <v/>
      </c>
      <c r="M985" s="25" t="str">
        <f>IF(L985="","",IF(L985&gt;=Parameters!$B$5,"M",IF(L985&lt;=1-Parameters!$B$5,"F","U")))</f>
        <v/>
      </c>
      <c r="N985" s="25" t="str">
        <f t="shared" si="182"/>
        <v/>
      </c>
      <c r="O985" s="14" t="str">
        <f t="shared" si="183"/>
        <v/>
      </c>
      <c r="P985" s="25" t="str">
        <f t="shared" si="184"/>
        <v/>
      </c>
      <c r="Q985" s="25" t="str">
        <f t="shared" si="185"/>
        <v/>
      </c>
      <c r="R985" s="2"/>
      <c r="S985" s="2" t="str">
        <f t="shared" si="186"/>
        <v/>
      </c>
      <c r="T985" s="2" t="str">
        <f t="shared" si="187"/>
        <v/>
      </c>
      <c r="U985" s="2" t="str">
        <f t="shared" si="188"/>
        <v/>
      </c>
      <c r="V985" s="2" t="str">
        <f t="shared" si="189"/>
        <v/>
      </c>
      <c r="W985" s="2" t="str">
        <f t="shared" si="190"/>
        <v/>
      </c>
      <c r="X985" s="2" t="str">
        <f t="shared" si="191"/>
        <v/>
      </c>
    </row>
    <row r="986" spans="1:24" x14ac:dyDescent="0.25">
      <c r="A986" s="2"/>
      <c r="B986" s="2"/>
      <c r="C986" s="19"/>
      <c r="D986" s="19"/>
      <c r="E986" s="19"/>
      <c r="F986" s="19"/>
      <c r="G986" s="19"/>
      <c r="H986" s="19"/>
      <c r="I986" s="19"/>
      <c r="J986" s="25" t="str">
        <f t="shared" si="180"/>
        <v/>
      </c>
      <c r="K986" s="25" t="str">
        <f>IF($J986&lt;&gt;"OK","",Parameters!$B$6+Parameters!$B$10*S986+Parameters!$B$11*T986+Parameters!$B$12*U986+Parameters!$B$13*V986+Parameters!$B$14*W986+Parameters!$B$15*X986)</f>
        <v/>
      </c>
      <c r="L986" s="20" t="str">
        <f t="shared" si="181"/>
        <v/>
      </c>
      <c r="M986" s="25" t="str">
        <f>IF(L986="","",IF(L986&gt;=Parameters!$B$5,"M",IF(L986&lt;=1-Parameters!$B$5,"F","U")))</f>
        <v/>
      </c>
      <c r="N986" s="25" t="str">
        <f t="shared" si="182"/>
        <v/>
      </c>
      <c r="O986" s="14" t="str">
        <f t="shared" si="183"/>
        <v/>
      </c>
      <c r="P986" s="25" t="str">
        <f t="shared" si="184"/>
        <v/>
      </c>
      <c r="Q986" s="25" t="str">
        <f t="shared" si="185"/>
        <v/>
      </c>
      <c r="R986" s="2"/>
      <c r="S986" s="2" t="str">
        <f t="shared" si="186"/>
        <v/>
      </c>
      <c r="T986" s="2" t="str">
        <f t="shared" si="187"/>
        <v/>
      </c>
      <c r="U986" s="2" t="str">
        <f t="shared" si="188"/>
        <v/>
      </c>
      <c r="V986" s="2" t="str">
        <f t="shared" si="189"/>
        <v/>
      </c>
      <c r="W986" s="2" t="str">
        <f t="shared" si="190"/>
        <v/>
      </c>
      <c r="X986" s="2" t="str">
        <f t="shared" si="191"/>
        <v/>
      </c>
    </row>
    <row r="987" spans="1:24" x14ac:dyDescent="0.25">
      <c r="A987" s="2"/>
      <c r="B987" s="2"/>
      <c r="C987" s="19"/>
      <c r="D987" s="19"/>
      <c r="E987" s="19"/>
      <c r="F987" s="19"/>
      <c r="G987" s="19"/>
      <c r="H987" s="19"/>
      <c r="I987" s="19"/>
      <c r="J987" s="25" t="str">
        <f t="shared" si="180"/>
        <v/>
      </c>
      <c r="K987" s="25" t="str">
        <f>IF($J987&lt;&gt;"OK","",Parameters!$B$6+Parameters!$B$10*S987+Parameters!$B$11*T987+Parameters!$B$12*U987+Parameters!$B$13*V987+Parameters!$B$14*W987+Parameters!$B$15*X987)</f>
        <v/>
      </c>
      <c r="L987" s="20" t="str">
        <f t="shared" si="181"/>
        <v/>
      </c>
      <c r="M987" s="25" t="str">
        <f>IF(L987="","",IF(L987&gt;=Parameters!$B$5,"M",IF(L987&lt;=1-Parameters!$B$5,"F","U")))</f>
        <v/>
      </c>
      <c r="N987" s="25" t="str">
        <f t="shared" si="182"/>
        <v/>
      </c>
      <c r="O987" s="14" t="str">
        <f t="shared" si="183"/>
        <v/>
      </c>
      <c r="P987" s="25" t="str">
        <f t="shared" si="184"/>
        <v/>
      </c>
      <c r="Q987" s="25" t="str">
        <f t="shared" si="185"/>
        <v/>
      </c>
      <c r="R987" s="2"/>
      <c r="S987" s="2" t="str">
        <f t="shared" si="186"/>
        <v/>
      </c>
      <c r="T987" s="2" t="str">
        <f t="shared" si="187"/>
        <v/>
      </c>
      <c r="U987" s="2" t="str">
        <f t="shared" si="188"/>
        <v/>
      </c>
      <c r="V987" s="2" t="str">
        <f t="shared" si="189"/>
        <v/>
      </c>
      <c r="W987" s="2" t="str">
        <f t="shared" si="190"/>
        <v/>
      </c>
      <c r="X987" s="2" t="str">
        <f t="shared" si="191"/>
        <v/>
      </c>
    </row>
    <row r="988" spans="1:24" x14ac:dyDescent="0.25">
      <c r="A988" s="2"/>
      <c r="B988" s="2"/>
      <c r="C988" s="19"/>
      <c r="D988" s="19"/>
      <c r="E988" s="19"/>
      <c r="F988" s="19"/>
      <c r="G988" s="19"/>
      <c r="H988" s="19"/>
      <c r="I988" s="19"/>
      <c r="J988" s="25" t="str">
        <f t="shared" si="180"/>
        <v/>
      </c>
      <c r="K988" s="25" t="str">
        <f>IF($J988&lt;&gt;"OK","",Parameters!$B$6+Parameters!$B$10*S988+Parameters!$B$11*T988+Parameters!$B$12*U988+Parameters!$B$13*V988+Parameters!$B$14*W988+Parameters!$B$15*X988)</f>
        <v/>
      </c>
      <c r="L988" s="20" t="str">
        <f t="shared" si="181"/>
        <v/>
      </c>
      <c r="M988" s="25" t="str">
        <f>IF(L988="","",IF(L988&gt;=Parameters!$B$5,"M",IF(L988&lt;=1-Parameters!$B$5,"F","U")))</f>
        <v/>
      </c>
      <c r="N988" s="25" t="str">
        <f t="shared" si="182"/>
        <v/>
      </c>
      <c r="O988" s="14" t="str">
        <f t="shared" si="183"/>
        <v/>
      </c>
      <c r="P988" s="25" t="str">
        <f t="shared" si="184"/>
        <v/>
      </c>
      <c r="Q988" s="25" t="str">
        <f t="shared" si="185"/>
        <v/>
      </c>
      <c r="R988" s="2"/>
      <c r="S988" s="2" t="str">
        <f t="shared" si="186"/>
        <v/>
      </c>
      <c r="T988" s="2" t="str">
        <f t="shared" si="187"/>
        <v/>
      </c>
      <c r="U988" s="2" t="str">
        <f t="shared" si="188"/>
        <v/>
      </c>
      <c r="V988" s="2" t="str">
        <f t="shared" si="189"/>
        <v/>
      </c>
      <c r="W988" s="2" t="str">
        <f t="shared" si="190"/>
        <v/>
      </c>
      <c r="X988" s="2" t="str">
        <f t="shared" si="191"/>
        <v/>
      </c>
    </row>
    <row r="989" spans="1:24" x14ac:dyDescent="0.25">
      <c r="A989" s="2"/>
      <c r="B989" s="2"/>
      <c r="C989" s="19"/>
      <c r="D989" s="19"/>
      <c r="E989" s="19"/>
      <c r="F989" s="19"/>
      <c r="G989" s="19"/>
      <c r="H989" s="19"/>
      <c r="I989" s="19"/>
      <c r="J989" s="25" t="str">
        <f t="shared" si="180"/>
        <v/>
      </c>
      <c r="K989" s="25" t="str">
        <f>IF($J989&lt;&gt;"OK","",Parameters!$B$6+Parameters!$B$10*S989+Parameters!$B$11*T989+Parameters!$B$12*U989+Parameters!$B$13*V989+Parameters!$B$14*W989+Parameters!$B$15*X989)</f>
        <v/>
      </c>
      <c r="L989" s="20" t="str">
        <f t="shared" si="181"/>
        <v/>
      </c>
      <c r="M989" s="25" t="str">
        <f>IF(L989="","",IF(L989&gt;=Parameters!$B$5,"M",IF(L989&lt;=1-Parameters!$B$5,"F","U")))</f>
        <v/>
      </c>
      <c r="N989" s="25" t="str">
        <f t="shared" si="182"/>
        <v/>
      </c>
      <c r="O989" s="14" t="str">
        <f t="shared" si="183"/>
        <v/>
      </c>
      <c r="P989" s="25" t="str">
        <f t="shared" si="184"/>
        <v/>
      </c>
      <c r="Q989" s="25" t="str">
        <f t="shared" si="185"/>
        <v/>
      </c>
      <c r="R989" s="2"/>
      <c r="S989" s="2" t="str">
        <f t="shared" si="186"/>
        <v/>
      </c>
      <c r="T989" s="2" t="str">
        <f t="shared" si="187"/>
        <v/>
      </c>
      <c r="U989" s="2" t="str">
        <f t="shared" si="188"/>
        <v/>
      </c>
      <c r="V989" s="2" t="str">
        <f t="shared" si="189"/>
        <v/>
      </c>
      <c r="W989" s="2" t="str">
        <f t="shared" si="190"/>
        <v/>
      </c>
      <c r="X989" s="2" t="str">
        <f t="shared" si="191"/>
        <v/>
      </c>
    </row>
    <row r="990" spans="1:24" x14ac:dyDescent="0.25">
      <c r="A990" s="2"/>
      <c r="B990" s="2"/>
      <c r="C990" s="19"/>
      <c r="D990" s="19"/>
      <c r="E990" s="19"/>
      <c r="F990" s="19"/>
      <c r="G990" s="19"/>
      <c r="H990" s="19"/>
      <c r="I990" s="19"/>
      <c r="J990" s="25" t="str">
        <f t="shared" si="180"/>
        <v/>
      </c>
      <c r="K990" s="25" t="str">
        <f>IF($J990&lt;&gt;"OK","",Parameters!$B$6+Parameters!$B$10*S990+Parameters!$B$11*T990+Parameters!$B$12*U990+Parameters!$B$13*V990+Parameters!$B$14*W990+Parameters!$B$15*X990)</f>
        <v/>
      </c>
      <c r="L990" s="20" t="str">
        <f t="shared" si="181"/>
        <v/>
      </c>
      <c r="M990" s="25" t="str">
        <f>IF(L990="","",IF(L990&gt;=Parameters!$B$5,"M",IF(L990&lt;=1-Parameters!$B$5,"F","U")))</f>
        <v/>
      </c>
      <c r="N990" s="25" t="str">
        <f t="shared" si="182"/>
        <v/>
      </c>
      <c r="O990" s="14" t="str">
        <f t="shared" si="183"/>
        <v/>
      </c>
      <c r="P990" s="25" t="str">
        <f t="shared" si="184"/>
        <v/>
      </c>
      <c r="Q990" s="25" t="str">
        <f t="shared" si="185"/>
        <v/>
      </c>
      <c r="R990" s="2"/>
      <c r="S990" s="2" t="str">
        <f t="shared" si="186"/>
        <v/>
      </c>
      <c r="T990" s="2" t="str">
        <f t="shared" si="187"/>
        <v/>
      </c>
      <c r="U990" s="2" t="str">
        <f t="shared" si="188"/>
        <v/>
      </c>
      <c r="V990" s="2" t="str">
        <f t="shared" si="189"/>
        <v/>
      </c>
      <c r="W990" s="2" t="str">
        <f t="shared" si="190"/>
        <v/>
      </c>
      <c r="X990" s="2" t="str">
        <f t="shared" si="191"/>
        <v/>
      </c>
    </row>
    <row r="991" spans="1:24" x14ac:dyDescent="0.25">
      <c r="A991" s="2"/>
      <c r="B991" s="2"/>
      <c r="C991" s="19"/>
      <c r="D991" s="19"/>
      <c r="E991" s="19"/>
      <c r="F991" s="19"/>
      <c r="G991" s="19"/>
      <c r="H991" s="19"/>
      <c r="I991" s="19"/>
      <c r="J991" s="25" t="str">
        <f t="shared" si="180"/>
        <v/>
      </c>
      <c r="K991" s="25" t="str">
        <f>IF($J991&lt;&gt;"OK","",Parameters!$B$6+Parameters!$B$10*S991+Parameters!$B$11*T991+Parameters!$B$12*U991+Parameters!$B$13*V991+Parameters!$B$14*W991+Parameters!$B$15*X991)</f>
        <v/>
      </c>
      <c r="L991" s="20" t="str">
        <f t="shared" si="181"/>
        <v/>
      </c>
      <c r="M991" s="25" t="str">
        <f>IF(L991="","",IF(L991&gt;=Parameters!$B$5,"M",IF(L991&lt;=1-Parameters!$B$5,"F","U")))</f>
        <v/>
      </c>
      <c r="N991" s="25" t="str">
        <f t="shared" si="182"/>
        <v/>
      </c>
      <c r="O991" s="14" t="str">
        <f t="shared" si="183"/>
        <v/>
      </c>
      <c r="P991" s="25" t="str">
        <f t="shared" si="184"/>
        <v/>
      </c>
      <c r="Q991" s="25" t="str">
        <f t="shared" si="185"/>
        <v/>
      </c>
      <c r="R991" s="2"/>
      <c r="S991" s="2" t="str">
        <f t="shared" si="186"/>
        <v/>
      </c>
      <c r="T991" s="2" t="str">
        <f t="shared" si="187"/>
        <v/>
      </c>
      <c r="U991" s="2" t="str">
        <f t="shared" si="188"/>
        <v/>
      </c>
      <c r="V991" s="2" t="str">
        <f t="shared" si="189"/>
        <v/>
      </c>
      <c r="W991" s="2" t="str">
        <f t="shared" si="190"/>
        <v/>
      </c>
      <c r="X991" s="2" t="str">
        <f t="shared" si="191"/>
        <v/>
      </c>
    </row>
    <row r="992" spans="1:24" x14ac:dyDescent="0.25">
      <c r="A992" s="2"/>
      <c r="B992" s="2"/>
      <c r="C992" s="19"/>
      <c r="D992" s="19"/>
      <c r="E992" s="19"/>
      <c r="F992" s="19"/>
      <c r="G992" s="19"/>
      <c r="H992" s="19"/>
      <c r="I992" s="19"/>
      <c r="J992" s="25" t="str">
        <f t="shared" si="180"/>
        <v/>
      </c>
      <c r="K992" s="25" t="str">
        <f>IF($J992&lt;&gt;"OK","",Parameters!$B$6+Parameters!$B$10*S992+Parameters!$B$11*T992+Parameters!$B$12*U992+Parameters!$B$13*V992+Parameters!$B$14*W992+Parameters!$B$15*X992)</f>
        <v/>
      </c>
      <c r="L992" s="20" t="str">
        <f t="shared" si="181"/>
        <v/>
      </c>
      <c r="M992" s="25" t="str">
        <f>IF(L992="","",IF(L992&gt;=Parameters!$B$5,"M",IF(L992&lt;=1-Parameters!$B$5,"F","U")))</f>
        <v/>
      </c>
      <c r="N992" s="25" t="str">
        <f t="shared" si="182"/>
        <v/>
      </c>
      <c r="O992" s="14" t="str">
        <f t="shared" si="183"/>
        <v/>
      </c>
      <c r="P992" s="25" t="str">
        <f t="shared" si="184"/>
        <v/>
      </c>
      <c r="Q992" s="25" t="str">
        <f t="shared" si="185"/>
        <v/>
      </c>
      <c r="R992" s="2"/>
      <c r="S992" s="2" t="str">
        <f t="shared" si="186"/>
        <v/>
      </c>
      <c r="T992" s="2" t="str">
        <f t="shared" si="187"/>
        <v/>
      </c>
      <c r="U992" s="2" t="str">
        <f t="shared" si="188"/>
        <v/>
      </c>
      <c r="V992" s="2" t="str">
        <f t="shared" si="189"/>
        <v/>
      </c>
      <c r="W992" s="2" t="str">
        <f t="shared" si="190"/>
        <v/>
      </c>
      <c r="X992" s="2" t="str">
        <f t="shared" si="191"/>
        <v/>
      </c>
    </row>
    <row r="993" spans="1:24" x14ac:dyDescent="0.25">
      <c r="A993" s="2"/>
      <c r="B993" s="2"/>
      <c r="C993" s="19"/>
      <c r="D993" s="19"/>
      <c r="E993" s="19"/>
      <c r="F993" s="19"/>
      <c r="G993" s="19"/>
      <c r="H993" s="19"/>
      <c r="I993" s="19"/>
      <c r="J993" s="25" t="str">
        <f t="shared" si="180"/>
        <v/>
      </c>
      <c r="K993" s="25" t="str">
        <f>IF($J993&lt;&gt;"OK","",Parameters!$B$6+Parameters!$B$10*S993+Parameters!$B$11*T993+Parameters!$B$12*U993+Parameters!$B$13*V993+Parameters!$B$14*W993+Parameters!$B$15*X993)</f>
        <v/>
      </c>
      <c r="L993" s="20" t="str">
        <f t="shared" si="181"/>
        <v/>
      </c>
      <c r="M993" s="25" t="str">
        <f>IF(L993="","",IF(L993&gt;=Parameters!$B$5,"M",IF(L993&lt;=1-Parameters!$B$5,"F","U")))</f>
        <v/>
      </c>
      <c r="N993" s="25" t="str">
        <f t="shared" si="182"/>
        <v/>
      </c>
      <c r="O993" s="14" t="str">
        <f t="shared" si="183"/>
        <v/>
      </c>
      <c r="P993" s="25" t="str">
        <f t="shared" si="184"/>
        <v/>
      </c>
      <c r="Q993" s="25" t="str">
        <f t="shared" si="185"/>
        <v/>
      </c>
      <c r="R993" s="2"/>
      <c r="S993" s="2" t="str">
        <f t="shared" si="186"/>
        <v/>
      </c>
      <c r="T993" s="2" t="str">
        <f t="shared" si="187"/>
        <v/>
      </c>
      <c r="U993" s="2" t="str">
        <f t="shared" si="188"/>
        <v/>
      </c>
      <c r="V993" s="2" t="str">
        <f t="shared" si="189"/>
        <v/>
      </c>
      <c r="W993" s="2" t="str">
        <f t="shared" si="190"/>
        <v/>
      </c>
      <c r="X993" s="2" t="str">
        <f t="shared" si="191"/>
        <v/>
      </c>
    </row>
    <row r="994" spans="1:24" x14ac:dyDescent="0.25">
      <c r="A994" s="2"/>
      <c r="B994" s="2"/>
      <c r="C994" s="19"/>
      <c r="D994" s="19"/>
      <c r="E994" s="19"/>
      <c r="F994" s="19"/>
      <c r="G994" s="19"/>
      <c r="H994" s="19"/>
      <c r="I994" s="19"/>
      <c r="J994" s="25" t="str">
        <f t="shared" si="180"/>
        <v/>
      </c>
      <c r="K994" s="25" t="str">
        <f>IF($J994&lt;&gt;"OK","",Parameters!$B$6+Parameters!$B$10*S994+Parameters!$B$11*T994+Parameters!$B$12*U994+Parameters!$B$13*V994+Parameters!$B$14*W994+Parameters!$B$15*X994)</f>
        <v/>
      </c>
      <c r="L994" s="20" t="str">
        <f t="shared" si="181"/>
        <v/>
      </c>
      <c r="M994" s="25" t="str">
        <f>IF(L994="","",IF(L994&gt;=Parameters!$B$5,"M",IF(L994&lt;=1-Parameters!$B$5,"F","U")))</f>
        <v/>
      </c>
      <c r="N994" s="25" t="str">
        <f t="shared" si="182"/>
        <v/>
      </c>
      <c r="O994" s="14" t="str">
        <f t="shared" si="183"/>
        <v/>
      </c>
      <c r="P994" s="25" t="str">
        <f t="shared" si="184"/>
        <v/>
      </c>
      <c r="Q994" s="25" t="str">
        <f t="shared" si="185"/>
        <v/>
      </c>
      <c r="R994" s="2"/>
      <c r="S994" s="2" t="str">
        <f t="shared" si="186"/>
        <v/>
      </c>
      <c r="T994" s="2" t="str">
        <f t="shared" si="187"/>
        <v/>
      </c>
      <c r="U994" s="2" t="str">
        <f t="shared" si="188"/>
        <v/>
      </c>
      <c r="V994" s="2" t="str">
        <f t="shared" si="189"/>
        <v/>
      </c>
      <c r="W994" s="2" t="str">
        <f t="shared" si="190"/>
        <v/>
      </c>
      <c r="X994" s="2" t="str">
        <f t="shared" si="191"/>
        <v/>
      </c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README</vt:lpstr>
      <vt:lpstr>Parameters</vt:lpstr>
      <vt:lpstr>Individual</vt:lpstr>
      <vt:lpstr>Batch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Morávek, Alexander</cp:lastModifiedBy>
  <dcterms:modified xsi:type="dcterms:W3CDTF">2026-05-25T07:28:09Z</dcterms:modified>
</cp:coreProperties>
</file>